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amouni\Desktop\"/>
    </mc:Choice>
  </mc:AlternateContent>
  <bookViews>
    <workbookView xWindow="0" yWindow="0" windowWidth="19110" windowHeight="5295" activeTab="3"/>
  </bookViews>
  <sheets>
    <sheet name="bank2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definedNames>
    <definedName name="_xlnm._FilterDatabase" localSheetId="0" hidden="1">bank2!$R$1:$R$4522</definedName>
  </definedNames>
  <calcPr calcId="162913"/>
  <pivotCaches>
    <pivotCache cacheId="0" r:id="rId8"/>
    <pivotCache cacheId="1" r:id="rId9"/>
  </pivotCaches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2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2" i="1"/>
  <c r="K5" i="6" l="1"/>
  <c r="G5" i="6"/>
  <c r="C2" i="3"/>
  <c r="B2" i="3" l="1"/>
  <c r="D5" i="7" l="1"/>
  <c r="V5" i="6"/>
  <c r="U5" i="6"/>
  <c r="Q5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H4" i="5"/>
  <c r="G4" i="5"/>
  <c r="F7" i="4"/>
  <c r="F8" i="4"/>
  <c r="F9" i="4"/>
  <c r="F6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" i="4"/>
  <c r="H2" i="3"/>
  <c r="E2" i="3"/>
  <c r="F2" i="3" s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5" i="2"/>
</calcChain>
</file>

<file path=xl/sharedStrings.xml><?xml version="1.0" encoding="utf-8"?>
<sst xmlns="http://schemas.openxmlformats.org/spreadsheetml/2006/main" count="49840" uniqueCount="83">
  <si>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</si>
  <si>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</si>
  <si>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</si>
  <si>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</si>
  <si>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</si>
  <si>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</si>
  <si>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</si>
  <si>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</si>
  <si>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</si>
  <si>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</si>
  <si>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</si>
  <si>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</si>
  <si>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</si>
  <si>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</si>
  <si>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</si>
  <si>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</si>
  <si>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</si>
  <si>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</si>
  <si>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</si>
  <si>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</si>
  <si>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</si>
  <si>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</si>
  <si>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</si>
  <si>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</si>
  <si>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</si>
  <si>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</si>
  <si>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</si>
  <si>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</si>
  <si>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</si>
  <si>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</si>
  <si>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</si>
  <si>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</si>
  <si>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</si>
  <si>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</si>
  <si>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</si>
  <si>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</si>
  <si>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</si>
  <si>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</si>
  <si>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</si>
  <si>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</si>
  <si>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</si>
  <si>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</si>
  <si>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</si>
  <si>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</si>
  <si>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</si>
  <si>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</si>
  <si>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</si>
  <si>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</si>
  <si>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</si>
  <si>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</si>
  <si>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</si>
  <si>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</si>
  <si>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</si>
  <si>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</si>
  <si>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Column Labels</t>
  </si>
  <si>
    <t>Grand Total</t>
  </si>
  <si>
    <t>Row Labels</t>
  </si>
  <si>
    <t>Count of poutcome</t>
  </si>
  <si>
    <t xml:space="preserve">% success </t>
  </si>
  <si>
    <t xml:space="preserve">average </t>
  </si>
  <si>
    <t>cust&lt;50</t>
  </si>
  <si>
    <t>cust&gt;50</t>
  </si>
  <si>
    <t>num  of suc</t>
  </si>
  <si>
    <t>average</t>
  </si>
  <si>
    <t>num of suc&lt;50</t>
  </si>
  <si>
    <t>duration of success people</t>
  </si>
  <si>
    <t>Count of education</t>
  </si>
  <si>
    <t>&gt;10</t>
  </si>
  <si>
    <t>Count of job</t>
  </si>
  <si>
    <t>% BC</t>
  </si>
  <si>
    <t>% mang</t>
  </si>
  <si>
    <t>A</t>
  </si>
  <si>
    <t>B</t>
  </si>
  <si>
    <t>A intersect B</t>
  </si>
  <si>
    <t>(Multiple Items)</t>
  </si>
  <si>
    <t>AUC</t>
  </si>
  <si>
    <t>Ainters BintersC</t>
  </si>
  <si>
    <t>% of non Defaul</t>
  </si>
  <si>
    <t>AVERAGE</t>
  </si>
  <si>
    <t>age&gt;30</t>
  </si>
  <si>
    <t xml:space="preserve">Count of education and are in management or administration </t>
  </si>
  <si>
    <t>cust more 55</t>
  </si>
  <si>
    <t>cust&lt;55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</si>
</sst>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/>
    <xf numFmtId="0" fontId="0" fillId="34" borderId="0" xfId="0" applyFill="1" applyAlignment="1">
      <alignment horizontal="left"/>
    </xf>
    <xf numFmtId="0" fontId="0" fillId="36" borderId="0" xfId="0" applyNumberFormat="1" applyFill="1"/>
    <xf numFmtId="0" fontId="0" fillId="36" borderId="0" xfId="0" applyFill="1"/>
    <xf numFmtId="0" fontId="0" fillId="37" borderId="0" xfId="0" applyFill="1"/>
    <xf numFmtId="0" fontId="0" fillId="35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0" xfId="0" applyFill="1" applyAlignment="1">
      <alignment horizontal="left"/>
    </xf>
    <xf numFmtId="0" fontId="0" fillId="41" borderId="0" xfId="0" applyNumberFormat="1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C0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st" refreshedDate="42422.673178240744" createdVersion="5" refreshedVersion="5" minRefreshableVersion="3" recordCount="4521">
  <cacheSource type="worksheet">
    <worksheetSource ref="A1:Q4522" sheet="bank2"/>
  </cacheSource>
  <cacheFields count="17">
    <cacheField name="age" numFmtId="0">
      <sharedItems containsSemiMixedTypes="0" containsString="0" containsNumber="1" containsInteger="1" minValue="19" maxValue="87" count="67">
        <n v="30"/>
        <n v="33"/>
        <n v="35"/>
        <n v="59"/>
        <n v="36"/>
        <n v="39"/>
        <n v="41"/>
        <n v="43"/>
        <n v="20"/>
        <n v="31"/>
        <n v="40"/>
        <n v="56"/>
        <n v="37"/>
        <n v="25"/>
        <n v="38"/>
        <n v="42"/>
        <n v="44"/>
        <n v="26"/>
        <n v="55"/>
        <n v="67"/>
        <n v="53"/>
        <n v="68"/>
        <n v="32"/>
        <n v="49"/>
        <n v="78"/>
        <n v="23"/>
        <n v="52"/>
        <n v="34"/>
        <n v="61"/>
        <n v="45"/>
        <n v="48"/>
        <n v="57"/>
        <n v="54"/>
        <n v="63"/>
        <n v="51"/>
        <n v="29"/>
        <n v="50"/>
        <n v="27"/>
        <n v="60"/>
        <n v="28"/>
        <n v="21"/>
        <n v="58"/>
        <n v="22"/>
        <n v="46"/>
        <n v="24"/>
        <n v="77"/>
        <n v="75"/>
        <n v="47"/>
        <n v="70"/>
        <n v="65"/>
        <n v="64"/>
        <n v="62"/>
        <n v="66"/>
        <n v="19"/>
        <n v="81"/>
        <n v="83"/>
        <n v="80"/>
        <n v="71"/>
        <n v="72"/>
        <n v="69"/>
        <n v="79"/>
        <n v="73"/>
        <n v="86"/>
        <n v="74"/>
        <n v="76"/>
        <n v="87"/>
        <n v="84"/>
      </sharedItems>
    </cacheField>
    <cacheField name="job" numFmtId="0">
      <sharedItems/>
    </cacheField>
    <cacheField name="marital" numFmtId="0">
      <sharedItems/>
    </cacheField>
    <cacheField name="education" numFmtId="0">
      <sharedItems/>
    </cacheField>
    <cacheField name="default" numFmtId="0">
      <sharedItems/>
    </cacheField>
    <cacheField name="balance" numFmtId="0">
      <sharedItems containsSemiMixedTypes="0" containsString="0" containsNumber="1" containsInteger="1" minValue="-3313" maxValue="71188"/>
    </cacheField>
    <cacheField name="housing" numFmtId="0">
      <sharedItems/>
    </cacheField>
    <cacheField name="loan" numFmtId="0">
      <sharedItems/>
    </cacheField>
    <cacheField name="contact" numFmtId="0">
      <sharedItems/>
    </cacheField>
    <cacheField name="day" numFmtId="0">
      <sharedItems containsSemiMixedTypes="0" containsString="0" containsNumber="1" containsInteger="1" minValue="1" maxValue="31"/>
    </cacheField>
    <cacheField name="month" numFmtId="0">
      <sharedItems/>
    </cacheField>
    <cacheField name="duration" numFmtId="0">
      <sharedItems containsSemiMixedTypes="0" containsString="0" containsNumber="1" containsInteger="1" minValue="4" maxValue="3025"/>
    </cacheField>
    <cacheField name="campaign" numFmtId="0">
      <sharedItems containsSemiMixedTypes="0" containsString="0" containsNumber="1" containsInteger="1" minValue="1" maxValue="50"/>
    </cacheField>
    <cacheField name="pdays" numFmtId="0">
      <sharedItems containsSemiMixedTypes="0" containsString="0" containsNumber="1" containsInteger="1" minValue="-1" maxValue="871"/>
    </cacheField>
    <cacheField name="previous" numFmtId="0">
      <sharedItems containsSemiMixedTypes="0" containsString="0" containsNumber="1" containsInteger="1" minValue="0" maxValue="25"/>
    </cacheField>
    <cacheField name="poutcome" numFmtId="0">
      <sharedItems count="4">
        <s v="unknown"/>
        <s v="failure"/>
        <s v="other"/>
        <s v="success"/>
      </sharedItems>
    </cacheField>
    <cacheField name="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est" refreshedDate="42422.710755092594" createdVersion="5" refreshedVersion="5" minRefreshableVersion="3" recordCount="4521">
  <cacheSource type="worksheet">
    <worksheetSource ref="A1:S4522" sheet="bank2"/>
  </cacheSource>
  <cacheFields count="19">
    <cacheField name="age" numFmtId="0">
      <sharedItems containsSemiMixedTypes="0" containsString="0" containsNumber="1" containsInteger="1" minValue="19" maxValue="87" count="67">
        <n v="30"/>
        <n v="33"/>
        <n v="35"/>
        <n v="59"/>
        <n v="36"/>
        <n v="39"/>
        <n v="41"/>
        <n v="43"/>
        <n v="20"/>
        <n v="31"/>
        <n v="40"/>
        <n v="56"/>
        <n v="37"/>
        <n v="25"/>
        <n v="38"/>
        <n v="42"/>
        <n v="44"/>
        <n v="26"/>
        <n v="55"/>
        <n v="67"/>
        <n v="53"/>
        <n v="68"/>
        <n v="32"/>
        <n v="49"/>
        <n v="78"/>
        <n v="23"/>
        <n v="52"/>
        <n v="34"/>
        <n v="61"/>
        <n v="45"/>
        <n v="48"/>
        <n v="57"/>
        <n v="54"/>
        <n v="63"/>
        <n v="51"/>
        <n v="29"/>
        <n v="50"/>
        <n v="27"/>
        <n v="60"/>
        <n v="28"/>
        <n v="21"/>
        <n v="58"/>
        <n v="22"/>
        <n v="46"/>
        <n v="24"/>
        <n v="77"/>
        <n v="75"/>
        <n v="47"/>
        <n v="70"/>
        <n v="65"/>
        <n v="64"/>
        <n v="62"/>
        <n v="66"/>
        <n v="19"/>
        <n v="81"/>
        <n v="83"/>
        <n v="80"/>
        <n v="71"/>
        <n v="72"/>
        <n v="69"/>
        <n v="79"/>
        <n v="73"/>
        <n v="86"/>
        <n v="74"/>
        <n v="76"/>
        <n v="87"/>
        <n v="84"/>
      </sharedItems>
    </cacheField>
    <cacheField name="job" numFmtId="0">
      <sharedItems count="12">
        <s v="unemployed"/>
        <s v="services"/>
        <s v="management"/>
        <s v="blue-collar"/>
        <s v="self-employed"/>
        <s v="technician"/>
        <s v="entrepreneur"/>
        <s v="admin."/>
        <s v="student"/>
        <s v="housemaid"/>
        <s v="retired"/>
        <s v="unknown"/>
      </sharedItems>
    </cacheField>
    <cacheField name="marital" numFmtId="0">
      <sharedItems/>
    </cacheField>
    <cacheField name="education" numFmtId="0">
      <sharedItems count="4">
        <s v="primary"/>
        <s v="secondary"/>
        <s v="tertiary"/>
        <s v="unknown"/>
      </sharedItems>
    </cacheField>
    <cacheField name="default" numFmtId="0">
      <sharedItems count="2">
        <s v="no"/>
        <s v="yes"/>
      </sharedItems>
    </cacheField>
    <cacheField name="balance" numFmtId="0">
      <sharedItems containsSemiMixedTypes="0" containsString="0" containsNumber="1" containsInteger="1" minValue="-3313" maxValue="71188"/>
    </cacheField>
    <cacheField name="housing" numFmtId="0">
      <sharedItems/>
    </cacheField>
    <cacheField name="loan" numFmtId="0">
      <sharedItems/>
    </cacheField>
    <cacheField name="contact" numFmtId="0">
      <sharedItems/>
    </cacheField>
    <cacheField name="day" numFmtId="0">
      <sharedItems containsSemiMixedTypes="0" containsString="0" containsNumber="1" containsInteger="1" minValue="1" maxValue="31"/>
    </cacheField>
    <cacheField name="month" numFmtId="0">
      <sharedItems/>
    </cacheField>
    <cacheField name="duration" numFmtId="0">
      <sharedItems containsSemiMixedTypes="0" containsString="0" containsNumber="1" containsInteger="1" minValue="4" maxValue="3025"/>
    </cacheField>
    <cacheField name="campaign" numFmtId="0">
      <sharedItems containsSemiMixedTypes="0" containsString="0" containsNumber="1" containsInteger="1" minValue="1" maxValue="50"/>
    </cacheField>
    <cacheField name="pdays" numFmtId="0">
      <sharedItems containsSemiMixedTypes="0" containsString="0" containsNumber="1" containsInteger="1" minValue="-1" maxValue="871"/>
    </cacheField>
    <cacheField name="previous" numFmtId="0">
      <sharedItems containsSemiMixedTypes="0" containsString="0" containsNumber="1" containsInteger="1" minValue="0" maxValue="25"/>
    </cacheField>
    <cacheField name="poutcome" numFmtId="0">
      <sharedItems count="4">
        <s v="unknown"/>
        <s v="failure"/>
        <s v="other"/>
        <s v="success"/>
      </sharedItems>
    </cacheField>
    <cacheField name="y" numFmtId="0">
      <sharedItems/>
    </cacheField>
    <cacheField name="cust more 50" numFmtId="0">
      <sharedItems containsSemiMixedTypes="0" containsString="0" containsNumber="1" containsInteger="1" minValue="0" maxValue="1"/>
    </cacheField>
    <cacheField name="cust&lt;50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21">
  <r>
    <x v="0"/>
    <s v="unemployed"/>
    <s v="married"/>
    <s v="primary"/>
    <s v="no"/>
    <n v="1787"/>
    <s v="no"/>
    <s v="no"/>
    <s v="cellular"/>
    <n v="19"/>
    <s v="oct"/>
    <n v="79"/>
    <n v="1"/>
    <n v="-1"/>
    <n v="0"/>
    <x v="0"/>
    <s v="no"/>
  </r>
  <r>
    <x v="1"/>
    <s v="services"/>
    <s v="married"/>
    <s v="secondary"/>
    <s v="no"/>
    <n v="4789"/>
    <s v="yes"/>
    <s v="yes"/>
    <s v="cellular"/>
    <n v="11"/>
    <s v="may"/>
    <n v="220"/>
    <n v="1"/>
    <n v="339"/>
    <n v="4"/>
    <x v="1"/>
    <s v="no"/>
  </r>
  <r>
    <x v="2"/>
    <s v="management"/>
    <s v="single"/>
    <s v="tertiary"/>
    <s v="no"/>
    <n v="1350"/>
    <s v="yes"/>
    <s v="no"/>
    <s v="cellular"/>
    <n v="16"/>
    <s v="apr"/>
    <n v="185"/>
    <n v="1"/>
    <n v="330"/>
    <n v="1"/>
    <x v="1"/>
    <s v="no"/>
  </r>
  <r>
    <x v="0"/>
    <s v="management"/>
    <s v="married"/>
    <s v="tertiary"/>
    <s v="no"/>
    <n v="1476"/>
    <s v="yes"/>
    <s v="yes"/>
    <s v="unknown"/>
    <n v="3"/>
    <s v="jun"/>
    <n v="199"/>
    <n v="4"/>
    <n v="-1"/>
    <n v="0"/>
    <x v="0"/>
    <s v="no"/>
  </r>
  <r>
    <x v="3"/>
    <s v="blue-collar"/>
    <s v="married"/>
    <s v="secondary"/>
    <s v="no"/>
    <n v="0"/>
    <s v="yes"/>
    <s v="no"/>
    <s v="unknown"/>
    <n v="5"/>
    <s v="may"/>
    <n v="226"/>
    <n v="1"/>
    <n v="-1"/>
    <n v="0"/>
    <x v="0"/>
    <s v="no"/>
  </r>
  <r>
    <x v="2"/>
    <s v="management"/>
    <s v="single"/>
    <s v="tertiary"/>
    <s v="no"/>
    <n v="747"/>
    <s v="no"/>
    <s v="no"/>
    <s v="cellular"/>
    <n v="23"/>
    <s v="feb"/>
    <n v="141"/>
    <n v="2"/>
    <n v="176"/>
    <n v="3"/>
    <x v="1"/>
    <s v="no"/>
  </r>
  <r>
    <x v="4"/>
    <s v="self-employed"/>
    <s v="married"/>
    <s v="tertiary"/>
    <s v="no"/>
    <n v="307"/>
    <s v="yes"/>
    <s v="no"/>
    <s v="cellular"/>
    <n v="14"/>
    <s v="may"/>
    <n v="341"/>
    <n v="1"/>
    <n v="330"/>
    <n v="2"/>
    <x v="2"/>
    <s v="no"/>
  </r>
  <r>
    <x v="5"/>
    <s v="technician"/>
    <s v="married"/>
    <s v="secondary"/>
    <s v="no"/>
    <n v="147"/>
    <s v="yes"/>
    <s v="no"/>
    <s v="cellular"/>
    <n v="6"/>
    <s v="may"/>
    <n v="151"/>
    <n v="2"/>
    <n v="-1"/>
    <n v="0"/>
    <x v="0"/>
    <s v="no"/>
  </r>
  <r>
    <x v="6"/>
    <s v="entrepreneur"/>
    <s v="married"/>
    <s v="tertiary"/>
    <s v="no"/>
    <n v="221"/>
    <s v="yes"/>
    <s v="no"/>
    <s v="unknown"/>
    <n v="14"/>
    <s v="may"/>
    <n v="57"/>
    <n v="2"/>
    <n v="-1"/>
    <n v="0"/>
    <x v="0"/>
    <s v="no"/>
  </r>
  <r>
    <x v="7"/>
    <s v="services"/>
    <s v="married"/>
    <s v="primary"/>
    <s v="no"/>
    <n v="-88"/>
    <s v="yes"/>
    <s v="yes"/>
    <s v="cellular"/>
    <n v="17"/>
    <s v="apr"/>
    <n v="313"/>
    <n v="1"/>
    <n v="147"/>
    <n v="2"/>
    <x v="1"/>
    <s v="no"/>
  </r>
  <r>
    <x v="5"/>
    <s v="services"/>
    <s v="married"/>
    <s v="secondary"/>
    <s v="no"/>
    <n v="9374"/>
    <s v="yes"/>
    <s v="no"/>
    <s v="unknown"/>
    <n v="20"/>
    <s v="may"/>
    <n v="273"/>
    <n v="1"/>
    <n v="-1"/>
    <n v="0"/>
    <x v="0"/>
    <s v="no"/>
  </r>
  <r>
    <x v="7"/>
    <s v="admin."/>
    <s v="married"/>
    <s v="secondary"/>
    <s v="no"/>
    <n v="264"/>
    <s v="yes"/>
    <s v="no"/>
    <s v="cellular"/>
    <n v="17"/>
    <s v="apr"/>
    <n v="113"/>
    <n v="2"/>
    <n v="-1"/>
    <n v="0"/>
    <x v="0"/>
    <s v="no"/>
  </r>
  <r>
    <x v="4"/>
    <s v="technician"/>
    <s v="married"/>
    <s v="tertiary"/>
    <s v="no"/>
    <n v="1109"/>
    <s v="no"/>
    <s v="no"/>
    <s v="cellular"/>
    <n v="13"/>
    <s v="aug"/>
    <n v="328"/>
    <n v="2"/>
    <n v="-1"/>
    <n v="0"/>
    <x v="0"/>
    <s v="no"/>
  </r>
  <r>
    <x v="8"/>
    <s v="student"/>
    <s v="single"/>
    <s v="secondary"/>
    <s v="no"/>
    <n v="502"/>
    <s v="no"/>
    <s v="no"/>
    <s v="cellular"/>
    <n v="30"/>
    <s v="apr"/>
    <n v="261"/>
    <n v="1"/>
    <n v="-1"/>
    <n v="0"/>
    <x v="0"/>
    <s v="yes"/>
  </r>
  <r>
    <x v="9"/>
    <s v="blue-collar"/>
    <s v="married"/>
    <s v="secondary"/>
    <s v="no"/>
    <n v="360"/>
    <s v="yes"/>
    <s v="yes"/>
    <s v="cellular"/>
    <n v="29"/>
    <s v="jan"/>
    <n v="89"/>
    <n v="1"/>
    <n v="241"/>
    <n v="1"/>
    <x v="1"/>
    <s v="no"/>
  </r>
  <r>
    <x v="10"/>
    <s v="management"/>
    <s v="married"/>
    <s v="tertiary"/>
    <s v="no"/>
    <n v="194"/>
    <s v="no"/>
    <s v="yes"/>
    <s v="cellular"/>
    <n v="29"/>
    <s v="aug"/>
    <n v="189"/>
    <n v="2"/>
    <n v="-1"/>
    <n v="0"/>
    <x v="0"/>
    <s v="no"/>
  </r>
  <r>
    <x v="11"/>
    <s v="technician"/>
    <s v="married"/>
    <s v="secondary"/>
    <s v="no"/>
    <n v="4073"/>
    <s v="no"/>
    <s v="no"/>
    <s v="cellular"/>
    <n v="27"/>
    <s v="aug"/>
    <n v="239"/>
    <n v="5"/>
    <n v="-1"/>
    <n v="0"/>
    <x v="0"/>
    <s v="no"/>
  </r>
  <r>
    <x v="12"/>
    <s v="admin."/>
    <s v="single"/>
    <s v="tertiary"/>
    <s v="no"/>
    <n v="2317"/>
    <s v="yes"/>
    <s v="no"/>
    <s v="cellular"/>
    <n v="20"/>
    <s v="apr"/>
    <n v="114"/>
    <n v="1"/>
    <n v="152"/>
    <n v="2"/>
    <x v="1"/>
    <s v="no"/>
  </r>
  <r>
    <x v="13"/>
    <s v="blue-collar"/>
    <s v="single"/>
    <s v="primary"/>
    <s v="no"/>
    <n v="-221"/>
    <s v="yes"/>
    <s v="no"/>
    <s v="unknown"/>
    <n v="23"/>
    <s v="may"/>
    <n v="250"/>
    <n v="1"/>
    <n v="-1"/>
    <n v="0"/>
    <x v="0"/>
    <s v="no"/>
  </r>
  <r>
    <x v="9"/>
    <s v="services"/>
    <s v="married"/>
    <s v="secondary"/>
    <s v="no"/>
    <n v="132"/>
    <s v="no"/>
    <s v="no"/>
    <s v="cellular"/>
    <n v="7"/>
    <s v="jul"/>
    <n v="148"/>
    <n v="1"/>
    <n v="152"/>
    <n v="1"/>
    <x v="2"/>
    <s v="no"/>
  </r>
  <r>
    <x v="14"/>
    <s v="management"/>
    <s v="divorced"/>
    <s v="unknown"/>
    <s v="no"/>
    <n v="0"/>
    <s v="yes"/>
    <s v="no"/>
    <s v="cellular"/>
    <n v="18"/>
    <s v="nov"/>
    <n v="96"/>
    <n v="2"/>
    <n v="-1"/>
    <n v="0"/>
    <x v="0"/>
    <s v="no"/>
  </r>
  <r>
    <x v="15"/>
    <s v="management"/>
    <s v="divorced"/>
    <s v="tertiary"/>
    <s v="no"/>
    <n v="16"/>
    <s v="no"/>
    <s v="no"/>
    <s v="cellular"/>
    <n v="19"/>
    <s v="nov"/>
    <n v="140"/>
    <n v="3"/>
    <n v="-1"/>
    <n v="0"/>
    <x v="0"/>
    <s v="no"/>
  </r>
  <r>
    <x v="16"/>
    <s v="services"/>
    <s v="single"/>
    <s v="secondary"/>
    <s v="no"/>
    <n v="106"/>
    <s v="no"/>
    <s v="no"/>
    <s v="unknown"/>
    <n v="12"/>
    <s v="jun"/>
    <n v="109"/>
    <n v="2"/>
    <n v="-1"/>
    <n v="0"/>
    <x v="0"/>
    <s v="no"/>
  </r>
  <r>
    <x v="16"/>
    <s v="entrepreneur"/>
    <s v="married"/>
    <s v="secondary"/>
    <s v="no"/>
    <n v="93"/>
    <s v="no"/>
    <s v="no"/>
    <s v="cellular"/>
    <n v="7"/>
    <s v="jul"/>
    <n v="125"/>
    <n v="2"/>
    <n v="-1"/>
    <n v="0"/>
    <x v="0"/>
    <s v="no"/>
  </r>
  <r>
    <x v="17"/>
    <s v="housemaid"/>
    <s v="married"/>
    <s v="tertiary"/>
    <s v="no"/>
    <n v="543"/>
    <s v="no"/>
    <s v="no"/>
    <s v="cellular"/>
    <n v="30"/>
    <s v="jan"/>
    <n v="169"/>
    <n v="3"/>
    <n v="-1"/>
    <n v="0"/>
    <x v="0"/>
    <s v="no"/>
  </r>
  <r>
    <x v="6"/>
    <s v="management"/>
    <s v="married"/>
    <s v="tertiary"/>
    <s v="no"/>
    <n v="5883"/>
    <s v="no"/>
    <s v="no"/>
    <s v="cellular"/>
    <n v="20"/>
    <s v="nov"/>
    <n v="182"/>
    <n v="2"/>
    <n v="-1"/>
    <n v="0"/>
    <x v="0"/>
    <s v="no"/>
  </r>
  <r>
    <x v="18"/>
    <s v="blue-collar"/>
    <s v="married"/>
    <s v="primary"/>
    <s v="no"/>
    <n v="627"/>
    <s v="yes"/>
    <s v="no"/>
    <s v="unknown"/>
    <n v="5"/>
    <s v="may"/>
    <n v="247"/>
    <n v="1"/>
    <n v="-1"/>
    <n v="0"/>
    <x v="0"/>
    <s v="no"/>
  </r>
  <r>
    <x v="19"/>
    <s v="retired"/>
    <s v="married"/>
    <s v="unknown"/>
    <s v="no"/>
    <n v="696"/>
    <s v="no"/>
    <s v="no"/>
    <s v="telephone"/>
    <n v="17"/>
    <s v="aug"/>
    <n v="119"/>
    <n v="1"/>
    <n v="105"/>
    <n v="2"/>
    <x v="1"/>
    <s v="no"/>
  </r>
  <r>
    <x v="11"/>
    <s v="self-employed"/>
    <s v="married"/>
    <s v="secondary"/>
    <s v="no"/>
    <n v="784"/>
    <s v="no"/>
    <s v="yes"/>
    <s v="cellular"/>
    <n v="30"/>
    <s v="jul"/>
    <n v="149"/>
    <n v="2"/>
    <n v="-1"/>
    <n v="0"/>
    <x v="0"/>
    <s v="no"/>
  </r>
  <r>
    <x v="20"/>
    <s v="admin."/>
    <s v="married"/>
    <s v="secondary"/>
    <s v="no"/>
    <n v="105"/>
    <s v="no"/>
    <s v="yes"/>
    <s v="cellular"/>
    <n v="21"/>
    <s v="aug"/>
    <n v="74"/>
    <n v="2"/>
    <n v="-1"/>
    <n v="0"/>
    <x v="0"/>
    <s v="no"/>
  </r>
  <r>
    <x v="21"/>
    <s v="retired"/>
    <s v="divorced"/>
    <s v="secondary"/>
    <s v="no"/>
    <n v="4189"/>
    <s v="no"/>
    <s v="no"/>
    <s v="telephone"/>
    <n v="14"/>
    <s v="jul"/>
    <n v="897"/>
    <n v="2"/>
    <n v="-1"/>
    <n v="0"/>
    <x v="0"/>
    <s v="yes"/>
  </r>
  <r>
    <x v="9"/>
    <s v="technician"/>
    <s v="married"/>
    <s v="secondary"/>
    <s v="no"/>
    <n v="171"/>
    <s v="no"/>
    <s v="no"/>
    <s v="cellular"/>
    <n v="27"/>
    <s v="aug"/>
    <n v="81"/>
    <n v="3"/>
    <n v="-1"/>
    <n v="0"/>
    <x v="0"/>
    <s v="no"/>
  </r>
  <r>
    <x v="3"/>
    <s v="management"/>
    <s v="married"/>
    <s v="secondary"/>
    <s v="no"/>
    <n v="42"/>
    <s v="no"/>
    <s v="no"/>
    <s v="cellular"/>
    <n v="21"/>
    <s v="nov"/>
    <n v="40"/>
    <n v="1"/>
    <n v="-1"/>
    <n v="0"/>
    <x v="0"/>
    <s v="no"/>
  </r>
  <r>
    <x v="22"/>
    <s v="management"/>
    <s v="single"/>
    <s v="tertiary"/>
    <s v="no"/>
    <n v="2536"/>
    <s v="yes"/>
    <s v="no"/>
    <s v="cellular"/>
    <n v="26"/>
    <s v="aug"/>
    <n v="958"/>
    <n v="6"/>
    <n v="-1"/>
    <n v="0"/>
    <x v="0"/>
    <s v="yes"/>
  </r>
  <r>
    <x v="23"/>
    <s v="technician"/>
    <s v="married"/>
    <s v="tertiary"/>
    <s v="no"/>
    <n v="1235"/>
    <s v="no"/>
    <s v="no"/>
    <s v="cellular"/>
    <n v="13"/>
    <s v="aug"/>
    <n v="354"/>
    <n v="3"/>
    <n v="-1"/>
    <n v="0"/>
    <x v="0"/>
    <s v="yes"/>
  </r>
  <r>
    <x v="15"/>
    <s v="admin."/>
    <s v="divorced"/>
    <s v="secondary"/>
    <s v="no"/>
    <n v="1811"/>
    <s v="yes"/>
    <s v="no"/>
    <s v="unknown"/>
    <n v="14"/>
    <s v="may"/>
    <n v="150"/>
    <n v="1"/>
    <n v="-1"/>
    <n v="0"/>
    <x v="0"/>
    <s v="no"/>
  </r>
  <r>
    <x v="24"/>
    <s v="retired"/>
    <s v="divorced"/>
    <s v="primary"/>
    <s v="no"/>
    <n v="229"/>
    <s v="no"/>
    <s v="no"/>
    <s v="telephone"/>
    <n v="22"/>
    <s v="oct"/>
    <n v="97"/>
    <n v="1"/>
    <n v="-1"/>
    <n v="0"/>
    <x v="0"/>
    <s v="yes"/>
  </r>
  <r>
    <x v="22"/>
    <s v="blue-collar"/>
    <s v="married"/>
    <s v="secondary"/>
    <s v="no"/>
    <n v="2089"/>
    <s v="yes"/>
    <s v="no"/>
    <s v="cellular"/>
    <n v="14"/>
    <s v="nov"/>
    <n v="132"/>
    <n v="1"/>
    <n v="-1"/>
    <n v="0"/>
    <x v="0"/>
    <s v="yes"/>
  </r>
  <r>
    <x v="1"/>
    <s v="management"/>
    <s v="married"/>
    <s v="secondary"/>
    <s v="no"/>
    <n v="3935"/>
    <s v="yes"/>
    <s v="no"/>
    <s v="cellular"/>
    <n v="6"/>
    <s v="may"/>
    <n v="765"/>
    <n v="1"/>
    <n v="342"/>
    <n v="2"/>
    <x v="1"/>
    <s v="yes"/>
  </r>
  <r>
    <x v="25"/>
    <s v="services"/>
    <s v="single"/>
    <s v="tertiary"/>
    <s v="no"/>
    <n v="363"/>
    <s v="yes"/>
    <s v="no"/>
    <s v="unknown"/>
    <n v="30"/>
    <s v="may"/>
    <n v="16"/>
    <n v="18"/>
    <n v="-1"/>
    <n v="0"/>
    <x v="0"/>
    <s v="no"/>
  </r>
  <r>
    <x v="14"/>
    <s v="management"/>
    <s v="single"/>
    <s v="tertiary"/>
    <s v="no"/>
    <n v="11971"/>
    <s v="yes"/>
    <s v="no"/>
    <s v="unknown"/>
    <n v="17"/>
    <s v="nov"/>
    <n v="609"/>
    <n v="2"/>
    <n v="101"/>
    <n v="3"/>
    <x v="1"/>
    <s v="no"/>
  </r>
  <r>
    <x v="4"/>
    <s v="management"/>
    <s v="single"/>
    <s v="tertiary"/>
    <s v="no"/>
    <n v="553"/>
    <s v="no"/>
    <s v="no"/>
    <s v="cellular"/>
    <n v="11"/>
    <s v="aug"/>
    <n v="106"/>
    <n v="2"/>
    <n v="-1"/>
    <n v="0"/>
    <x v="0"/>
    <s v="no"/>
  </r>
  <r>
    <x v="26"/>
    <s v="blue-collar"/>
    <s v="married"/>
    <s v="secondary"/>
    <s v="no"/>
    <n v="1117"/>
    <s v="yes"/>
    <s v="no"/>
    <s v="cellular"/>
    <n v="13"/>
    <s v="may"/>
    <n v="365"/>
    <n v="1"/>
    <n v="-1"/>
    <n v="0"/>
    <x v="0"/>
    <s v="no"/>
  </r>
  <r>
    <x v="22"/>
    <s v="technician"/>
    <s v="married"/>
    <s v="tertiary"/>
    <s v="no"/>
    <n v="396"/>
    <s v="yes"/>
    <s v="no"/>
    <s v="cellular"/>
    <n v="13"/>
    <s v="may"/>
    <n v="205"/>
    <n v="3"/>
    <n v="-1"/>
    <n v="0"/>
    <x v="0"/>
    <s v="no"/>
  </r>
  <r>
    <x v="22"/>
    <s v="technician"/>
    <s v="single"/>
    <s v="tertiary"/>
    <s v="no"/>
    <n v="2204"/>
    <s v="yes"/>
    <s v="no"/>
    <s v="cellular"/>
    <n v="21"/>
    <s v="nov"/>
    <n v="11"/>
    <n v="4"/>
    <n v="-1"/>
    <n v="0"/>
    <x v="0"/>
    <s v="no"/>
  </r>
  <r>
    <x v="27"/>
    <s v="management"/>
    <s v="single"/>
    <s v="tertiary"/>
    <s v="no"/>
    <n v="872"/>
    <s v="yes"/>
    <s v="no"/>
    <s v="unknown"/>
    <n v="7"/>
    <s v="may"/>
    <n v="105"/>
    <n v="2"/>
    <n v="-1"/>
    <n v="0"/>
    <x v="0"/>
    <s v="no"/>
  </r>
  <r>
    <x v="18"/>
    <s v="blue-collar"/>
    <s v="married"/>
    <s v="primary"/>
    <s v="no"/>
    <n v="145"/>
    <s v="no"/>
    <s v="no"/>
    <s v="telephone"/>
    <n v="2"/>
    <s v="feb"/>
    <n v="59"/>
    <n v="3"/>
    <n v="5"/>
    <n v="2"/>
    <x v="2"/>
    <s v="no"/>
  </r>
  <r>
    <x v="17"/>
    <s v="blue-collar"/>
    <s v="married"/>
    <s v="primary"/>
    <s v="no"/>
    <n v="0"/>
    <s v="yes"/>
    <s v="no"/>
    <s v="unknown"/>
    <n v="21"/>
    <s v="may"/>
    <n v="425"/>
    <n v="1"/>
    <n v="-1"/>
    <n v="0"/>
    <x v="0"/>
    <s v="no"/>
  </r>
  <r>
    <x v="22"/>
    <s v="entrepreneur"/>
    <s v="single"/>
    <s v="primary"/>
    <s v="yes"/>
    <n v="-849"/>
    <s v="yes"/>
    <s v="yes"/>
    <s v="cellular"/>
    <n v="4"/>
    <s v="feb"/>
    <n v="204"/>
    <n v="1"/>
    <n v="-1"/>
    <n v="0"/>
    <x v="0"/>
    <s v="no"/>
  </r>
  <r>
    <x v="28"/>
    <s v="admin."/>
    <s v="married"/>
    <s v="unknown"/>
    <s v="no"/>
    <n v="4629"/>
    <s v="yes"/>
    <s v="no"/>
    <s v="cellular"/>
    <n v="27"/>
    <s v="jan"/>
    <n v="181"/>
    <n v="1"/>
    <n v="92"/>
    <n v="1"/>
    <x v="3"/>
    <s v="yes"/>
  </r>
  <r>
    <x v="29"/>
    <s v="blue-collar"/>
    <s v="divorced"/>
    <s v="primary"/>
    <s v="no"/>
    <n v="844"/>
    <s v="no"/>
    <s v="no"/>
    <s v="unknown"/>
    <n v="5"/>
    <s v="jun"/>
    <n v="1018"/>
    <n v="3"/>
    <n v="-1"/>
    <n v="0"/>
    <x v="0"/>
    <s v="yes"/>
  </r>
  <r>
    <x v="12"/>
    <s v="technician"/>
    <s v="single"/>
    <s v="secondary"/>
    <s v="no"/>
    <n v="228"/>
    <s v="yes"/>
    <s v="no"/>
    <s v="cellular"/>
    <n v="20"/>
    <s v="aug"/>
    <n v="1740"/>
    <n v="2"/>
    <n v="-1"/>
    <n v="0"/>
    <x v="0"/>
    <s v="no"/>
  </r>
  <r>
    <x v="14"/>
    <s v="technician"/>
    <s v="single"/>
    <s v="secondary"/>
    <s v="no"/>
    <n v="50"/>
    <s v="no"/>
    <s v="no"/>
    <s v="cellular"/>
    <n v="29"/>
    <s v="aug"/>
    <n v="98"/>
    <n v="2"/>
    <n v="-1"/>
    <n v="0"/>
    <x v="0"/>
    <s v="no"/>
  </r>
  <r>
    <x v="27"/>
    <s v="technician"/>
    <s v="married"/>
    <s v="tertiary"/>
    <s v="no"/>
    <n v="1539"/>
    <s v="yes"/>
    <s v="no"/>
    <s v="cellular"/>
    <n v="15"/>
    <s v="jun"/>
    <n v="441"/>
    <n v="1"/>
    <n v="56"/>
    <n v="1"/>
    <x v="2"/>
    <s v="yes"/>
  </r>
  <r>
    <x v="20"/>
    <s v="blue-collar"/>
    <s v="married"/>
    <s v="secondary"/>
    <s v="no"/>
    <n v="2231"/>
    <s v="yes"/>
    <s v="no"/>
    <s v="cellular"/>
    <n v="14"/>
    <s v="jul"/>
    <n v="272"/>
    <n v="3"/>
    <n v="-1"/>
    <n v="0"/>
    <x v="0"/>
    <s v="no"/>
  </r>
  <r>
    <x v="30"/>
    <s v="admin."/>
    <s v="married"/>
    <s v="secondary"/>
    <s v="no"/>
    <n v="3064"/>
    <s v="yes"/>
    <s v="no"/>
    <s v="telephone"/>
    <n v="15"/>
    <s v="jul"/>
    <n v="159"/>
    <n v="2"/>
    <n v="-1"/>
    <n v="0"/>
    <x v="0"/>
    <s v="no"/>
  </r>
  <r>
    <x v="31"/>
    <s v="management"/>
    <s v="married"/>
    <s v="secondary"/>
    <s v="no"/>
    <n v="82"/>
    <s v="no"/>
    <s v="yes"/>
    <s v="telephone"/>
    <n v="4"/>
    <s v="feb"/>
    <n v="140"/>
    <n v="1"/>
    <n v="-1"/>
    <n v="0"/>
    <x v="0"/>
    <s v="no"/>
  </r>
  <r>
    <x v="1"/>
    <s v="self-employed"/>
    <s v="single"/>
    <s v="tertiary"/>
    <s v="no"/>
    <n v="2155"/>
    <s v="no"/>
    <s v="no"/>
    <s v="cellular"/>
    <n v="17"/>
    <s v="nov"/>
    <n v="295"/>
    <n v="1"/>
    <n v="-1"/>
    <n v="0"/>
    <x v="0"/>
    <s v="no"/>
  </r>
  <r>
    <x v="4"/>
    <s v="retired"/>
    <s v="single"/>
    <s v="secondary"/>
    <s v="no"/>
    <n v="101"/>
    <s v="yes"/>
    <s v="yes"/>
    <s v="unknown"/>
    <n v="26"/>
    <s v="may"/>
    <n v="314"/>
    <n v="1"/>
    <n v="-1"/>
    <n v="0"/>
    <x v="0"/>
    <s v="no"/>
  </r>
  <r>
    <x v="32"/>
    <s v="technician"/>
    <s v="divorced"/>
    <s v="secondary"/>
    <s v="no"/>
    <n v="784"/>
    <s v="yes"/>
    <s v="yes"/>
    <s v="unknown"/>
    <n v="15"/>
    <s v="may"/>
    <n v="579"/>
    <n v="1"/>
    <n v="-1"/>
    <n v="0"/>
    <x v="0"/>
    <s v="no"/>
  </r>
  <r>
    <x v="6"/>
    <s v="blue-collar"/>
    <s v="married"/>
    <s v="primary"/>
    <s v="no"/>
    <n v="-516"/>
    <s v="no"/>
    <s v="yes"/>
    <s v="telephone"/>
    <n v="8"/>
    <s v="jul"/>
    <n v="554"/>
    <n v="3"/>
    <n v="-1"/>
    <n v="0"/>
    <x v="0"/>
    <s v="no"/>
  </r>
  <r>
    <x v="33"/>
    <s v="retired"/>
    <s v="married"/>
    <s v="secondary"/>
    <s v="no"/>
    <n v="415"/>
    <s v="yes"/>
    <s v="no"/>
    <s v="cellular"/>
    <n v="7"/>
    <s v="oct"/>
    <n v="323"/>
    <n v="1"/>
    <n v="-1"/>
    <n v="0"/>
    <x v="0"/>
    <s v="no"/>
  </r>
  <r>
    <x v="30"/>
    <s v="management"/>
    <s v="married"/>
    <s v="tertiary"/>
    <s v="no"/>
    <n v="5887"/>
    <s v="no"/>
    <s v="no"/>
    <s v="cellular"/>
    <n v="13"/>
    <s v="aug"/>
    <n v="227"/>
    <n v="2"/>
    <n v="-1"/>
    <n v="0"/>
    <x v="0"/>
    <s v="no"/>
  </r>
  <r>
    <x v="30"/>
    <s v="services"/>
    <s v="married"/>
    <s v="secondary"/>
    <s v="no"/>
    <n v="1355"/>
    <s v="no"/>
    <s v="no"/>
    <s v="cellular"/>
    <n v="4"/>
    <s v="jul"/>
    <n v="134"/>
    <n v="2"/>
    <n v="-1"/>
    <n v="0"/>
    <x v="0"/>
    <s v="no"/>
  </r>
  <r>
    <x v="11"/>
    <s v="admin."/>
    <s v="married"/>
    <s v="secondary"/>
    <s v="no"/>
    <n v="16873"/>
    <s v="no"/>
    <s v="no"/>
    <s v="cellular"/>
    <n v="7"/>
    <s v="oct"/>
    <n v="223"/>
    <n v="1"/>
    <n v="-1"/>
    <n v="0"/>
    <x v="0"/>
    <s v="no"/>
  </r>
  <r>
    <x v="34"/>
    <s v="blue-collar"/>
    <s v="divorced"/>
    <s v="secondary"/>
    <s v="no"/>
    <n v="203"/>
    <s v="yes"/>
    <s v="no"/>
    <s v="cellular"/>
    <n v="8"/>
    <s v="may"/>
    <n v="134"/>
    <n v="1"/>
    <n v="170"/>
    <n v="5"/>
    <x v="1"/>
    <s v="no"/>
  </r>
  <r>
    <x v="9"/>
    <s v="services"/>
    <s v="married"/>
    <s v="secondary"/>
    <s v="no"/>
    <n v="338"/>
    <s v="yes"/>
    <s v="no"/>
    <s v="cellular"/>
    <n v="28"/>
    <s v="jan"/>
    <n v="155"/>
    <n v="1"/>
    <n v="-1"/>
    <n v="0"/>
    <x v="0"/>
    <s v="no"/>
  </r>
  <r>
    <x v="35"/>
    <s v="technician"/>
    <s v="married"/>
    <s v="secondary"/>
    <s v="no"/>
    <n v="444"/>
    <s v="yes"/>
    <s v="no"/>
    <s v="cellular"/>
    <n v="21"/>
    <s v="jul"/>
    <n v="130"/>
    <n v="4"/>
    <n v="-1"/>
    <n v="0"/>
    <x v="0"/>
    <s v="no"/>
  </r>
  <r>
    <x v="6"/>
    <s v="management"/>
    <s v="married"/>
    <s v="secondary"/>
    <s v="no"/>
    <n v="0"/>
    <s v="no"/>
    <s v="yes"/>
    <s v="cellular"/>
    <n v="7"/>
    <s v="jul"/>
    <n v="630"/>
    <n v="3"/>
    <n v="-1"/>
    <n v="0"/>
    <x v="0"/>
    <s v="no"/>
  </r>
  <r>
    <x v="22"/>
    <s v="technician"/>
    <s v="single"/>
    <s v="tertiary"/>
    <s v="no"/>
    <n v="360"/>
    <s v="no"/>
    <s v="no"/>
    <s v="cellular"/>
    <n v="19"/>
    <s v="nov"/>
    <n v="164"/>
    <n v="2"/>
    <n v="-1"/>
    <n v="0"/>
    <x v="0"/>
    <s v="no"/>
  </r>
  <r>
    <x v="12"/>
    <s v="management"/>
    <s v="married"/>
    <s v="tertiary"/>
    <s v="no"/>
    <n v="0"/>
    <s v="no"/>
    <s v="no"/>
    <s v="cellular"/>
    <n v="16"/>
    <s v="jul"/>
    <n v="268"/>
    <n v="2"/>
    <n v="182"/>
    <n v="3"/>
    <x v="3"/>
    <s v="yes"/>
  </r>
  <r>
    <x v="15"/>
    <s v="entrepreneur"/>
    <s v="divorced"/>
    <s v="tertiary"/>
    <s v="yes"/>
    <n v="2"/>
    <s v="yes"/>
    <s v="no"/>
    <s v="unknown"/>
    <n v="5"/>
    <s v="may"/>
    <n v="380"/>
    <n v="1"/>
    <n v="-1"/>
    <n v="0"/>
    <x v="0"/>
    <s v="no"/>
  </r>
  <r>
    <x v="9"/>
    <s v="management"/>
    <s v="single"/>
    <s v="tertiary"/>
    <s v="no"/>
    <n v="6248"/>
    <s v="yes"/>
    <s v="no"/>
    <s v="unknown"/>
    <n v="9"/>
    <s v="may"/>
    <n v="154"/>
    <n v="2"/>
    <n v="-1"/>
    <n v="0"/>
    <x v="0"/>
    <s v="no"/>
  </r>
  <r>
    <x v="6"/>
    <s v="services"/>
    <s v="married"/>
    <s v="tertiary"/>
    <s v="no"/>
    <n v="412"/>
    <s v="yes"/>
    <s v="no"/>
    <s v="unknown"/>
    <n v="3"/>
    <s v="jun"/>
    <n v="154"/>
    <n v="5"/>
    <n v="-1"/>
    <n v="0"/>
    <x v="0"/>
    <s v="no"/>
  </r>
  <r>
    <x v="11"/>
    <s v="retired"/>
    <s v="married"/>
    <s v="secondary"/>
    <s v="no"/>
    <n v="344"/>
    <s v="yes"/>
    <s v="no"/>
    <s v="unknown"/>
    <n v="15"/>
    <s v="may"/>
    <n v="221"/>
    <n v="1"/>
    <n v="-1"/>
    <n v="0"/>
    <x v="0"/>
    <s v="no"/>
  </r>
  <r>
    <x v="32"/>
    <s v="management"/>
    <s v="divorced"/>
    <s v="tertiary"/>
    <s v="no"/>
    <n v="3222"/>
    <s v="no"/>
    <s v="no"/>
    <s v="cellular"/>
    <n v="14"/>
    <s v="aug"/>
    <n v="67"/>
    <n v="2"/>
    <n v="-1"/>
    <n v="0"/>
    <x v="0"/>
    <s v="no"/>
  </r>
  <r>
    <x v="6"/>
    <s v="blue-collar"/>
    <s v="divorced"/>
    <s v="secondary"/>
    <s v="no"/>
    <n v="174"/>
    <s v="yes"/>
    <s v="no"/>
    <s v="cellular"/>
    <n v="14"/>
    <s v="may"/>
    <n v="367"/>
    <n v="2"/>
    <n v="297"/>
    <n v="1"/>
    <x v="2"/>
    <s v="no"/>
  </r>
  <r>
    <x v="10"/>
    <s v="technician"/>
    <s v="single"/>
    <s v="secondary"/>
    <s v="no"/>
    <n v="591"/>
    <s v="no"/>
    <s v="yes"/>
    <s v="cellular"/>
    <n v="14"/>
    <s v="aug"/>
    <n v="87"/>
    <n v="6"/>
    <n v="-1"/>
    <n v="0"/>
    <x v="0"/>
    <s v="no"/>
  </r>
  <r>
    <x v="36"/>
    <s v="blue-collar"/>
    <s v="divorced"/>
    <s v="primary"/>
    <s v="no"/>
    <n v="388"/>
    <s v="no"/>
    <s v="no"/>
    <s v="cellular"/>
    <n v="5"/>
    <s v="feb"/>
    <n v="701"/>
    <n v="1"/>
    <n v="-1"/>
    <n v="0"/>
    <x v="0"/>
    <s v="no"/>
  </r>
  <r>
    <x v="10"/>
    <s v="unemployed"/>
    <s v="married"/>
    <s v="secondary"/>
    <s v="no"/>
    <n v="219"/>
    <s v="yes"/>
    <s v="no"/>
    <s v="cellular"/>
    <n v="17"/>
    <s v="nov"/>
    <n v="204"/>
    <n v="2"/>
    <n v="196"/>
    <n v="1"/>
    <x v="1"/>
    <s v="no"/>
  </r>
  <r>
    <x v="37"/>
    <s v="admin."/>
    <s v="divorced"/>
    <s v="secondary"/>
    <s v="no"/>
    <n v="451"/>
    <s v="yes"/>
    <s v="no"/>
    <s v="cellular"/>
    <n v="16"/>
    <s v="jul"/>
    <n v="652"/>
    <n v="1"/>
    <n v="-1"/>
    <n v="0"/>
    <x v="0"/>
    <s v="yes"/>
  </r>
  <r>
    <x v="38"/>
    <s v="retired"/>
    <s v="married"/>
    <s v="primary"/>
    <s v="no"/>
    <n v="5"/>
    <s v="no"/>
    <s v="no"/>
    <s v="cellular"/>
    <n v="26"/>
    <s v="aug"/>
    <n v="63"/>
    <n v="2"/>
    <n v="-1"/>
    <n v="0"/>
    <x v="0"/>
    <s v="no"/>
  </r>
  <r>
    <x v="39"/>
    <s v="admin."/>
    <s v="single"/>
    <s v="secondary"/>
    <s v="no"/>
    <n v="177"/>
    <s v="yes"/>
    <s v="yes"/>
    <s v="cellular"/>
    <n v="6"/>
    <s v="may"/>
    <n v="150"/>
    <n v="1"/>
    <n v="-1"/>
    <n v="0"/>
    <x v="0"/>
    <s v="no"/>
  </r>
  <r>
    <x v="26"/>
    <s v="services"/>
    <s v="married"/>
    <s v="secondary"/>
    <s v="no"/>
    <n v="657"/>
    <s v="no"/>
    <s v="no"/>
    <s v="telephone"/>
    <n v="7"/>
    <s v="jul"/>
    <n v="398"/>
    <n v="2"/>
    <n v="460"/>
    <n v="2"/>
    <x v="1"/>
    <s v="yes"/>
  </r>
  <r>
    <x v="12"/>
    <s v="management"/>
    <s v="married"/>
    <s v="tertiary"/>
    <s v="no"/>
    <n v="1315"/>
    <s v="no"/>
    <s v="no"/>
    <s v="cellular"/>
    <n v="30"/>
    <s v="jun"/>
    <n v="224"/>
    <n v="1"/>
    <n v="-1"/>
    <n v="0"/>
    <x v="0"/>
    <s v="yes"/>
  </r>
  <r>
    <x v="34"/>
    <s v="blue-collar"/>
    <s v="married"/>
    <s v="primary"/>
    <s v="no"/>
    <n v="1466"/>
    <s v="yes"/>
    <s v="no"/>
    <s v="unknown"/>
    <n v="7"/>
    <s v="may"/>
    <n v="406"/>
    <n v="2"/>
    <n v="-1"/>
    <n v="0"/>
    <x v="0"/>
    <s v="no"/>
  </r>
  <r>
    <x v="6"/>
    <s v="technician"/>
    <s v="single"/>
    <s v="secondary"/>
    <s v="no"/>
    <n v="879"/>
    <s v="no"/>
    <s v="yes"/>
    <s v="cellular"/>
    <n v="7"/>
    <s v="jul"/>
    <n v="60"/>
    <n v="4"/>
    <n v="-1"/>
    <n v="0"/>
    <x v="0"/>
    <s v="no"/>
  </r>
  <r>
    <x v="2"/>
    <s v="blue-collar"/>
    <s v="single"/>
    <s v="primary"/>
    <s v="no"/>
    <n v="293"/>
    <s v="yes"/>
    <s v="no"/>
    <s v="unknown"/>
    <n v="30"/>
    <s v="may"/>
    <n v="521"/>
    <n v="2"/>
    <n v="-1"/>
    <n v="0"/>
    <x v="0"/>
    <s v="no"/>
  </r>
  <r>
    <x v="14"/>
    <s v="admin."/>
    <s v="married"/>
    <s v="secondary"/>
    <s v="no"/>
    <n v="424"/>
    <s v="yes"/>
    <s v="no"/>
    <s v="cellular"/>
    <n v="17"/>
    <s v="apr"/>
    <n v="279"/>
    <n v="1"/>
    <n v="-1"/>
    <n v="0"/>
    <x v="0"/>
    <s v="no"/>
  </r>
  <r>
    <x v="27"/>
    <s v="blue-collar"/>
    <s v="married"/>
    <s v="secondary"/>
    <s v="no"/>
    <n v="1831"/>
    <s v="yes"/>
    <s v="no"/>
    <s v="unknown"/>
    <n v="20"/>
    <s v="may"/>
    <n v="203"/>
    <n v="2"/>
    <n v="-1"/>
    <n v="0"/>
    <x v="0"/>
    <s v="no"/>
  </r>
  <r>
    <x v="5"/>
    <s v="blue-collar"/>
    <s v="married"/>
    <s v="primary"/>
    <s v="no"/>
    <n v="111"/>
    <s v="no"/>
    <s v="no"/>
    <s v="cellular"/>
    <n v="18"/>
    <s v="nov"/>
    <n v="201"/>
    <n v="2"/>
    <n v="-1"/>
    <n v="0"/>
    <x v="0"/>
    <s v="no"/>
  </r>
  <r>
    <x v="27"/>
    <s v="blue-collar"/>
    <s v="married"/>
    <s v="primary"/>
    <s v="no"/>
    <n v="455"/>
    <s v="yes"/>
    <s v="no"/>
    <s v="unknown"/>
    <n v="20"/>
    <s v="jun"/>
    <n v="372"/>
    <n v="3"/>
    <n v="-1"/>
    <n v="0"/>
    <x v="0"/>
    <s v="no"/>
  </r>
  <r>
    <x v="37"/>
    <s v="services"/>
    <s v="single"/>
    <s v="secondary"/>
    <s v="no"/>
    <n v="-195"/>
    <s v="yes"/>
    <s v="no"/>
    <s v="cellular"/>
    <n v="18"/>
    <s v="may"/>
    <n v="391"/>
    <n v="1"/>
    <n v="-1"/>
    <n v="0"/>
    <x v="0"/>
    <s v="yes"/>
  </r>
  <r>
    <x v="22"/>
    <s v="management"/>
    <s v="single"/>
    <s v="tertiary"/>
    <s v="no"/>
    <n v="3616"/>
    <s v="no"/>
    <s v="no"/>
    <s v="cellular"/>
    <n v="14"/>
    <s v="aug"/>
    <n v="165"/>
    <n v="2"/>
    <n v="-1"/>
    <n v="0"/>
    <x v="0"/>
    <s v="no"/>
  </r>
  <r>
    <x v="31"/>
    <s v="blue-collar"/>
    <s v="married"/>
    <s v="secondary"/>
    <s v="no"/>
    <n v="14093"/>
    <s v="no"/>
    <s v="no"/>
    <s v="cellular"/>
    <n v="11"/>
    <s v="aug"/>
    <n v="231"/>
    <n v="5"/>
    <n v="-1"/>
    <n v="0"/>
    <x v="0"/>
    <s v="no"/>
  </r>
  <r>
    <x v="6"/>
    <s v="unknown"/>
    <s v="single"/>
    <s v="tertiary"/>
    <s v="no"/>
    <n v="1567"/>
    <s v="no"/>
    <s v="no"/>
    <s v="cellular"/>
    <n v="1"/>
    <s v="jul"/>
    <n v="291"/>
    <n v="2"/>
    <n v="-1"/>
    <n v="0"/>
    <x v="0"/>
    <s v="no"/>
  </r>
  <r>
    <x v="6"/>
    <s v="admin."/>
    <s v="married"/>
    <s v="tertiary"/>
    <s v="no"/>
    <n v="5426"/>
    <s v="yes"/>
    <s v="no"/>
    <s v="unknown"/>
    <n v="14"/>
    <s v="may"/>
    <n v="149"/>
    <n v="2"/>
    <n v="-1"/>
    <n v="0"/>
    <x v="0"/>
    <s v="no"/>
  </r>
  <r>
    <x v="0"/>
    <s v="admin."/>
    <s v="single"/>
    <s v="tertiary"/>
    <s v="no"/>
    <n v="261"/>
    <s v="no"/>
    <s v="no"/>
    <s v="cellular"/>
    <n v="19"/>
    <s v="oct"/>
    <n v="233"/>
    <n v="1"/>
    <n v="137"/>
    <n v="20"/>
    <x v="1"/>
    <s v="no"/>
  </r>
  <r>
    <x v="4"/>
    <s v="blue-collar"/>
    <s v="divorced"/>
    <s v="secondary"/>
    <s v="no"/>
    <n v="2843"/>
    <s v="no"/>
    <s v="no"/>
    <s v="cellular"/>
    <n v="12"/>
    <s v="feb"/>
    <n v="473"/>
    <n v="1"/>
    <n v="182"/>
    <n v="1"/>
    <x v="3"/>
    <s v="no"/>
  </r>
  <r>
    <x v="9"/>
    <s v="unemployed"/>
    <s v="single"/>
    <s v="primary"/>
    <s v="no"/>
    <n v="406"/>
    <s v="no"/>
    <s v="no"/>
    <s v="cellular"/>
    <n v="4"/>
    <s v="feb"/>
    <n v="736"/>
    <n v="1"/>
    <n v="-1"/>
    <n v="0"/>
    <x v="0"/>
    <s v="yes"/>
  </r>
  <r>
    <x v="4"/>
    <s v="blue-collar"/>
    <s v="married"/>
    <s v="secondary"/>
    <s v="no"/>
    <n v="0"/>
    <s v="yes"/>
    <s v="no"/>
    <s v="unknown"/>
    <n v="6"/>
    <s v="may"/>
    <n v="337"/>
    <n v="1"/>
    <n v="-1"/>
    <n v="0"/>
    <x v="0"/>
    <s v="no"/>
  </r>
  <r>
    <x v="14"/>
    <s v="management"/>
    <s v="single"/>
    <s v="tertiary"/>
    <s v="no"/>
    <n v="493"/>
    <s v="yes"/>
    <s v="no"/>
    <s v="cellular"/>
    <n v="11"/>
    <s v="may"/>
    <n v="553"/>
    <n v="1"/>
    <n v="367"/>
    <n v="7"/>
    <x v="1"/>
    <s v="no"/>
  </r>
  <r>
    <x v="23"/>
    <s v="technician"/>
    <s v="married"/>
    <s v="secondary"/>
    <s v="no"/>
    <n v="5996"/>
    <s v="no"/>
    <s v="no"/>
    <s v="telephone"/>
    <n v="21"/>
    <s v="nov"/>
    <n v="345"/>
    <n v="2"/>
    <n v="-1"/>
    <n v="0"/>
    <x v="0"/>
    <s v="no"/>
  </r>
  <r>
    <x v="31"/>
    <s v="services"/>
    <s v="single"/>
    <s v="primary"/>
    <s v="no"/>
    <n v="3777"/>
    <s v="yes"/>
    <s v="no"/>
    <s v="telephone"/>
    <n v="13"/>
    <s v="may"/>
    <n v="65"/>
    <n v="2"/>
    <n v="-1"/>
    <n v="0"/>
    <x v="0"/>
    <s v="no"/>
  </r>
  <r>
    <x v="27"/>
    <s v="management"/>
    <s v="single"/>
    <s v="secondary"/>
    <s v="no"/>
    <n v="524"/>
    <s v="no"/>
    <s v="no"/>
    <s v="unknown"/>
    <n v="13"/>
    <s v="aug"/>
    <n v="9"/>
    <n v="1"/>
    <n v="-1"/>
    <n v="0"/>
    <x v="0"/>
    <s v="no"/>
  </r>
  <r>
    <x v="22"/>
    <s v="management"/>
    <s v="single"/>
    <s v="tertiary"/>
    <s v="no"/>
    <n v="574"/>
    <s v="yes"/>
    <s v="no"/>
    <s v="cellular"/>
    <n v="14"/>
    <s v="apr"/>
    <n v="259"/>
    <n v="2"/>
    <n v="145"/>
    <n v="3"/>
    <x v="1"/>
    <s v="no"/>
  </r>
  <r>
    <x v="12"/>
    <s v="blue-collar"/>
    <s v="married"/>
    <s v="secondary"/>
    <s v="no"/>
    <n v="427"/>
    <s v="yes"/>
    <s v="yes"/>
    <s v="unknown"/>
    <n v="9"/>
    <s v="jun"/>
    <n v="371"/>
    <n v="3"/>
    <n v="-1"/>
    <n v="0"/>
    <x v="0"/>
    <s v="no"/>
  </r>
  <r>
    <x v="1"/>
    <s v="self-employed"/>
    <s v="married"/>
    <s v="tertiary"/>
    <s v="no"/>
    <n v="483"/>
    <s v="yes"/>
    <s v="no"/>
    <s v="cellular"/>
    <n v="3"/>
    <s v="feb"/>
    <n v="280"/>
    <n v="2"/>
    <n v="-1"/>
    <n v="0"/>
    <x v="0"/>
    <s v="no"/>
  </r>
  <r>
    <x v="11"/>
    <s v="unemployed"/>
    <s v="married"/>
    <s v="primary"/>
    <s v="no"/>
    <n v="3391"/>
    <s v="no"/>
    <s v="no"/>
    <s v="cellular"/>
    <n v="21"/>
    <s v="apr"/>
    <n v="243"/>
    <n v="1"/>
    <n v="-1"/>
    <n v="0"/>
    <x v="0"/>
    <s v="yes"/>
  </r>
  <r>
    <x v="37"/>
    <s v="housemaid"/>
    <s v="married"/>
    <s v="primary"/>
    <s v="no"/>
    <n v="0"/>
    <s v="yes"/>
    <s v="no"/>
    <s v="cellular"/>
    <n v="23"/>
    <s v="jul"/>
    <n v="435"/>
    <n v="3"/>
    <n v="-1"/>
    <n v="0"/>
    <x v="0"/>
    <s v="no"/>
  </r>
  <r>
    <x v="40"/>
    <s v="student"/>
    <s v="single"/>
    <s v="secondary"/>
    <s v="no"/>
    <n v="2488"/>
    <s v="no"/>
    <s v="no"/>
    <s v="cellular"/>
    <n v="30"/>
    <s v="jun"/>
    <n v="258"/>
    <n v="6"/>
    <n v="169"/>
    <n v="3"/>
    <x v="3"/>
    <s v="yes"/>
  </r>
  <r>
    <x v="41"/>
    <s v="management"/>
    <s v="married"/>
    <s v="tertiary"/>
    <s v="no"/>
    <n v="1517"/>
    <s v="yes"/>
    <s v="no"/>
    <s v="telephone"/>
    <n v="29"/>
    <s v="jul"/>
    <n v="7"/>
    <n v="5"/>
    <n v="-1"/>
    <n v="0"/>
    <x v="0"/>
    <s v="no"/>
  </r>
  <r>
    <x v="22"/>
    <s v="self-employed"/>
    <s v="married"/>
    <s v="secondary"/>
    <s v="no"/>
    <n v="217"/>
    <s v="yes"/>
    <s v="yes"/>
    <s v="cellular"/>
    <n v="15"/>
    <s v="jul"/>
    <n v="317"/>
    <n v="5"/>
    <n v="-1"/>
    <n v="0"/>
    <x v="0"/>
    <s v="no"/>
  </r>
  <r>
    <x v="1"/>
    <s v="blue-collar"/>
    <s v="single"/>
    <s v="secondary"/>
    <s v="no"/>
    <n v="22"/>
    <s v="no"/>
    <s v="no"/>
    <s v="cellular"/>
    <n v="30"/>
    <s v="jan"/>
    <n v="76"/>
    <n v="2"/>
    <n v="207"/>
    <n v="1"/>
    <x v="1"/>
    <s v="no"/>
  </r>
  <r>
    <x v="13"/>
    <s v="student"/>
    <s v="single"/>
    <s v="secondary"/>
    <s v="no"/>
    <n v="331"/>
    <s v="no"/>
    <s v="no"/>
    <s v="telephone"/>
    <n v="26"/>
    <s v="aug"/>
    <n v="170"/>
    <n v="4"/>
    <n v="-1"/>
    <n v="0"/>
    <x v="0"/>
    <s v="yes"/>
  </r>
  <r>
    <x v="13"/>
    <s v="technician"/>
    <s v="single"/>
    <s v="secondary"/>
    <s v="no"/>
    <n v="505"/>
    <s v="no"/>
    <s v="yes"/>
    <s v="cellular"/>
    <n v="17"/>
    <s v="nov"/>
    <n v="386"/>
    <n v="2"/>
    <n v="-1"/>
    <n v="0"/>
    <x v="0"/>
    <s v="yes"/>
  </r>
  <r>
    <x v="0"/>
    <s v="services"/>
    <s v="married"/>
    <s v="secondary"/>
    <s v="no"/>
    <n v="1808"/>
    <s v="yes"/>
    <s v="no"/>
    <s v="cellular"/>
    <n v="18"/>
    <s v="may"/>
    <n v="83"/>
    <n v="2"/>
    <n v="-1"/>
    <n v="0"/>
    <x v="0"/>
    <s v="no"/>
  </r>
  <r>
    <x v="42"/>
    <s v="admin."/>
    <s v="single"/>
    <s v="secondary"/>
    <s v="no"/>
    <n v="4111"/>
    <s v="no"/>
    <s v="yes"/>
    <s v="cellular"/>
    <n v="19"/>
    <s v="aug"/>
    <n v="65"/>
    <n v="1"/>
    <n v="-1"/>
    <n v="0"/>
    <x v="0"/>
    <s v="no"/>
  </r>
  <r>
    <x v="5"/>
    <s v="blue-collar"/>
    <s v="married"/>
    <s v="primary"/>
    <s v="no"/>
    <n v="52"/>
    <s v="no"/>
    <s v="no"/>
    <s v="cellular"/>
    <n v="13"/>
    <s v="aug"/>
    <n v="69"/>
    <n v="1"/>
    <n v="-1"/>
    <n v="0"/>
    <x v="0"/>
    <s v="no"/>
  </r>
  <r>
    <x v="43"/>
    <s v="management"/>
    <s v="divorced"/>
    <s v="tertiary"/>
    <s v="no"/>
    <n v="25"/>
    <s v="no"/>
    <s v="no"/>
    <s v="unknown"/>
    <n v="17"/>
    <s v="jun"/>
    <n v="564"/>
    <n v="2"/>
    <n v="-1"/>
    <n v="0"/>
    <x v="0"/>
    <s v="no"/>
  </r>
  <r>
    <x v="9"/>
    <s v="admin."/>
    <s v="divorced"/>
    <s v="secondary"/>
    <s v="no"/>
    <n v="1890"/>
    <s v="yes"/>
    <s v="no"/>
    <s v="cellular"/>
    <n v="21"/>
    <s v="jul"/>
    <n v="588"/>
    <n v="1"/>
    <n v="-1"/>
    <n v="0"/>
    <x v="0"/>
    <s v="no"/>
  </r>
  <r>
    <x v="29"/>
    <s v="blue-collar"/>
    <s v="married"/>
    <s v="primary"/>
    <s v="no"/>
    <n v="419"/>
    <s v="no"/>
    <s v="no"/>
    <s v="cellular"/>
    <n v="18"/>
    <s v="aug"/>
    <n v="113"/>
    <n v="4"/>
    <n v="-1"/>
    <n v="0"/>
    <x v="0"/>
    <s v="no"/>
  </r>
  <r>
    <x v="22"/>
    <s v="technician"/>
    <s v="married"/>
    <s v="secondary"/>
    <s v="no"/>
    <n v="2693"/>
    <s v="yes"/>
    <s v="no"/>
    <s v="unknown"/>
    <n v="21"/>
    <s v="may"/>
    <n v="16"/>
    <n v="1"/>
    <n v="-1"/>
    <n v="0"/>
    <x v="0"/>
    <s v="no"/>
  </r>
  <r>
    <x v="4"/>
    <s v="blue-collar"/>
    <s v="married"/>
    <s v="secondary"/>
    <s v="no"/>
    <n v="-231"/>
    <s v="no"/>
    <s v="yes"/>
    <s v="cellular"/>
    <n v="15"/>
    <s v="jul"/>
    <n v="779"/>
    <n v="2"/>
    <n v="-1"/>
    <n v="0"/>
    <x v="0"/>
    <s v="no"/>
  </r>
  <r>
    <x v="34"/>
    <s v="management"/>
    <s v="single"/>
    <s v="tertiary"/>
    <s v="yes"/>
    <n v="-55"/>
    <s v="yes"/>
    <s v="no"/>
    <s v="cellular"/>
    <n v="11"/>
    <s v="may"/>
    <n v="281"/>
    <n v="2"/>
    <n v="266"/>
    <n v="6"/>
    <x v="1"/>
    <s v="no"/>
  </r>
  <r>
    <x v="27"/>
    <s v="self-employed"/>
    <s v="single"/>
    <s v="tertiary"/>
    <s v="no"/>
    <n v="462"/>
    <s v="no"/>
    <s v="no"/>
    <s v="cellular"/>
    <n v="21"/>
    <s v="aug"/>
    <n v="1877"/>
    <n v="3"/>
    <n v="-1"/>
    <n v="0"/>
    <x v="0"/>
    <s v="yes"/>
  </r>
  <r>
    <x v="44"/>
    <s v="unemployed"/>
    <s v="single"/>
    <s v="secondary"/>
    <s v="no"/>
    <n v="119"/>
    <s v="no"/>
    <s v="no"/>
    <s v="unknown"/>
    <n v="15"/>
    <s v="sep"/>
    <n v="51"/>
    <n v="1"/>
    <n v="-1"/>
    <n v="0"/>
    <x v="0"/>
    <s v="no"/>
  </r>
  <r>
    <x v="29"/>
    <s v="technician"/>
    <s v="single"/>
    <s v="secondary"/>
    <s v="no"/>
    <n v="586"/>
    <s v="no"/>
    <s v="yes"/>
    <s v="cellular"/>
    <n v="28"/>
    <s v="jul"/>
    <n v="32"/>
    <n v="3"/>
    <n v="-1"/>
    <n v="0"/>
    <x v="0"/>
    <s v="no"/>
  </r>
  <r>
    <x v="22"/>
    <s v="blue-collar"/>
    <s v="single"/>
    <s v="secondary"/>
    <s v="no"/>
    <n v="228"/>
    <s v="no"/>
    <s v="no"/>
    <s v="telephone"/>
    <n v="5"/>
    <s v="feb"/>
    <n v="176"/>
    <n v="1"/>
    <n v="288"/>
    <n v="3"/>
    <x v="1"/>
    <s v="no"/>
  </r>
  <r>
    <x v="45"/>
    <s v="retired"/>
    <s v="divorced"/>
    <s v="tertiary"/>
    <s v="no"/>
    <n v="4659"/>
    <s v="no"/>
    <s v="no"/>
    <s v="cellular"/>
    <n v="14"/>
    <s v="apr"/>
    <n v="161"/>
    <n v="1"/>
    <n v="-1"/>
    <n v="0"/>
    <x v="0"/>
    <s v="yes"/>
  </r>
  <r>
    <x v="6"/>
    <s v="blue-collar"/>
    <s v="married"/>
    <s v="primary"/>
    <s v="no"/>
    <n v="168"/>
    <s v="yes"/>
    <s v="no"/>
    <s v="cellular"/>
    <n v="18"/>
    <s v="nov"/>
    <n v="187"/>
    <n v="3"/>
    <n v="-1"/>
    <n v="0"/>
    <x v="0"/>
    <s v="no"/>
  </r>
  <r>
    <x v="12"/>
    <s v="blue-collar"/>
    <s v="married"/>
    <s v="primary"/>
    <s v="no"/>
    <n v="0"/>
    <s v="yes"/>
    <s v="no"/>
    <s v="unknown"/>
    <n v="26"/>
    <s v="may"/>
    <n v="24"/>
    <n v="1"/>
    <n v="-1"/>
    <n v="0"/>
    <x v="0"/>
    <s v="no"/>
  </r>
  <r>
    <x v="7"/>
    <s v="blue-collar"/>
    <s v="married"/>
    <s v="unknown"/>
    <s v="yes"/>
    <n v="-715"/>
    <s v="yes"/>
    <s v="no"/>
    <s v="unknown"/>
    <n v="30"/>
    <s v="may"/>
    <n v="67"/>
    <n v="3"/>
    <n v="-1"/>
    <n v="0"/>
    <x v="0"/>
    <s v="no"/>
  </r>
  <r>
    <x v="30"/>
    <s v="admin."/>
    <s v="married"/>
    <s v="unknown"/>
    <s v="no"/>
    <n v="0"/>
    <s v="yes"/>
    <s v="no"/>
    <s v="cellular"/>
    <n v="8"/>
    <s v="may"/>
    <n v="85"/>
    <n v="1"/>
    <n v="168"/>
    <n v="2"/>
    <x v="1"/>
    <s v="no"/>
  </r>
  <r>
    <x v="37"/>
    <s v="technician"/>
    <s v="single"/>
    <s v="secondary"/>
    <s v="no"/>
    <n v="769"/>
    <s v="yes"/>
    <s v="no"/>
    <s v="unknown"/>
    <n v="9"/>
    <s v="may"/>
    <n v="317"/>
    <n v="2"/>
    <n v="-1"/>
    <n v="0"/>
    <x v="0"/>
    <s v="no"/>
  </r>
  <r>
    <x v="1"/>
    <s v="management"/>
    <s v="single"/>
    <s v="tertiary"/>
    <s v="no"/>
    <n v="0"/>
    <s v="no"/>
    <s v="no"/>
    <s v="cellular"/>
    <n v="28"/>
    <s v="aug"/>
    <n v="236"/>
    <n v="10"/>
    <n v="-1"/>
    <n v="0"/>
    <x v="0"/>
    <s v="no"/>
  </r>
  <r>
    <x v="35"/>
    <s v="admin."/>
    <s v="single"/>
    <s v="secondary"/>
    <s v="no"/>
    <n v="428"/>
    <s v="yes"/>
    <s v="yes"/>
    <s v="cellular"/>
    <n v="7"/>
    <s v="may"/>
    <n v="54"/>
    <n v="1"/>
    <n v="345"/>
    <n v="2"/>
    <x v="1"/>
    <s v="no"/>
  </r>
  <r>
    <x v="27"/>
    <s v="management"/>
    <s v="single"/>
    <s v="tertiary"/>
    <s v="no"/>
    <n v="0"/>
    <s v="no"/>
    <s v="no"/>
    <s v="cellular"/>
    <n v="5"/>
    <s v="feb"/>
    <n v="71"/>
    <n v="1"/>
    <n v="-1"/>
    <n v="0"/>
    <x v="0"/>
    <s v="no"/>
  </r>
  <r>
    <x v="26"/>
    <s v="management"/>
    <s v="married"/>
    <s v="tertiary"/>
    <s v="no"/>
    <n v="-970"/>
    <s v="yes"/>
    <s v="no"/>
    <s v="cellular"/>
    <n v="4"/>
    <s v="feb"/>
    <n v="489"/>
    <n v="1"/>
    <n v="-1"/>
    <n v="0"/>
    <x v="0"/>
    <s v="yes"/>
  </r>
  <r>
    <x v="38"/>
    <s v="management"/>
    <s v="married"/>
    <s v="unknown"/>
    <s v="no"/>
    <n v="6313"/>
    <s v="no"/>
    <s v="no"/>
    <s v="unknown"/>
    <n v="19"/>
    <s v="jun"/>
    <n v="39"/>
    <n v="2"/>
    <n v="-1"/>
    <n v="0"/>
    <x v="0"/>
    <s v="no"/>
  </r>
  <r>
    <x v="22"/>
    <s v="management"/>
    <s v="divorced"/>
    <s v="tertiary"/>
    <s v="no"/>
    <n v="948"/>
    <s v="no"/>
    <s v="no"/>
    <s v="cellular"/>
    <n v="12"/>
    <s v="aug"/>
    <n v="204"/>
    <n v="2"/>
    <n v="-1"/>
    <n v="0"/>
    <x v="0"/>
    <s v="no"/>
  </r>
  <r>
    <x v="22"/>
    <s v="management"/>
    <s v="single"/>
    <s v="tertiary"/>
    <s v="no"/>
    <n v="0"/>
    <s v="yes"/>
    <s v="no"/>
    <s v="cellular"/>
    <n v="22"/>
    <s v="jul"/>
    <n v="455"/>
    <n v="2"/>
    <n v="-1"/>
    <n v="0"/>
    <x v="0"/>
    <s v="no"/>
  </r>
  <r>
    <x v="11"/>
    <s v="services"/>
    <s v="divorced"/>
    <s v="unknown"/>
    <s v="no"/>
    <n v="1877"/>
    <s v="yes"/>
    <s v="no"/>
    <s v="unknown"/>
    <n v="30"/>
    <s v="may"/>
    <n v="86"/>
    <n v="1"/>
    <n v="-1"/>
    <n v="0"/>
    <x v="0"/>
    <s v="no"/>
  </r>
  <r>
    <x v="9"/>
    <s v="management"/>
    <s v="single"/>
    <s v="tertiary"/>
    <s v="no"/>
    <n v="874"/>
    <s v="yes"/>
    <s v="no"/>
    <s v="cellular"/>
    <n v="18"/>
    <s v="nov"/>
    <n v="190"/>
    <n v="2"/>
    <n v="-1"/>
    <n v="0"/>
    <x v="0"/>
    <s v="no"/>
  </r>
  <r>
    <x v="15"/>
    <s v="admin."/>
    <s v="married"/>
    <s v="secondary"/>
    <s v="no"/>
    <n v="323"/>
    <s v="yes"/>
    <s v="yes"/>
    <s v="unknown"/>
    <n v="8"/>
    <s v="may"/>
    <n v="280"/>
    <n v="2"/>
    <n v="-1"/>
    <n v="0"/>
    <x v="0"/>
    <s v="no"/>
  </r>
  <r>
    <x v="2"/>
    <s v="management"/>
    <s v="married"/>
    <s v="tertiary"/>
    <s v="no"/>
    <n v="106"/>
    <s v="no"/>
    <s v="yes"/>
    <s v="cellular"/>
    <n v="11"/>
    <s v="aug"/>
    <n v="588"/>
    <n v="2"/>
    <n v="-1"/>
    <n v="0"/>
    <x v="0"/>
    <s v="no"/>
  </r>
  <r>
    <x v="11"/>
    <s v="retired"/>
    <s v="married"/>
    <s v="primary"/>
    <s v="no"/>
    <n v="1906"/>
    <s v="no"/>
    <s v="yes"/>
    <s v="unknown"/>
    <n v="19"/>
    <s v="jun"/>
    <n v="45"/>
    <n v="9"/>
    <n v="-1"/>
    <n v="0"/>
    <x v="0"/>
    <s v="no"/>
  </r>
  <r>
    <x v="30"/>
    <s v="technician"/>
    <s v="married"/>
    <s v="secondary"/>
    <s v="no"/>
    <n v="1152"/>
    <s v="yes"/>
    <s v="no"/>
    <s v="cellular"/>
    <n v="21"/>
    <s v="jul"/>
    <n v="168"/>
    <n v="5"/>
    <n v="-1"/>
    <n v="0"/>
    <x v="0"/>
    <s v="no"/>
  </r>
  <r>
    <x v="43"/>
    <s v="admin."/>
    <s v="married"/>
    <s v="secondary"/>
    <s v="no"/>
    <n v="179"/>
    <s v="yes"/>
    <s v="no"/>
    <s v="cellular"/>
    <n v="29"/>
    <s v="jan"/>
    <n v="194"/>
    <n v="4"/>
    <n v="436"/>
    <n v="1"/>
    <x v="2"/>
    <s v="no"/>
  </r>
  <r>
    <x v="12"/>
    <s v="technician"/>
    <s v="single"/>
    <s v="unknown"/>
    <s v="no"/>
    <n v="391"/>
    <s v="yes"/>
    <s v="no"/>
    <s v="unknown"/>
    <n v="8"/>
    <s v="may"/>
    <n v="103"/>
    <n v="3"/>
    <n v="-1"/>
    <n v="0"/>
    <x v="0"/>
    <s v="no"/>
  </r>
  <r>
    <x v="6"/>
    <s v="entrepreneur"/>
    <s v="married"/>
    <s v="unknown"/>
    <s v="no"/>
    <n v="89"/>
    <s v="yes"/>
    <s v="no"/>
    <s v="unknown"/>
    <n v="6"/>
    <s v="may"/>
    <n v="333"/>
    <n v="2"/>
    <n v="-1"/>
    <n v="0"/>
    <x v="0"/>
    <s v="no"/>
  </r>
  <r>
    <x v="4"/>
    <s v="management"/>
    <s v="single"/>
    <s v="tertiary"/>
    <s v="no"/>
    <n v="442"/>
    <s v="yes"/>
    <s v="yes"/>
    <s v="cellular"/>
    <n v="29"/>
    <s v="jul"/>
    <n v="102"/>
    <n v="3"/>
    <n v="-1"/>
    <n v="0"/>
    <x v="0"/>
    <s v="no"/>
  </r>
  <r>
    <x v="29"/>
    <s v="unemployed"/>
    <s v="divorced"/>
    <s v="primary"/>
    <s v="yes"/>
    <n v="-249"/>
    <s v="yes"/>
    <s v="yes"/>
    <s v="unknown"/>
    <n v="1"/>
    <s v="jul"/>
    <n v="92"/>
    <n v="1"/>
    <n v="-1"/>
    <n v="0"/>
    <x v="0"/>
    <s v="no"/>
  </r>
  <r>
    <x v="18"/>
    <s v="entrepreneur"/>
    <s v="married"/>
    <s v="secondary"/>
    <s v="no"/>
    <n v="8104"/>
    <s v="no"/>
    <s v="no"/>
    <s v="cellular"/>
    <n v="6"/>
    <s v="feb"/>
    <n v="213"/>
    <n v="2"/>
    <n v="-1"/>
    <n v="0"/>
    <x v="0"/>
    <s v="no"/>
  </r>
  <r>
    <x v="5"/>
    <s v="technician"/>
    <s v="married"/>
    <s v="secondary"/>
    <s v="no"/>
    <n v="501"/>
    <s v="no"/>
    <s v="no"/>
    <s v="unknown"/>
    <n v="26"/>
    <s v="may"/>
    <n v="289"/>
    <n v="1"/>
    <n v="-1"/>
    <n v="0"/>
    <x v="0"/>
    <s v="no"/>
  </r>
  <r>
    <x v="2"/>
    <s v="technician"/>
    <s v="divorced"/>
    <s v="secondary"/>
    <s v="no"/>
    <n v="308"/>
    <s v="no"/>
    <s v="no"/>
    <s v="cellular"/>
    <n v="22"/>
    <s v="aug"/>
    <n v="77"/>
    <n v="2"/>
    <n v="-1"/>
    <n v="0"/>
    <x v="0"/>
    <s v="no"/>
  </r>
  <r>
    <x v="18"/>
    <s v="admin."/>
    <s v="married"/>
    <s v="secondary"/>
    <s v="no"/>
    <n v="602"/>
    <s v="no"/>
    <s v="no"/>
    <s v="cellular"/>
    <n v="1"/>
    <s v="jun"/>
    <n v="324"/>
    <n v="3"/>
    <n v="90"/>
    <n v="2"/>
    <x v="3"/>
    <s v="yes"/>
  </r>
  <r>
    <x v="18"/>
    <s v="technician"/>
    <s v="married"/>
    <s v="secondary"/>
    <s v="no"/>
    <n v="273"/>
    <s v="yes"/>
    <s v="no"/>
    <s v="cellular"/>
    <n v="29"/>
    <s v="jan"/>
    <n v="84"/>
    <n v="3"/>
    <n v="183"/>
    <n v="3"/>
    <x v="1"/>
    <s v="no"/>
  </r>
  <r>
    <x v="37"/>
    <s v="self-employed"/>
    <s v="single"/>
    <s v="secondary"/>
    <s v="no"/>
    <n v="50"/>
    <s v="no"/>
    <s v="no"/>
    <s v="cellular"/>
    <n v="29"/>
    <s v="jan"/>
    <n v="168"/>
    <n v="1"/>
    <n v="-1"/>
    <n v="0"/>
    <x v="0"/>
    <s v="no"/>
  </r>
  <r>
    <x v="27"/>
    <s v="technician"/>
    <s v="married"/>
    <s v="secondary"/>
    <s v="no"/>
    <n v="1641"/>
    <s v="yes"/>
    <s v="no"/>
    <s v="cellular"/>
    <n v="17"/>
    <s v="apr"/>
    <n v="380"/>
    <n v="1"/>
    <n v="-1"/>
    <n v="0"/>
    <x v="0"/>
    <s v="no"/>
  </r>
  <r>
    <x v="27"/>
    <s v="blue-collar"/>
    <s v="married"/>
    <s v="tertiary"/>
    <s v="no"/>
    <n v="20"/>
    <s v="no"/>
    <s v="no"/>
    <s v="unknown"/>
    <n v="4"/>
    <s v="oct"/>
    <n v="10"/>
    <n v="1"/>
    <n v="-1"/>
    <n v="0"/>
    <x v="0"/>
    <s v="no"/>
  </r>
  <r>
    <x v="13"/>
    <s v="admin."/>
    <s v="single"/>
    <s v="secondary"/>
    <s v="no"/>
    <n v="4590"/>
    <s v="yes"/>
    <s v="no"/>
    <s v="unknown"/>
    <n v="28"/>
    <s v="may"/>
    <n v="199"/>
    <n v="2"/>
    <n v="-1"/>
    <n v="0"/>
    <x v="0"/>
    <s v="no"/>
  </r>
  <r>
    <x v="6"/>
    <s v="admin."/>
    <s v="single"/>
    <s v="secondary"/>
    <s v="no"/>
    <n v="-256"/>
    <s v="no"/>
    <s v="yes"/>
    <s v="unknown"/>
    <n v="9"/>
    <s v="may"/>
    <n v="35"/>
    <n v="3"/>
    <n v="-1"/>
    <n v="0"/>
    <x v="0"/>
    <s v="no"/>
  </r>
  <r>
    <x v="7"/>
    <s v="services"/>
    <s v="married"/>
    <s v="secondary"/>
    <s v="no"/>
    <n v="978"/>
    <s v="yes"/>
    <s v="yes"/>
    <s v="unknown"/>
    <n v="26"/>
    <s v="may"/>
    <n v="82"/>
    <n v="2"/>
    <n v="-1"/>
    <n v="0"/>
    <x v="0"/>
    <s v="no"/>
  </r>
  <r>
    <x v="39"/>
    <s v="management"/>
    <s v="single"/>
    <s v="tertiary"/>
    <s v="no"/>
    <n v="80"/>
    <s v="no"/>
    <s v="no"/>
    <s v="cellular"/>
    <n v="20"/>
    <s v="oct"/>
    <n v="676"/>
    <n v="2"/>
    <n v="146"/>
    <n v="2"/>
    <x v="1"/>
    <s v="yes"/>
  </r>
  <r>
    <x v="9"/>
    <s v="admin."/>
    <s v="single"/>
    <s v="secondary"/>
    <s v="no"/>
    <n v="2104"/>
    <s v="yes"/>
    <s v="no"/>
    <s v="unknown"/>
    <n v="3"/>
    <s v="jun"/>
    <n v="455"/>
    <n v="1"/>
    <n v="-1"/>
    <n v="0"/>
    <x v="0"/>
    <s v="no"/>
  </r>
  <r>
    <x v="24"/>
    <s v="housemaid"/>
    <s v="married"/>
    <s v="secondary"/>
    <s v="no"/>
    <n v="499"/>
    <s v="no"/>
    <s v="no"/>
    <s v="telephone"/>
    <n v="16"/>
    <s v="mar"/>
    <n v="80"/>
    <n v="4"/>
    <n v="-1"/>
    <n v="0"/>
    <x v="0"/>
    <s v="no"/>
  </r>
  <r>
    <x v="29"/>
    <s v="blue-collar"/>
    <s v="divorced"/>
    <s v="secondary"/>
    <s v="no"/>
    <n v="1269"/>
    <s v="yes"/>
    <s v="no"/>
    <s v="cellular"/>
    <n v="29"/>
    <s v="jan"/>
    <n v="549"/>
    <n v="2"/>
    <n v="-1"/>
    <n v="0"/>
    <x v="0"/>
    <s v="no"/>
  </r>
  <r>
    <x v="30"/>
    <s v="technician"/>
    <s v="married"/>
    <s v="tertiary"/>
    <s v="no"/>
    <n v="310"/>
    <s v="no"/>
    <s v="no"/>
    <s v="unknown"/>
    <n v="6"/>
    <s v="may"/>
    <n v="135"/>
    <n v="1"/>
    <n v="-1"/>
    <n v="0"/>
    <x v="0"/>
    <s v="no"/>
  </r>
  <r>
    <x v="22"/>
    <s v="blue-collar"/>
    <s v="single"/>
    <s v="secondary"/>
    <s v="no"/>
    <n v="1143"/>
    <s v="yes"/>
    <s v="yes"/>
    <s v="cellular"/>
    <n v="10"/>
    <s v="jul"/>
    <n v="412"/>
    <n v="1"/>
    <n v="-1"/>
    <n v="0"/>
    <x v="0"/>
    <s v="no"/>
  </r>
  <r>
    <x v="15"/>
    <s v="technician"/>
    <s v="married"/>
    <s v="secondary"/>
    <s v="no"/>
    <n v="2980"/>
    <s v="no"/>
    <s v="no"/>
    <s v="unknown"/>
    <n v="20"/>
    <s v="jun"/>
    <n v="101"/>
    <n v="3"/>
    <n v="-1"/>
    <n v="0"/>
    <x v="0"/>
    <s v="no"/>
  </r>
  <r>
    <x v="12"/>
    <s v="management"/>
    <s v="single"/>
    <s v="tertiary"/>
    <s v="no"/>
    <n v="37"/>
    <s v="no"/>
    <s v="no"/>
    <s v="cellular"/>
    <n v="28"/>
    <s v="jan"/>
    <n v="253"/>
    <n v="2"/>
    <n v="-1"/>
    <n v="0"/>
    <x v="0"/>
    <s v="no"/>
  </r>
  <r>
    <x v="10"/>
    <s v="admin."/>
    <s v="single"/>
    <s v="secondary"/>
    <s v="no"/>
    <n v="462"/>
    <s v="yes"/>
    <s v="yes"/>
    <s v="cellular"/>
    <n v="6"/>
    <s v="apr"/>
    <n v="272"/>
    <n v="1"/>
    <n v="335"/>
    <n v="4"/>
    <x v="2"/>
    <s v="no"/>
  </r>
  <r>
    <x v="22"/>
    <s v="admin."/>
    <s v="married"/>
    <s v="secondary"/>
    <s v="no"/>
    <n v="1031"/>
    <s v="yes"/>
    <s v="no"/>
    <s v="cellular"/>
    <n v="17"/>
    <s v="jul"/>
    <n v="84"/>
    <n v="1"/>
    <n v="-1"/>
    <n v="0"/>
    <x v="0"/>
    <s v="no"/>
  </r>
  <r>
    <x v="15"/>
    <s v="management"/>
    <s v="married"/>
    <s v="tertiary"/>
    <s v="no"/>
    <n v="9009"/>
    <s v="no"/>
    <s v="no"/>
    <s v="cellular"/>
    <n v="20"/>
    <s v="nov"/>
    <n v="135"/>
    <n v="2"/>
    <n v="-1"/>
    <n v="0"/>
    <x v="0"/>
    <s v="no"/>
  </r>
  <r>
    <x v="7"/>
    <s v="admin."/>
    <s v="married"/>
    <s v="secondary"/>
    <s v="no"/>
    <n v="-465"/>
    <s v="yes"/>
    <s v="yes"/>
    <s v="cellular"/>
    <n v="23"/>
    <s v="jul"/>
    <n v="166"/>
    <n v="1"/>
    <n v="-1"/>
    <n v="0"/>
    <x v="0"/>
    <s v="no"/>
  </r>
  <r>
    <x v="16"/>
    <s v="admin."/>
    <s v="married"/>
    <s v="secondary"/>
    <s v="no"/>
    <n v="5181"/>
    <s v="yes"/>
    <s v="yes"/>
    <s v="cellular"/>
    <n v="31"/>
    <s v="jul"/>
    <n v="18"/>
    <n v="7"/>
    <n v="-1"/>
    <n v="0"/>
    <x v="0"/>
    <s v="no"/>
  </r>
  <r>
    <x v="12"/>
    <s v="admin."/>
    <s v="married"/>
    <s v="secondary"/>
    <s v="no"/>
    <n v="176"/>
    <s v="yes"/>
    <s v="no"/>
    <s v="cellular"/>
    <n v="5"/>
    <s v="may"/>
    <n v="147"/>
    <n v="2"/>
    <n v="347"/>
    <n v="1"/>
    <x v="1"/>
    <s v="no"/>
  </r>
  <r>
    <x v="12"/>
    <s v="unknown"/>
    <s v="married"/>
    <s v="unknown"/>
    <s v="no"/>
    <n v="1699"/>
    <s v="no"/>
    <s v="no"/>
    <s v="unknown"/>
    <n v="9"/>
    <s v="jun"/>
    <n v="63"/>
    <n v="1"/>
    <n v="-1"/>
    <n v="0"/>
    <x v="0"/>
    <s v="no"/>
  </r>
  <r>
    <x v="12"/>
    <s v="admin."/>
    <s v="married"/>
    <s v="tertiary"/>
    <s v="no"/>
    <n v="0"/>
    <s v="yes"/>
    <s v="no"/>
    <s v="cellular"/>
    <n v="17"/>
    <s v="nov"/>
    <n v="65"/>
    <n v="2"/>
    <n v="119"/>
    <n v="1"/>
    <x v="1"/>
    <s v="no"/>
  </r>
  <r>
    <x v="39"/>
    <s v="technician"/>
    <s v="single"/>
    <s v="tertiary"/>
    <s v="no"/>
    <n v="172"/>
    <s v="yes"/>
    <s v="yes"/>
    <s v="cellular"/>
    <n v="2"/>
    <s v="feb"/>
    <n v="194"/>
    <n v="2"/>
    <n v="-1"/>
    <n v="0"/>
    <x v="0"/>
    <s v="no"/>
  </r>
  <r>
    <x v="22"/>
    <s v="services"/>
    <s v="single"/>
    <s v="secondary"/>
    <s v="no"/>
    <n v="0"/>
    <s v="no"/>
    <s v="yes"/>
    <s v="cellular"/>
    <n v="11"/>
    <s v="jul"/>
    <n v="333"/>
    <n v="2"/>
    <n v="-1"/>
    <n v="0"/>
    <x v="0"/>
    <s v="no"/>
  </r>
  <r>
    <x v="27"/>
    <s v="admin."/>
    <s v="single"/>
    <s v="secondary"/>
    <s v="no"/>
    <n v="6979"/>
    <s v="yes"/>
    <s v="no"/>
    <s v="cellular"/>
    <n v="15"/>
    <s v="may"/>
    <n v="14"/>
    <n v="5"/>
    <n v="-1"/>
    <n v="0"/>
    <x v="0"/>
    <s v="no"/>
  </r>
  <r>
    <x v="10"/>
    <s v="admin."/>
    <s v="divorced"/>
    <s v="secondary"/>
    <s v="no"/>
    <n v="6"/>
    <s v="no"/>
    <s v="no"/>
    <s v="unknown"/>
    <n v="11"/>
    <s v="jun"/>
    <n v="140"/>
    <n v="1"/>
    <n v="-1"/>
    <n v="0"/>
    <x v="0"/>
    <s v="no"/>
  </r>
  <r>
    <x v="27"/>
    <s v="services"/>
    <s v="married"/>
    <s v="secondary"/>
    <s v="no"/>
    <n v="-62"/>
    <s v="yes"/>
    <s v="no"/>
    <s v="unknown"/>
    <n v="16"/>
    <s v="jun"/>
    <n v="109"/>
    <n v="3"/>
    <n v="-1"/>
    <n v="0"/>
    <x v="0"/>
    <s v="no"/>
  </r>
  <r>
    <x v="27"/>
    <s v="self-employed"/>
    <s v="married"/>
    <s v="tertiary"/>
    <s v="no"/>
    <n v="1972"/>
    <s v="yes"/>
    <s v="no"/>
    <s v="cellular"/>
    <n v="23"/>
    <s v="jul"/>
    <n v="61"/>
    <n v="2"/>
    <n v="-1"/>
    <n v="0"/>
    <x v="0"/>
    <s v="no"/>
  </r>
  <r>
    <x v="27"/>
    <s v="admin."/>
    <s v="married"/>
    <s v="tertiary"/>
    <s v="no"/>
    <n v="899"/>
    <s v="yes"/>
    <s v="no"/>
    <s v="telephone"/>
    <n v="19"/>
    <s v="nov"/>
    <n v="377"/>
    <n v="3"/>
    <n v="7"/>
    <n v="4"/>
    <x v="3"/>
    <s v="no"/>
  </r>
  <r>
    <x v="12"/>
    <s v="services"/>
    <s v="single"/>
    <s v="secondary"/>
    <s v="no"/>
    <n v="21"/>
    <s v="yes"/>
    <s v="no"/>
    <s v="cellular"/>
    <n v="2"/>
    <s v="feb"/>
    <n v="96"/>
    <n v="1"/>
    <n v="271"/>
    <n v="2"/>
    <x v="2"/>
    <s v="no"/>
  </r>
  <r>
    <x v="4"/>
    <s v="technician"/>
    <s v="married"/>
    <s v="secondary"/>
    <s v="no"/>
    <n v="23"/>
    <s v="yes"/>
    <s v="no"/>
    <s v="cellular"/>
    <n v="8"/>
    <s v="may"/>
    <n v="152"/>
    <n v="2"/>
    <n v="347"/>
    <n v="1"/>
    <x v="1"/>
    <s v="no"/>
  </r>
  <r>
    <x v="11"/>
    <s v="retired"/>
    <s v="married"/>
    <s v="secondary"/>
    <s v="no"/>
    <n v="-1206"/>
    <s v="yes"/>
    <s v="no"/>
    <s v="cellular"/>
    <n v="15"/>
    <s v="jun"/>
    <n v="382"/>
    <n v="2"/>
    <n v="-1"/>
    <n v="0"/>
    <x v="0"/>
    <s v="yes"/>
  </r>
  <r>
    <x v="23"/>
    <s v="blue-collar"/>
    <s v="married"/>
    <s v="primary"/>
    <s v="no"/>
    <n v="0"/>
    <s v="yes"/>
    <s v="yes"/>
    <s v="telephone"/>
    <n v="23"/>
    <s v="jul"/>
    <n v="97"/>
    <n v="6"/>
    <n v="-1"/>
    <n v="0"/>
    <x v="0"/>
    <s v="no"/>
  </r>
  <r>
    <x v="1"/>
    <s v="self-employed"/>
    <s v="married"/>
    <s v="secondary"/>
    <s v="no"/>
    <n v="215"/>
    <s v="yes"/>
    <s v="no"/>
    <s v="cellular"/>
    <n v="29"/>
    <s v="jul"/>
    <n v="543"/>
    <n v="12"/>
    <n v="-1"/>
    <n v="0"/>
    <x v="0"/>
    <s v="no"/>
  </r>
  <r>
    <x v="0"/>
    <s v="management"/>
    <s v="single"/>
    <s v="tertiary"/>
    <s v="no"/>
    <n v="1372"/>
    <s v="no"/>
    <s v="no"/>
    <s v="cellular"/>
    <n v="20"/>
    <s v="nov"/>
    <n v="240"/>
    <n v="2"/>
    <n v="-1"/>
    <n v="0"/>
    <x v="0"/>
    <s v="no"/>
  </r>
  <r>
    <x v="4"/>
    <s v="services"/>
    <s v="married"/>
    <s v="secondary"/>
    <s v="no"/>
    <n v="1981"/>
    <s v="no"/>
    <s v="no"/>
    <s v="unknown"/>
    <n v="17"/>
    <s v="jun"/>
    <n v="48"/>
    <n v="2"/>
    <n v="-1"/>
    <n v="0"/>
    <x v="0"/>
    <s v="no"/>
  </r>
  <r>
    <x v="25"/>
    <s v="student"/>
    <s v="single"/>
    <s v="secondary"/>
    <s v="no"/>
    <n v="9216"/>
    <s v="no"/>
    <s v="no"/>
    <s v="cellular"/>
    <n v="5"/>
    <s v="jun"/>
    <n v="471"/>
    <n v="2"/>
    <n v="-1"/>
    <n v="0"/>
    <x v="0"/>
    <s v="no"/>
  </r>
  <r>
    <x v="31"/>
    <s v="retired"/>
    <s v="divorced"/>
    <s v="secondary"/>
    <s v="no"/>
    <n v="39"/>
    <s v="yes"/>
    <s v="no"/>
    <s v="cellular"/>
    <n v="30"/>
    <s v="jul"/>
    <n v="354"/>
    <n v="3"/>
    <n v="-1"/>
    <n v="0"/>
    <x v="0"/>
    <s v="no"/>
  </r>
  <r>
    <x v="37"/>
    <s v="blue-collar"/>
    <s v="single"/>
    <s v="secondary"/>
    <s v="no"/>
    <n v="5563"/>
    <s v="yes"/>
    <s v="no"/>
    <s v="unknown"/>
    <n v="30"/>
    <s v="may"/>
    <n v="435"/>
    <n v="2"/>
    <n v="-1"/>
    <n v="0"/>
    <x v="0"/>
    <s v="no"/>
  </r>
  <r>
    <x v="14"/>
    <s v="services"/>
    <s v="married"/>
    <s v="secondary"/>
    <s v="no"/>
    <n v="1"/>
    <s v="no"/>
    <s v="yes"/>
    <s v="cellular"/>
    <n v="21"/>
    <s v="nov"/>
    <n v="152"/>
    <n v="2"/>
    <n v="-1"/>
    <n v="0"/>
    <x v="0"/>
    <s v="no"/>
  </r>
  <r>
    <x v="15"/>
    <s v="technician"/>
    <s v="married"/>
    <s v="tertiary"/>
    <s v="no"/>
    <n v="782"/>
    <s v="no"/>
    <s v="no"/>
    <s v="cellular"/>
    <n v="3"/>
    <s v="apr"/>
    <n v="285"/>
    <n v="1"/>
    <n v="-1"/>
    <n v="0"/>
    <x v="0"/>
    <s v="no"/>
  </r>
  <r>
    <x v="46"/>
    <s v="retired"/>
    <s v="married"/>
    <s v="secondary"/>
    <s v="no"/>
    <n v="3771"/>
    <s v="no"/>
    <s v="no"/>
    <s v="telephone"/>
    <n v="15"/>
    <s v="apr"/>
    <n v="185"/>
    <n v="1"/>
    <n v="181"/>
    <n v="2"/>
    <x v="3"/>
    <s v="yes"/>
  </r>
  <r>
    <x v="27"/>
    <s v="technician"/>
    <s v="single"/>
    <s v="tertiary"/>
    <s v="no"/>
    <n v="992"/>
    <s v="yes"/>
    <s v="no"/>
    <s v="cellular"/>
    <n v="4"/>
    <s v="may"/>
    <n v="301"/>
    <n v="1"/>
    <n v="88"/>
    <n v="2"/>
    <x v="3"/>
    <s v="no"/>
  </r>
  <r>
    <x v="30"/>
    <s v="technician"/>
    <s v="married"/>
    <s v="secondary"/>
    <s v="no"/>
    <n v="1526"/>
    <s v="no"/>
    <s v="no"/>
    <s v="cellular"/>
    <n v="6"/>
    <s v="aug"/>
    <n v="273"/>
    <n v="2"/>
    <n v="-1"/>
    <n v="0"/>
    <x v="0"/>
    <s v="no"/>
  </r>
  <r>
    <x v="2"/>
    <s v="technician"/>
    <s v="single"/>
    <s v="tertiary"/>
    <s v="no"/>
    <n v="2658"/>
    <s v="yes"/>
    <s v="no"/>
    <s v="cellular"/>
    <n v="19"/>
    <s v="aug"/>
    <n v="768"/>
    <n v="2"/>
    <n v="141"/>
    <n v="3"/>
    <x v="1"/>
    <s v="yes"/>
  </r>
  <r>
    <x v="5"/>
    <s v="management"/>
    <s v="divorced"/>
    <s v="tertiary"/>
    <s v="no"/>
    <n v="1315"/>
    <s v="yes"/>
    <s v="no"/>
    <s v="cellular"/>
    <n v="19"/>
    <s v="nov"/>
    <n v="1337"/>
    <n v="4"/>
    <n v="126"/>
    <n v="1"/>
    <x v="1"/>
    <s v="no"/>
  </r>
  <r>
    <x v="35"/>
    <s v="blue-collar"/>
    <s v="single"/>
    <s v="tertiary"/>
    <s v="no"/>
    <n v="455"/>
    <s v="no"/>
    <s v="no"/>
    <s v="telephone"/>
    <n v="21"/>
    <s v="apr"/>
    <n v="403"/>
    <n v="1"/>
    <n v="-1"/>
    <n v="0"/>
    <x v="0"/>
    <s v="yes"/>
  </r>
  <r>
    <x v="29"/>
    <s v="technician"/>
    <s v="single"/>
    <s v="tertiary"/>
    <s v="no"/>
    <n v="0"/>
    <s v="yes"/>
    <s v="no"/>
    <s v="cellular"/>
    <n v="18"/>
    <s v="nov"/>
    <n v="139"/>
    <n v="2"/>
    <n v="-1"/>
    <n v="0"/>
    <x v="0"/>
    <s v="no"/>
  </r>
  <r>
    <x v="15"/>
    <s v="technician"/>
    <s v="married"/>
    <s v="secondary"/>
    <s v="no"/>
    <n v="2030"/>
    <s v="yes"/>
    <s v="yes"/>
    <s v="cellular"/>
    <n v="9"/>
    <s v="jul"/>
    <n v="196"/>
    <n v="1"/>
    <n v="-1"/>
    <n v="0"/>
    <x v="0"/>
    <s v="no"/>
  </r>
  <r>
    <x v="35"/>
    <s v="technician"/>
    <s v="married"/>
    <s v="secondary"/>
    <s v="no"/>
    <n v="1599"/>
    <s v="yes"/>
    <s v="no"/>
    <s v="cellular"/>
    <n v="8"/>
    <s v="jul"/>
    <n v="115"/>
    <n v="1"/>
    <n v="61"/>
    <n v="1"/>
    <x v="1"/>
    <s v="no"/>
  </r>
  <r>
    <x v="14"/>
    <s v="services"/>
    <s v="single"/>
    <s v="secondary"/>
    <s v="no"/>
    <n v="-196"/>
    <s v="yes"/>
    <s v="no"/>
    <s v="cellular"/>
    <n v="2"/>
    <s v="feb"/>
    <n v="60"/>
    <n v="1"/>
    <n v="271"/>
    <n v="1"/>
    <x v="1"/>
    <s v="no"/>
  </r>
  <r>
    <x v="11"/>
    <s v="retired"/>
    <s v="married"/>
    <s v="secondary"/>
    <s v="no"/>
    <n v="1333"/>
    <s v="no"/>
    <s v="no"/>
    <s v="cellular"/>
    <n v="28"/>
    <s v="aug"/>
    <n v="17"/>
    <n v="14"/>
    <n v="-1"/>
    <n v="0"/>
    <x v="0"/>
    <s v="no"/>
  </r>
  <r>
    <x v="4"/>
    <s v="technician"/>
    <s v="single"/>
    <s v="secondary"/>
    <s v="no"/>
    <n v="9149"/>
    <s v="yes"/>
    <s v="no"/>
    <s v="cellular"/>
    <n v="13"/>
    <s v="aug"/>
    <n v="141"/>
    <n v="3"/>
    <n v="-1"/>
    <n v="0"/>
    <x v="0"/>
    <s v="no"/>
  </r>
  <r>
    <x v="13"/>
    <s v="blue-collar"/>
    <s v="single"/>
    <s v="secondary"/>
    <s v="no"/>
    <n v="-350"/>
    <s v="yes"/>
    <s v="no"/>
    <s v="unknown"/>
    <n v="23"/>
    <s v="jun"/>
    <n v="95"/>
    <n v="3"/>
    <n v="-1"/>
    <n v="0"/>
    <x v="0"/>
    <s v="no"/>
  </r>
  <r>
    <x v="14"/>
    <s v="technician"/>
    <s v="married"/>
    <s v="tertiary"/>
    <s v="no"/>
    <n v="432"/>
    <s v="yes"/>
    <s v="no"/>
    <s v="cellular"/>
    <n v="15"/>
    <s v="may"/>
    <n v="10"/>
    <n v="2"/>
    <n v="373"/>
    <n v="1"/>
    <x v="2"/>
    <s v="no"/>
  </r>
  <r>
    <x v="31"/>
    <s v="self-employed"/>
    <s v="married"/>
    <s v="secondary"/>
    <s v="no"/>
    <n v="11494"/>
    <s v="no"/>
    <s v="no"/>
    <s v="cellular"/>
    <n v="19"/>
    <s v="nov"/>
    <n v="198"/>
    <n v="1"/>
    <n v="-1"/>
    <n v="0"/>
    <x v="0"/>
    <s v="no"/>
  </r>
  <r>
    <x v="9"/>
    <s v="management"/>
    <s v="married"/>
    <s v="tertiary"/>
    <s v="yes"/>
    <n v="-253"/>
    <s v="no"/>
    <s v="no"/>
    <s v="cellular"/>
    <n v="12"/>
    <s v="aug"/>
    <n v="220"/>
    <n v="4"/>
    <n v="-1"/>
    <n v="0"/>
    <x v="0"/>
    <s v="no"/>
  </r>
  <r>
    <x v="15"/>
    <s v="management"/>
    <s v="married"/>
    <s v="tertiary"/>
    <s v="no"/>
    <n v="372"/>
    <s v="yes"/>
    <s v="no"/>
    <s v="cellular"/>
    <n v="3"/>
    <s v="aug"/>
    <n v="654"/>
    <n v="2"/>
    <n v="-1"/>
    <n v="0"/>
    <x v="0"/>
    <s v="yes"/>
  </r>
  <r>
    <x v="29"/>
    <s v="technician"/>
    <s v="married"/>
    <s v="secondary"/>
    <s v="no"/>
    <n v="1410"/>
    <s v="no"/>
    <s v="no"/>
    <s v="cellular"/>
    <n v="11"/>
    <s v="aug"/>
    <n v="71"/>
    <n v="2"/>
    <n v="-1"/>
    <n v="0"/>
    <x v="0"/>
    <s v="no"/>
  </r>
  <r>
    <x v="0"/>
    <s v="blue-collar"/>
    <s v="married"/>
    <s v="secondary"/>
    <s v="no"/>
    <n v="975"/>
    <s v="yes"/>
    <s v="no"/>
    <s v="cellular"/>
    <n v="13"/>
    <s v="may"/>
    <n v="256"/>
    <n v="2"/>
    <n v="351"/>
    <n v="2"/>
    <x v="1"/>
    <s v="no"/>
  </r>
  <r>
    <x v="23"/>
    <s v="blue-collar"/>
    <s v="married"/>
    <s v="primary"/>
    <s v="no"/>
    <n v="305"/>
    <s v="yes"/>
    <s v="yes"/>
    <s v="telephone"/>
    <n v="10"/>
    <s v="jul"/>
    <n v="834"/>
    <n v="10"/>
    <n v="-1"/>
    <n v="0"/>
    <x v="0"/>
    <s v="no"/>
  </r>
  <r>
    <x v="23"/>
    <s v="services"/>
    <s v="married"/>
    <s v="secondary"/>
    <s v="no"/>
    <n v="400"/>
    <s v="no"/>
    <s v="no"/>
    <s v="cellular"/>
    <n v="21"/>
    <s v="aug"/>
    <n v="151"/>
    <n v="3"/>
    <n v="-1"/>
    <n v="0"/>
    <x v="0"/>
    <s v="no"/>
  </r>
  <r>
    <x v="20"/>
    <s v="retired"/>
    <s v="married"/>
    <s v="tertiary"/>
    <s v="no"/>
    <n v="-22"/>
    <s v="yes"/>
    <s v="no"/>
    <s v="cellular"/>
    <n v="31"/>
    <s v="jul"/>
    <n v="20"/>
    <n v="3"/>
    <n v="-1"/>
    <n v="0"/>
    <x v="0"/>
    <s v="no"/>
  </r>
  <r>
    <x v="12"/>
    <s v="technician"/>
    <s v="married"/>
    <s v="secondary"/>
    <s v="no"/>
    <n v="4030"/>
    <s v="yes"/>
    <s v="no"/>
    <s v="unknown"/>
    <n v="26"/>
    <s v="may"/>
    <n v="178"/>
    <n v="5"/>
    <n v="-1"/>
    <n v="0"/>
    <x v="0"/>
    <s v="no"/>
  </r>
  <r>
    <x v="23"/>
    <s v="blue-collar"/>
    <s v="married"/>
    <s v="primary"/>
    <s v="no"/>
    <n v="365"/>
    <s v="no"/>
    <s v="no"/>
    <s v="unknown"/>
    <n v="26"/>
    <s v="may"/>
    <n v="59"/>
    <n v="2"/>
    <n v="-1"/>
    <n v="0"/>
    <x v="0"/>
    <s v="no"/>
  </r>
  <r>
    <x v="6"/>
    <s v="self-employed"/>
    <s v="married"/>
    <s v="primary"/>
    <s v="no"/>
    <n v="204"/>
    <s v="no"/>
    <s v="no"/>
    <s v="cellular"/>
    <n v="13"/>
    <s v="aug"/>
    <n v="111"/>
    <n v="7"/>
    <n v="-1"/>
    <n v="0"/>
    <x v="0"/>
    <s v="no"/>
  </r>
  <r>
    <x v="32"/>
    <s v="management"/>
    <s v="married"/>
    <s v="primary"/>
    <s v="no"/>
    <n v="1691"/>
    <s v="yes"/>
    <s v="no"/>
    <s v="cellular"/>
    <n v="20"/>
    <s v="nov"/>
    <n v="186"/>
    <n v="1"/>
    <n v="-1"/>
    <n v="0"/>
    <x v="0"/>
    <s v="no"/>
  </r>
  <r>
    <x v="22"/>
    <s v="services"/>
    <s v="single"/>
    <s v="secondary"/>
    <s v="no"/>
    <n v="406"/>
    <s v="yes"/>
    <s v="no"/>
    <s v="unknown"/>
    <n v="6"/>
    <s v="may"/>
    <n v="227"/>
    <n v="1"/>
    <n v="-1"/>
    <n v="0"/>
    <x v="0"/>
    <s v="no"/>
  </r>
  <r>
    <x v="1"/>
    <s v="technician"/>
    <s v="married"/>
    <s v="secondary"/>
    <s v="no"/>
    <n v="-204"/>
    <s v="no"/>
    <s v="no"/>
    <s v="cellular"/>
    <n v="15"/>
    <s v="may"/>
    <n v="297"/>
    <n v="3"/>
    <n v="-1"/>
    <n v="0"/>
    <x v="0"/>
    <s v="no"/>
  </r>
  <r>
    <x v="1"/>
    <s v="technician"/>
    <s v="married"/>
    <s v="secondary"/>
    <s v="no"/>
    <n v="359"/>
    <s v="yes"/>
    <s v="no"/>
    <s v="cellular"/>
    <n v="20"/>
    <s v="apr"/>
    <n v="210"/>
    <n v="1"/>
    <n v="242"/>
    <n v="1"/>
    <x v="2"/>
    <s v="no"/>
  </r>
  <r>
    <x v="4"/>
    <s v="blue-collar"/>
    <s v="married"/>
    <s v="primary"/>
    <s v="no"/>
    <n v="123"/>
    <s v="yes"/>
    <s v="no"/>
    <s v="cellular"/>
    <n v="18"/>
    <s v="may"/>
    <n v="9"/>
    <n v="1"/>
    <n v="-1"/>
    <n v="0"/>
    <x v="0"/>
    <s v="no"/>
  </r>
  <r>
    <x v="2"/>
    <s v="technician"/>
    <s v="married"/>
    <s v="tertiary"/>
    <s v="no"/>
    <n v="0"/>
    <s v="yes"/>
    <s v="yes"/>
    <s v="cellular"/>
    <n v="23"/>
    <s v="sep"/>
    <n v="112"/>
    <n v="1"/>
    <n v="62"/>
    <n v="6"/>
    <x v="2"/>
    <s v="no"/>
  </r>
  <r>
    <x v="26"/>
    <s v="unknown"/>
    <s v="married"/>
    <s v="secondary"/>
    <s v="no"/>
    <n v="142"/>
    <s v="no"/>
    <s v="no"/>
    <s v="cellular"/>
    <n v="25"/>
    <s v="aug"/>
    <n v="112"/>
    <n v="6"/>
    <n v="-1"/>
    <n v="0"/>
    <x v="0"/>
    <s v="no"/>
  </r>
  <r>
    <x v="10"/>
    <s v="entrepreneur"/>
    <s v="married"/>
    <s v="tertiary"/>
    <s v="no"/>
    <n v="3571"/>
    <s v="no"/>
    <s v="no"/>
    <s v="unknown"/>
    <n v="9"/>
    <s v="jun"/>
    <n v="222"/>
    <n v="3"/>
    <n v="-1"/>
    <n v="0"/>
    <x v="0"/>
    <s v="no"/>
  </r>
  <r>
    <x v="16"/>
    <s v="technician"/>
    <s v="single"/>
    <s v="secondary"/>
    <s v="no"/>
    <n v="33"/>
    <s v="yes"/>
    <s v="no"/>
    <s v="cellular"/>
    <n v="13"/>
    <s v="may"/>
    <n v="195"/>
    <n v="3"/>
    <n v="351"/>
    <n v="10"/>
    <x v="1"/>
    <s v="no"/>
  </r>
  <r>
    <x v="29"/>
    <s v="blue-collar"/>
    <s v="single"/>
    <s v="secondary"/>
    <s v="no"/>
    <n v="0"/>
    <s v="yes"/>
    <s v="no"/>
    <s v="cellular"/>
    <n v="26"/>
    <s v="jul"/>
    <n v="768"/>
    <n v="2"/>
    <n v="91"/>
    <n v="5"/>
    <x v="3"/>
    <s v="no"/>
  </r>
  <r>
    <x v="0"/>
    <s v="student"/>
    <s v="single"/>
    <s v="secondary"/>
    <s v="no"/>
    <n v="3096"/>
    <s v="no"/>
    <s v="no"/>
    <s v="cellular"/>
    <n v="26"/>
    <s v="jan"/>
    <n v="123"/>
    <n v="1"/>
    <n v="-1"/>
    <n v="0"/>
    <x v="0"/>
    <s v="no"/>
  </r>
  <r>
    <x v="30"/>
    <s v="technician"/>
    <s v="divorced"/>
    <s v="secondary"/>
    <s v="yes"/>
    <n v="20"/>
    <s v="no"/>
    <s v="no"/>
    <s v="cellular"/>
    <n v="27"/>
    <s v="aug"/>
    <n v="145"/>
    <n v="3"/>
    <n v="-1"/>
    <n v="0"/>
    <x v="0"/>
    <s v="no"/>
  </r>
  <r>
    <x v="1"/>
    <s v="blue-collar"/>
    <s v="married"/>
    <s v="secondary"/>
    <s v="no"/>
    <n v="3576"/>
    <s v="yes"/>
    <s v="no"/>
    <s v="cellular"/>
    <n v="2"/>
    <s v="apr"/>
    <n v="124"/>
    <n v="1"/>
    <n v="308"/>
    <n v="2"/>
    <x v="2"/>
    <s v="no"/>
  </r>
  <r>
    <x v="31"/>
    <s v="technician"/>
    <s v="married"/>
    <s v="unknown"/>
    <s v="no"/>
    <n v="206"/>
    <s v="yes"/>
    <s v="no"/>
    <s v="unknown"/>
    <n v="5"/>
    <s v="may"/>
    <n v="216"/>
    <n v="3"/>
    <n v="-1"/>
    <n v="0"/>
    <x v="0"/>
    <s v="no"/>
  </r>
  <r>
    <x v="31"/>
    <s v="housemaid"/>
    <s v="married"/>
    <s v="primary"/>
    <s v="no"/>
    <n v="7082"/>
    <s v="no"/>
    <s v="no"/>
    <s v="unknown"/>
    <n v="6"/>
    <s v="jun"/>
    <n v="69"/>
    <n v="3"/>
    <n v="-1"/>
    <n v="0"/>
    <x v="0"/>
    <s v="no"/>
  </r>
  <r>
    <x v="34"/>
    <s v="unemployed"/>
    <s v="married"/>
    <s v="tertiary"/>
    <s v="no"/>
    <n v="1634"/>
    <s v="yes"/>
    <s v="no"/>
    <s v="cellular"/>
    <n v="22"/>
    <s v="jul"/>
    <n v="168"/>
    <n v="4"/>
    <n v="-1"/>
    <n v="0"/>
    <x v="0"/>
    <s v="no"/>
  </r>
  <r>
    <x v="27"/>
    <s v="admin."/>
    <s v="single"/>
    <s v="secondary"/>
    <s v="no"/>
    <n v="1"/>
    <s v="yes"/>
    <s v="no"/>
    <s v="cellular"/>
    <n v="22"/>
    <s v="jul"/>
    <n v="483"/>
    <n v="7"/>
    <n v="-1"/>
    <n v="0"/>
    <x v="0"/>
    <s v="no"/>
  </r>
  <r>
    <x v="36"/>
    <s v="self-employed"/>
    <s v="married"/>
    <s v="tertiary"/>
    <s v="no"/>
    <n v="4012"/>
    <s v="no"/>
    <s v="no"/>
    <s v="cellular"/>
    <n v="19"/>
    <s v="nov"/>
    <n v="690"/>
    <n v="3"/>
    <n v="-1"/>
    <n v="0"/>
    <x v="0"/>
    <s v="no"/>
  </r>
  <r>
    <x v="16"/>
    <s v="management"/>
    <s v="married"/>
    <s v="tertiary"/>
    <s v="no"/>
    <n v="3762"/>
    <s v="no"/>
    <s v="no"/>
    <s v="cellular"/>
    <n v="28"/>
    <s v="aug"/>
    <n v="125"/>
    <n v="12"/>
    <n v="-1"/>
    <n v="0"/>
    <x v="0"/>
    <s v="no"/>
  </r>
  <r>
    <x v="37"/>
    <s v="admin."/>
    <s v="married"/>
    <s v="secondary"/>
    <s v="no"/>
    <n v="-247"/>
    <s v="yes"/>
    <s v="yes"/>
    <s v="unknown"/>
    <n v="4"/>
    <s v="jun"/>
    <n v="344"/>
    <n v="2"/>
    <n v="-1"/>
    <n v="0"/>
    <x v="0"/>
    <s v="no"/>
  </r>
  <r>
    <x v="36"/>
    <s v="blue-collar"/>
    <s v="married"/>
    <s v="secondary"/>
    <s v="no"/>
    <n v="606"/>
    <s v="yes"/>
    <s v="no"/>
    <s v="unknown"/>
    <n v="14"/>
    <s v="may"/>
    <n v="673"/>
    <n v="2"/>
    <n v="-1"/>
    <n v="0"/>
    <x v="0"/>
    <s v="no"/>
  </r>
  <r>
    <x v="4"/>
    <s v="management"/>
    <s v="married"/>
    <s v="tertiary"/>
    <s v="no"/>
    <n v="0"/>
    <s v="yes"/>
    <s v="no"/>
    <s v="cellular"/>
    <n v="28"/>
    <s v="jan"/>
    <n v="60"/>
    <n v="1"/>
    <n v="250"/>
    <n v="1"/>
    <x v="2"/>
    <s v="no"/>
  </r>
  <r>
    <x v="15"/>
    <s v="management"/>
    <s v="married"/>
    <s v="secondary"/>
    <s v="no"/>
    <n v="-189"/>
    <s v="yes"/>
    <s v="no"/>
    <s v="unknown"/>
    <n v="12"/>
    <s v="may"/>
    <n v="247"/>
    <n v="2"/>
    <n v="-1"/>
    <n v="0"/>
    <x v="0"/>
    <s v="no"/>
  </r>
  <r>
    <x v="22"/>
    <s v="unemployed"/>
    <s v="single"/>
    <s v="secondary"/>
    <s v="no"/>
    <n v="0"/>
    <s v="no"/>
    <s v="no"/>
    <s v="cellular"/>
    <n v="27"/>
    <s v="may"/>
    <n v="123"/>
    <n v="2"/>
    <n v="-1"/>
    <n v="0"/>
    <x v="0"/>
    <s v="no"/>
  </r>
  <r>
    <x v="15"/>
    <s v="management"/>
    <s v="married"/>
    <s v="tertiary"/>
    <s v="no"/>
    <n v="484"/>
    <s v="yes"/>
    <s v="no"/>
    <s v="cellular"/>
    <n v="11"/>
    <s v="jul"/>
    <n v="144"/>
    <n v="2"/>
    <n v="-1"/>
    <n v="0"/>
    <x v="0"/>
    <s v="no"/>
  </r>
  <r>
    <x v="7"/>
    <s v="technician"/>
    <s v="married"/>
    <s v="secondary"/>
    <s v="no"/>
    <n v="0"/>
    <s v="no"/>
    <s v="yes"/>
    <s v="cellular"/>
    <n v="8"/>
    <s v="may"/>
    <n v="9"/>
    <n v="2"/>
    <n v="172"/>
    <n v="5"/>
    <x v="1"/>
    <s v="no"/>
  </r>
  <r>
    <x v="9"/>
    <s v="management"/>
    <s v="married"/>
    <s v="tertiary"/>
    <s v="no"/>
    <n v="395"/>
    <s v="yes"/>
    <s v="no"/>
    <s v="cellular"/>
    <n v="9"/>
    <s v="feb"/>
    <n v="155"/>
    <n v="3"/>
    <n v="-1"/>
    <n v="0"/>
    <x v="0"/>
    <s v="no"/>
  </r>
  <r>
    <x v="22"/>
    <s v="management"/>
    <s v="married"/>
    <s v="tertiary"/>
    <s v="no"/>
    <n v="2349"/>
    <s v="no"/>
    <s v="no"/>
    <s v="cellular"/>
    <n v="14"/>
    <s v="aug"/>
    <n v="134"/>
    <n v="5"/>
    <n v="-1"/>
    <n v="0"/>
    <x v="0"/>
    <s v="no"/>
  </r>
  <r>
    <x v="18"/>
    <s v="blue-collar"/>
    <s v="divorced"/>
    <s v="primary"/>
    <s v="no"/>
    <n v="410"/>
    <s v="no"/>
    <s v="yes"/>
    <s v="cellular"/>
    <n v="11"/>
    <s v="jul"/>
    <n v="221"/>
    <n v="2"/>
    <n v="-1"/>
    <n v="0"/>
    <x v="0"/>
    <s v="no"/>
  </r>
  <r>
    <x v="41"/>
    <s v="retired"/>
    <s v="married"/>
    <s v="primary"/>
    <s v="no"/>
    <n v="3401"/>
    <s v="yes"/>
    <s v="no"/>
    <s v="cellular"/>
    <n v="3"/>
    <s v="feb"/>
    <n v="84"/>
    <n v="3"/>
    <n v="265"/>
    <n v="2"/>
    <x v="1"/>
    <s v="no"/>
  </r>
  <r>
    <x v="43"/>
    <s v="blue-collar"/>
    <s v="married"/>
    <s v="primary"/>
    <s v="no"/>
    <n v="222"/>
    <s v="no"/>
    <s v="no"/>
    <s v="cellular"/>
    <n v="8"/>
    <s v="aug"/>
    <n v="71"/>
    <n v="2"/>
    <n v="-1"/>
    <n v="0"/>
    <x v="0"/>
    <s v="no"/>
  </r>
  <r>
    <x v="18"/>
    <s v="blue-collar"/>
    <s v="married"/>
    <s v="secondary"/>
    <s v="no"/>
    <n v="989"/>
    <s v="yes"/>
    <s v="yes"/>
    <s v="unknown"/>
    <n v="23"/>
    <s v="may"/>
    <n v="246"/>
    <n v="4"/>
    <n v="-1"/>
    <n v="0"/>
    <x v="0"/>
    <s v="no"/>
  </r>
  <r>
    <x v="27"/>
    <s v="management"/>
    <s v="married"/>
    <s v="tertiary"/>
    <s v="no"/>
    <n v="415"/>
    <s v="no"/>
    <s v="yes"/>
    <s v="cellular"/>
    <n v="23"/>
    <s v="jul"/>
    <n v="361"/>
    <n v="2"/>
    <n v="-1"/>
    <n v="0"/>
    <x v="0"/>
    <s v="no"/>
  </r>
  <r>
    <x v="39"/>
    <s v="unemployed"/>
    <s v="single"/>
    <s v="secondary"/>
    <s v="no"/>
    <n v="16"/>
    <s v="no"/>
    <s v="no"/>
    <s v="cellular"/>
    <n v="12"/>
    <s v="aug"/>
    <n v="119"/>
    <n v="4"/>
    <n v="-1"/>
    <n v="0"/>
    <x v="0"/>
    <s v="no"/>
  </r>
  <r>
    <x v="15"/>
    <s v="technician"/>
    <s v="divorced"/>
    <s v="tertiary"/>
    <s v="no"/>
    <n v="7190"/>
    <s v="yes"/>
    <s v="no"/>
    <s v="cellular"/>
    <n v="29"/>
    <s v="jul"/>
    <n v="375"/>
    <n v="2"/>
    <n v="-1"/>
    <n v="0"/>
    <x v="0"/>
    <s v="no"/>
  </r>
  <r>
    <x v="35"/>
    <s v="blue-collar"/>
    <s v="single"/>
    <s v="secondary"/>
    <s v="no"/>
    <n v="482"/>
    <s v="no"/>
    <s v="yes"/>
    <s v="cellular"/>
    <n v="10"/>
    <s v="jul"/>
    <n v="1097"/>
    <n v="3"/>
    <n v="-1"/>
    <n v="0"/>
    <x v="0"/>
    <s v="yes"/>
  </r>
  <r>
    <x v="32"/>
    <s v="housemaid"/>
    <s v="married"/>
    <s v="secondary"/>
    <s v="no"/>
    <n v="209"/>
    <s v="yes"/>
    <s v="yes"/>
    <s v="cellular"/>
    <n v="25"/>
    <s v="jul"/>
    <n v="97"/>
    <n v="1"/>
    <n v="-1"/>
    <n v="0"/>
    <x v="0"/>
    <s v="no"/>
  </r>
  <r>
    <x v="22"/>
    <s v="technician"/>
    <s v="single"/>
    <s v="secondary"/>
    <s v="no"/>
    <n v="0"/>
    <s v="no"/>
    <s v="no"/>
    <s v="cellular"/>
    <n v="26"/>
    <s v="aug"/>
    <n v="181"/>
    <n v="2"/>
    <n v="-1"/>
    <n v="0"/>
    <x v="0"/>
    <s v="no"/>
  </r>
  <r>
    <x v="5"/>
    <s v="technician"/>
    <s v="single"/>
    <s v="tertiary"/>
    <s v="no"/>
    <n v="5803"/>
    <s v="no"/>
    <s v="no"/>
    <s v="cellular"/>
    <n v="2"/>
    <s v="feb"/>
    <n v="83"/>
    <n v="3"/>
    <n v="-1"/>
    <n v="0"/>
    <x v="0"/>
    <s v="no"/>
  </r>
  <r>
    <x v="20"/>
    <s v="entrepreneur"/>
    <s v="married"/>
    <s v="tertiary"/>
    <s v="no"/>
    <n v="624"/>
    <s v="no"/>
    <s v="yes"/>
    <s v="cellular"/>
    <n v="21"/>
    <s v="jul"/>
    <n v="180"/>
    <n v="4"/>
    <n v="-1"/>
    <n v="0"/>
    <x v="0"/>
    <s v="no"/>
  </r>
  <r>
    <x v="41"/>
    <s v="technician"/>
    <s v="married"/>
    <s v="tertiary"/>
    <s v="no"/>
    <n v="883"/>
    <s v="no"/>
    <s v="no"/>
    <s v="cellular"/>
    <n v="18"/>
    <s v="aug"/>
    <n v="543"/>
    <n v="1"/>
    <n v="78"/>
    <n v="2"/>
    <x v="1"/>
    <s v="no"/>
  </r>
  <r>
    <x v="10"/>
    <s v="self-employed"/>
    <s v="married"/>
    <s v="secondary"/>
    <s v="no"/>
    <n v="1516"/>
    <s v="yes"/>
    <s v="yes"/>
    <s v="unknown"/>
    <n v="23"/>
    <s v="may"/>
    <n v="373"/>
    <n v="1"/>
    <n v="-1"/>
    <n v="0"/>
    <x v="0"/>
    <s v="no"/>
  </r>
  <r>
    <x v="35"/>
    <s v="student"/>
    <s v="single"/>
    <s v="secondary"/>
    <s v="no"/>
    <n v="872"/>
    <s v="yes"/>
    <s v="no"/>
    <s v="unknown"/>
    <n v="7"/>
    <s v="may"/>
    <n v="230"/>
    <n v="1"/>
    <n v="-1"/>
    <n v="0"/>
    <x v="0"/>
    <s v="no"/>
  </r>
  <r>
    <x v="1"/>
    <s v="technician"/>
    <s v="married"/>
    <s v="tertiary"/>
    <s v="no"/>
    <n v="-988"/>
    <s v="yes"/>
    <s v="yes"/>
    <s v="cellular"/>
    <n v="15"/>
    <s v="jul"/>
    <n v="83"/>
    <n v="3"/>
    <n v="-1"/>
    <n v="0"/>
    <x v="0"/>
    <s v="no"/>
  </r>
  <r>
    <x v="14"/>
    <s v="admin."/>
    <s v="single"/>
    <s v="secondary"/>
    <s v="no"/>
    <n v="902"/>
    <s v="yes"/>
    <s v="no"/>
    <s v="telephone"/>
    <n v="31"/>
    <s v="jul"/>
    <n v="58"/>
    <n v="13"/>
    <n v="-1"/>
    <n v="0"/>
    <x v="0"/>
    <s v="no"/>
  </r>
  <r>
    <x v="11"/>
    <s v="services"/>
    <s v="divorced"/>
    <s v="secondary"/>
    <s v="no"/>
    <n v="1007"/>
    <s v="no"/>
    <s v="no"/>
    <s v="cellular"/>
    <n v="29"/>
    <s v="jul"/>
    <n v="88"/>
    <n v="6"/>
    <n v="-1"/>
    <n v="0"/>
    <x v="0"/>
    <s v="no"/>
  </r>
  <r>
    <x v="10"/>
    <s v="services"/>
    <s v="married"/>
    <s v="secondary"/>
    <s v="no"/>
    <n v="0"/>
    <s v="yes"/>
    <s v="no"/>
    <s v="cellular"/>
    <n v="2"/>
    <s v="jun"/>
    <n v="297"/>
    <n v="1"/>
    <n v="28"/>
    <n v="3"/>
    <x v="1"/>
    <s v="no"/>
  </r>
  <r>
    <x v="44"/>
    <s v="blue-collar"/>
    <s v="single"/>
    <s v="secondary"/>
    <s v="no"/>
    <n v="174"/>
    <s v="yes"/>
    <s v="yes"/>
    <s v="cellular"/>
    <n v="18"/>
    <s v="may"/>
    <n v="487"/>
    <n v="1"/>
    <n v="-1"/>
    <n v="0"/>
    <x v="0"/>
    <s v="yes"/>
  </r>
  <r>
    <x v="43"/>
    <s v="management"/>
    <s v="married"/>
    <s v="secondary"/>
    <s v="no"/>
    <n v="12186"/>
    <s v="no"/>
    <s v="no"/>
    <s v="unknown"/>
    <n v="20"/>
    <s v="jun"/>
    <n v="29"/>
    <n v="3"/>
    <n v="-1"/>
    <n v="0"/>
    <x v="0"/>
    <s v="no"/>
  </r>
  <r>
    <x v="2"/>
    <s v="self-employed"/>
    <s v="married"/>
    <s v="secondary"/>
    <s v="no"/>
    <n v="524"/>
    <s v="yes"/>
    <s v="no"/>
    <s v="cellular"/>
    <n v="21"/>
    <s v="nov"/>
    <n v="484"/>
    <n v="4"/>
    <n v="-1"/>
    <n v="0"/>
    <x v="0"/>
    <s v="no"/>
  </r>
  <r>
    <x v="2"/>
    <s v="blue-collar"/>
    <s v="single"/>
    <s v="tertiary"/>
    <s v="no"/>
    <n v="0"/>
    <s v="yes"/>
    <s v="no"/>
    <s v="cellular"/>
    <n v="21"/>
    <s v="jul"/>
    <n v="262"/>
    <n v="4"/>
    <n v="-1"/>
    <n v="0"/>
    <x v="0"/>
    <s v="no"/>
  </r>
  <r>
    <x v="27"/>
    <s v="technician"/>
    <s v="married"/>
    <s v="secondary"/>
    <s v="no"/>
    <n v="4"/>
    <s v="yes"/>
    <s v="no"/>
    <s v="unknown"/>
    <n v="15"/>
    <s v="may"/>
    <n v="644"/>
    <n v="1"/>
    <n v="-1"/>
    <n v="0"/>
    <x v="0"/>
    <s v="no"/>
  </r>
  <r>
    <x v="2"/>
    <s v="housemaid"/>
    <s v="married"/>
    <s v="tertiary"/>
    <s v="no"/>
    <n v="11219"/>
    <s v="no"/>
    <s v="no"/>
    <s v="cellular"/>
    <n v="12"/>
    <s v="aug"/>
    <n v="699"/>
    <n v="2"/>
    <n v="79"/>
    <n v="1"/>
    <x v="1"/>
    <s v="no"/>
  </r>
  <r>
    <x v="14"/>
    <s v="technician"/>
    <s v="single"/>
    <s v="tertiary"/>
    <s v="no"/>
    <n v="0"/>
    <s v="no"/>
    <s v="no"/>
    <s v="cellular"/>
    <n v="28"/>
    <s v="aug"/>
    <n v="247"/>
    <n v="2"/>
    <n v="-1"/>
    <n v="0"/>
    <x v="0"/>
    <s v="no"/>
  </r>
  <r>
    <x v="36"/>
    <s v="blue-collar"/>
    <s v="married"/>
    <s v="primary"/>
    <s v="no"/>
    <n v="5776"/>
    <s v="no"/>
    <s v="no"/>
    <s v="cellular"/>
    <n v="18"/>
    <s v="nov"/>
    <n v="49"/>
    <n v="3"/>
    <n v="-1"/>
    <n v="0"/>
    <x v="0"/>
    <s v="no"/>
  </r>
  <r>
    <x v="34"/>
    <s v="blue-collar"/>
    <s v="divorced"/>
    <s v="primary"/>
    <s v="no"/>
    <n v="37"/>
    <s v="yes"/>
    <s v="no"/>
    <s v="cellular"/>
    <n v="13"/>
    <s v="may"/>
    <n v="341"/>
    <n v="1"/>
    <n v="-1"/>
    <n v="0"/>
    <x v="0"/>
    <s v="no"/>
  </r>
  <r>
    <x v="3"/>
    <s v="self-employed"/>
    <s v="married"/>
    <s v="tertiary"/>
    <s v="no"/>
    <n v="593"/>
    <s v="no"/>
    <s v="no"/>
    <s v="unknown"/>
    <n v="13"/>
    <s v="may"/>
    <n v="64"/>
    <n v="2"/>
    <n v="-1"/>
    <n v="0"/>
    <x v="0"/>
    <s v="no"/>
  </r>
  <r>
    <x v="22"/>
    <s v="blue-collar"/>
    <s v="married"/>
    <s v="secondary"/>
    <s v="no"/>
    <n v="1148"/>
    <s v="yes"/>
    <s v="no"/>
    <s v="cellular"/>
    <n v="20"/>
    <s v="apr"/>
    <n v="121"/>
    <n v="1"/>
    <n v="-1"/>
    <n v="0"/>
    <x v="0"/>
    <s v="no"/>
  </r>
  <r>
    <x v="12"/>
    <s v="blue-collar"/>
    <s v="single"/>
    <s v="secondary"/>
    <s v="no"/>
    <n v="3561"/>
    <s v="yes"/>
    <s v="no"/>
    <s v="unknown"/>
    <n v="2"/>
    <s v="jun"/>
    <n v="98"/>
    <n v="1"/>
    <n v="-1"/>
    <n v="0"/>
    <x v="0"/>
    <s v="no"/>
  </r>
  <r>
    <x v="15"/>
    <s v="admin."/>
    <s v="divorced"/>
    <s v="secondary"/>
    <s v="no"/>
    <n v="63"/>
    <s v="no"/>
    <s v="no"/>
    <s v="unknown"/>
    <n v="16"/>
    <s v="may"/>
    <n v="88"/>
    <n v="6"/>
    <n v="-1"/>
    <n v="0"/>
    <x v="0"/>
    <s v="no"/>
  </r>
  <r>
    <x v="10"/>
    <s v="student"/>
    <s v="married"/>
    <s v="secondary"/>
    <s v="no"/>
    <n v="260"/>
    <s v="no"/>
    <s v="no"/>
    <s v="unknown"/>
    <n v="20"/>
    <s v="jun"/>
    <n v="197"/>
    <n v="6"/>
    <n v="-1"/>
    <n v="0"/>
    <x v="0"/>
    <s v="no"/>
  </r>
  <r>
    <x v="39"/>
    <s v="technician"/>
    <s v="single"/>
    <s v="tertiary"/>
    <s v="no"/>
    <n v="2269"/>
    <s v="yes"/>
    <s v="no"/>
    <s v="unknown"/>
    <n v="9"/>
    <s v="may"/>
    <n v="331"/>
    <n v="1"/>
    <n v="-1"/>
    <n v="0"/>
    <x v="0"/>
    <s v="no"/>
  </r>
  <r>
    <x v="47"/>
    <s v="admin."/>
    <s v="married"/>
    <s v="secondary"/>
    <s v="no"/>
    <n v="1060"/>
    <s v="yes"/>
    <s v="no"/>
    <s v="unknown"/>
    <n v="6"/>
    <s v="jun"/>
    <n v="83"/>
    <n v="3"/>
    <n v="-1"/>
    <n v="0"/>
    <x v="0"/>
    <s v="no"/>
  </r>
  <r>
    <x v="37"/>
    <s v="self-employed"/>
    <s v="married"/>
    <s v="secondary"/>
    <s v="no"/>
    <n v="-220"/>
    <s v="yes"/>
    <s v="no"/>
    <s v="unknown"/>
    <n v="26"/>
    <s v="may"/>
    <n v="138"/>
    <n v="2"/>
    <n v="-1"/>
    <n v="0"/>
    <x v="0"/>
    <s v="no"/>
  </r>
  <r>
    <x v="6"/>
    <s v="management"/>
    <s v="married"/>
    <s v="tertiary"/>
    <s v="no"/>
    <n v="49"/>
    <s v="yes"/>
    <s v="no"/>
    <s v="cellular"/>
    <n v="17"/>
    <s v="jul"/>
    <n v="312"/>
    <n v="5"/>
    <n v="-1"/>
    <n v="0"/>
    <x v="0"/>
    <s v="no"/>
  </r>
  <r>
    <x v="27"/>
    <s v="admin."/>
    <s v="married"/>
    <s v="tertiary"/>
    <s v="no"/>
    <n v="69"/>
    <s v="no"/>
    <s v="yes"/>
    <s v="cellular"/>
    <n v="4"/>
    <s v="aug"/>
    <n v="120"/>
    <n v="3"/>
    <n v="1"/>
    <n v="6"/>
    <x v="3"/>
    <s v="yes"/>
  </r>
  <r>
    <x v="36"/>
    <s v="blue-collar"/>
    <s v="married"/>
    <s v="primary"/>
    <s v="no"/>
    <n v="4108"/>
    <s v="yes"/>
    <s v="no"/>
    <s v="cellular"/>
    <n v="7"/>
    <s v="aug"/>
    <n v="526"/>
    <n v="2"/>
    <n v="-1"/>
    <n v="0"/>
    <x v="0"/>
    <s v="yes"/>
  </r>
  <r>
    <x v="47"/>
    <s v="blue-collar"/>
    <s v="married"/>
    <s v="secondary"/>
    <s v="no"/>
    <n v="480"/>
    <s v="yes"/>
    <s v="no"/>
    <s v="unknown"/>
    <n v="28"/>
    <s v="may"/>
    <n v="211"/>
    <n v="2"/>
    <n v="-1"/>
    <n v="0"/>
    <x v="0"/>
    <s v="no"/>
  </r>
  <r>
    <x v="20"/>
    <s v="services"/>
    <s v="married"/>
    <s v="secondary"/>
    <s v="no"/>
    <n v="4994"/>
    <s v="no"/>
    <s v="no"/>
    <s v="cellular"/>
    <n v="18"/>
    <s v="aug"/>
    <n v="62"/>
    <n v="6"/>
    <n v="-1"/>
    <n v="0"/>
    <x v="0"/>
    <s v="no"/>
  </r>
  <r>
    <x v="20"/>
    <s v="technician"/>
    <s v="divorced"/>
    <s v="secondary"/>
    <s v="no"/>
    <n v="0"/>
    <s v="yes"/>
    <s v="yes"/>
    <s v="cellular"/>
    <n v="15"/>
    <s v="jul"/>
    <n v="135"/>
    <n v="5"/>
    <n v="-1"/>
    <n v="0"/>
    <x v="0"/>
    <s v="no"/>
  </r>
  <r>
    <x v="47"/>
    <s v="management"/>
    <s v="married"/>
    <s v="tertiary"/>
    <s v="no"/>
    <n v="3681"/>
    <s v="no"/>
    <s v="no"/>
    <s v="cellular"/>
    <n v="14"/>
    <s v="aug"/>
    <n v="101"/>
    <n v="2"/>
    <n v="-1"/>
    <n v="0"/>
    <x v="0"/>
    <s v="no"/>
  </r>
  <r>
    <x v="23"/>
    <s v="entrepreneur"/>
    <s v="divorced"/>
    <s v="unknown"/>
    <s v="yes"/>
    <n v="-701"/>
    <s v="yes"/>
    <s v="no"/>
    <s v="cellular"/>
    <n v="30"/>
    <s v="jul"/>
    <n v="988"/>
    <n v="2"/>
    <n v="-1"/>
    <n v="0"/>
    <x v="0"/>
    <s v="yes"/>
  </r>
  <r>
    <x v="35"/>
    <s v="management"/>
    <s v="married"/>
    <s v="tertiary"/>
    <s v="no"/>
    <n v="451"/>
    <s v="no"/>
    <s v="no"/>
    <s v="cellular"/>
    <n v="28"/>
    <s v="jan"/>
    <n v="451"/>
    <n v="1"/>
    <n v="-1"/>
    <n v="0"/>
    <x v="0"/>
    <s v="no"/>
  </r>
  <r>
    <x v="29"/>
    <s v="blue-collar"/>
    <s v="divorced"/>
    <s v="primary"/>
    <s v="no"/>
    <n v="-311"/>
    <s v="yes"/>
    <s v="no"/>
    <s v="unknown"/>
    <n v="23"/>
    <s v="may"/>
    <n v="1030"/>
    <n v="1"/>
    <n v="-1"/>
    <n v="0"/>
    <x v="0"/>
    <s v="yes"/>
  </r>
  <r>
    <x v="14"/>
    <s v="entrepreneur"/>
    <s v="married"/>
    <s v="secondary"/>
    <s v="no"/>
    <n v="593"/>
    <s v="yes"/>
    <s v="yes"/>
    <s v="cellular"/>
    <n v="24"/>
    <s v="jul"/>
    <n v="1484"/>
    <n v="24"/>
    <n v="-1"/>
    <n v="0"/>
    <x v="0"/>
    <s v="yes"/>
  </r>
  <r>
    <x v="22"/>
    <s v="blue-collar"/>
    <s v="married"/>
    <s v="secondary"/>
    <s v="no"/>
    <n v="759"/>
    <s v="yes"/>
    <s v="no"/>
    <s v="cellular"/>
    <n v="9"/>
    <s v="apr"/>
    <n v="317"/>
    <n v="5"/>
    <n v="-1"/>
    <n v="0"/>
    <x v="0"/>
    <s v="yes"/>
  </r>
  <r>
    <x v="48"/>
    <s v="retired"/>
    <s v="divorced"/>
    <s v="primary"/>
    <s v="no"/>
    <n v="4531"/>
    <s v="no"/>
    <s v="no"/>
    <s v="cellular"/>
    <n v="18"/>
    <s v="may"/>
    <n v="445"/>
    <n v="1"/>
    <n v="-1"/>
    <n v="0"/>
    <x v="0"/>
    <s v="no"/>
  </r>
  <r>
    <x v="49"/>
    <s v="retired"/>
    <s v="divorced"/>
    <s v="primary"/>
    <s v="no"/>
    <n v="1840"/>
    <s v="no"/>
    <s v="no"/>
    <s v="cellular"/>
    <n v="1"/>
    <s v="jun"/>
    <n v="383"/>
    <n v="2"/>
    <n v="188"/>
    <n v="5"/>
    <x v="1"/>
    <s v="no"/>
  </r>
  <r>
    <x v="11"/>
    <s v="blue-collar"/>
    <s v="married"/>
    <s v="secondary"/>
    <s v="no"/>
    <n v="345"/>
    <s v="yes"/>
    <s v="no"/>
    <s v="telephone"/>
    <n v="22"/>
    <s v="jul"/>
    <n v="605"/>
    <n v="1"/>
    <n v="-1"/>
    <n v="0"/>
    <x v="0"/>
    <s v="no"/>
  </r>
  <r>
    <x v="2"/>
    <s v="blue-collar"/>
    <s v="married"/>
    <s v="secondary"/>
    <s v="no"/>
    <n v="1287"/>
    <s v="yes"/>
    <s v="no"/>
    <s v="cellular"/>
    <n v="14"/>
    <s v="jul"/>
    <n v="330"/>
    <n v="2"/>
    <n v="-1"/>
    <n v="0"/>
    <x v="0"/>
    <s v="no"/>
  </r>
  <r>
    <x v="11"/>
    <s v="management"/>
    <s v="married"/>
    <s v="unknown"/>
    <s v="no"/>
    <n v="353"/>
    <s v="no"/>
    <s v="yes"/>
    <s v="cellular"/>
    <n v="25"/>
    <s v="jul"/>
    <n v="171"/>
    <n v="2"/>
    <n v="-1"/>
    <n v="0"/>
    <x v="0"/>
    <s v="no"/>
  </r>
  <r>
    <x v="11"/>
    <s v="technician"/>
    <s v="married"/>
    <s v="secondary"/>
    <s v="no"/>
    <n v="205"/>
    <s v="no"/>
    <s v="yes"/>
    <s v="cellular"/>
    <n v="23"/>
    <s v="jul"/>
    <n v="442"/>
    <n v="2"/>
    <n v="-1"/>
    <n v="0"/>
    <x v="0"/>
    <s v="no"/>
  </r>
  <r>
    <x v="23"/>
    <s v="entrepreneur"/>
    <s v="married"/>
    <s v="secondary"/>
    <s v="no"/>
    <n v="687"/>
    <s v="yes"/>
    <s v="no"/>
    <s v="cellular"/>
    <n v="17"/>
    <s v="apr"/>
    <n v="772"/>
    <n v="1"/>
    <n v="-1"/>
    <n v="0"/>
    <x v="0"/>
    <s v="yes"/>
  </r>
  <r>
    <x v="14"/>
    <s v="unemployed"/>
    <s v="married"/>
    <s v="primary"/>
    <s v="no"/>
    <n v="1147"/>
    <s v="yes"/>
    <s v="yes"/>
    <s v="unknown"/>
    <n v="8"/>
    <s v="may"/>
    <n v="249"/>
    <n v="5"/>
    <n v="-1"/>
    <n v="0"/>
    <x v="0"/>
    <s v="no"/>
  </r>
  <r>
    <x v="2"/>
    <s v="management"/>
    <s v="married"/>
    <s v="tertiary"/>
    <s v="no"/>
    <n v="4286"/>
    <s v="yes"/>
    <s v="no"/>
    <s v="unknown"/>
    <n v="9"/>
    <s v="may"/>
    <n v="357"/>
    <n v="1"/>
    <n v="-1"/>
    <n v="0"/>
    <x v="0"/>
    <s v="no"/>
  </r>
  <r>
    <x v="14"/>
    <s v="admin."/>
    <s v="married"/>
    <s v="tertiary"/>
    <s v="no"/>
    <n v="605"/>
    <s v="no"/>
    <s v="no"/>
    <s v="cellular"/>
    <n v="18"/>
    <s v="nov"/>
    <n v="147"/>
    <n v="2"/>
    <n v="-1"/>
    <n v="0"/>
    <x v="0"/>
    <s v="no"/>
  </r>
  <r>
    <x v="23"/>
    <s v="blue-collar"/>
    <s v="married"/>
    <s v="secondary"/>
    <s v="no"/>
    <n v="8545"/>
    <s v="yes"/>
    <s v="yes"/>
    <s v="cellular"/>
    <n v="6"/>
    <s v="may"/>
    <n v="199"/>
    <n v="7"/>
    <n v="167"/>
    <n v="1"/>
    <x v="1"/>
    <s v="no"/>
  </r>
  <r>
    <x v="18"/>
    <s v="management"/>
    <s v="married"/>
    <s v="unknown"/>
    <s v="no"/>
    <n v="559"/>
    <s v="no"/>
    <s v="no"/>
    <s v="cellular"/>
    <n v="28"/>
    <s v="jan"/>
    <n v="271"/>
    <n v="2"/>
    <n v="-1"/>
    <n v="0"/>
    <x v="0"/>
    <s v="no"/>
  </r>
  <r>
    <x v="7"/>
    <s v="blue-collar"/>
    <s v="single"/>
    <s v="primary"/>
    <s v="no"/>
    <n v="2"/>
    <s v="yes"/>
    <s v="no"/>
    <s v="cellular"/>
    <n v="30"/>
    <s v="jul"/>
    <n v="783"/>
    <n v="3"/>
    <n v="-1"/>
    <n v="0"/>
    <x v="0"/>
    <s v="no"/>
  </r>
  <r>
    <x v="7"/>
    <s v="management"/>
    <s v="married"/>
    <s v="tertiary"/>
    <s v="no"/>
    <n v="2"/>
    <s v="no"/>
    <s v="yes"/>
    <s v="cellular"/>
    <n v="20"/>
    <s v="aug"/>
    <n v="472"/>
    <n v="2"/>
    <n v="-1"/>
    <n v="0"/>
    <x v="0"/>
    <s v="no"/>
  </r>
  <r>
    <x v="13"/>
    <s v="admin."/>
    <s v="single"/>
    <s v="tertiary"/>
    <s v="no"/>
    <n v="760"/>
    <s v="yes"/>
    <s v="no"/>
    <s v="cellular"/>
    <n v="27"/>
    <s v="may"/>
    <n v="223"/>
    <n v="3"/>
    <n v="89"/>
    <n v="2"/>
    <x v="1"/>
    <s v="yes"/>
  </r>
  <r>
    <x v="0"/>
    <s v="blue-collar"/>
    <s v="married"/>
    <s v="primary"/>
    <s v="no"/>
    <n v="1317"/>
    <s v="yes"/>
    <s v="no"/>
    <s v="unknown"/>
    <n v="21"/>
    <s v="may"/>
    <n v="395"/>
    <n v="2"/>
    <n v="-1"/>
    <n v="0"/>
    <x v="0"/>
    <s v="no"/>
  </r>
  <r>
    <x v="43"/>
    <s v="blue-collar"/>
    <s v="married"/>
    <s v="secondary"/>
    <s v="no"/>
    <n v="182"/>
    <s v="no"/>
    <s v="no"/>
    <s v="cellular"/>
    <n v="4"/>
    <s v="feb"/>
    <n v="56"/>
    <n v="1"/>
    <n v="-1"/>
    <n v="0"/>
    <x v="0"/>
    <s v="no"/>
  </r>
  <r>
    <x v="36"/>
    <s v="admin."/>
    <s v="married"/>
    <s v="primary"/>
    <s v="no"/>
    <n v="276"/>
    <s v="no"/>
    <s v="yes"/>
    <s v="unknown"/>
    <n v="17"/>
    <s v="jun"/>
    <n v="641"/>
    <n v="6"/>
    <n v="-1"/>
    <n v="0"/>
    <x v="0"/>
    <s v="no"/>
  </r>
  <r>
    <x v="2"/>
    <s v="entrepreneur"/>
    <s v="married"/>
    <s v="secondary"/>
    <s v="no"/>
    <n v="2971"/>
    <s v="no"/>
    <s v="no"/>
    <s v="cellular"/>
    <n v="4"/>
    <s v="may"/>
    <n v="429"/>
    <n v="4"/>
    <n v="164"/>
    <n v="2"/>
    <x v="1"/>
    <s v="yes"/>
  </r>
  <r>
    <x v="17"/>
    <s v="unemployed"/>
    <s v="single"/>
    <s v="secondary"/>
    <s v="no"/>
    <n v="1064"/>
    <s v="no"/>
    <s v="no"/>
    <s v="unknown"/>
    <n v="31"/>
    <s v="may"/>
    <n v="113"/>
    <n v="1"/>
    <n v="-1"/>
    <n v="0"/>
    <x v="0"/>
    <s v="no"/>
  </r>
  <r>
    <x v="29"/>
    <s v="admin."/>
    <s v="married"/>
    <s v="unknown"/>
    <s v="no"/>
    <n v="1783"/>
    <s v="no"/>
    <s v="no"/>
    <s v="unknown"/>
    <n v="20"/>
    <s v="jun"/>
    <n v="11"/>
    <n v="11"/>
    <n v="-1"/>
    <n v="0"/>
    <x v="0"/>
    <s v="no"/>
  </r>
  <r>
    <x v="12"/>
    <s v="blue-collar"/>
    <s v="married"/>
    <s v="secondary"/>
    <s v="no"/>
    <n v="-67"/>
    <s v="no"/>
    <s v="no"/>
    <s v="cellular"/>
    <n v="2"/>
    <s v="feb"/>
    <n v="157"/>
    <n v="1"/>
    <n v="-1"/>
    <n v="0"/>
    <x v="0"/>
    <s v="no"/>
  </r>
  <r>
    <x v="38"/>
    <s v="self-employed"/>
    <s v="single"/>
    <s v="tertiary"/>
    <s v="no"/>
    <n v="179"/>
    <s v="no"/>
    <s v="yes"/>
    <s v="cellular"/>
    <n v="29"/>
    <s v="jul"/>
    <n v="79"/>
    <n v="4"/>
    <n v="-1"/>
    <n v="0"/>
    <x v="0"/>
    <s v="no"/>
  </r>
  <r>
    <x v="14"/>
    <s v="management"/>
    <s v="married"/>
    <s v="tertiary"/>
    <s v="no"/>
    <n v="1199"/>
    <s v="no"/>
    <s v="no"/>
    <s v="cellular"/>
    <n v="4"/>
    <s v="aug"/>
    <n v="178"/>
    <n v="1"/>
    <n v="1"/>
    <n v="1"/>
    <x v="3"/>
    <s v="yes"/>
  </r>
  <r>
    <x v="47"/>
    <s v="blue-collar"/>
    <s v="married"/>
    <s v="primary"/>
    <s v="no"/>
    <n v="214"/>
    <s v="yes"/>
    <s v="yes"/>
    <s v="unknown"/>
    <n v="9"/>
    <s v="jun"/>
    <n v="168"/>
    <n v="1"/>
    <n v="-1"/>
    <n v="0"/>
    <x v="0"/>
    <s v="no"/>
  </r>
  <r>
    <x v="1"/>
    <s v="technician"/>
    <s v="married"/>
    <s v="secondary"/>
    <s v="no"/>
    <n v="6699"/>
    <s v="no"/>
    <s v="no"/>
    <s v="cellular"/>
    <n v="9"/>
    <s v="nov"/>
    <n v="425"/>
    <n v="1"/>
    <n v="462"/>
    <n v="1"/>
    <x v="1"/>
    <s v="no"/>
  </r>
  <r>
    <x v="34"/>
    <s v="unemployed"/>
    <s v="married"/>
    <s v="secondary"/>
    <s v="no"/>
    <n v="1760"/>
    <s v="no"/>
    <s v="yes"/>
    <s v="cellular"/>
    <n v="19"/>
    <s v="nov"/>
    <n v="162"/>
    <n v="1"/>
    <n v="-1"/>
    <n v="0"/>
    <x v="0"/>
    <s v="no"/>
  </r>
  <r>
    <x v="2"/>
    <s v="entrepreneur"/>
    <s v="single"/>
    <s v="tertiary"/>
    <s v="no"/>
    <n v="145"/>
    <s v="yes"/>
    <s v="no"/>
    <s v="cellular"/>
    <n v="18"/>
    <s v="jul"/>
    <n v="799"/>
    <n v="2"/>
    <n v="-1"/>
    <n v="0"/>
    <x v="0"/>
    <s v="yes"/>
  </r>
  <r>
    <x v="2"/>
    <s v="unemployed"/>
    <s v="married"/>
    <s v="secondary"/>
    <s v="no"/>
    <n v="978"/>
    <s v="no"/>
    <s v="no"/>
    <s v="cellular"/>
    <n v="29"/>
    <s v="dec"/>
    <n v="1370"/>
    <n v="3"/>
    <n v="209"/>
    <n v="3"/>
    <x v="3"/>
    <s v="yes"/>
  </r>
  <r>
    <x v="30"/>
    <s v="admin."/>
    <s v="single"/>
    <s v="secondary"/>
    <s v="no"/>
    <n v="1150"/>
    <s v="yes"/>
    <s v="no"/>
    <s v="unknown"/>
    <n v="28"/>
    <s v="may"/>
    <n v="357"/>
    <n v="1"/>
    <n v="-1"/>
    <n v="0"/>
    <x v="0"/>
    <s v="no"/>
  </r>
  <r>
    <x v="12"/>
    <s v="admin."/>
    <s v="married"/>
    <s v="secondary"/>
    <s v="no"/>
    <n v="121"/>
    <s v="no"/>
    <s v="no"/>
    <s v="cellular"/>
    <n v="22"/>
    <s v="jul"/>
    <n v="22"/>
    <n v="6"/>
    <n v="-1"/>
    <n v="0"/>
    <x v="0"/>
    <s v="no"/>
  </r>
  <r>
    <x v="35"/>
    <s v="technician"/>
    <s v="single"/>
    <s v="tertiary"/>
    <s v="no"/>
    <n v="828"/>
    <s v="yes"/>
    <s v="no"/>
    <s v="cellular"/>
    <n v="16"/>
    <s v="apr"/>
    <n v="215"/>
    <n v="3"/>
    <n v="321"/>
    <n v="3"/>
    <x v="2"/>
    <s v="no"/>
  </r>
  <r>
    <x v="27"/>
    <s v="admin."/>
    <s v="married"/>
    <s v="secondary"/>
    <s v="no"/>
    <n v="244"/>
    <s v="yes"/>
    <s v="no"/>
    <s v="cellular"/>
    <n v="31"/>
    <s v="jul"/>
    <n v="56"/>
    <n v="4"/>
    <n v="-1"/>
    <n v="0"/>
    <x v="0"/>
    <s v="no"/>
  </r>
  <r>
    <x v="22"/>
    <s v="services"/>
    <s v="married"/>
    <s v="primary"/>
    <s v="no"/>
    <n v="228"/>
    <s v="yes"/>
    <s v="no"/>
    <s v="cellular"/>
    <n v="21"/>
    <s v="jul"/>
    <n v="1017"/>
    <n v="6"/>
    <n v="-1"/>
    <n v="0"/>
    <x v="0"/>
    <s v="yes"/>
  </r>
  <r>
    <x v="0"/>
    <s v="management"/>
    <s v="single"/>
    <s v="tertiary"/>
    <s v="no"/>
    <n v="424"/>
    <s v="no"/>
    <s v="no"/>
    <s v="cellular"/>
    <n v="16"/>
    <s v="apr"/>
    <n v="298"/>
    <n v="4"/>
    <n v="-1"/>
    <n v="0"/>
    <x v="0"/>
    <s v="yes"/>
  </r>
  <r>
    <x v="47"/>
    <s v="management"/>
    <s v="divorced"/>
    <s v="tertiary"/>
    <s v="no"/>
    <n v="447"/>
    <s v="no"/>
    <s v="yes"/>
    <s v="unknown"/>
    <n v="7"/>
    <s v="may"/>
    <n v="126"/>
    <n v="1"/>
    <n v="-1"/>
    <n v="0"/>
    <x v="0"/>
    <s v="no"/>
  </r>
  <r>
    <x v="1"/>
    <s v="blue-collar"/>
    <s v="married"/>
    <s v="primary"/>
    <s v="no"/>
    <n v="-195"/>
    <s v="no"/>
    <s v="no"/>
    <s v="unknown"/>
    <n v="20"/>
    <s v="sep"/>
    <n v="9"/>
    <n v="1"/>
    <n v="-1"/>
    <n v="0"/>
    <x v="0"/>
    <s v="no"/>
  </r>
  <r>
    <x v="1"/>
    <s v="management"/>
    <s v="single"/>
    <s v="tertiary"/>
    <s v="no"/>
    <n v="1410"/>
    <s v="yes"/>
    <s v="no"/>
    <s v="cellular"/>
    <n v="5"/>
    <s v="feb"/>
    <n v="8"/>
    <n v="1"/>
    <n v="254"/>
    <n v="5"/>
    <x v="1"/>
    <s v="no"/>
  </r>
  <r>
    <x v="33"/>
    <s v="retired"/>
    <s v="married"/>
    <s v="primary"/>
    <s v="no"/>
    <n v="1084"/>
    <s v="no"/>
    <s v="no"/>
    <s v="cellular"/>
    <n v="14"/>
    <s v="oct"/>
    <n v="201"/>
    <n v="1"/>
    <n v="183"/>
    <n v="1"/>
    <x v="3"/>
    <s v="no"/>
  </r>
  <r>
    <x v="34"/>
    <s v="self-employed"/>
    <s v="divorced"/>
    <s v="primary"/>
    <s v="no"/>
    <n v="10924"/>
    <s v="no"/>
    <s v="no"/>
    <s v="cellular"/>
    <n v="6"/>
    <s v="may"/>
    <n v="106"/>
    <n v="2"/>
    <n v="-1"/>
    <n v="0"/>
    <x v="0"/>
    <s v="no"/>
  </r>
  <r>
    <x v="6"/>
    <s v="management"/>
    <s v="married"/>
    <s v="tertiary"/>
    <s v="no"/>
    <n v="832"/>
    <s v="yes"/>
    <s v="yes"/>
    <s v="cellular"/>
    <n v="21"/>
    <s v="nov"/>
    <n v="164"/>
    <n v="1"/>
    <n v="176"/>
    <n v="1"/>
    <x v="1"/>
    <s v="no"/>
  </r>
  <r>
    <x v="11"/>
    <s v="retired"/>
    <s v="married"/>
    <s v="tertiary"/>
    <s v="no"/>
    <n v="478"/>
    <s v="no"/>
    <s v="no"/>
    <s v="cellular"/>
    <n v="5"/>
    <s v="feb"/>
    <n v="97"/>
    <n v="1"/>
    <n v="-1"/>
    <n v="0"/>
    <x v="0"/>
    <s v="no"/>
  </r>
  <r>
    <x v="38"/>
    <s v="management"/>
    <s v="single"/>
    <s v="tertiary"/>
    <s v="no"/>
    <n v="0"/>
    <s v="no"/>
    <s v="yes"/>
    <s v="cellular"/>
    <n v="23"/>
    <s v="jul"/>
    <n v="151"/>
    <n v="1"/>
    <n v="-1"/>
    <n v="0"/>
    <x v="0"/>
    <s v="no"/>
  </r>
  <r>
    <x v="6"/>
    <s v="self-employed"/>
    <s v="single"/>
    <s v="tertiary"/>
    <s v="no"/>
    <n v="3950"/>
    <s v="yes"/>
    <s v="no"/>
    <s v="unknown"/>
    <n v="30"/>
    <s v="may"/>
    <n v="96"/>
    <n v="2"/>
    <n v="-1"/>
    <n v="0"/>
    <x v="0"/>
    <s v="no"/>
  </r>
  <r>
    <x v="12"/>
    <s v="management"/>
    <s v="single"/>
    <s v="unknown"/>
    <s v="no"/>
    <n v="504"/>
    <s v="yes"/>
    <s v="no"/>
    <s v="cellular"/>
    <n v="16"/>
    <s v="apr"/>
    <n v="555"/>
    <n v="1"/>
    <n v="-1"/>
    <n v="0"/>
    <x v="0"/>
    <s v="no"/>
  </r>
  <r>
    <x v="4"/>
    <s v="blue-collar"/>
    <s v="single"/>
    <s v="secondary"/>
    <s v="no"/>
    <n v="219"/>
    <s v="yes"/>
    <s v="yes"/>
    <s v="cellular"/>
    <n v="11"/>
    <s v="may"/>
    <n v="270"/>
    <n v="2"/>
    <n v="347"/>
    <n v="1"/>
    <x v="1"/>
    <s v="no"/>
  </r>
  <r>
    <x v="31"/>
    <s v="management"/>
    <s v="married"/>
    <s v="tertiary"/>
    <s v="no"/>
    <n v="1602"/>
    <s v="no"/>
    <s v="no"/>
    <s v="cellular"/>
    <n v="29"/>
    <s v="jul"/>
    <n v="339"/>
    <n v="3"/>
    <n v="-1"/>
    <n v="0"/>
    <x v="0"/>
    <s v="no"/>
  </r>
  <r>
    <x v="18"/>
    <s v="management"/>
    <s v="married"/>
    <s v="primary"/>
    <s v="no"/>
    <n v="2587"/>
    <s v="no"/>
    <s v="no"/>
    <s v="cellular"/>
    <n v="4"/>
    <s v="sep"/>
    <n v="328"/>
    <n v="2"/>
    <n v="94"/>
    <n v="2"/>
    <x v="3"/>
    <s v="yes"/>
  </r>
  <r>
    <x v="16"/>
    <s v="admin."/>
    <s v="married"/>
    <s v="secondary"/>
    <s v="no"/>
    <n v="0"/>
    <s v="yes"/>
    <s v="yes"/>
    <s v="unknown"/>
    <n v="16"/>
    <s v="may"/>
    <n v="159"/>
    <n v="1"/>
    <n v="-1"/>
    <n v="0"/>
    <x v="0"/>
    <s v="no"/>
  </r>
  <r>
    <x v="47"/>
    <s v="self-employed"/>
    <s v="married"/>
    <s v="tertiary"/>
    <s v="no"/>
    <n v="2303"/>
    <s v="yes"/>
    <s v="no"/>
    <s v="cellular"/>
    <n v="6"/>
    <s v="may"/>
    <n v="323"/>
    <n v="2"/>
    <n v="364"/>
    <n v="1"/>
    <x v="1"/>
    <s v="no"/>
  </r>
  <r>
    <x v="9"/>
    <s v="blue-collar"/>
    <s v="married"/>
    <s v="secondary"/>
    <s v="no"/>
    <n v="1660"/>
    <s v="yes"/>
    <s v="no"/>
    <s v="cellular"/>
    <n v="20"/>
    <s v="apr"/>
    <n v="342"/>
    <n v="1"/>
    <n v="-1"/>
    <n v="0"/>
    <x v="0"/>
    <s v="no"/>
  </r>
  <r>
    <x v="2"/>
    <s v="management"/>
    <s v="married"/>
    <s v="tertiary"/>
    <s v="yes"/>
    <n v="32"/>
    <s v="yes"/>
    <s v="no"/>
    <s v="cellular"/>
    <n v="21"/>
    <s v="nov"/>
    <n v="180"/>
    <n v="1"/>
    <n v="-1"/>
    <n v="0"/>
    <x v="0"/>
    <s v="no"/>
  </r>
  <r>
    <x v="5"/>
    <s v="management"/>
    <s v="married"/>
    <s v="tertiary"/>
    <s v="no"/>
    <n v="278"/>
    <s v="no"/>
    <s v="yes"/>
    <s v="cellular"/>
    <n v="28"/>
    <s v="jul"/>
    <n v="60"/>
    <n v="3"/>
    <n v="-1"/>
    <n v="0"/>
    <x v="0"/>
    <s v="no"/>
  </r>
  <r>
    <x v="36"/>
    <s v="management"/>
    <s v="married"/>
    <s v="tertiary"/>
    <s v="no"/>
    <n v="4"/>
    <s v="no"/>
    <s v="no"/>
    <s v="cellular"/>
    <n v="17"/>
    <s v="nov"/>
    <n v="223"/>
    <n v="1"/>
    <n v="96"/>
    <n v="2"/>
    <x v="1"/>
    <s v="no"/>
  </r>
  <r>
    <x v="35"/>
    <s v="management"/>
    <s v="married"/>
    <s v="tertiary"/>
    <s v="no"/>
    <n v="318"/>
    <s v="yes"/>
    <s v="no"/>
    <s v="cellular"/>
    <n v="18"/>
    <s v="may"/>
    <n v="1434"/>
    <n v="2"/>
    <n v="356"/>
    <n v="4"/>
    <x v="1"/>
    <s v="no"/>
  </r>
  <r>
    <x v="0"/>
    <s v="services"/>
    <s v="single"/>
    <s v="secondary"/>
    <s v="no"/>
    <n v="209"/>
    <s v="yes"/>
    <s v="no"/>
    <s v="unknown"/>
    <n v="6"/>
    <s v="may"/>
    <n v="30"/>
    <n v="2"/>
    <n v="-1"/>
    <n v="0"/>
    <x v="0"/>
    <s v="no"/>
  </r>
  <r>
    <x v="43"/>
    <s v="services"/>
    <s v="married"/>
    <s v="secondary"/>
    <s v="no"/>
    <n v="271"/>
    <s v="yes"/>
    <s v="no"/>
    <s v="unknown"/>
    <n v="16"/>
    <s v="may"/>
    <n v="134"/>
    <n v="4"/>
    <n v="-1"/>
    <n v="0"/>
    <x v="0"/>
    <s v="no"/>
  </r>
  <r>
    <x v="37"/>
    <s v="management"/>
    <s v="single"/>
    <s v="unknown"/>
    <s v="no"/>
    <n v="3196"/>
    <s v="no"/>
    <s v="no"/>
    <s v="cellular"/>
    <n v="9"/>
    <s v="feb"/>
    <n v="10"/>
    <n v="2"/>
    <n v="-1"/>
    <n v="0"/>
    <x v="0"/>
    <s v="no"/>
  </r>
  <r>
    <x v="30"/>
    <s v="admin."/>
    <s v="divorced"/>
    <s v="secondary"/>
    <s v="no"/>
    <n v="4099"/>
    <s v="no"/>
    <s v="no"/>
    <s v="cellular"/>
    <n v="2"/>
    <s v="apr"/>
    <n v="397"/>
    <n v="2"/>
    <n v="-1"/>
    <n v="0"/>
    <x v="0"/>
    <s v="yes"/>
  </r>
  <r>
    <x v="17"/>
    <s v="student"/>
    <s v="single"/>
    <s v="secondary"/>
    <s v="no"/>
    <n v="2572"/>
    <s v="yes"/>
    <s v="no"/>
    <s v="cellular"/>
    <n v="5"/>
    <s v="may"/>
    <n v="620"/>
    <n v="1"/>
    <n v="-1"/>
    <n v="0"/>
    <x v="0"/>
    <s v="no"/>
  </r>
  <r>
    <x v="4"/>
    <s v="management"/>
    <s v="single"/>
    <s v="tertiary"/>
    <s v="no"/>
    <n v="339"/>
    <s v="no"/>
    <s v="no"/>
    <s v="cellular"/>
    <n v="21"/>
    <s v="nov"/>
    <n v="6"/>
    <n v="6"/>
    <n v="-1"/>
    <n v="0"/>
    <x v="0"/>
    <s v="no"/>
  </r>
  <r>
    <x v="15"/>
    <s v="blue-collar"/>
    <s v="married"/>
    <s v="primary"/>
    <s v="no"/>
    <n v="0"/>
    <s v="yes"/>
    <s v="yes"/>
    <s v="cellular"/>
    <n v="7"/>
    <s v="may"/>
    <n v="209"/>
    <n v="2"/>
    <n v="-1"/>
    <n v="0"/>
    <x v="0"/>
    <s v="no"/>
  </r>
  <r>
    <x v="36"/>
    <s v="housemaid"/>
    <s v="married"/>
    <s v="primary"/>
    <s v="no"/>
    <n v="395"/>
    <s v="yes"/>
    <s v="no"/>
    <s v="unknown"/>
    <n v="15"/>
    <s v="may"/>
    <n v="419"/>
    <n v="2"/>
    <n v="-1"/>
    <n v="0"/>
    <x v="0"/>
    <s v="no"/>
  </r>
  <r>
    <x v="23"/>
    <s v="blue-collar"/>
    <s v="married"/>
    <s v="secondary"/>
    <s v="no"/>
    <n v="2039"/>
    <s v="yes"/>
    <s v="no"/>
    <s v="cellular"/>
    <n v="18"/>
    <s v="nov"/>
    <n v="283"/>
    <n v="2"/>
    <n v="-1"/>
    <n v="0"/>
    <x v="0"/>
    <s v="no"/>
  </r>
  <r>
    <x v="29"/>
    <s v="management"/>
    <s v="married"/>
    <s v="tertiary"/>
    <s v="no"/>
    <n v="5450"/>
    <s v="no"/>
    <s v="no"/>
    <s v="cellular"/>
    <n v="8"/>
    <s v="aug"/>
    <n v="188"/>
    <n v="2"/>
    <n v="-1"/>
    <n v="0"/>
    <x v="0"/>
    <s v="no"/>
  </r>
  <r>
    <x v="25"/>
    <s v="student"/>
    <s v="single"/>
    <s v="secondary"/>
    <s v="no"/>
    <n v="780"/>
    <s v="no"/>
    <s v="no"/>
    <s v="cellular"/>
    <n v="16"/>
    <s v="sep"/>
    <n v="267"/>
    <n v="1"/>
    <n v="-1"/>
    <n v="0"/>
    <x v="0"/>
    <s v="no"/>
  </r>
  <r>
    <x v="14"/>
    <s v="technician"/>
    <s v="single"/>
    <s v="secondary"/>
    <s v="no"/>
    <n v="0"/>
    <s v="yes"/>
    <s v="no"/>
    <s v="cellular"/>
    <n v="7"/>
    <s v="apr"/>
    <n v="196"/>
    <n v="2"/>
    <n v="-1"/>
    <n v="0"/>
    <x v="0"/>
    <s v="no"/>
  </r>
  <r>
    <x v="22"/>
    <s v="management"/>
    <s v="single"/>
    <s v="tertiary"/>
    <s v="no"/>
    <n v="8436"/>
    <s v="yes"/>
    <s v="no"/>
    <s v="cellular"/>
    <n v="17"/>
    <s v="apr"/>
    <n v="245"/>
    <n v="1"/>
    <n v="149"/>
    <n v="2"/>
    <x v="1"/>
    <s v="no"/>
  </r>
  <r>
    <x v="38"/>
    <s v="technician"/>
    <s v="single"/>
    <s v="primary"/>
    <s v="no"/>
    <n v="11262"/>
    <s v="no"/>
    <s v="no"/>
    <s v="cellular"/>
    <n v="26"/>
    <s v="aug"/>
    <n v="323"/>
    <n v="1"/>
    <n v="-1"/>
    <n v="0"/>
    <x v="0"/>
    <s v="yes"/>
  </r>
  <r>
    <x v="0"/>
    <s v="entrepreneur"/>
    <s v="married"/>
    <s v="secondary"/>
    <s v="no"/>
    <n v="946"/>
    <s v="yes"/>
    <s v="no"/>
    <s v="cellular"/>
    <n v="19"/>
    <s v="nov"/>
    <n v="1065"/>
    <n v="1"/>
    <n v="183"/>
    <n v="1"/>
    <x v="2"/>
    <s v="no"/>
  </r>
  <r>
    <x v="41"/>
    <s v="housemaid"/>
    <s v="married"/>
    <s v="tertiary"/>
    <s v="no"/>
    <n v="497"/>
    <s v="no"/>
    <s v="no"/>
    <s v="unknown"/>
    <n v="11"/>
    <s v="jun"/>
    <n v="138"/>
    <n v="5"/>
    <n v="-1"/>
    <n v="0"/>
    <x v="0"/>
    <s v="no"/>
  </r>
  <r>
    <x v="38"/>
    <s v="retired"/>
    <s v="married"/>
    <s v="primary"/>
    <s v="no"/>
    <n v="55"/>
    <s v="no"/>
    <s v="no"/>
    <s v="cellular"/>
    <n v="4"/>
    <s v="jun"/>
    <n v="207"/>
    <n v="1"/>
    <n v="-1"/>
    <n v="0"/>
    <x v="0"/>
    <s v="no"/>
  </r>
  <r>
    <x v="14"/>
    <s v="services"/>
    <s v="married"/>
    <s v="secondary"/>
    <s v="no"/>
    <n v="-140"/>
    <s v="no"/>
    <s v="no"/>
    <s v="unknown"/>
    <n v="25"/>
    <s v="jun"/>
    <n v="456"/>
    <n v="3"/>
    <n v="-1"/>
    <n v="0"/>
    <x v="0"/>
    <s v="no"/>
  </r>
  <r>
    <x v="34"/>
    <s v="technician"/>
    <s v="married"/>
    <s v="secondary"/>
    <s v="no"/>
    <n v="-379"/>
    <s v="yes"/>
    <s v="no"/>
    <s v="cellular"/>
    <n v="5"/>
    <s v="aug"/>
    <n v="261"/>
    <n v="1"/>
    <n v="-1"/>
    <n v="0"/>
    <x v="0"/>
    <s v="no"/>
  </r>
  <r>
    <x v="15"/>
    <s v="admin."/>
    <s v="married"/>
    <s v="secondary"/>
    <s v="no"/>
    <n v="-396"/>
    <s v="yes"/>
    <s v="no"/>
    <s v="cellular"/>
    <n v="11"/>
    <s v="may"/>
    <n v="80"/>
    <n v="1"/>
    <n v="308"/>
    <n v="4"/>
    <x v="1"/>
    <s v="no"/>
  </r>
  <r>
    <x v="0"/>
    <s v="services"/>
    <s v="single"/>
    <s v="secondary"/>
    <s v="no"/>
    <n v="0"/>
    <s v="yes"/>
    <s v="no"/>
    <s v="cellular"/>
    <n v="18"/>
    <s v="may"/>
    <n v="131"/>
    <n v="6"/>
    <n v="363"/>
    <n v="9"/>
    <x v="1"/>
    <s v="no"/>
  </r>
  <r>
    <x v="10"/>
    <s v="management"/>
    <s v="married"/>
    <s v="primary"/>
    <s v="no"/>
    <n v="733"/>
    <s v="yes"/>
    <s v="no"/>
    <s v="unknown"/>
    <n v="6"/>
    <s v="jun"/>
    <n v="94"/>
    <n v="7"/>
    <n v="-1"/>
    <n v="0"/>
    <x v="0"/>
    <s v="no"/>
  </r>
  <r>
    <x v="12"/>
    <s v="management"/>
    <s v="married"/>
    <s v="tertiary"/>
    <s v="no"/>
    <n v="393"/>
    <s v="yes"/>
    <s v="no"/>
    <s v="cellular"/>
    <n v="14"/>
    <s v="may"/>
    <n v="567"/>
    <n v="3"/>
    <n v="275"/>
    <n v="4"/>
    <x v="1"/>
    <s v="yes"/>
  </r>
  <r>
    <x v="20"/>
    <s v="technician"/>
    <s v="divorced"/>
    <s v="primary"/>
    <s v="no"/>
    <n v="7290"/>
    <s v="yes"/>
    <s v="no"/>
    <s v="unknown"/>
    <n v="30"/>
    <s v="may"/>
    <n v="153"/>
    <n v="1"/>
    <n v="-1"/>
    <n v="0"/>
    <x v="0"/>
    <s v="no"/>
  </r>
  <r>
    <x v="37"/>
    <s v="services"/>
    <s v="single"/>
    <s v="secondary"/>
    <s v="no"/>
    <n v="468"/>
    <s v="yes"/>
    <s v="no"/>
    <s v="cellular"/>
    <n v="13"/>
    <s v="may"/>
    <n v="109"/>
    <n v="1"/>
    <n v="-1"/>
    <n v="0"/>
    <x v="0"/>
    <s v="no"/>
  </r>
  <r>
    <x v="5"/>
    <s v="blue-collar"/>
    <s v="married"/>
    <s v="secondary"/>
    <s v="no"/>
    <n v="0"/>
    <s v="yes"/>
    <s v="no"/>
    <s v="cellular"/>
    <n v="30"/>
    <s v="apr"/>
    <n v="53"/>
    <n v="1"/>
    <n v="325"/>
    <n v="1"/>
    <x v="1"/>
    <s v="no"/>
  </r>
  <r>
    <x v="5"/>
    <s v="blue-collar"/>
    <s v="married"/>
    <s v="primary"/>
    <s v="no"/>
    <n v="3705"/>
    <s v="yes"/>
    <s v="no"/>
    <s v="unknown"/>
    <n v="16"/>
    <s v="jun"/>
    <n v="77"/>
    <n v="1"/>
    <n v="-1"/>
    <n v="0"/>
    <x v="0"/>
    <s v="no"/>
  </r>
  <r>
    <x v="3"/>
    <s v="retired"/>
    <s v="married"/>
    <s v="tertiary"/>
    <s v="no"/>
    <n v="9676"/>
    <s v="no"/>
    <s v="no"/>
    <s v="telephone"/>
    <n v="27"/>
    <s v="mar"/>
    <n v="234"/>
    <n v="2"/>
    <n v="-1"/>
    <n v="0"/>
    <x v="0"/>
    <s v="yes"/>
  </r>
  <r>
    <x v="12"/>
    <s v="services"/>
    <s v="married"/>
    <s v="secondary"/>
    <s v="no"/>
    <n v="1328"/>
    <s v="yes"/>
    <s v="no"/>
    <s v="telephone"/>
    <n v="13"/>
    <s v="may"/>
    <n v="121"/>
    <n v="2"/>
    <n v="341"/>
    <n v="4"/>
    <x v="1"/>
    <s v="no"/>
  </r>
  <r>
    <x v="6"/>
    <s v="blue-collar"/>
    <s v="married"/>
    <s v="primary"/>
    <s v="no"/>
    <n v="8"/>
    <s v="yes"/>
    <s v="no"/>
    <s v="cellular"/>
    <n v="15"/>
    <s v="jul"/>
    <n v="155"/>
    <n v="2"/>
    <n v="-1"/>
    <n v="0"/>
    <x v="0"/>
    <s v="no"/>
  </r>
  <r>
    <x v="29"/>
    <s v="blue-collar"/>
    <s v="married"/>
    <s v="primary"/>
    <s v="no"/>
    <n v="61"/>
    <s v="no"/>
    <s v="no"/>
    <s v="cellular"/>
    <n v="17"/>
    <s v="apr"/>
    <n v="108"/>
    <n v="1"/>
    <n v="-1"/>
    <n v="0"/>
    <x v="0"/>
    <s v="no"/>
  </r>
  <r>
    <x v="30"/>
    <s v="management"/>
    <s v="married"/>
    <s v="tertiary"/>
    <s v="no"/>
    <n v="6613"/>
    <s v="no"/>
    <s v="no"/>
    <s v="unknown"/>
    <n v="17"/>
    <s v="jun"/>
    <n v="159"/>
    <n v="3"/>
    <n v="-1"/>
    <n v="0"/>
    <x v="0"/>
    <s v="no"/>
  </r>
  <r>
    <x v="30"/>
    <s v="technician"/>
    <s v="married"/>
    <s v="secondary"/>
    <s v="no"/>
    <n v="302"/>
    <s v="yes"/>
    <s v="no"/>
    <s v="unknown"/>
    <n v="26"/>
    <s v="may"/>
    <n v="208"/>
    <n v="3"/>
    <n v="-1"/>
    <n v="0"/>
    <x v="0"/>
    <s v="no"/>
  </r>
  <r>
    <x v="22"/>
    <s v="blue-collar"/>
    <s v="married"/>
    <s v="secondary"/>
    <s v="no"/>
    <n v="1005"/>
    <s v="no"/>
    <s v="no"/>
    <s v="cellular"/>
    <n v="12"/>
    <s v="may"/>
    <n v="215"/>
    <n v="1"/>
    <n v="-1"/>
    <n v="0"/>
    <x v="0"/>
    <s v="no"/>
  </r>
  <r>
    <x v="2"/>
    <s v="services"/>
    <s v="married"/>
    <s v="secondary"/>
    <s v="no"/>
    <n v="109"/>
    <s v="yes"/>
    <s v="no"/>
    <s v="unknown"/>
    <n v="6"/>
    <s v="may"/>
    <n v="597"/>
    <n v="3"/>
    <n v="-1"/>
    <n v="0"/>
    <x v="0"/>
    <s v="no"/>
  </r>
  <r>
    <x v="1"/>
    <s v="management"/>
    <s v="single"/>
    <s v="tertiary"/>
    <s v="no"/>
    <n v="1240"/>
    <s v="yes"/>
    <s v="no"/>
    <s v="cellular"/>
    <n v="4"/>
    <s v="feb"/>
    <n v="505"/>
    <n v="2"/>
    <n v="260"/>
    <n v="1"/>
    <x v="2"/>
    <s v="no"/>
  </r>
  <r>
    <x v="39"/>
    <s v="blue-collar"/>
    <s v="single"/>
    <s v="primary"/>
    <s v="no"/>
    <n v="0"/>
    <s v="yes"/>
    <s v="yes"/>
    <s v="unknown"/>
    <n v="3"/>
    <s v="jun"/>
    <n v="380"/>
    <n v="4"/>
    <n v="-1"/>
    <n v="0"/>
    <x v="0"/>
    <s v="no"/>
  </r>
  <r>
    <x v="50"/>
    <s v="retired"/>
    <s v="married"/>
    <s v="unknown"/>
    <s v="no"/>
    <n v="2923"/>
    <s v="no"/>
    <s v="no"/>
    <s v="cellular"/>
    <n v="12"/>
    <s v="mar"/>
    <n v="120"/>
    <n v="1"/>
    <n v="-1"/>
    <n v="0"/>
    <x v="0"/>
    <s v="no"/>
  </r>
  <r>
    <x v="2"/>
    <s v="technician"/>
    <s v="married"/>
    <s v="secondary"/>
    <s v="no"/>
    <n v="0"/>
    <s v="no"/>
    <s v="no"/>
    <s v="cellular"/>
    <n v="27"/>
    <s v="aug"/>
    <n v="106"/>
    <n v="4"/>
    <n v="-1"/>
    <n v="0"/>
    <x v="0"/>
    <s v="no"/>
  </r>
  <r>
    <x v="1"/>
    <s v="blue-collar"/>
    <s v="married"/>
    <s v="secondary"/>
    <s v="no"/>
    <n v="43"/>
    <s v="yes"/>
    <s v="no"/>
    <s v="cellular"/>
    <n v="14"/>
    <s v="may"/>
    <n v="332"/>
    <n v="2"/>
    <n v="358"/>
    <n v="2"/>
    <x v="1"/>
    <s v="no"/>
  </r>
  <r>
    <x v="6"/>
    <s v="technician"/>
    <s v="married"/>
    <s v="secondary"/>
    <s v="no"/>
    <n v="288"/>
    <s v="yes"/>
    <s v="no"/>
    <s v="unknown"/>
    <n v="15"/>
    <s v="may"/>
    <n v="221"/>
    <n v="4"/>
    <n v="-1"/>
    <n v="0"/>
    <x v="0"/>
    <s v="no"/>
  </r>
  <r>
    <x v="27"/>
    <s v="admin."/>
    <s v="married"/>
    <s v="secondary"/>
    <s v="no"/>
    <n v="613"/>
    <s v="yes"/>
    <s v="no"/>
    <s v="cellular"/>
    <n v="4"/>
    <s v="jun"/>
    <n v="80"/>
    <n v="1"/>
    <n v="-1"/>
    <n v="0"/>
    <x v="0"/>
    <s v="no"/>
  </r>
  <r>
    <x v="12"/>
    <s v="technician"/>
    <s v="single"/>
    <s v="tertiary"/>
    <s v="no"/>
    <n v="6101"/>
    <s v="no"/>
    <s v="no"/>
    <s v="cellular"/>
    <n v="4"/>
    <s v="may"/>
    <n v="60"/>
    <n v="5"/>
    <n v="87"/>
    <n v="1"/>
    <x v="3"/>
    <s v="no"/>
  </r>
  <r>
    <x v="14"/>
    <s v="blue-collar"/>
    <s v="married"/>
    <s v="primary"/>
    <s v="no"/>
    <n v="168"/>
    <s v="yes"/>
    <s v="yes"/>
    <s v="telephone"/>
    <n v="13"/>
    <s v="may"/>
    <n v="212"/>
    <n v="3"/>
    <n v="-1"/>
    <n v="0"/>
    <x v="0"/>
    <s v="no"/>
  </r>
  <r>
    <x v="5"/>
    <s v="blue-collar"/>
    <s v="married"/>
    <s v="primary"/>
    <s v="no"/>
    <n v="7685"/>
    <s v="yes"/>
    <s v="no"/>
    <s v="cellular"/>
    <n v="14"/>
    <s v="apr"/>
    <n v="493"/>
    <n v="3"/>
    <n v="-1"/>
    <n v="0"/>
    <x v="0"/>
    <s v="no"/>
  </r>
  <r>
    <x v="2"/>
    <s v="technician"/>
    <s v="divorced"/>
    <s v="tertiary"/>
    <s v="no"/>
    <n v="4515"/>
    <s v="yes"/>
    <s v="no"/>
    <s v="cellular"/>
    <n v="19"/>
    <s v="nov"/>
    <n v="98"/>
    <n v="2"/>
    <n v="-1"/>
    <n v="0"/>
    <x v="0"/>
    <s v="no"/>
  </r>
  <r>
    <x v="39"/>
    <s v="blue-collar"/>
    <s v="single"/>
    <s v="secondary"/>
    <s v="no"/>
    <n v="517"/>
    <s v="no"/>
    <s v="yes"/>
    <s v="cellular"/>
    <n v="8"/>
    <s v="jul"/>
    <n v="681"/>
    <n v="1"/>
    <n v="-1"/>
    <n v="0"/>
    <x v="0"/>
    <s v="yes"/>
  </r>
  <r>
    <x v="37"/>
    <s v="blue-collar"/>
    <s v="single"/>
    <s v="secondary"/>
    <s v="no"/>
    <n v="148"/>
    <s v="no"/>
    <s v="no"/>
    <s v="cellular"/>
    <n v="22"/>
    <s v="jul"/>
    <n v="203"/>
    <n v="1"/>
    <n v="-1"/>
    <n v="0"/>
    <x v="0"/>
    <s v="no"/>
  </r>
  <r>
    <x v="30"/>
    <s v="retired"/>
    <s v="married"/>
    <s v="primary"/>
    <s v="yes"/>
    <n v="-285"/>
    <s v="no"/>
    <s v="yes"/>
    <s v="cellular"/>
    <n v="19"/>
    <s v="nov"/>
    <n v="157"/>
    <n v="1"/>
    <n v="-1"/>
    <n v="0"/>
    <x v="0"/>
    <s v="no"/>
  </r>
  <r>
    <x v="36"/>
    <s v="blue-collar"/>
    <s v="married"/>
    <s v="secondary"/>
    <s v="no"/>
    <n v="887"/>
    <s v="no"/>
    <s v="no"/>
    <s v="unknown"/>
    <n v="16"/>
    <s v="jun"/>
    <n v="287"/>
    <n v="1"/>
    <n v="-1"/>
    <n v="0"/>
    <x v="0"/>
    <s v="no"/>
  </r>
  <r>
    <x v="29"/>
    <s v="self-employed"/>
    <s v="married"/>
    <s v="secondary"/>
    <s v="no"/>
    <n v="3098"/>
    <s v="yes"/>
    <s v="no"/>
    <s v="cellular"/>
    <n v="7"/>
    <s v="aug"/>
    <n v="159"/>
    <n v="2"/>
    <n v="-1"/>
    <n v="0"/>
    <x v="0"/>
    <s v="no"/>
  </r>
  <r>
    <x v="6"/>
    <s v="technician"/>
    <s v="married"/>
    <s v="tertiary"/>
    <s v="no"/>
    <n v="744"/>
    <s v="yes"/>
    <s v="no"/>
    <s v="unknown"/>
    <n v="14"/>
    <s v="may"/>
    <n v="125"/>
    <n v="1"/>
    <n v="-1"/>
    <n v="0"/>
    <x v="0"/>
    <s v="no"/>
  </r>
  <r>
    <x v="5"/>
    <s v="technician"/>
    <s v="married"/>
    <s v="secondary"/>
    <s v="no"/>
    <n v="130"/>
    <s v="no"/>
    <s v="no"/>
    <s v="cellular"/>
    <n v="8"/>
    <s v="jul"/>
    <n v="202"/>
    <n v="2"/>
    <n v="-1"/>
    <n v="0"/>
    <x v="0"/>
    <s v="no"/>
  </r>
  <r>
    <x v="16"/>
    <s v="management"/>
    <s v="married"/>
    <s v="secondary"/>
    <s v="no"/>
    <n v="438"/>
    <s v="yes"/>
    <s v="no"/>
    <s v="telephone"/>
    <n v="8"/>
    <s v="may"/>
    <n v="37"/>
    <n v="3"/>
    <n v="303"/>
    <n v="1"/>
    <x v="1"/>
    <s v="no"/>
  </r>
  <r>
    <x v="32"/>
    <s v="admin."/>
    <s v="married"/>
    <s v="secondary"/>
    <s v="no"/>
    <n v="0"/>
    <s v="no"/>
    <s v="no"/>
    <s v="cellular"/>
    <n v="28"/>
    <s v="jan"/>
    <n v="161"/>
    <n v="1"/>
    <n v="98"/>
    <n v="2"/>
    <x v="1"/>
    <s v="yes"/>
  </r>
  <r>
    <x v="23"/>
    <s v="management"/>
    <s v="married"/>
    <s v="tertiary"/>
    <s v="no"/>
    <n v="322"/>
    <s v="no"/>
    <s v="no"/>
    <s v="cellular"/>
    <n v="6"/>
    <s v="aug"/>
    <n v="72"/>
    <n v="4"/>
    <n v="-1"/>
    <n v="0"/>
    <x v="0"/>
    <s v="no"/>
  </r>
  <r>
    <x v="27"/>
    <s v="blue-collar"/>
    <s v="single"/>
    <s v="secondary"/>
    <s v="no"/>
    <n v="186"/>
    <s v="no"/>
    <s v="no"/>
    <s v="cellular"/>
    <n v="2"/>
    <s v="feb"/>
    <n v="342"/>
    <n v="1"/>
    <n v="-1"/>
    <n v="0"/>
    <x v="0"/>
    <s v="no"/>
  </r>
  <r>
    <x v="46"/>
    <s v="retired"/>
    <s v="divorced"/>
    <s v="tertiary"/>
    <s v="no"/>
    <n v="3810"/>
    <s v="yes"/>
    <s v="no"/>
    <s v="cellular"/>
    <n v="16"/>
    <s v="nov"/>
    <n v="262"/>
    <n v="1"/>
    <n v="183"/>
    <n v="1"/>
    <x v="1"/>
    <s v="yes"/>
  </r>
  <r>
    <x v="15"/>
    <s v="management"/>
    <s v="married"/>
    <s v="tertiary"/>
    <s v="no"/>
    <n v="0"/>
    <s v="no"/>
    <s v="no"/>
    <s v="cellular"/>
    <n v="13"/>
    <s v="aug"/>
    <n v="325"/>
    <n v="2"/>
    <n v="-1"/>
    <n v="0"/>
    <x v="0"/>
    <s v="no"/>
  </r>
  <r>
    <x v="20"/>
    <s v="blue-collar"/>
    <s v="married"/>
    <s v="secondary"/>
    <s v="no"/>
    <n v="4380"/>
    <s v="no"/>
    <s v="no"/>
    <s v="telephone"/>
    <n v="19"/>
    <s v="aug"/>
    <n v="223"/>
    <n v="7"/>
    <n v="-1"/>
    <n v="0"/>
    <x v="0"/>
    <s v="no"/>
  </r>
  <r>
    <x v="23"/>
    <s v="management"/>
    <s v="divorced"/>
    <s v="tertiary"/>
    <s v="no"/>
    <n v="755"/>
    <s v="no"/>
    <s v="no"/>
    <s v="cellular"/>
    <n v="31"/>
    <s v="jul"/>
    <n v="1212"/>
    <n v="4"/>
    <n v="-1"/>
    <n v="0"/>
    <x v="0"/>
    <s v="yes"/>
  </r>
  <r>
    <x v="9"/>
    <s v="services"/>
    <s v="single"/>
    <s v="secondary"/>
    <s v="no"/>
    <n v="2070"/>
    <s v="no"/>
    <s v="no"/>
    <s v="cellular"/>
    <n v="29"/>
    <s v="aug"/>
    <n v="319"/>
    <n v="2"/>
    <n v="-1"/>
    <n v="0"/>
    <x v="0"/>
    <s v="no"/>
  </r>
  <r>
    <x v="29"/>
    <s v="blue-collar"/>
    <s v="single"/>
    <s v="primary"/>
    <s v="no"/>
    <n v="999"/>
    <s v="no"/>
    <s v="no"/>
    <s v="cellular"/>
    <n v="29"/>
    <s v="jan"/>
    <n v="182"/>
    <n v="2"/>
    <n v="-1"/>
    <n v="0"/>
    <x v="0"/>
    <s v="no"/>
  </r>
  <r>
    <x v="5"/>
    <s v="self-employed"/>
    <s v="married"/>
    <s v="secondary"/>
    <s v="no"/>
    <n v="167"/>
    <s v="yes"/>
    <s v="yes"/>
    <s v="cellular"/>
    <n v="17"/>
    <s v="jul"/>
    <n v="330"/>
    <n v="1"/>
    <n v="-1"/>
    <n v="0"/>
    <x v="0"/>
    <s v="no"/>
  </r>
  <r>
    <x v="43"/>
    <s v="technician"/>
    <s v="married"/>
    <s v="secondary"/>
    <s v="no"/>
    <n v="1322"/>
    <s v="yes"/>
    <s v="yes"/>
    <s v="cellular"/>
    <n v="19"/>
    <s v="nov"/>
    <n v="514"/>
    <n v="1"/>
    <n v="-1"/>
    <n v="0"/>
    <x v="0"/>
    <s v="no"/>
  </r>
  <r>
    <x v="15"/>
    <s v="admin."/>
    <s v="divorced"/>
    <s v="secondary"/>
    <s v="no"/>
    <n v="1076"/>
    <s v="yes"/>
    <s v="no"/>
    <s v="unknown"/>
    <n v="14"/>
    <s v="may"/>
    <n v="213"/>
    <n v="1"/>
    <n v="-1"/>
    <n v="0"/>
    <x v="0"/>
    <s v="no"/>
  </r>
  <r>
    <x v="12"/>
    <s v="management"/>
    <s v="married"/>
    <s v="tertiary"/>
    <s v="no"/>
    <n v="502"/>
    <s v="yes"/>
    <s v="no"/>
    <s v="cellular"/>
    <n v="7"/>
    <s v="may"/>
    <n v="551"/>
    <n v="1"/>
    <n v="351"/>
    <n v="1"/>
    <x v="1"/>
    <s v="no"/>
  </r>
  <r>
    <x v="17"/>
    <s v="technician"/>
    <s v="single"/>
    <s v="tertiary"/>
    <s v="no"/>
    <n v="1216"/>
    <s v="yes"/>
    <s v="no"/>
    <s v="cellular"/>
    <n v="16"/>
    <s v="apr"/>
    <n v="472"/>
    <n v="2"/>
    <n v="-1"/>
    <n v="0"/>
    <x v="0"/>
    <s v="no"/>
  </r>
  <r>
    <x v="12"/>
    <s v="management"/>
    <s v="single"/>
    <s v="tertiary"/>
    <s v="no"/>
    <n v="876"/>
    <s v="yes"/>
    <s v="no"/>
    <s v="cellular"/>
    <n v="15"/>
    <s v="apr"/>
    <n v="140"/>
    <n v="4"/>
    <n v="327"/>
    <n v="2"/>
    <x v="1"/>
    <s v="no"/>
  </r>
  <r>
    <x v="4"/>
    <s v="services"/>
    <s v="single"/>
    <s v="secondary"/>
    <s v="no"/>
    <n v="342"/>
    <s v="yes"/>
    <s v="no"/>
    <s v="unknown"/>
    <n v="7"/>
    <s v="may"/>
    <n v="142"/>
    <n v="1"/>
    <n v="-1"/>
    <n v="0"/>
    <x v="0"/>
    <s v="no"/>
  </r>
  <r>
    <x v="35"/>
    <s v="blue-collar"/>
    <s v="single"/>
    <s v="primary"/>
    <s v="no"/>
    <n v="950"/>
    <s v="yes"/>
    <s v="no"/>
    <s v="unknown"/>
    <n v="4"/>
    <s v="jun"/>
    <n v="135"/>
    <n v="3"/>
    <n v="-1"/>
    <n v="0"/>
    <x v="0"/>
    <s v="no"/>
  </r>
  <r>
    <x v="4"/>
    <s v="blue-collar"/>
    <s v="married"/>
    <s v="primary"/>
    <s v="no"/>
    <n v="973"/>
    <s v="yes"/>
    <s v="yes"/>
    <s v="unknown"/>
    <n v="23"/>
    <s v="may"/>
    <n v="293"/>
    <n v="1"/>
    <n v="-1"/>
    <n v="0"/>
    <x v="0"/>
    <s v="no"/>
  </r>
  <r>
    <x v="17"/>
    <s v="technician"/>
    <s v="married"/>
    <s v="tertiary"/>
    <s v="no"/>
    <n v="3825"/>
    <s v="yes"/>
    <s v="no"/>
    <s v="unknown"/>
    <n v="13"/>
    <s v="may"/>
    <n v="107"/>
    <n v="1"/>
    <n v="-1"/>
    <n v="0"/>
    <x v="0"/>
    <s v="no"/>
  </r>
  <r>
    <x v="22"/>
    <s v="blue-collar"/>
    <s v="married"/>
    <s v="secondary"/>
    <s v="no"/>
    <n v="2366"/>
    <s v="yes"/>
    <s v="no"/>
    <s v="unknown"/>
    <n v="20"/>
    <s v="may"/>
    <n v="127"/>
    <n v="2"/>
    <n v="-1"/>
    <n v="0"/>
    <x v="0"/>
    <s v="no"/>
  </r>
  <r>
    <x v="10"/>
    <s v="management"/>
    <s v="married"/>
    <s v="tertiary"/>
    <s v="no"/>
    <n v="542"/>
    <s v="yes"/>
    <s v="no"/>
    <s v="cellular"/>
    <n v="20"/>
    <s v="nov"/>
    <n v="1816"/>
    <n v="1"/>
    <n v="-1"/>
    <n v="0"/>
    <x v="0"/>
    <s v="no"/>
  </r>
  <r>
    <x v="20"/>
    <s v="management"/>
    <s v="married"/>
    <s v="primary"/>
    <s v="no"/>
    <n v="995"/>
    <s v="no"/>
    <s v="no"/>
    <s v="cellular"/>
    <n v="4"/>
    <s v="feb"/>
    <n v="200"/>
    <n v="3"/>
    <n v="-1"/>
    <n v="0"/>
    <x v="0"/>
    <s v="no"/>
  </r>
  <r>
    <x v="35"/>
    <s v="management"/>
    <s v="married"/>
    <s v="tertiary"/>
    <s v="no"/>
    <n v="20"/>
    <s v="yes"/>
    <s v="no"/>
    <s v="cellular"/>
    <n v="12"/>
    <s v="may"/>
    <n v="418"/>
    <n v="1"/>
    <n v="-1"/>
    <n v="0"/>
    <x v="0"/>
    <s v="no"/>
  </r>
  <r>
    <x v="27"/>
    <s v="technician"/>
    <s v="single"/>
    <s v="tertiary"/>
    <s v="no"/>
    <n v="228"/>
    <s v="yes"/>
    <s v="no"/>
    <s v="cellular"/>
    <n v="22"/>
    <s v="jul"/>
    <n v="387"/>
    <n v="4"/>
    <n v="-1"/>
    <n v="0"/>
    <x v="0"/>
    <s v="no"/>
  </r>
  <r>
    <x v="7"/>
    <s v="blue-collar"/>
    <s v="married"/>
    <s v="secondary"/>
    <s v="no"/>
    <n v="130"/>
    <s v="no"/>
    <s v="no"/>
    <s v="cellular"/>
    <n v="5"/>
    <s v="may"/>
    <n v="156"/>
    <n v="1"/>
    <n v="337"/>
    <n v="3"/>
    <x v="1"/>
    <s v="no"/>
  </r>
  <r>
    <x v="11"/>
    <s v="management"/>
    <s v="married"/>
    <s v="tertiary"/>
    <s v="no"/>
    <n v="217"/>
    <s v="no"/>
    <s v="yes"/>
    <s v="cellular"/>
    <n v="21"/>
    <s v="jul"/>
    <n v="121"/>
    <n v="2"/>
    <n v="-1"/>
    <n v="0"/>
    <x v="0"/>
    <s v="no"/>
  </r>
  <r>
    <x v="18"/>
    <s v="entrepreneur"/>
    <s v="divorced"/>
    <s v="tertiary"/>
    <s v="no"/>
    <n v="0"/>
    <s v="no"/>
    <s v="no"/>
    <s v="unknown"/>
    <n v="6"/>
    <s v="jun"/>
    <n v="108"/>
    <n v="2"/>
    <n v="-1"/>
    <n v="0"/>
    <x v="0"/>
    <s v="no"/>
  </r>
  <r>
    <x v="9"/>
    <s v="self-employed"/>
    <s v="married"/>
    <s v="tertiary"/>
    <s v="no"/>
    <n v="259"/>
    <s v="yes"/>
    <s v="no"/>
    <s v="cellular"/>
    <n v="7"/>
    <s v="may"/>
    <n v="47"/>
    <n v="1"/>
    <n v="-1"/>
    <n v="0"/>
    <x v="0"/>
    <s v="no"/>
  </r>
  <r>
    <x v="37"/>
    <s v="admin."/>
    <s v="single"/>
    <s v="secondary"/>
    <s v="no"/>
    <n v="619"/>
    <s v="yes"/>
    <s v="no"/>
    <s v="cellular"/>
    <n v="20"/>
    <s v="apr"/>
    <n v="16"/>
    <n v="5"/>
    <n v="322"/>
    <n v="4"/>
    <x v="2"/>
    <s v="no"/>
  </r>
  <r>
    <x v="4"/>
    <s v="management"/>
    <s v="married"/>
    <s v="secondary"/>
    <s v="no"/>
    <n v="644"/>
    <s v="yes"/>
    <s v="no"/>
    <s v="cellular"/>
    <n v="18"/>
    <s v="nov"/>
    <n v="54"/>
    <n v="2"/>
    <n v="-1"/>
    <n v="0"/>
    <x v="0"/>
    <s v="no"/>
  </r>
  <r>
    <x v="16"/>
    <s v="management"/>
    <s v="married"/>
    <s v="tertiary"/>
    <s v="no"/>
    <n v="22"/>
    <s v="yes"/>
    <s v="no"/>
    <s v="cellular"/>
    <n v="6"/>
    <s v="aug"/>
    <n v="265"/>
    <n v="2"/>
    <n v="-1"/>
    <n v="0"/>
    <x v="0"/>
    <s v="no"/>
  </r>
  <r>
    <x v="12"/>
    <s v="admin."/>
    <s v="divorced"/>
    <s v="tertiary"/>
    <s v="no"/>
    <n v="4303"/>
    <s v="yes"/>
    <s v="no"/>
    <s v="unknown"/>
    <n v="23"/>
    <s v="may"/>
    <n v="168"/>
    <n v="1"/>
    <n v="-1"/>
    <n v="0"/>
    <x v="0"/>
    <s v="no"/>
  </r>
  <r>
    <x v="0"/>
    <s v="admin."/>
    <s v="single"/>
    <s v="secondary"/>
    <s v="no"/>
    <n v="239"/>
    <s v="yes"/>
    <s v="no"/>
    <s v="cellular"/>
    <n v="7"/>
    <s v="may"/>
    <n v="115"/>
    <n v="3"/>
    <n v="-1"/>
    <n v="0"/>
    <x v="0"/>
    <s v="no"/>
  </r>
  <r>
    <x v="15"/>
    <s v="technician"/>
    <s v="single"/>
    <s v="secondary"/>
    <s v="no"/>
    <n v="275"/>
    <s v="no"/>
    <s v="no"/>
    <s v="cellular"/>
    <n v="26"/>
    <s v="aug"/>
    <n v="31"/>
    <n v="8"/>
    <n v="-1"/>
    <n v="0"/>
    <x v="0"/>
    <s v="no"/>
  </r>
  <r>
    <x v="0"/>
    <s v="management"/>
    <s v="married"/>
    <s v="tertiary"/>
    <s v="no"/>
    <n v="1221"/>
    <s v="yes"/>
    <s v="no"/>
    <s v="telephone"/>
    <n v="25"/>
    <s v="jul"/>
    <n v="279"/>
    <n v="4"/>
    <n v="-1"/>
    <n v="0"/>
    <x v="0"/>
    <s v="yes"/>
  </r>
  <r>
    <x v="51"/>
    <s v="retired"/>
    <s v="married"/>
    <s v="secondary"/>
    <s v="no"/>
    <n v="816"/>
    <s v="no"/>
    <s v="no"/>
    <s v="cellular"/>
    <n v="1"/>
    <s v="sep"/>
    <n v="28"/>
    <n v="2"/>
    <n v="-1"/>
    <n v="0"/>
    <x v="0"/>
    <s v="no"/>
  </r>
  <r>
    <x v="44"/>
    <s v="blue-collar"/>
    <s v="married"/>
    <s v="secondary"/>
    <s v="no"/>
    <n v="1222"/>
    <s v="yes"/>
    <s v="no"/>
    <s v="cellular"/>
    <n v="20"/>
    <s v="apr"/>
    <n v="369"/>
    <n v="1"/>
    <n v="-1"/>
    <n v="0"/>
    <x v="0"/>
    <s v="no"/>
  </r>
  <r>
    <x v="9"/>
    <s v="technician"/>
    <s v="married"/>
    <s v="secondary"/>
    <s v="no"/>
    <n v="2363"/>
    <s v="yes"/>
    <s v="no"/>
    <s v="unknown"/>
    <n v="13"/>
    <s v="may"/>
    <n v="247"/>
    <n v="1"/>
    <n v="-1"/>
    <n v="0"/>
    <x v="0"/>
    <s v="no"/>
  </r>
  <r>
    <x v="52"/>
    <s v="retired"/>
    <s v="married"/>
    <s v="tertiary"/>
    <s v="no"/>
    <n v="2262"/>
    <s v="no"/>
    <s v="no"/>
    <s v="cellular"/>
    <n v="22"/>
    <s v="apr"/>
    <n v="155"/>
    <n v="1"/>
    <n v="-1"/>
    <n v="0"/>
    <x v="0"/>
    <s v="no"/>
  </r>
  <r>
    <x v="47"/>
    <s v="admin."/>
    <s v="married"/>
    <s v="secondary"/>
    <s v="no"/>
    <n v="2"/>
    <s v="no"/>
    <s v="no"/>
    <s v="cellular"/>
    <n v="10"/>
    <s v="jul"/>
    <n v="89"/>
    <n v="1"/>
    <n v="-1"/>
    <n v="0"/>
    <x v="0"/>
    <s v="no"/>
  </r>
  <r>
    <x v="5"/>
    <s v="entrepreneur"/>
    <s v="married"/>
    <s v="tertiary"/>
    <s v="no"/>
    <n v="2"/>
    <s v="yes"/>
    <s v="no"/>
    <s v="cellular"/>
    <n v="17"/>
    <s v="nov"/>
    <n v="180"/>
    <n v="1"/>
    <n v="-1"/>
    <n v="0"/>
    <x v="0"/>
    <s v="no"/>
  </r>
  <r>
    <x v="2"/>
    <s v="technician"/>
    <s v="married"/>
    <s v="secondary"/>
    <s v="no"/>
    <n v="4508"/>
    <s v="yes"/>
    <s v="no"/>
    <s v="cellular"/>
    <n v="18"/>
    <s v="nov"/>
    <n v="854"/>
    <n v="1"/>
    <n v="-1"/>
    <n v="0"/>
    <x v="0"/>
    <s v="yes"/>
  </r>
  <r>
    <x v="2"/>
    <s v="admin."/>
    <s v="divorced"/>
    <s v="secondary"/>
    <s v="no"/>
    <n v="-402"/>
    <s v="yes"/>
    <s v="no"/>
    <s v="cellular"/>
    <n v="17"/>
    <s v="apr"/>
    <n v="46"/>
    <n v="1"/>
    <n v="-1"/>
    <n v="0"/>
    <x v="0"/>
    <s v="no"/>
  </r>
  <r>
    <x v="37"/>
    <s v="technician"/>
    <s v="married"/>
    <s v="secondary"/>
    <s v="no"/>
    <n v="1577"/>
    <s v="yes"/>
    <s v="yes"/>
    <s v="unknown"/>
    <n v="28"/>
    <s v="may"/>
    <n v="266"/>
    <n v="2"/>
    <n v="-1"/>
    <n v="0"/>
    <x v="0"/>
    <s v="no"/>
  </r>
  <r>
    <x v="22"/>
    <s v="blue-collar"/>
    <s v="married"/>
    <s v="secondary"/>
    <s v="no"/>
    <n v="34"/>
    <s v="yes"/>
    <s v="no"/>
    <s v="cellular"/>
    <n v="5"/>
    <s v="may"/>
    <n v="321"/>
    <n v="2"/>
    <n v="-1"/>
    <n v="0"/>
    <x v="0"/>
    <s v="no"/>
  </r>
  <r>
    <x v="16"/>
    <s v="management"/>
    <s v="married"/>
    <s v="tertiary"/>
    <s v="no"/>
    <n v="795"/>
    <s v="no"/>
    <s v="no"/>
    <s v="cellular"/>
    <n v="28"/>
    <s v="aug"/>
    <n v="99"/>
    <n v="24"/>
    <n v="-1"/>
    <n v="0"/>
    <x v="0"/>
    <s v="no"/>
  </r>
  <r>
    <x v="15"/>
    <s v="blue-collar"/>
    <s v="married"/>
    <s v="secondary"/>
    <s v="no"/>
    <n v="117"/>
    <s v="yes"/>
    <s v="no"/>
    <s v="unknown"/>
    <n v="9"/>
    <s v="may"/>
    <n v="147"/>
    <n v="1"/>
    <n v="-1"/>
    <n v="0"/>
    <x v="0"/>
    <s v="no"/>
  </r>
  <r>
    <x v="27"/>
    <s v="self-employed"/>
    <s v="single"/>
    <s v="tertiary"/>
    <s v="no"/>
    <n v="5462"/>
    <s v="no"/>
    <s v="no"/>
    <s v="cellular"/>
    <n v="30"/>
    <s v="apr"/>
    <n v="430"/>
    <n v="1"/>
    <n v="-1"/>
    <n v="0"/>
    <x v="0"/>
    <s v="yes"/>
  </r>
  <r>
    <x v="13"/>
    <s v="services"/>
    <s v="single"/>
    <s v="secondary"/>
    <s v="no"/>
    <n v="402"/>
    <s v="no"/>
    <s v="yes"/>
    <s v="cellular"/>
    <n v="7"/>
    <s v="jul"/>
    <n v="264"/>
    <n v="1"/>
    <n v="-1"/>
    <n v="0"/>
    <x v="0"/>
    <s v="no"/>
  </r>
  <r>
    <x v="10"/>
    <s v="technician"/>
    <s v="single"/>
    <s v="secondary"/>
    <s v="no"/>
    <n v="641"/>
    <s v="no"/>
    <s v="no"/>
    <s v="cellular"/>
    <n v="16"/>
    <s v="jul"/>
    <n v="156"/>
    <n v="6"/>
    <n v="-1"/>
    <n v="0"/>
    <x v="0"/>
    <s v="no"/>
  </r>
  <r>
    <x v="7"/>
    <s v="management"/>
    <s v="divorced"/>
    <s v="tertiary"/>
    <s v="no"/>
    <n v="36"/>
    <s v="no"/>
    <s v="no"/>
    <s v="cellular"/>
    <n v="26"/>
    <s v="may"/>
    <n v="118"/>
    <n v="1"/>
    <n v="102"/>
    <n v="2"/>
    <x v="1"/>
    <s v="no"/>
  </r>
  <r>
    <x v="18"/>
    <s v="unemployed"/>
    <s v="married"/>
    <s v="tertiary"/>
    <s v="no"/>
    <n v="383"/>
    <s v="no"/>
    <s v="no"/>
    <s v="unknown"/>
    <n v="6"/>
    <s v="may"/>
    <n v="343"/>
    <n v="3"/>
    <n v="-1"/>
    <n v="0"/>
    <x v="0"/>
    <s v="no"/>
  </r>
  <r>
    <x v="36"/>
    <s v="blue-collar"/>
    <s v="married"/>
    <s v="secondary"/>
    <s v="no"/>
    <n v="283"/>
    <s v="yes"/>
    <s v="no"/>
    <s v="cellular"/>
    <n v="7"/>
    <s v="aug"/>
    <n v="226"/>
    <n v="3"/>
    <n v="-1"/>
    <n v="0"/>
    <x v="0"/>
    <s v="no"/>
  </r>
  <r>
    <x v="29"/>
    <s v="management"/>
    <s v="divorced"/>
    <s v="tertiary"/>
    <s v="no"/>
    <n v="0"/>
    <s v="no"/>
    <s v="no"/>
    <s v="unknown"/>
    <n v="1"/>
    <s v="jun"/>
    <n v="5"/>
    <n v="1"/>
    <n v="-1"/>
    <n v="0"/>
    <x v="0"/>
    <s v="no"/>
  </r>
  <r>
    <x v="2"/>
    <s v="blue-collar"/>
    <s v="divorced"/>
    <s v="secondary"/>
    <s v="no"/>
    <n v="3102"/>
    <s v="yes"/>
    <s v="no"/>
    <s v="cellular"/>
    <n v="20"/>
    <s v="nov"/>
    <n v="138"/>
    <n v="1"/>
    <n v="-1"/>
    <n v="0"/>
    <x v="0"/>
    <s v="no"/>
  </r>
  <r>
    <x v="22"/>
    <s v="blue-collar"/>
    <s v="married"/>
    <s v="secondary"/>
    <s v="no"/>
    <n v="889"/>
    <s v="yes"/>
    <s v="no"/>
    <s v="cellular"/>
    <n v="10"/>
    <s v="sep"/>
    <n v="185"/>
    <n v="1"/>
    <n v="99"/>
    <n v="5"/>
    <x v="3"/>
    <s v="yes"/>
  </r>
  <r>
    <x v="3"/>
    <s v="housemaid"/>
    <s v="married"/>
    <s v="secondary"/>
    <s v="no"/>
    <n v="0"/>
    <s v="no"/>
    <s v="no"/>
    <s v="telephone"/>
    <n v="3"/>
    <s v="feb"/>
    <n v="722"/>
    <n v="1"/>
    <n v="99"/>
    <n v="4"/>
    <x v="1"/>
    <s v="no"/>
  </r>
  <r>
    <x v="27"/>
    <s v="self-employed"/>
    <s v="married"/>
    <s v="secondary"/>
    <s v="no"/>
    <n v="-370"/>
    <s v="yes"/>
    <s v="no"/>
    <s v="unknown"/>
    <n v="21"/>
    <s v="may"/>
    <n v="748"/>
    <n v="1"/>
    <n v="-1"/>
    <n v="0"/>
    <x v="0"/>
    <s v="no"/>
  </r>
  <r>
    <x v="5"/>
    <s v="management"/>
    <s v="married"/>
    <s v="tertiary"/>
    <s v="no"/>
    <n v="-606"/>
    <s v="yes"/>
    <s v="no"/>
    <s v="unknown"/>
    <n v="26"/>
    <s v="may"/>
    <n v="142"/>
    <n v="1"/>
    <n v="-1"/>
    <n v="0"/>
    <x v="0"/>
    <s v="no"/>
  </r>
  <r>
    <x v="10"/>
    <s v="management"/>
    <s v="single"/>
    <s v="secondary"/>
    <s v="no"/>
    <n v="10378"/>
    <s v="yes"/>
    <s v="no"/>
    <s v="cellular"/>
    <n v="17"/>
    <s v="nov"/>
    <n v="523"/>
    <n v="3"/>
    <n v="-1"/>
    <n v="0"/>
    <x v="0"/>
    <s v="no"/>
  </r>
  <r>
    <x v="4"/>
    <s v="blue-collar"/>
    <s v="single"/>
    <s v="primary"/>
    <s v="no"/>
    <n v="1313"/>
    <s v="yes"/>
    <s v="no"/>
    <s v="unknown"/>
    <n v="20"/>
    <s v="jun"/>
    <n v="8"/>
    <n v="10"/>
    <n v="-1"/>
    <n v="0"/>
    <x v="0"/>
    <s v="no"/>
  </r>
  <r>
    <x v="10"/>
    <s v="management"/>
    <s v="married"/>
    <s v="tertiary"/>
    <s v="no"/>
    <n v="8969"/>
    <s v="yes"/>
    <s v="no"/>
    <s v="cellular"/>
    <n v="17"/>
    <s v="nov"/>
    <n v="153"/>
    <n v="1"/>
    <n v="-1"/>
    <n v="0"/>
    <x v="0"/>
    <s v="no"/>
  </r>
  <r>
    <x v="18"/>
    <s v="self-employed"/>
    <s v="married"/>
    <s v="secondary"/>
    <s v="no"/>
    <n v="-196"/>
    <s v="yes"/>
    <s v="no"/>
    <s v="unknown"/>
    <n v="20"/>
    <s v="may"/>
    <n v="210"/>
    <n v="2"/>
    <n v="-1"/>
    <n v="0"/>
    <x v="0"/>
    <s v="no"/>
  </r>
  <r>
    <x v="14"/>
    <s v="entrepreneur"/>
    <s v="married"/>
    <s v="secondary"/>
    <s v="yes"/>
    <n v="15"/>
    <s v="yes"/>
    <s v="no"/>
    <s v="cellular"/>
    <n v="10"/>
    <s v="jul"/>
    <n v="121"/>
    <n v="1"/>
    <n v="-1"/>
    <n v="0"/>
    <x v="0"/>
    <s v="no"/>
  </r>
  <r>
    <x v="28"/>
    <s v="admin."/>
    <s v="married"/>
    <s v="secondary"/>
    <s v="no"/>
    <n v="4608"/>
    <s v="no"/>
    <s v="no"/>
    <s v="cellular"/>
    <n v="12"/>
    <s v="mar"/>
    <n v="212"/>
    <n v="1"/>
    <n v="-1"/>
    <n v="0"/>
    <x v="0"/>
    <s v="yes"/>
  </r>
  <r>
    <x v="6"/>
    <s v="management"/>
    <s v="married"/>
    <s v="tertiary"/>
    <s v="no"/>
    <n v="666"/>
    <s v="yes"/>
    <s v="no"/>
    <s v="unknown"/>
    <n v="21"/>
    <s v="may"/>
    <n v="253"/>
    <n v="3"/>
    <n v="-1"/>
    <n v="0"/>
    <x v="0"/>
    <s v="no"/>
  </r>
  <r>
    <x v="31"/>
    <s v="blue-collar"/>
    <s v="married"/>
    <s v="primary"/>
    <s v="no"/>
    <n v="452"/>
    <s v="yes"/>
    <s v="no"/>
    <s v="unknown"/>
    <n v="13"/>
    <s v="may"/>
    <n v="139"/>
    <n v="4"/>
    <n v="-1"/>
    <n v="0"/>
    <x v="0"/>
    <s v="no"/>
  </r>
  <r>
    <x v="30"/>
    <s v="blue-collar"/>
    <s v="married"/>
    <s v="secondary"/>
    <s v="no"/>
    <n v="149"/>
    <s v="yes"/>
    <s v="no"/>
    <s v="unknown"/>
    <n v="9"/>
    <s v="may"/>
    <n v="71"/>
    <n v="1"/>
    <n v="-1"/>
    <n v="0"/>
    <x v="0"/>
    <s v="no"/>
  </r>
  <r>
    <x v="45"/>
    <s v="retired"/>
    <s v="married"/>
    <s v="tertiary"/>
    <s v="no"/>
    <n v="7802"/>
    <s v="no"/>
    <s v="no"/>
    <s v="telephone"/>
    <n v="4"/>
    <s v="may"/>
    <n v="421"/>
    <n v="1"/>
    <n v="92"/>
    <n v="2"/>
    <x v="3"/>
    <s v="yes"/>
  </r>
  <r>
    <x v="2"/>
    <s v="services"/>
    <s v="married"/>
    <s v="secondary"/>
    <s v="no"/>
    <n v="1453"/>
    <s v="yes"/>
    <s v="no"/>
    <s v="unknown"/>
    <n v="28"/>
    <s v="may"/>
    <n v="199"/>
    <n v="1"/>
    <n v="-1"/>
    <n v="0"/>
    <x v="0"/>
    <s v="no"/>
  </r>
  <r>
    <x v="32"/>
    <s v="blue-collar"/>
    <s v="married"/>
    <s v="secondary"/>
    <s v="no"/>
    <n v="1480"/>
    <s v="yes"/>
    <s v="no"/>
    <s v="unknown"/>
    <n v="14"/>
    <s v="may"/>
    <n v="108"/>
    <n v="1"/>
    <n v="-1"/>
    <n v="0"/>
    <x v="0"/>
    <s v="no"/>
  </r>
  <r>
    <x v="12"/>
    <s v="management"/>
    <s v="single"/>
    <s v="unknown"/>
    <s v="no"/>
    <n v="715"/>
    <s v="yes"/>
    <s v="no"/>
    <s v="unknown"/>
    <n v="20"/>
    <s v="may"/>
    <n v="247"/>
    <n v="2"/>
    <n v="-1"/>
    <n v="0"/>
    <x v="0"/>
    <s v="no"/>
  </r>
  <r>
    <x v="11"/>
    <s v="management"/>
    <s v="single"/>
    <s v="secondary"/>
    <s v="no"/>
    <n v="237"/>
    <s v="yes"/>
    <s v="no"/>
    <s v="telephone"/>
    <n v="9"/>
    <s v="jul"/>
    <n v="236"/>
    <n v="4"/>
    <n v="-1"/>
    <n v="0"/>
    <x v="0"/>
    <s v="no"/>
  </r>
  <r>
    <x v="10"/>
    <s v="technician"/>
    <s v="married"/>
    <s v="secondary"/>
    <s v="no"/>
    <n v="694"/>
    <s v="yes"/>
    <s v="no"/>
    <s v="cellular"/>
    <n v="4"/>
    <s v="feb"/>
    <n v="97"/>
    <n v="4"/>
    <n v="196"/>
    <n v="5"/>
    <x v="1"/>
    <s v="no"/>
  </r>
  <r>
    <x v="10"/>
    <s v="management"/>
    <s v="married"/>
    <s v="tertiary"/>
    <s v="no"/>
    <n v="0"/>
    <s v="no"/>
    <s v="no"/>
    <s v="cellular"/>
    <n v="14"/>
    <s v="jul"/>
    <n v="109"/>
    <n v="8"/>
    <n v="-1"/>
    <n v="0"/>
    <x v="0"/>
    <s v="no"/>
  </r>
  <r>
    <x v="32"/>
    <s v="management"/>
    <s v="married"/>
    <s v="tertiary"/>
    <s v="no"/>
    <n v="55"/>
    <s v="yes"/>
    <s v="no"/>
    <s v="cellular"/>
    <n v="2"/>
    <s v="jun"/>
    <n v="112"/>
    <n v="2"/>
    <n v="-1"/>
    <n v="0"/>
    <x v="0"/>
    <s v="no"/>
  </r>
  <r>
    <x v="18"/>
    <s v="housemaid"/>
    <s v="married"/>
    <s v="primary"/>
    <s v="no"/>
    <n v="136"/>
    <s v="yes"/>
    <s v="no"/>
    <s v="unknown"/>
    <n v="19"/>
    <s v="jun"/>
    <n v="15"/>
    <n v="10"/>
    <n v="-1"/>
    <n v="0"/>
    <x v="0"/>
    <s v="no"/>
  </r>
  <r>
    <x v="18"/>
    <s v="services"/>
    <s v="divorced"/>
    <s v="secondary"/>
    <s v="yes"/>
    <n v="-404"/>
    <s v="yes"/>
    <s v="no"/>
    <s v="cellular"/>
    <n v="22"/>
    <s v="jul"/>
    <n v="502"/>
    <n v="3"/>
    <n v="-1"/>
    <n v="0"/>
    <x v="0"/>
    <s v="no"/>
  </r>
  <r>
    <x v="26"/>
    <s v="blue-collar"/>
    <s v="married"/>
    <s v="primary"/>
    <s v="no"/>
    <n v="779"/>
    <s v="yes"/>
    <s v="no"/>
    <s v="unknown"/>
    <n v="16"/>
    <s v="may"/>
    <n v="30"/>
    <n v="3"/>
    <n v="-1"/>
    <n v="0"/>
    <x v="0"/>
    <s v="no"/>
  </r>
  <r>
    <x v="18"/>
    <s v="blue-collar"/>
    <s v="single"/>
    <s v="primary"/>
    <s v="no"/>
    <n v="1187"/>
    <s v="yes"/>
    <s v="no"/>
    <s v="unknown"/>
    <n v="2"/>
    <s v="jun"/>
    <n v="193"/>
    <n v="2"/>
    <n v="-1"/>
    <n v="0"/>
    <x v="0"/>
    <s v="no"/>
  </r>
  <r>
    <x v="1"/>
    <s v="management"/>
    <s v="married"/>
    <s v="tertiary"/>
    <s v="no"/>
    <n v="641"/>
    <s v="yes"/>
    <s v="no"/>
    <s v="cellular"/>
    <n v="13"/>
    <s v="aug"/>
    <n v="347"/>
    <n v="2"/>
    <n v="-1"/>
    <n v="0"/>
    <x v="0"/>
    <s v="no"/>
  </r>
  <r>
    <x v="26"/>
    <s v="blue-collar"/>
    <s v="married"/>
    <s v="unknown"/>
    <s v="no"/>
    <n v="826"/>
    <s v="yes"/>
    <s v="no"/>
    <s v="unknown"/>
    <n v="15"/>
    <s v="may"/>
    <n v="468"/>
    <n v="2"/>
    <n v="-1"/>
    <n v="0"/>
    <x v="0"/>
    <s v="no"/>
  </r>
  <r>
    <x v="1"/>
    <s v="services"/>
    <s v="divorced"/>
    <s v="secondary"/>
    <s v="no"/>
    <n v="991"/>
    <s v="yes"/>
    <s v="no"/>
    <s v="unknown"/>
    <n v="27"/>
    <s v="may"/>
    <n v="148"/>
    <n v="1"/>
    <n v="-1"/>
    <n v="0"/>
    <x v="0"/>
    <s v="no"/>
  </r>
  <r>
    <x v="20"/>
    <s v="admin."/>
    <s v="married"/>
    <s v="secondary"/>
    <s v="no"/>
    <n v="1796"/>
    <s v="no"/>
    <s v="no"/>
    <s v="telephone"/>
    <n v="16"/>
    <s v="mar"/>
    <n v="295"/>
    <n v="1"/>
    <n v="91"/>
    <n v="2"/>
    <x v="3"/>
    <s v="yes"/>
  </r>
  <r>
    <x v="43"/>
    <s v="admin."/>
    <s v="married"/>
    <s v="secondary"/>
    <s v="no"/>
    <n v="22"/>
    <s v="no"/>
    <s v="no"/>
    <s v="cellular"/>
    <n v="26"/>
    <s v="aug"/>
    <n v="388"/>
    <n v="6"/>
    <n v="-1"/>
    <n v="0"/>
    <x v="0"/>
    <s v="yes"/>
  </r>
  <r>
    <x v="16"/>
    <s v="technician"/>
    <s v="single"/>
    <s v="secondary"/>
    <s v="no"/>
    <n v="244"/>
    <s v="yes"/>
    <s v="no"/>
    <s v="cellular"/>
    <n v="12"/>
    <s v="aug"/>
    <n v="1735"/>
    <n v="4"/>
    <n v="-1"/>
    <n v="0"/>
    <x v="0"/>
    <s v="yes"/>
  </r>
  <r>
    <x v="30"/>
    <s v="management"/>
    <s v="divorced"/>
    <s v="tertiary"/>
    <s v="no"/>
    <n v="1328"/>
    <s v="yes"/>
    <s v="no"/>
    <s v="unknown"/>
    <n v="6"/>
    <s v="may"/>
    <n v="339"/>
    <n v="1"/>
    <n v="-1"/>
    <n v="0"/>
    <x v="0"/>
    <s v="no"/>
  </r>
  <r>
    <x v="36"/>
    <s v="housemaid"/>
    <s v="married"/>
    <s v="secondary"/>
    <s v="no"/>
    <n v="7317"/>
    <s v="yes"/>
    <s v="no"/>
    <s v="cellular"/>
    <n v="13"/>
    <s v="may"/>
    <n v="172"/>
    <n v="1"/>
    <n v="370"/>
    <n v="1"/>
    <x v="1"/>
    <s v="no"/>
  </r>
  <r>
    <x v="27"/>
    <s v="technician"/>
    <s v="single"/>
    <s v="secondary"/>
    <s v="no"/>
    <n v="4943"/>
    <s v="yes"/>
    <s v="yes"/>
    <s v="cellular"/>
    <n v="19"/>
    <s v="nov"/>
    <n v="117"/>
    <n v="2"/>
    <n v="-1"/>
    <n v="0"/>
    <x v="0"/>
    <s v="no"/>
  </r>
  <r>
    <x v="14"/>
    <s v="technician"/>
    <s v="single"/>
    <s v="secondary"/>
    <s v="no"/>
    <n v="258"/>
    <s v="no"/>
    <s v="yes"/>
    <s v="unknown"/>
    <n v="20"/>
    <s v="jun"/>
    <n v="587"/>
    <n v="2"/>
    <n v="-1"/>
    <n v="0"/>
    <x v="0"/>
    <s v="no"/>
  </r>
  <r>
    <x v="15"/>
    <s v="management"/>
    <s v="single"/>
    <s v="tertiary"/>
    <s v="no"/>
    <n v="515"/>
    <s v="yes"/>
    <s v="no"/>
    <s v="cellular"/>
    <n v="19"/>
    <s v="nov"/>
    <n v="501"/>
    <n v="2"/>
    <n v="-1"/>
    <n v="0"/>
    <x v="0"/>
    <s v="no"/>
  </r>
  <r>
    <x v="22"/>
    <s v="management"/>
    <s v="single"/>
    <s v="tertiary"/>
    <s v="no"/>
    <n v="12607"/>
    <s v="no"/>
    <s v="no"/>
    <s v="cellular"/>
    <n v="14"/>
    <s v="aug"/>
    <n v="203"/>
    <n v="5"/>
    <n v="84"/>
    <n v="1"/>
    <x v="1"/>
    <s v="no"/>
  </r>
  <r>
    <x v="41"/>
    <s v="admin."/>
    <s v="married"/>
    <s v="secondary"/>
    <s v="no"/>
    <n v="2"/>
    <s v="yes"/>
    <s v="yes"/>
    <s v="telephone"/>
    <n v="25"/>
    <s v="jul"/>
    <n v="282"/>
    <n v="9"/>
    <n v="-1"/>
    <n v="0"/>
    <x v="0"/>
    <s v="no"/>
  </r>
  <r>
    <x v="9"/>
    <s v="management"/>
    <s v="married"/>
    <s v="tertiary"/>
    <s v="no"/>
    <n v="13"/>
    <s v="no"/>
    <s v="no"/>
    <s v="cellular"/>
    <n v="28"/>
    <s v="aug"/>
    <n v="110"/>
    <n v="5"/>
    <n v="-1"/>
    <n v="0"/>
    <x v="0"/>
    <s v="no"/>
  </r>
  <r>
    <x v="53"/>
    <s v="student"/>
    <s v="single"/>
    <s v="primary"/>
    <s v="no"/>
    <n v="103"/>
    <s v="no"/>
    <s v="no"/>
    <s v="cellular"/>
    <n v="10"/>
    <s v="jul"/>
    <n v="104"/>
    <n v="2"/>
    <n v="-1"/>
    <n v="0"/>
    <x v="0"/>
    <s v="yes"/>
  </r>
  <r>
    <x v="6"/>
    <s v="management"/>
    <s v="married"/>
    <s v="tertiary"/>
    <s v="no"/>
    <n v="3872"/>
    <s v="no"/>
    <s v="no"/>
    <s v="cellular"/>
    <n v="15"/>
    <s v="oct"/>
    <n v="231"/>
    <n v="1"/>
    <n v="-1"/>
    <n v="0"/>
    <x v="0"/>
    <s v="no"/>
  </r>
  <r>
    <x v="9"/>
    <s v="unemployed"/>
    <s v="married"/>
    <s v="secondary"/>
    <s v="no"/>
    <n v="296"/>
    <s v="yes"/>
    <s v="no"/>
    <s v="unknown"/>
    <n v="20"/>
    <s v="may"/>
    <n v="378"/>
    <n v="3"/>
    <n v="-1"/>
    <n v="0"/>
    <x v="0"/>
    <s v="no"/>
  </r>
  <r>
    <x v="26"/>
    <s v="self-employed"/>
    <s v="single"/>
    <s v="primary"/>
    <s v="no"/>
    <n v="217"/>
    <s v="no"/>
    <s v="yes"/>
    <s v="cellular"/>
    <n v="15"/>
    <s v="jul"/>
    <n v="193"/>
    <n v="6"/>
    <n v="-1"/>
    <n v="0"/>
    <x v="0"/>
    <s v="no"/>
  </r>
  <r>
    <x v="15"/>
    <s v="self-employed"/>
    <s v="divorced"/>
    <s v="tertiary"/>
    <s v="no"/>
    <n v="360"/>
    <s v="yes"/>
    <s v="no"/>
    <s v="unknown"/>
    <n v="24"/>
    <s v="jun"/>
    <n v="110"/>
    <n v="5"/>
    <n v="-1"/>
    <n v="0"/>
    <x v="0"/>
    <s v="no"/>
  </r>
  <r>
    <x v="6"/>
    <s v="blue-collar"/>
    <s v="single"/>
    <s v="secondary"/>
    <s v="no"/>
    <n v="428"/>
    <s v="yes"/>
    <s v="no"/>
    <s v="cellular"/>
    <n v="12"/>
    <s v="may"/>
    <n v="92"/>
    <n v="1"/>
    <n v="-1"/>
    <n v="0"/>
    <x v="0"/>
    <s v="no"/>
  </r>
  <r>
    <x v="0"/>
    <s v="blue-collar"/>
    <s v="single"/>
    <s v="secondary"/>
    <s v="no"/>
    <n v="315"/>
    <s v="no"/>
    <s v="no"/>
    <s v="cellular"/>
    <n v="23"/>
    <s v="jun"/>
    <n v="1407"/>
    <n v="1"/>
    <n v="-1"/>
    <n v="0"/>
    <x v="0"/>
    <s v="yes"/>
  </r>
  <r>
    <x v="14"/>
    <s v="blue-collar"/>
    <s v="married"/>
    <s v="secondary"/>
    <s v="no"/>
    <n v="121"/>
    <s v="yes"/>
    <s v="yes"/>
    <s v="cellular"/>
    <n v="6"/>
    <s v="feb"/>
    <n v="168"/>
    <n v="1"/>
    <n v="212"/>
    <n v="2"/>
    <x v="1"/>
    <s v="no"/>
  </r>
  <r>
    <x v="22"/>
    <s v="management"/>
    <s v="married"/>
    <s v="tertiary"/>
    <s v="no"/>
    <n v="820"/>
    <s v="yes"/>
    <s v="no"/>
    <s v="cellular"/>
    <n v="17"/>
    <s v="jul"/>
    <n v="738"/>
    <n v="3"/>
    <n v="-1"/>
    <n v="0"/>
    <x v="0"/>
    <s v="no"/>
  </r>
  <r>
    <x v="26"/>
    <s v="technician"/>
    <s v="married"/>
    <s v="secondary"/>
    <s v="no"/>
    <n v="195"/>
    <s v="yes"/>
    <s v="no"/>
    <s v="cellular"/>
    <n v="18"/>
    <s v="feb"/>
    <n v="220"/>
    <n v="1"/>
    <n v="63"/>
    <n v="5"/>
    <x v="1"/>
    <s v="yes"/>
  </r>
  <r>
    <x v="30"/>
    <s v="management"/>
    <s v="divorced"/>
    <s v="tertiary"/>
    <s v="no"/>
    <n v="108"/>
    <s v="yes"/>
    <s v="no"/>
    <s v="unknown"/>
    <n v="27"/>
    <s v="may"/>
    <n v="89"/>
    <n v="2"/>
    <n v="-1"/>
    <n v="0"/>
    <x v="0"/>
    <s v="no"/>
  </r>
  <r>
    <x v="4"/>
    <s v="management"/>
    <s v="married"/>
    <s v="tertiary"/>
    <s v="no"/>
    <n v="-381"/>
    <s v="yes"/>
    <s v="no"/>
    <s v="cellular"/>
    <n v="31"/>
    <s v="jul"/>
    <n v="30"/>
    <n v="29"/>
    <n v="-1"/>
    <n v="0"/>
    <x v="0"/>
    <s v="no"/>
  </r>
  <r>
    <x v="29"/>
    <s v="unemployed"/>
    <s v="divorced"/>
    <s v="primary"/>
    <s v="no"/>
    <n v="757"/>
    <s v="no"/>
    <s v="no"/>
    <s v="cellular"/>
    <n v="20"/>
    <s v="apr"/>
    <n v="103"/>
    <n v="1"/>
    <n v="325"/>
    <n v="4"/>
    <x v="1"/>
    <s v="no"/>
  </r>
  <r>
    <x v="27"/>
    <s v="technician"/>
    <s v="married"/>
    <s v="tertiary"/>
    <s v="no"/>
    <n v="691"/>
    <s v="yes"/>
    <s v="yes"/>
    <s v="unknown"/>
    <n v="2"/>
    <s v="jun"/>
    <n v="70"/>
    <n v="1"/>
    <n v="-1"/>
    <n v="0"/>
    <x v="0"/>
    <s v="no"/>
  </r>
  <r>
    <x v="4"/>
    <s v="blue-collar"/>
    <s v="married"/>
    <s v="primary"/>
    <s v="no"/>
    <n v="1925"/>
    <s v="yes"/>
    <s v="no"/>
    <s v="cellular"/>
    <n v="20"/>
    <s v="apr"/>
    <n v="904"/>
    <n v="2"/>
    <n v="-1"/>
    <n v="0"/>
    <x v="0"/>
    <s v="yes"/>
  </r>
  <r>
    <x v="27"/>
    <s v="management"/>
    <s v="married"/>
    <s v="tertiary"/>
    <s v="no"/>
    <n v="902"/>
    <s v="yes"/>
    <s v="no"/>
    <s v="cellular"/>
    <n v="14"/>
    <s v="may"/>
    <n v="159"/>
    <n v="1"/>
    <n v="367"/>
    <n v="2"/>
    <x v="2"/>
    <s v="no"/>
  </r>
  <r>
    <x v="28"/>
    <s v="retired"/>
    <s v="married"/>
    <s v="secondary"/>
    <s v="no"/>
    <n v="5207"/>
    <s v="no"/>
    <s v="no"/>
    <s v="cellular"/>
    <n v="11"/>
    <s v="sep"/>
    <n v="336"/>
    <n v="1"/>
    <n v="81"/>
    <n v="2"/>
    <x v="2"/>
    <s v="no"/>
  </r>
  <r>
    <x v="32"/>
    <s v="services"/>
    <s v="married"/>
    <s v="secondary"/>
    <s v="no"/>
    <n v="0"/>
    <s v="no"/>
    <s v="no"/>
    <s v="unknown"/>
    <n v="19"/>
    <s v="jun"/>
    <n v="220"/>
    <n v="1"/>
    <n v="-1"/>
    <n v="0"/>
    <x v="0"/>
    <s v="no"/>
  </r>
  <r>
    <x v="36"/>
    <s v="entrepreneur"/>
    <s v="married"/>
    <s v="secondary"/>
    <s v="no"/>
    <n v="665"/>
    <s v="no"/>
    <s v="no"/>
    <s v="telephone"/>
    <n v="17"/>
    <s v="nov"/>
    <n v="238"/>
    <n v="1"/>
    <n v="-1"/>
    <n v="0"/>
    <x v="0"/>
    <s v="no"/>
  </r>
  <r>
    <x v="7"/>
    <s v="admin."/>
    <s v="divorced"/>
    <s v="secondary"/>
    <s v="no"/>
    <n v="738"/>
    <s v="yes"/>
    <s v="no"/>
    <s v="cellular"/>
    <n v="21"/>
    <s v="nov"/>
    <n v="585"/>
    <n v="4"/>
    <n v="191"/>
    <n v="4"/>
    <x v="1"/>
    <s v="no"/>
  </r>
  <r>
    <x v="47"/>
    <s v="blue-collar"/>
    <s v="married"/>
    <s v="primary"/>
    <s v="no"/>
    <n v="233"/>
    <s v="no"/>
    <s v="no"/>
    <s v="cellular"/>
    <n v="8"/>
    <s v="aug"/>
    <n v="293"/>
    <n v="3"/>
    <n v="-1"/>
    <n v="0"/>
    <x v="0"/>
    <s v="no"/>
  </r>
  <r>
    <x v="29"/>
    <s v="services"/>
    <s v="married"/>
    <s v="secondary"/>
    <s v="no"/>
    <n v="-839"/>
    <s v="yes"/>
    <s v="no"/>
    <s v="unknown"/>
    <n v="28"/>
    <s v="may"/>
    <n v="68"/>
    <n v="1"/>
    <n v="-1"/>
    <n v="0"/>
    <x v="0"/>
    <s v="no"/>
  </r>
  <r>
    <x v="31"/>
    <s v="retired"/>
    <s v="married"/>
    <s v="primary"/>
    <s v="no"/>
    <n v="5799"/>
    <s v="no"/>
    <s v="no"/>
    <s v="unknown"/>
    <n v="17"/>
    <s v="jun"/>
    <n v="97"/>
    <n v="1"/>
    <n v="-1"/>
    <n v="0"/>
    <x v="0"/>
    <s v="no"/>
  </r>
  <r>
    <x v="37"/>
    <s v="admin."/>
    <s v="married"/>
    <s v="secondary"/>
    <s v="no"/>
    <n v="1033"/>
    <s v="yes"/>
    <s v="no"/>
    <s v="unknown"/>
    <n v="9"/>
    <s v="may"/>
    <n v="1713"/>
    <n v="1"/>
    <n v="-1"/>
    <n v="0"/>
    <x v="0"/>
    <s v="no"/>
  </r>
  <r>
    <x v="23"/>
    <s v="unemployed"/>
    <s v="divorced"/>
    <s v="secondary"/>
    <s v="no"/>
    <n v="66"/>
    <s v="no"/>
    <s v="no"/>
    <s v="cellular"/>
    <n v="9"/>
    <s v="jul"/>
    <n v="218"/>
    <n v="3"/>
    <n v="-1"/>
    <n v="0"/>
    <x v="0"/>
    <s v="no"/>
  </r>
  <r>
    <x v="7"/>
    <s v="services"/>
    <s v="married"/>
    <s v="primary"/>
    <s v="no"/>
    <n v="2567"/>
    <s v="yes"/>
    <s v="no"/>
    <s v="cellular"/>
    <n v="14"/>
    <s v="may"/>
    <n v="109"/>
    <n v="1"/>
    <n v="360"/>
    <n v="2"/>
    <x v="1"/>
    <s v="no"/>
  </r>
  <r>
    <x v="10"/>
    <s v="management"/>
    <s v="married"/>
    <s v="tertiary"/>
    <s v="no"/>
    <n v="1584"/>
    <s v="yes"/>
    <s v="no"/>
    <s v="telephone"/>
    <n v="21"/>
    <s v="nov"/>
    <n v="661"/>
    <n v="1"/>
    <n v="-1"/>
    <n v="0"/>
    <x v="0"/>
    <s v="no"/>
  </r>
  <r>
    <x v="22"/>
    <s v="services"/>
    <s v="single"/>
    <s v="secondary"/>
    <s v="no"/>
    <n v="182"/>
    <s v="yes"/>
    <s v="no"/>
    <s v="cellular"/>
    <n v="6"/>
    <s v="may"/>
    <n v="145"/>
    <n v="1"/>
    <n v="-1"/>
    <n v="0"/>
    <x v="0"/>
    <s v="no"/>
  </r>
  <r>
    <x v="41"/>
    <s v="management"/>
    <s v="married"/>
    <s v="primary"/>
    <s v="no"/>
    <n v="76"/>
    <s v="yes"/>
    <s v="no"/>
    <s v="telephone"/>
    <n v="18"/>
    <s v="may"/>
    <n v="54"/>
    <n v="4"/>
    <n v="-1"/>
    <n v="0"/>
    <x v="0"/>
    <s v="no"/>
  </r>
  <r>
    <x v="27"/>
    <s v="admin."/>
    <s v="single"/>
    <s v="secondary"/>
    <s v="no"/>
    <n v="663"/>
    <s v="yes"/>
    <s v="no"/>
    <s v="cellular"/>
    <n v="20"/>
    <s v="apr"/>
    <n v="111"/>
    <n v="1"/>
    <n v="-1"/>
    <n v="0"/>
    <x v="0"/>
    <s v="no"/>
  </r>
  <r>
    <x v="43"/>
    <s v="technician"/>
    <s v="divorced"/>
    <s v="secondary"/>
    <s v="no"/>
    <n v="3455"/>
    <s v="yes"/>
    <s v="no"/>
    <s v="unknown"/>
    <n v="14"/>
    <s v="may"/>
    <n v="566"/>
    <n v="2"/>
    <n v="-1"/>
    <n v="0"/>
    <x v="0"/>
    <s v="no"/>
  </r>
  <r>
    <x v="35"/>
    <s v="blue-collar"/>
    <s v="married"/>
    <s v="secondary"/>
    <s v="no"/>
    <n v="15"/>
    <s v="no"/>
    <s v="no"/>
    <s v="cellular"/>
    <n v="3"/>
    <s v="jun"/>
    <n v="136"/>
    <n v="1"/>
    <n v="-1"/>
    <n v="0"/>
    <x v="0"/>
    <s v="no"/>
  </r>
  <r>
    <x v="26"/>
    <s v="blue-collar"/>
    <s v="married"/>
    <s v="primary"/>
    <s v="no"/>
    <n v="1054"/>
    <s v="no"/>
    <s v="no"/>
    <s v="cellular"/>
    <n v="4"/>
    <s v="aug"/>
    <n v="273"/>
    <n v="1"/>
    <n v="-1"/>
    <n v="0"/>
    <x v="0"/>
    <s v="no"/>
  </r>
  <r>
    <x v="29"/>
    <s v="management"/>
    <s v="married"/>
    <s v="tertiary"/>
    <s v="no"/>
    <n v="1529"/>
    <s v="no"/>
    <s v="no"/>
    <s v="cellular"/>
    <n v="30"/>
    <s v="jun"/>
    <n v="160"/>
    <n v="1"/>
    <n v="-1"/>
    <n v="0"/>
    <x v="0"/>
    <s v="no"/>
  </r>
  <r>
    <x v="17"/>
    <s v="management"/>
    <s v="single"/>
    <s v="secondary"/>
    <s v="no"/>
    <n v="63"/>
    <s v="no"/>
    <s v="no"/>
    <s v="cellular"/>
    <n v="28"/>
    <s v="jul"/>
    <n v="76"/>
    <n v="4"/>
    <n v="-1"/>
    <n v="0"/>
    <x v="0"/>
    <s v="no"/>
  </r>
  <r>
    <x v="10"/>
    <s v="technician"/>
    <s v="married"/>
    <s v="tertiary"/>
    <s v="no"/>
    <n v="0"/>
    <s v="no"/>
    <s v="no"/>
    <s v="cellular"/>
    <n v="19"/>
    <s v="aug"/>
    <n v="44"/>
    <n v="1"/>
    <n v="-1"/>
    <n v="0"/>
    <x v="0"/>
    <s v="no"/>
  </r>
  <r>
    <x v="6"/>
    <s v="admin."/>
    <s v="married"/>
    <s v="secondary"/>
    <s v="no"/>
    <n v="920"/>
    <s v="yes"/>
    <s v="yes"/>
    <s v="unknown"/>
    <n v="27"/>
    <s v="may"/>
    <n v="239"/>
    <n v="1"/>
    <n v="-1"/>
    <n v="0"/>
    <x v="0"/>
    <s v="no"/>
  </r>
  <r>
    <x v="47"/>
    <s v="admin."/>
    <s v="single"/>
    <s v="secondary"/>
    <s v="no"/>
    <n v="3696"/>
    <s v="no"/>
    <s v="no"/>
    <s v="cellular"/>
    <n v="12"/>
    <s v="jul"/>
    <n v="250"/>
    <n v="2"/>
    <n v="181"/>
    <n v="4"/>
    <x v="3"/>
    <s v="yes"/>
  </r>
  <r>
    <x v="37"/>
    <s v="technician"/>
    <s v="single"/>
    <s v="unknown"/>
    <s v="no"/>
    <n v="59"/>
    <s v="no"/>
    <s v="no"/>
    <s v="cellular"/>
    <n v="15"/>
    <s v="jul"/>
    <n v="792"/>
    <n v="4"/>
    <n v="-1"/>
    <n v="0"/>
    <x v="0"/>
    <s v="no"/>
  </r>
  <r>
    <x v="37"/>
    <s v="services"/>
    <s v="married"/>
    <s v="secondary"/>
    <s v="no"/>
    <n v="0"/>
    <s v="yes"/>
    <s v="no"/>
    <s v="cellular"/>
    <n v="23"/>
    <s v="jul"/>
    <n v="198"/>
    <n v="13"/>
    <n v="-1"/>
    <n v="0"/>
    <x v="0"/>
    <s v="no"/>
  </r>
  <r>
    <x v="30"/>
    <s v="blue-collar"/>
    <s v="married"/>
    <s v="secondary"/>
    <s v="no"/>
    <n v="157"/>
    <s v="yes"/>
    <s v="no"/>
    <s v="unknown"/>
    <n v="6"/>
    <s v="may"/>
    <n v="73"/>
    <n v="1"/>
    <n v="-1"/>
    <n v="0"/>
    <x v="0"/>
    <s v="no"/>
  </r>
  <r>
    <x v="23"/>
    <s v="admin."/>
    <s v="married"/>
    <s v="secondary"/>
    <s v="no"/>
    <n v="2465"/>
    <s v="no"/>
    <s v="no"/>
    <s v="cellular"/>
    <n v="20"/>
    <s v="aug"/>
    <n v="157"/>
    <n v="3"/>
    <n v="-1"/>
    <n v="0"/>
    <x v="0"/>
    <s v="no"/>
  </r>
  <r>
    <x v="2"/>
    <s v="blue-collar"/>
    <s v="married"/>
    <s v="primary"/>
    <s v="no"/>
    <n v="0"/>
    <s v="yes"/>
    <s v="no"/>
    <s v="cellular"/>
    <n v="24"/>
    <s v="jul"/>
    <n v="90"/>
    <n v="6"/>
    <n v="-1"/>
    <n v="0"/>
    <x v="0"/>
    <s v="no"/>
  </r>
  <r>
    <x v="47"/>
    <s v="self-employed"/>
    <s v="married"/>
    <s v="secondary"/>
    <s v="yes"/>
    <n v="2"/>
    <s v="no"/>
    <s v="no"/>
    <s v="cellular"/>
    <n v="5"/>
    <s v="feb"/>
    <n v="236"/>
    <n v="2"/>
    <n v="-1"/>
    <n v="0"/>
    <x v="0"/>
    <s v="no"/>
  </r>
  <r>
    <x v="32"/>
    <s v="management"/>
    <s v="married"/>
    <s v="tertiary"/>
    <s v="no"/>
    <n v="0"/>
    <s v="no"/>
    <s v="no"/>
    <s v="cellular"/>
    <n v="16"/>
    <s v="jul"/>
    <n v="118"/>
    <n v="5"/>
    <n v="-1"/>
    <n v="0"/>
    <x v="0"/>
    <s v="no"/>
  </r>
  <r>
    <x v="5"/>
    <s v="management"/>
    <s v="single"/>
    <s v="tertiary"/>
    <s v="no"/>
    <n v="12437"/>
    <s v="no"/>
    <s v="no"/>
    <s v="telephone"/>
    <n v="18"/>
    <s v="nov"/>
    <n v="40"/>
    <n v="1"/>
    <n v="-1"/>
    <n v="0"/>
    <x v="0"/>
    <s v="no"/>
  </r>
  <r>
    <x v="39"/>
    <s v="student"/>
    <s v="single"/>
    <s v="secondary"/>
    <s v="no"/>
    <n v="378"/>
    <s v="yes"/>
    <s v="no"/>
    <s v="cellular"/>
    <n v="17"/>
    <s v="apr"/>
    <n v="346"/>
    <n v="1"/>
    <n v="-1"/>
    <n v="0"/>
    <x v="0"/>
    <s v="no"/>
  </r>
  <r>
    <x v="32"/>
    <s v="blue-collar"/>
    <s v="married"/>
    <s v="primary"/>
    <s v="no"/>
    <n v="211"/>
    <s v="no"/>
    <s v="no"/>
    <s v="unknown"/>
    <n v="19"/>
    <s v="jun"/>
    <n v="200"/>
    <n v="2"/>
    <n v="-1"/>
    <n v="0"/>
    <x v="0"/>
    <s v="no"/>
  </r>
  <r>
    <x v="27"/>
    <s v="technician"/>
    <s v="married"/>
    <s v="secondary"/>
    <s v="no"/>
    <n v="-228"/>
    <s v="yes"/>
    <s v="no"/>
    <s v="cellular"/>
    <n v="20"/>
    <s v="apr"/>
    <n v="187"/>
    <n v="3"/>
    <n v="332"/>
    <n v="3"/>
    <x v="2"/>
    <s v="no"/>
  </r>
  <r>
    <x v="33"/>
    <s v="retired"/>
    <s v="married"/>
    <s v="secondary"/>
    <s v="no"/>
    <n v="2747"/>
    <s v="no"/>
    <s v="no"/>
    <s v="cellular"/>
    <n v="11"/>
    <s v="sep"/>
    <n v="113"/>
    <n v="1"/>
    <n v="80"/>
    <n v="1"/>
    <x v="1"/>
    <s v="no"/>
  </r>
  <r>
    <x v="15"/>
    <s v="self-employed"/>
    <s v="married"/>
    <s v="tertiary"/>
    <s v="no"/>
    <n v="1932"/>
    <s v="yes"/>
    <s v="no"/>
    <s v="unknown"/>
    <n v="16"/>
    <s v="may"/>
    <n v="192"/>
    <n v="32"/>
    <n v="-1"/>
    <n v="0"/>
    <x v="0"/>
    <s v="no"/>
  </r>
  <r>
    <x v="7"/>
    <s v="technician"/>
    <s v="single"/>
    <s v="secondary"/>
    <s v="no"/>
    <n v="11269"/>
    <s v="no"/>
    <s v="no"/>
    <s v="unknown"/>
    <n v="29"/>
    <s v="may"/>
    <n v="92"/>
    <n v="1"/>
    <n v="-1"/>
    <n v="0"/>
    <x v="0"/>
    <s v="no"/>
  </r>
  <r>
    <x v="12"/>
    <s v="admin."/>
    <s v="married"/>
    <s v="secondary"/>
    <s v="no"/>
    <n v="1314"/>
    <s v="yes"/>
    <s v="no"/>
    <s v="cellular"/>
    <n v="8"/>
    <s v="may"/>
    <n v="682"/>
    <n v="2"/>
    <n v="85"/>
    <n v="7"/>
    <x v="3"/>
    <s v="no"/>
  </r>
  <r>
    <x v="18"/>
    <s v="blue-collar"/>
    <s v="married"/>
    <s v="primary"/>
    <s v="no"/>
    <n v="2275"/>
    <s v="no"/>
    <s v="no"/>
    <s v="cellular"/>
    <n v="25"/>
    <s v="aug"/>
    <n v="139"/>
    <n v="9"/>
    <n v="-1"/>
    <n v="0"/>
    <x v="0"/>
    <s v="no"/>
  </r>
  <r>
    <x v="7"/>
    <s v="management"/>
    <s v="single"/>
    <s v="tertiary"/>
    <s v="no"/>
    <n v="1304"/>
    <s v="no"/>
    <s v="no"/>
    <s v="cellular"/>
    <n v="6"/>
    <s v="aug"/>
    <n v="501"/>
    <n v="2"/>
    <n v="-1"/>
    <n v="0"/>
    <x v="0"/>
    <s v="yes"/>
  </r>
  <r>
    <x v="6"/>
    <s v="blue-collar"/>
    <s v="married"/>
    <s v="secondary"/>
    <s v="yes"/>
    <n v="720"/>
    <s v="no"/>
    <s v="yes"/>
    <s v="cellular"/>
    <n v="24"/>
    <s v="jul"/>
    <n v="651"/>
    <n v="1"/>
    <n v="-1"/>
    <n v="0"/>
    <x v="0"/>
    <s v="yes"/>
  </r>
  <r>
    <x v="47"/>
    <s v="technician"/>
    <s v="divorced"/>
    <s v="secondary"/>
    <s v="no"/>
    <n v="2914"/>
    <s v="yes"/>
    <s v="no"/>
    <s v="cellular"/>
    <n v="18"/>
    <s v="aug"/>
    <n v="405"/>
    <n v="13"/>
    <n v="-1"/>
    <n v="0"/>
    <x v="0"/>
    <s v="no"/>
  </r>
  <r>
    <x v="27"/>
    <s v="technician"/>
    <s v="married"/>
    <s v="secondary"/>
    <s v="no"/>
    <n v="1464"/>
    <s v="yes"/>
    <s v="no"/>
    <s v="unknown"/>
    <n v="23"/>
    <s v="may"/>
    <n v="350"/>
    <n v="1"/>
    <n v="-1"/>
    <n v="0"/>
    <x v="0"/>
    <s v="no"/>
  </r>
  <r>
    <x v="39"/>
    <s v="student"/>
    <s v="single"/>
    <s v="secondary"/>
    <s v="no"/>
    <n v="11555"/>
    <s v="no"/>
    <s v="no"/>
    <s v="cellular"/>
    <n v="8"/>
    <s v="apr"/>
    <n v="125"/>
    <n v="2"/>
    <n v="-1"/>
    <n v="0"/>
    <x v="0"/>
    <s v="no"/>
  </r>
  <r>
    <x v="4"/>
    <s v="services"/>
    <s v="married"/>
    <s v="secondary"/>
    <s v="no"/>
    <n v="-302"/>
    <s v="yes"/>
    <s v="no"/>
    <s v="cellular"/>
    <n v="13"/>
    <s v="may"/>
    <n v="36"/>
    <n v="2"/>
    <n v="-1"/>
    <n v="0"/>
    <x v="0"/>
    <s v="no"/>
  </r>
  <r>
    <x v="36"/>
    <s v="technician"/>
    <s v="married"/>
    <s v="secondary"/>
    <s v="no"/>
    <n v="2497"/>
    <s v="yes"/>
    <s v="no"/>
    <s v="cellular"/>
    <n v="21"/>
    <s v="nov"/>
    <n v="35"/>
    <n v="1"/>
    <n v="176"/>
    <n v="1"/>
    <x v="1"/>
    <s v="no"/>
  </r>
  <r>
    <x v="2"/>
    <s v="blue-collar"/>
    <s v="married"/>
    <s v="secondary"/>
    <s v="no"/>
    <n v="-339"/>
    <s v="yes"/>
    <s v="no"/>
    <s v="unknown"/>
    <n v="8"/>
    <s v="may"/>
    <n v="389"/>
    <n v="2"/>
    <n v="-1"/>
    <n v="0"/>
    <x v="0"/>
    <s v="no"/>
  </r>
  <r>
    <x v="10"/>
    <s v="technician"/>
    <s v="married"/>
    <s v="secondary"/>
    <s v="no"/>
    <n v="56"/>
    <s v="yes"/>
    <s v="yes"/>
    <s v="cellular"/>
    <n v="29"/>
    <s v="jan"/>
    <n v="194"/>
    <n v="1"/>
    <n v="247"/>
    <n v="1"/>
    <x v="1"/>
    <s v="no"/>
  </r>
  <r>
    <x v="17"/>
    <s v="self-employed"/>
    <s v="single"/>
    <s v="tertiary"/>
    <s v="no"/>
    <n v="211"/>
    <s v="no"/>
    <s v="no"/>
    <s v="cellular"/>
    <n v="29"/>
    <s v="jan"/>
    <n v="168"/>
    <n v="3"/>
    <n v="-1"/>
    <n v="0"/>
    <x v="0"/>
    <s v="no"/>
  </r>
  <r>
    <x v="4"/>
    <s v="management"/>
    <s v="divorced"/>
    <s v="tertiary"/>
    <s v="no"/>
    <n v="3611"/>
    <s v="yes"/>
    <s v="no"/>
    <s v="unknown"/>
    <n v="4"/>
    <s v="jun"/>
    <n v="347"/>
    <n v="3"/>
    <n v="-1"/>
    <n v="0"/>
    <x v="0"/>
    <s v="no"/>
  </r>
  <r>
    <x v="3"/>
    <s v="unemployed"/>
    <s v="married"/>
    <s v="primary"/>
    <s v="no"/>
    <n v="0"/>
    <s v="no"/>
    <s v="no"/>
    <s v="cellular"/>
    <n v="30"/>
    <s v="jan"/>
    <n v="3025"/>
    <n v="2"/>
    <n v="-1"/>
    <n v="0"/>
    <x v="0"/>
    <s v="no"/>
  </r>
  <r>
    <x v="39"/>
    <s v="student"/>
    <s v="single"/>
    <s v="secondary"/>
    <s v="no"/>
    <n v="459"/>
    <s v="no"/>
    <s v="no"/>
    <s v="cellular"/>
    <n v="16"/>
    <s v="mar"/>
    <n v="83"/>
    <n v="13"/>
    <n v="-1"/>
    <n v="0"/>
    <x v="0"/>
    <s v="no"/>
  </r>
  <r>
    <x v="43"/>
    <s v="entrepreneur"/>
    <s v="married"/>
    <s v="unknown"/>
    <s v="no"/>
    <n v="242"/>
    <s v="yes"/>
    <s v="no"/>
    <s v="unknown"/>
    <n v="9"/>
    <s v="may"/>
    <n v="332"/>
    <n v="2"/>
    <n v="-1"/>
    <n v="0"/>
    <x v="0"/>
    <s v="no"/>
  </r>
  <r>
    <x v="36"/>
    <s v="self-employed"/>
    <s v="married"/>
    <s v="secondary"/>
    <s v="no"/>
    <n v="1138"/>
    <s v="no"/>
    <s v="no"/>
    <s v="cellular"/>
    <n v="14"/>
    <s v="aug"/>
    <n v="219"/>
    <n v="10"/>
    <n v="-1"/>
    <n v="0"/>
    <x v="0"/>
    <s v="no"/>
  </r>
  <r>
    <x v="20"/>
    <s v="management"/>
    <s v="married"/>
    <s v="tertiary"/>
    <s v="no"/>
    <n v="1319"/>
    <s v="yes"/>
    <s v="no"/>
    <s v="cellular"/>
    <n v="16"/>
    <s v="apr"/>
    <n v="427"/>
    <n v="1"/>
    <n v="150"/>
    <n v="1"/>
    <x v="1"/>
    <s v="no"/>
  </r>
  <r>
    <x v="54"/>
    <s v="retired"/>
    <s v="married"/>
    <s v="secondary"/>
    <s v="no"/>
    <n v="1"/>
    <s v="no"/>
    <s v="no"/>
    <s v="cellular"/>
    <n v="19"/>
    <s v="aug"/>
    <n v="65"/>
    <n v="5"/>
    <n v="-1"/>
    <n v="0"/>
    <x v="0"/>
    <s v="no"/>
  </r>
  <r>
    <x v="2"/>
    <s v="services"/>
    <s v="divorced"/>
    <s v="secondary"/>
    <s v="no"/>
    <n v="67"/>
    <s v="yes"/>
    <s v="no"/>
    <s v="cellular"/>
    <n v="5"/>
    <s v="may"/>
    <n v="192"/>
    <n v="2"/>
    <n v="-1"/>
    <n v="0"/>
    <x v="0"/>
    <s v="no"/>
  </r>
  <r>
    <x v="41"/>
    <s v="retired"/>
    <s v="married"/>
    <s v="unknown"/>
    <s v="no"/>
    <n v="937"/>
    <s v="no"/>
    <s v="no"/>
    <s v="cellular"/>
    <n v="5"/>
    <s v="aug"/>
    <n v="155"/>
    <n v="1"/>
    <n v="-1"/>
    <n v="0"/>
    <x v="0"/>
    <s v="no"/>
  </r>
  <r>
    <x v="16"/>
    <s v="services"/>
    <s v="married"/>
    <s v="secondary"/>
    <s v="no"/>
    <n v="0"/>
    <s v="yes"/>
    <s v="yes"/>
    <s v="cellular"/>
    <n v="11"/>
    <s v="may"/>
    <n v="161"/>
    <n v="1"/>
    <n v="-1"/>
    <n v="0"/>
    <x v="0"/>
    <s v="no"/>
  </r>
  <r>
    <x v="14"/>
    <s v="management"/>
    <s v="married"/>
    <s v="tertiary"/>
    <s v="no"/>
    <n v="-558"/>
    <s v="yes"/>
    <s v="no"/>
    <s v="cellular"/>
    <n v="21"/>
    <s v="jul"/>
    <n v="533"/>
    <n v="1"/>
    <n v="-1"/>
    <n v="0"/>
    <x v="0"/>
    <s v="no"/>
  </r>
  <r>
    <x v="23"/>
    <s v="blue-collar"/>
    <s v="married"/>
    <s v="secondary"/>
    <s v="no"/>
    <n v="171"/>
    <s v="no"/>
    <s v="no"/>
    <s v="cellular"/>
    <n v="4"/>
    <s v="feb"/>
    <n v="19"/>
    <n v="3"/>
    <n v="175"/>
    <n v="2"/>
    <x v="2"/>
    <s v="no"/>
  </r>
  <r>
    <x v="1"/>
    <s v="technician"/>
    <s v="single"/>
    <s v="tertiary"/>
    <s v="no"/>
    <n v="696"/>
    <s v="no"/>
    <s v="yes"/>
    <s v="cellular"/>
    <n v="5"/>
    <s v="feb"/>
    <n v="193"/>
    <n v="1"/>
    <n v="176"/>
    <n v="8"/>
    <x v="1"/>
    <s v="no"/>
  </r>
  <r>
    <x v="35"/>
    <s v="management"/>
    <s v="married"/>
    <s v="tertiary"/>
    <s v="no"/>
    <n v="361"/>
    <s v="yes"/>
    <s v="yes"/>
    <s v="cellular"/>
    <n v="28"/>
    <s v="jul"/>
    <n v="819"/>
    <n v="3"/>
    <n v="-1"/>
    <n v="0"/>
    <x v="0"/>
    <s v="no"/>
  </r>
  <r>
    <x v="39"/>
    <s v="technician"/>
    <s v="single"/>
    <s v="secondary"/>
    <s v="no"/>
    <n v="227"/>
    <s v="no"/>
    <s v="no"/>
    <s v="cellular"/>
    <n v="30"/>
    <s v="apr"/>
    <n v="278"/>
    <n v="1"/>
    <n v="-1"/>
    <n v="0"/>
    <x v="0"/>
    <s v="yes"/>
  </r>
  <r>
    <x v="9"/>
    <s v="admin."/>
    <s v="married"/>
    <s v="secondary"/>
    <s v="no"/>
    <n v="236"/>
    <s v="yes"/>
    <s v="yes"/>
    <s v="telephone"/>
    <n v="4"/>
    <s v="may"/>
    <n v="211"/>
    <n v="3"/>
    <n v="-1"/>
    <n v="0"/>
    <x v="0"/>
    <s v="no"/>
  </r>
  <r>
    <x v="1"/>
    <s v="management"/>
    <s v="single"/>
    <s v="tertiary"/>
    <s v="no"/>
    <n v="-53"/>
    <s v="no"/>
    <s v="no"/>
    <s v="cellular"/>
    <n v="29"/>
    <s v="jan"/>
    <n v="617"/>
    <n v="2"/>
    <n v="-1"/>
    <n v="0"/>
    <x v="0"/>
    <s v="no"/>
  </r>
  <r>
    <x v="26"/>
    <s v="technician"/>
    <s v="married"/>
    <s v="secondary"/>
    <s v="no"/>
    <n v="192"/>
    <s v="yes"/>
    <s v="no"/>
    <s v="cellular"/>
    <n v="23"/>
    <s v="jul"/>
    <n v="61"/>
    <n v="2"/>
    <n v="-1"/>
    <n v="0"/>
    <x v="0"/>
    <s v="no"/>
  </r>
  <r>
    <x v="7"/>
    <s v="management"/>
    <s v="divorced"/>
    <s v="tertiary"/>
    <s v="no"/>
    <n v="38"/>
    <s v="yes"/>
    <s v="no"/>
    <s v="cellular"/>
    <n v="25"/>
    <s v="jul"/>
    <n v="197"/>
    <n v="6"/>
    <n v="-1"/>
    <n v="0"/>
    <x v="0"/>
    <s v="no"/>
  </r>
  <r>
    <x v="22"/>
    <s v="self-employed"/>
    <s v="single"/>
    <s v="secondary"/>
    <s v="no"/>
    <n v="518"/>
    <s v="yes"/>
    <s v="no"/>
    <s v="cellular"/>
    <n v="18"/>
    <s v="may"/>
    <n v="34"/>
    <n v="7"/>
    <n v="-1"/>
    <n v="0"/>
    <x v="0"/>
    <s v="no"/>
  </r>
  <r>
    <x v="4"/>
    <s v="self-employed"/>
    <s v="married"/>
    <s v="tertiary"/>
    <s v="no"/>
    <n v="16"/>
    <s v="yes"/>
    <s v="yes"/>
    <s v="cellular"/>
    <n v="18"/>
    <s v="jul"/>
    <n v="95"/>
    <n v="4"/>
    <n v="-1"/>
    <n v="0"/>
    <x v="0"/>
    <s v="no"/>
  </r>
  <r>
    <x v="6"/>
    <s v="blue-collar"/>
    <s v="married"/>
    <s v="secondary"/>
    <s v="no"/>
    <n v="-256"/>
    <s v="yes"/>
    <s v="no"/>
    <s v="unknown"/>
    <n v="3"/>
    <s v="jun"/>
    <n v="147"/>
    <n v="2"/>
    <n v="-1"/>
    <n v="0"/>
    <x v="0"/>
    <s v="no"/>
  </r>
  <r>
    <x v="7"/>
    <s v="blue-collar"/>
    <s v="married"/>
    <s v="secondary"/>
    <s v="no"/>
    <n v="105"/>
    <s v="no"/>
    <s v="yes"/>
    <s v="cellular"/>
    <n v="4"/>
    <s v="jul"/>
    <n v="668"/>
    <n v="2"/>
    <n v="-1"/>
    <n v="0"/>
    <x v="0"/>
    <s v="no"/>
  </r>
  <r>
    <x v="29"/>
    <s v="self-employed"/>
    <s v="married"/>
    <s v="tertiary"/>
    <s v="no"/>
    <n v="334"/>
    <s v="no"/>
    <s v="no"/>
    <s v="unknown"/>
    <n v="5"/>
    <s v="jun"/>
    <n v="87"/>
    <n v="2"/>
    <n v="-1"/>
    <n v="0"/>
    <x v="0"/>
    <s v="no"/>
  </r>
  <r>
    <x v="5"/>
    <s v="technician"/>
    <s v="married"/>
    <s v="secondary"/>
    <s v="no"/>
    <n v="1048"/>
    <s v="no"/>
    <s v="yes"/>
    <s v="cellular"/>
    <n v="21"/>
    <s v="jul"/>
    <n v="405"/>
    <n v="1"/>
    <n v="-1"/>
    <n v="0"/>
    <x v="0"/>
    <s v="no"/>
  </r>
  <r>
    <x v="6"/>
    <s v="services"/>
    <s v="married"/>
    <s v="secondary"/>
    <s v="no"/>
    <n v="108"/>
    <s v="yes"/>
    <s v="yes"/>
    <s v="unknown"/>
    <n v="13"/>
    <s v="may"/>
    <n v="83"/>
    <n v="7"/>
    <n v="-1"/>
    <n v="0"/>
    <x v="0"/>
    <s v="no"/>
  </r>
  <r>
    <x v="9"/>
    <s v="technician"/>
    <s v="married"/>
    <s v="secondary"/>
    <s v="no"/>
    <n v="660"/>
    <s v="no"/>
    <s v="no"/>
    <s v="cellular"/>
    <n v="22"/>
    <s v="jun"/>
    <n v="115"/>
    <n v="1"/>
    <n v="-1"/>
    <n v="0"/>
    <x v="0"/>
    <s v="no"/>
  </r>
  <r>
    <x v="12"/>
    <s v="unemployed"/>
    <s v="single"/>
    <s v="tertiary"/>
    <s v="yes"/>
    <n v="0"/>
    <s v="yes"/>
    <s v="no"/>
    <s v="cellular"/>
    <n v="10"/>
    <s v="jul"/>
    <n v="108"/>
    <n v="1"/>
    <n v="-1"/>
    <n v="0"/>
    <x v="0"/>
    <s v="no"/>
  </r>
  <r>
    <x v="39"/>
    <s v="entrepreneur"/>
    <s v="married"/>
    <s v="unknown"/>
    <s v="no"/>
    <n v="1034"/>
    <s v="no"/>
    <s v="no"/>
    <s v="cellular"/>
    <n v="29"/>
    <s v="jan"/>
    <n v="113"/>
    <n v="1"/>
    <n v="-1"/>
    <n v="0"/>
    <x v="0"/>
    <s v="no"/>
  </r>
  <r>
    <x v="47"/>
    <s v="housemaid"/>
    <s v="married"/>
    <s v="primary"/>
    <s v="no"/>
    <n v="201"/>
    <s v="yes"/>
    <s v="no"/>
    <s v="cellular"/>
    <n v="7"/>
    <s v="aug"/>
    <n v="58"/>
    <n v="2"/>
    <n v="382"/>
    <n v="1"/>
    <x v="1"/>
    <s v="no"/>
  </r>
  <r>
    <x v="12"/>
    <s v="housemaid"/>
    <s v="married"/>
    <s v="primary"/>
    <s v="no"/>
    <n v="189"/>
    <s v="no"/>
    <s v="no"/>
    <s v="cellular"/>
    <n v="8"/>
    <s v="aug"/>
    <n v="148"/>
    <n v="4"/>
    <n v="-1"/>
    <n v="0"/>
    <x v="0"/>
    <s v="no"/>
  </r>
  <r>
    <x v="38"/>
    <s v="retired"/>
    <s v="divorced"/>
    <s v="unknown"/>
    <s v="no"/>
    <n v="-49"/>
    <s v="yes"/>
    <s v="no"/>
    <s v="cellular"/>
    <n v="29"/>
    <s v="jan"/>
    <n v="188"/>
    <n v="1"/>
    <n v="261"/>
    <n v="2"/>
    <x v="1"/>
    <s v="no"/>
  </r>
  <r>
    <x v="7"/>
    <s v="technician"/>
    <s v="divorced"/>
    <s v="secondary"/>
    <s v="no"/>
    <n v="1413"/>
    <s v="yes"/>
    <s v="no"/>
    <s v="telephone"/>
    <n v="28"/>
    <s v="jul"/>
    <n v="75"/>
    <n v="3"/>
    <n v="-1"/>
    <n v="0"/>
    <x v="0"/>
    <s v="no"/>
  </r>
  <r>
    <x v="41"/>
    <s v="retired"/>
    <s v="divorced"/>
    <s v="tertiary"/>
    <s v="no"/>
    <n v="264"/>
    <s v="yes"/>
    <s v="yes"/>
    <s v="cellular"/>
    <n v="8"/>
    <s v="jul"/>
    <n v="523"/>
    <n v="3"/>
    <n v="-1"/>
    <n v="0"/>
    <x v="0"/>
    <s v="no"/>
  </r>
  <r>
    <x v="26"/>
    <s v="entrepreneur"/>
    <s v="married"/>
    <s v="tertiary"/>
    <s v="no"/>
    <n v="54"/>
    <s v="yes"/>
    <s v="yes"/>
    <s v="telephone"/>
    <n v="18"/>
    <s v="nov"/>
    <n v="103"/>
    <n v="1"/>
    <n v="-1"/>
    <n v="0"/>
    <x v="0"/>
    <s v="no"/>
  </r>
  <r>
    <x v="36"/>
    <s v="blue-collar"/>
    <s v="married"/>
    <s v="primary"/>
    <s v="no"/>
    <n v="12519"/>
    <s v="yes"/>
    <s v="no"/>
    <s v="cellular"/>
    <n v="17"/>
    <s v="apr"/>
    <n v="146"/>
    <n v="2"/>
    <n v="147"/>
    <n v="4"/>
    <x v="3"/>
    <s v="no"/>
  </r>
  <r>
    <x v="22"/>
    <s v="services"/>
    <s v="single"/>
    <s v="secondary"/>
    <s v="no"/>
    <n v="2881"/>
    <s v="no"/>
    <s v="no"/>
    <s v="cellular"/>
    <n v="2"/>
    <s v="jul"/>
    <n v="356"/>
    <n v="1"/>
    <n v="-1"/>
    <n v="0"/>
    <x v="0"/>
    <s v="yes"/>
  </r>
  <r>
    <x v="15"/>
    <s v="blue-collar"/>
    <s v="married"/>
    <s v="primary"/>
    <s v="no"/>
    <n v="0"/>
    <s v="yes"/>
    <s v="no"/>
    <s v="cellular"/>
    <n v="17"/>
    <s v="jul"/>
    <n v="71"/>
    <n v="1"/>
    <n v="-1"/>
    <n v="0"/>
    <x v="0"/>
    <s v="no"/>
  </r>
  <r>
    <x v="9"/>
    <s v="admin."/>
    <s v="married"/>
    <s v="secondary"/>
    <s v="no"/>
    <n v="88"/>
    <s v="yes"/>
    <s v="yes"/>
    <s v="cellular"/>
    <n v="8"/>
    <s v="aug"/>
    <n v="189"/>
    <n v="2"/>
    <n v="-1"/>
    <n v="0"/>
    <x v="0"/>
    <s v="no"/>
  </r>
  <r>
    <x v="39"/>
    <s v="blue-collar"/>
    <s v="married"/>
    <s v="secondary"/>
    <s v="no"/>
    <n v="1020"/>
    <s v="yes"/>
    <s v="no"/>
    <s v="unknown"/>
    <n v="28"/>
    <s v="may"/>
    <n v="251"/>
    <n v="1"/>
    <n v="-1"/>
    <n v="0"/>
    <x v="0"/>
    <s v="no"/>
  </r>
  <r>
    <x v="4"/>
    <s v="technician"/>
    <s v="divorced"/>
    <s v="tertiary"/>
    <s v="no"/>
    <n v="119"/>
    <s v="no"/>
    <s v="no"/>
    <s v="cellular"/>
    <n v="23"/>
    <s v="jul"/>
    <n v="127"/>
    <n v="8"/>
    <n v="-1"/>
    <n v="0"/>
    <x v="0"/>
    <s v="no"/>
  </r>
  <r>
    <x v="34"/>
    <s v="unemployed"/>
    <s v="single"/>
    <s v="tertiary"/>
    <s v="no"/>
    <n v="1594"/>
    <s v="no"/>
    <s v="no"/>
    <s v="telephone"/>
    <n v="4"/>
    <s v="feb"/>
    <n v="197"/>
    <n v="1"/>
    <n v="-1"/>
    <n v="0"/>
    <x v="0"/>
    <s v="no"/>
  </r>
  <r>
    <x v="43"/>
    <s v="technician"/>
    <s v="married"/>
    <s v="tertiary"/>
    <s v="no"/>
    <n v="342"/>
    <s v="yes"/>
    <s v="yes"/>
    <s v="cellular"/>
    <n v="5"/>
    <s v="may"/>
    <n v="84"/>
    <n v="1"/>
    <n v="-1"/>
    <n v="0"/>
    <x v="0"/>
    <s v="no"/>
  </r>
  <r>
    <x v="36"/>
    <s v="services"/>
    <s v="single"/>
    <s v="secondary"/>
    <s v="no"/>
    <n v="72"/>
    <s v="no"/>
    <s v="no"/>
    <s v="unknown"/>
    <n v="8"/>
    <s v="may"/>
    <n v="141"/>
    <n v="2"/>
    <n v="-1"/>
    <n v="0"/>
    <x v="0"/>
    <s v="no"/>
  </r>
  <r>
    <x v="22"/>
    <s v="blue-collar"/>
    <s v="married"/>
    <s v="secondary"/>
    <s v="no"/>
    <n v="14"/>
    <s v="yes"/>
    <s v="no"/>
    <s v="unknown"/>
    <n v="2"/>
    <s v="jun"/>
    <n v="171"/>
    <n v="1"/>
    <n v="-1"/>
    <n v="0"/>
    <x v="0"/>
    <s v="no"/>
  </r>
  <r>
    <x v="17"/>
    <s v="entrepreneur"/>
    <s v="single"/>
    <s v="tertiary"/>
    <s v="no"/>
    <n v="81"/>
    <s v="no"/>
    <s v="no"/>
    <s v="cellular"/>
    <n v="21"/>
    <s v="jul"/>
    <n v="262"/>
    <n v="3"/>
    <n v="-1"/>
    <n v="0"/>
    <x v="0"/>
    <s v="no"/>
  </r>
  <r>
    <x v="6"/>
    <s v="self-employed"/>
    <s v="married"/>
    <s v="tertiary"/>
    <s v="no"/>
    <n v="231"/>
    <s v="no"/>
    <s v="no"/>
    <s v="cellular"/>
    <n v="7"/>
    <s v="aug"/>
    <n v="352"/>
    <n v="2"/>
    <n v="-1"/>
    <n v="0"/>
    <x v="0"/>
    <s v="yes"/>
  </r>
  <r>
    <x v="5"/>
    <s v="technician"/>
    <s v="married"/>
    <s v="tertiary"/>
    <s v="no"/>
    <n v="1161"/>
    <s v="yes"/>
    <s v="no"/>
    <s v="cellular"/>
    <n v="9"/>
    <s v="apr"/>
    <n v="236"/>
    <n v="1"/>
    <n v="336"/>
    <n v="1"/>
    <x v="1"/>
    <s v="no"/>
  </r>
  <r>
    <x v="9"/>
    <s v="blue-collar"/>
    <s v="married"/>
    <s v="secondary"/>
    <s v="no"/>
    <n v="-45"/>
    <s v="yes"/>
    <s v="no"/>
    <s v="unknown"/>
    <n v="2"/>
    <s v="jun"/>
    <n v="184"/>
    <n v="1"/>
    <n v="-1"/>
    <n v="0"/>
    <x v="0"/>
    <s v="no"/>
  </r>
  <r>
    <x v="39"/>
    <s v="management"/>
    <s v="single"/>
    <s v="tertiary"/>
    <s v="no"/>
    <n v="231"/>
    <s v="yes"/>
    <s v="yes"/>
    <s v="cellular"/>
    <n v="25"/>
    <s v="jul"/>
    <n v="568"/>
    <n v="2"/>
    <n v="-1"/>
    <n v="0"/>
    <x v="0"/>
    <s v="no"/>
  </r>
  <r>
    <x v="9"/>
    <s v="management"/>
    <s v="single"/>
    <s v="secondary"/>
    <s v="no"/>
    <n v="36"/>
    <s v="no"/>
    <s v="no"/>
    <s v="cellular"/>
    <n v="27"/>
    <s v="aug"/>
    <n v="105"/>
    <n v="2"/>
    <n v="-1"/>
    <n v="0"/>
    <x v="0"/>
    <s v="no"/>
  </r>
  <r>
    <x v="0"/>
    <s v="technician"/>
    <s v="married"/>
    <s v="tertiary"/>
    <s v="no"/>
    <n v="1570"/>
    <s v="yes"/>
    <s v="no"/>
    <s v="cellular"/>
    <n v="26"/>
    <s v="may"/>
    <n v="260"/>
    <n v="1"/>
    <n v="-1"/>
    <n v="0"/>
    <x v="0"/>
    <s v="no"/>
  </r>
  <r>
    <x v="2"/>
    <s v="technician"/>
    <s v="married"/>
    <s v="tertiary"/>
    <s v="no"/>
    <n v="7050"/>
    <s v="no"/>
    <s v="no"/>
    <s v="cellular"/>
    <n v="11"/>
    <s v="aug"/>
    <n v="222"/>
    <n v="3"/>
    <n v="182"/>
    <n v="4"/>
    <x v="3"/>
    <s v="yes"/>
  </r>
  <r>
    <x v="1"/>
    <s v="blue-collar"/>
    <s v="married"/>
    <s v="primary"/>
    <s v="no"/>
    <n v="3704"/>
    <s v="yes"/>
    <s v="no"/>
    <s v="unknown"/>
    <n v="6"/>
    <s v="jun"/>
    <n v="447"/>
    <n v="2"/>
    <n v="-1"/>
    <n v="0"/>
    <x v="0"/>
    <s v="no"/>
  </r>
  <r>
    <x v="0"/>
    <s v="technician"/>
    <s v="single"/>
    <s v="tertiary"/>
    <s v="no"/>
    <n v="6619"/>
    <s v="yes"/>
    <s v="no"/>
    <s v="cellular"/>
    <n v="21"/>
    <s v="aug"/>
    <n v="239"/>
    <n v="8"/>
    <n v="-1"/>
    <n v="0"/>
    <x v="0"/>
    <s v="no"/>
  </r>
  <r>
    <x v="22"/>
    <s v="blue-collar"/>
    <s v="single"/>
    <s v="secondary"/>
    <s v="no"/>
    <n v="-84"/>
    <s v="yes"/>
    <s v="no"/>
    <s v="cellular"/>
    <n v="11"/>
    <s v="may"/>
    <n v="426"/>
    <n v="1"/>
    <n v="-1"/>
    <n v="0"/>
    <x v="0"/>
    <s v="no"/>
  </r>
  <r>
    <x v="10"/>
    <s v="management"/>
    <s v="single"/>
    <s v="tertiary"/>
    <s v="no"/>
    <n v="1509"/>
    <s v="no"/>
    <s v="no"/>
    <s v="cellular"/>
    <n v="12"/>
    <s v="may"/>
    <n v="333"/>
    <n v="1"/>
    <n v="58"/>
    <n v="3"/>
    <x v="1"/>
    <s v="no"/>
  </r>
  <r>
    <x v="9"/>
    <s v="self-employed"/>
    <s v="married"/>
    <s v="tertiary"/>
    <s v="no"/>
    <n v="1134"/>
    <s v="no"/>
    <s v="no"/>
    <s v="cellular"/>
    <n v="6"/>
    <s v="feb"/>
    <n v="174"/>
    <n v="2"/>
    <n v="-1"/>
    <n v="0"/>
    <x v="0"/>
    <s v="no"/>
  </r>
  <r>
    <x v="4"/>
    <s v="technician"/>
    <s v="married"/>
    <s v="secondary"/>
    <s v="no"/>
    <n v="146"/>
    <s v="yes"/>
    <s v="yes"/>
    <s v="unknown"/>
    <n v="15"/>
    <s v="may"/>
    <n v="284"/>
    <n v="2"/>
    <n v="-1"/>
    <n v="0"/>
    <x v="0"/>
    <s v="no"/>
  </r>
  <r>
    <x v="1"/>
    <s v="management"/>
    <s v="single"/>
    <s v="tertiary"/>
    <s v="no"/>
    <n v="9449"/>
    <s v="yes"/>
    <s v="no"/>
    <s v="cellular"/>
    <n v="8"/>
    <s v="may"/>
    <n v="428"/>
    <n v="1"/>
    <n v="-1"/>
    <n v="0"/>
    <x v="0"/>
    <s v="no"/>
  </r>
  <r>
    <x v="31"/>
    <s v="retired"/>
    <s v="married"/>
    <s v="secondary"/>
    <s v="no"/>
    <n v="374"/>
    <s v="yes"/>
    <s v="yes"/>
    <s v="cellular"/>
    <n v="16"/>
    <s v="jul"/>
    <n v="236"/>
    <n v="1"/>
    <n v="-1"/>
    <n v="0"/>
    <x v="0"/>
    <s v="no"/>
  </r>
  <r>
    <x v="29"/>
    <s v="technician"/>
    <s v="married"/>
    <s v="secondary"/>
    <s v="no"/>
    <n v="88"/>
    <s v="no"/>
    <s v="no"/>
    <s v="cellular"/>
    <n v="29"/>
    <s v="aug"/>
    <n v="150"/>
    <n v="2"/>
    <n v="-1"/>
    <n v="0"/>
    <x v="0"/>
    <s v="no"/>
  </r>
  <r>
    <x v="3"/>
    <s v="management"/>
    <s v="married"/>
    <s v="tertiary"/>
    <s v="no"/>
    <n v="2764"/>
    <s v="no"/>
    <s v="no"/>
    <s v="cellular"/>
    <n v="24"/>
    <s v="dec"/>
    <n v="237"/>
    <n v="1"/>
    <n v="206"/>
    <n v="2"/>
    <x v="1"/>
    <s v="no"/>
  </r>
  <r>
    <x v="0"/>
    <s v="management"/>
    <s v="single"/>
    <s v="tertiary"/>
    <s v="no"/>
    <n v="2"/>
    <s v="yes"/>
    <s v="yes"/>
    <s v="cellular"/>
    <n v="25"/>
    <s v="jul"/>
    <n v="1031"/>
    <n v="8"/>
    <n v="-1"/>
    <n v="0"/>
    <x v="0"/>
    <s v="yes"/>
  </r>
  <r>
    <x v="1"/>
    <s v="technician"/>
    <s v="married"/>
    <s v="tertiary"/>
    <s v="no"/>
    <n v="8023"/>
    <s v="no"/>
    <s v="no"/>
    <s v="cellular"/>
    <n v="30"/>
    <s v="nov"/>
    <n v="107"/>
    <n v="1"/>
    <n v="105"/>
    <n v="3"/>
    <x v="1"/>
    <s v="no"/>
  </r>
  <r>
    <x v="26"/>
    <s v="blue-collar"/>
    <s v="married"/>
    <s v="secondary"/>
    <s v="no"/>
    <n v="289"/>
    <s v="yes"/>
    <s v="no"/>
    <s v="unknown"/>
    <n v="21"/>
    <s v="may"/>
    <n v="45"/>
    <n v="13"/>
    <n v="-1"/>
    <n v="0"/>
    <x v="0"/>
    <s v="no"/>
  </r>
  <r>
    <x v="55"/>
    <s v="retired"/>
    <s v="married"/>
    <s v="secondary"/>
    <s v="no"/>
    <n v="0"/>
    <s v="no"/>
    <s v="no"/>
    <s v="cellular"/>
    <n v="18"/>
    <s v="mar"/>
    <n v="140"/>
    <n v="10"/>
    <n v="-1"/>
    <n v="0"/>
    <x v="0"/>
    <s v="no"/>
  </r>
  <r>
    <x v="41"/>
    <s v="self-employed"/>
    <s v="divorced"/>
    <s v="tertiary"/>
    <s v="no"/>
    <n v="1382"/>
    <s v="no"/>
    <s v="no"/>
    <s v="unknown"/>
    <n v="9"/>
    <s v="jun"/>
    <n v="700"/>
    <n v="1"/>
    <n v="-1"/>
    <n v="0"/>
    <x v="0"/>
    <s v="yes"/>
  </r>
  <r>
    <x v="1"/>
    <s v="management"/>
    <s v="divorced"/>
    <s v="tertiary"/>
    <s v="yes"/>
    <n v="280"/>
    <s v="no"/>
    <s v="yes"/>
    <s v="cellular"/>
    <n v="18"/>
    <s v="nov"/>
    <n v="155"/>
    <n v="1"/>
    <n v="-1"/>
    <n v="0"/>
    <x v="0"/>
    <s v="no"/>
  </r>
  <r>
    <x v="6"/>
    <s v="blue-collar"/>
    <s v="divorced"/>
    <s v="primary"/>
    <s v="no"/>
    <n v="2195"/>
    <s v="yes"/>
    <s v="no"/>
    <s v="unknown"/>
    <n v="3"/>
    <s v="jun"/>
    <n v="211"/>
    <n v="5"/>
    <n v="-1"/>
    <n v="0"/>
    <x v="0"/>
    <s v="no"/>
  </r>
  <r>
    <x v="9"/>
    <s v="self-employed"/>
    <s v="married"/>
    <s v="secondary"/>
    <s v="no"/>
    <n v="33"/>
    <s v="no"/>
    <s v="no"/>
    <s v="cellular"/>
    <n v="6"/>
    <s v="aug"/>
    <n v="165"/>
    <n v="4"/>
    <n v="-1"/>
    <n v="0"/>
    <x v="0"/>
    <s v="no"/>
  </r>
  <r>
    <x v="2"/>
    <s v="blue-collar"/>
    <s v="divorced"/>
    <s v="secondary"/>
    <s v="no"/>
    <n v="275"/>
    <s v="no"/>
    <s v="yes"/>
    <s v="cellular"/>
    <n v="10"/>
    <s v="jul"/>
    <n v="144"/>
    <n v="5"/>
    <n v="-1"/>
    <n v="0"/>
    <x v="0"/>
    <s v="no"/>
  </r>
  <r>
    <x v="37"/>
    <s v="management"/>
    <s v="single"/>
    <s v="tertiary"/>
    <s v="no"/>
    <n v="703"/>
    <s v="yes"/>
    <s v="no"/>
    <s v="unknown"/>
    <n v="5"/>
    <s v="jun"/>
    <n v="590"/>
    <n v="3"/>
    <n v="-1"/>
    <n v="0"/>
    <x v="0"/>
    <s v="yes"/>
  </r>
  <r>
    <x v="31"/>
    <s v="admin."/>
    <s v="divorced"/>
    <s v="unknown"/>
    <s v="no"/>
    <n v="887"/>
    <s v="no"/>
    <s v="no"/>
    <s v="unknown"/>
    <n v="20"/>
    <s v="jun"/>
    <n v="43"/>
    <n v="8"/>
    <n v="-1"/>
    <n v="0"/>
    <x v="0"/>
    <s v="no"/>
  </r>
  <r>
    <x v="11"/>
    <s v="unknown"/>
    <s v="married"/>
    <s v="unknown"/>
    <s v="no"/>
    <n v="0"/>
    <s v="no"/>
    <s v="no"/>
    <s v="unknown"/>
    <n v="20"/>
    <s v="jun"/>
    <n v="471"/>
    <n v="2"/>
    <n v="-1"/>
    <n v="0"/>
    <x v="0"/>
    <s v="no"/>
  </r>
  <r>
    <x v="20"/>
    <s v="admin."/>
    <s v="single"/>
    <s v="secondary"/>
    <s v="no"/>
    <n v="1178"/>
    <s v="yes"/>
    <s v="no"/>
    <s v="unknown"/>
    <n v="15"/>
    <s v="may"/>
    <n v="295"/>
    <n v="2"/>
    <n v="-1"/>
    <n v="0"/>
    <x v="0"/>
    <s v="no"/>
  </r>
  <r>
    <x v="5"/>
    <s v="management"/>
    <s v="married"/>
    <s v="tertiary"/>
    <s v="no"/>
    <n v="2763"/>
    <s v="yes"/>
    <s v="no"/>
    <s v="unknown"/>
    <n v="2"/>
    <s v="jun"/>
    <n v="526"/>
    <n v="2"/>
    <n v="-1"/>
    <n v="0"/>
    <x v="0"/>
    <s v="yes"/>
  </r>
  <r>
    <x v="22"/>
    <s v="entrepreneur"/>
    <s v="single"/>
    <s v="tertiary"/>
    <s v="no"/>
    <n v="890"/>
    <s v="yes"/>
    <s v="yes"/>
    <s v="cellular"/>
    <n v="28"/>
    <s v="aug"/>
    <n v="27"/>
    <n v="10"/>
    <n v="-1"/>
    <n v="0"/>
    <x v="0"/>
    <s v="no"/>
  </r>
  <r>
    <x v="43"/>
    <s v="self-employed"/>
    <s v="married"/>
    <s v="secondary"/>
    <s v="no"/>
    <n v="548"/>
    <s v="no"/>
    <s v="no"/>
    <s v="cellular"/>
    <n v="12"/>
    <s v="aug"/>
    <n v="1181"/>
    <n v="4"/>
    <n v="-1"/>
    <n v="0"/>
    <x v="0"/>
    <s v="yes"/>
  </r>
  <r>
    <x v="11"/>
    <s v="technician"/>
    <s v="married"/>
    <s v="tertiary"/>
    <s v="no"/>
    <n v="272"/>
    <s v="no"/>
    <s v="no"/>
    <s v="cellular"/>
    <n v="26"/>
    <s v="aug"/>
    <n v="103"/>
    <n v="2"/>
    <n v="-1"/>
    <n v="0"/>
    <x v="0"/>
    <s v="no"/>
  </r>
  <r>
    <x v="43"/>
    <s v="management"/>
    <s v="divorced"/>
    <s v="tertiary"/>
    <s v="no"/>
    <n v="6269"/>
    <s v="yes"/>
    <s v="no"/>
    <s v="telephone"/>
    <n v="18"/>
    <s v="nov"/>
    <n v="249"/>
    <n v="3"/>
    <n v="112"/>
    <n v="2"/>
    <x v="1"/>
    <s v="no"/>
  </r>
  <r>
    <x v="35"/>
    <s v="entrepreneur"/>
    <s v="married"/>
    <s v="secondary"/>
    <s v="no"/>
    <n v="178"/>
    <s v="yes"/>
    <s v="no"/>
    <s v="cellular"/>
    <n v="5"/>
    <s v="may"/>
    <n v="231"/>
    <n v="4"/>
    <n v="-1"/>
    <n v="0"/>
    <x v="0"/>
    <s v="no"/>
  </r>
  <r>
    <x v="38"/>
    <s v="management"/>
    <s v="married"/>
    <s v="primary"/>
    <s v="no"/>
    <n v="252"/>
    <s v="yes"/>
    <s v="yes"/>
    <s v="cellular"/>
    <n v="13"/>
    <s v="apr"/>
    <n v="123"/>
    <n v="2"/>
    <n v="147"/>
    <n v="3"/>
    <x v="1"/>
    <s v="no"/>
  </r>
  <r>
    <x v="1"/>
    <s v="housemaid"/>
    <s v="single"/>
    <s v="tertiary"/>
    <s v="no"/>
    <n v="23663"/>
    <s v="yes"/>
    <s v="no"/>
    <s v="cellular"/>
    <n v="16"/>
    <s v="apr"/>
    <n v="199"/>
    <n v="2"/>
    <n v="146"/>
    <n v="2"/>
    <x v="1"/>
    <s v="no"/>
  </r>
  <r>
    <x v="37"/>
    <s v="entrepreneur"/>
    <s v="single"/>
    <s v="tertiary"/>
    <s v="no"/>
    <n v="81"/>
    <s v="no"/>
    <s v="no"/>
    <s v="cellular"/>
    <n v="5"/>
    <s v="feb"/>
    <n v="197"/>
    <n v="1"/>
    <n v="199"/>
    <n v="3"/>
    <x v="1"/>
    <s v="no"/>
  </r>
  <r>
    <x v="36"/>
    <s v="self-employed"/>
    <s v="divorced"/>
    <s v="tertiary"/>
    <s v="no"/>
    <n v="59"/>
    <s v="yes"/>
    <s v="no"/>
    <s v="unknown"/>
    <n v="28"/>
    <s v="may"/>
    <n v="67"/>
    <n v="2"/>
    <n v="-1"/>
    <n v="0"/>
    <x v="0"/>
    <s v="no"/>
  </r>
  <r>
    <x v="29"/>
    <s v="services"/>
    <s v="married"/>
    <s v="secondary"/>
    <s v="no"/>
    <n v="1343"/>
    <s v="no"/>
    <s v="yes"/>
    <s v="cellular"/>
    <n v="8"/>
    <s v="jul"/>
    <n v="220"/>
    <n v="1"/>
    <n v="-1"/>
    <n v="0"/>
    <x v="0"/>
    <s v="no"/>
  </r>
  <r>
    <x v="41"/>
    <s v="retired"/>
    <s v="married"/>
    <s v="secondary"/>
    <s v="no"/>
    <n v="225"/>
    <s v="no"/>
    <s v="no"/>
    <s v="cellular"/>
    <n v="7"/>
    <s v="aug"/>
    <n v="122"/>
    <n v="6"/>
    <n v="-1"/>
    <n v="0"/>
    <x v="0"/>
    <s v="no"/>
  </r>
  <r>
    <x v="3"/>
    <s v="retired"/>
    <s v="married"/>
    <s v="primary"/>
    <s v="no"/>
    <n v="0"/>
    <s v="yes"/>
    <s v="no"/>
    <s v="unknown"/>
    <n v="26"/>
    <s v="may"/>
    <n v="104"/>
    <n v="7"/>
    <n v="-1"/>
    <n v="0"/>
    <x v="0"/>
    <s v="no"/>
  </r>
  <r>
    <x v="41"/>
    <s v="retired"/>
    <s v="divorced"/>
    <s v="primary"/>
    <s v="no"/>
    <n v="2538"/>
    <s v="yes"/>
    <s v="no"/>
    <s v="cellular"/>
    <n v="31"/>
    <s v="jul"/>
    <n v="307"/>
    <n v="6"/>
    <n v="-1"/>
    <n v="0"/>
    <x v="0"/>
    <s v="no"/>
  </r>
  <r>
    <x v="50"/>
    <s v="retired"/>
    <s v="married"/>
    <s v="primary"/>
    <s v="no"/>
    <n v="43"/>
    <s v="no"/>
    <s v="no"/>
    <s v="cellular"/>
    <n v="11"/>
    <s v="mar"/>
    <n v="117"/>
    <n v="1"/>
    <n v="91"/>
    <n v="1"/>
    <x v="3"/>
    <s v="no"/>
  </r>
  <r>
    <x v="47"/>
    <s v="technician"/>
    <s v="married"/>
    <s v="secondary"/>
    <s v="no"/>
    <n v="57"/>
    <s v="no"/>
    <s v="no"/>
    <s v="cellular"/>
    <n v="5"/>
    <s v="may"/>
    <n v="253"/>
    <n v="1"/>
    <n v="342"/>
    <n v="1"/>
    <x v="3"/>
    <s v="no"/>
  </r>
  <r>
    <x v="10"/>
    <s v="management"/>
    <s v="married"/>
    <s v="tertiary"/>
    <s v="no"/>
    <n v="-117"/>
    <s v="yes"/>
    <s v="no"/>
    <s v="cellular"/>
    <n v="17"/>
    <s v="jul"/>
    <n v="770"/>
    <n v="2"/>
    <n v="-1"/>
    <n v="0"/>
    <x v="0"/>
    <s v="no"/>
  </r>
  <r>
    <x v="4"/>
    <s v="technician"/>
    <s v="divorced"/>
    <s v="secondary"/>
    <s v="no"/>
    <n v="666"/>
    <s v="yes"/>
    <s v="yes"/>
    <s v="cellular"/>
    <n v="3"/>
    <s v="apr"/>
    <n v="190"/>
    <n v="1"/>
    <n v="133"/>
    <n v="1"/>
    <x v="2"/>
    <s v="no"/>
  </r>
  <r>
    <x v="39"/>
    <s v="management"/>
    <s v="single"/>
    <s v="tertiary"/>
    <s v="no"/>
    <n v="0"/>
    <s v="yes"/>
    <s v="no"/>
    <s v="cellular"/>
    <n v="16"/>
    <s v="jul"/>
    <n v="767"/>
    <n v="5"/>
    <n v="-1"/>
    <n v="0"/>
    <x v="0"/>
    <s v="yes"/>
  </r>
  <r>
    <x v="14"/>
    <s v="technician"/>
    <s v="single"/>
    <s v="tertiary"/>
    <s v="no"/>
    <n v="25"/>
    <s v="yes"/>
    <s v="no"/>
    <s v="cellular"/>
    <n v="1"/>
    <s v="jun"/>
    <n v="232"/>
    <n v="2"/>
    <n v="-1"/>
    <n v="0"/>
    <x v="0"/>
    <s v="yes"/>
  </r>
  <r>
    <x v="20"/>
    <s v="entrepreneur"/>
    <s v="married"/>
    <s v="primary"/>
    <s v="no"/>
    <n v="1034"/>
    <s v="yes"/>
    <s v="no"/>
    <s v="cellular"/>
    <n v="19"/>
    <s v="nov"/>
    <n v="854"/>
    <n v="2"/>
    <n v="170"/>
    <n v="3"/>
    <x v="2"/>
    <s v="no"/>
  </r>
  <r>
    <x v="43"/>
    <s v="blue-collar"/>
    <s v="single"/>
    <s v="secondary"/>
    <s v="no"/>
    <n v="324"/>
    <s v="yes"/>
    <s v="no"/>
    <s v="unknown"/>
    <n v="30"/>
    <s v="may"/>
    <n v="293"/>
    <n v="6"/>
    <n v="-1"/>
    <n v="0"/>
    <x v="0"/>
    <s v="no"/>
  </r>
  <r>
    <x v="32"/>
    <s v="technician"/>
    <s v="married"/>
    <s v="secondary"/>
    <s v="no"/>
    <n v="0"/>
    <s v="no"/>
    <s v="no"/>
    <s v="telephone"/>
    <n v="16"/>
    <s v="nov"/>
    <n v="986"/>
    <n v="1"/>
    <n v="94"/>
    <n v="8"/>
    <x v="1"/>
    <s v="no"/>
  </r>
  <r>
    <x v="22"/>
    <s v="management"/>
    <s v="married"/>
    <s v="tertiary"/>
    <s v="no"/>
    <n v="0"/>
    <s v="no"/>
    <s v="no"/>
    <s v="cellular"/>
    <n v="19"/>
    <s v="nov"/>
    <n v="66"/>
    <n v="1"/>
    <n v="-1"/>
    <n v="0"/>
    <x v="0"/>
    <s v="no"/>
  </r>
  <r>
    <x v="18"/>
    <s v="management"/>
    <s v="married"/>
    <s v="primary"/>
    <s v="no"/>
    <n v="621"/>
    <s v="no"/>
    <s v="yes"/>
    <s v="cellular"/>
    <n v="2"/>
    <s v="feb"/>
    <n v="114"/>
    <n v="1"/>
    <n v="208"/>
    <n v="1"/>
    <x v="1"/>
    <s v="no"/>
  </r>
  <r>
    <x v="18"/>
    <s v="retired"/>
    <s v="divorced"/>
    <s v="secondary"/>
    <s v="no"/>
    <n v="138"/>
    <s v="no"/>
    <s v="no"/>
    <s v="cellular"/>
    <n v="17"/>
    <s v="jul"/>
    <n v="205"/>
    <n v="1"/>
    <n v="-1"/>
    <n v="0"/>
    <x v="0"/>
    <s v="no"/>
  </r>
  <r>
    <x v="11"/>
    <s v="technician"/>
    <s v="married"/>
    <s v="secondary"/>
    <s v="no"/>
    <n v="4063"/>
    <s v="no"/>
    <s v="yes"/>
    <s v="telephone"/>
    <n v="28"/>
    <s v="jul"/>
    <n v="31"/>
    <n v="4"/>
    <n v="-1"/>
    <n v="0"/>
    <x v="0"/>
    <s v="no"/>
  </r>
  <r>
    <x v="10"/>
    <s v="blue-collar"/>
    <s v="married"/>
    <s v="secondary"/>
    <s v="no"/>
    <n v="11084"/>
    <s v="no"/>
    <s v="no"/>
    <s v="unknown"/>
    <n v="11"/>
    <s v="jun"/>
    <n v="113"/>
    <n v="1"/>
    <n v="-1"/>
    <n v="0"/>
    <x v="0"/>
    <s v="no"/>
  </r>
  <r>
    <x v="16"/>
    <s v="technician"/>
    <s v="married"/>
    <s v="secondary"/>
    <s v="no"/>
    <n v="310"/>
    <s v="yes"/>
    <s v="no"/>
    <s v="cellular"/>
    <n v="6"/>
    <s v="feb"/>
    <n v="200"/>
    <n v="1"/>
    <n v="253"/>
    <n v="1"/>
    <x v="1"/>
    <s v="no"/>
  </r>
  <r>
    <x v="22"/>
    <s v="entrepreneur"/>
    <s v="married"/>
    <s v="unknown"/>
    <s v="no"/>
    <n v="73"/>
    <s v="yes"/>
    <s v="no"/>
    <s v="cellular"/>
    <n v="21"/>
    <s v="nov"/>
    <n v="158"/>
    <n v="1"/>
    <n v="135"/>
    <n v="1"/>
    <x v="1"/>
    <s v="no"/>
  </r>
  <r>
    <x v="1"/>
    <s v="management"/>
    <s v="married"/>
    <s v="tertiary"/>
    <s v="no"/>
    <n v="1808"/>
    <s v="yes"/>
    <s v="no"/>
    <s v="unknown"/>
    <n v="4"/>
    <s v="jun"/>
    <n v="99"/>
    <n v="4"/>
    <n v="-1"/>
    <n v="0"/>
    <x v="0"/>
    <s v="no"/>
  </r>
  <r>
    <x v="6"/>
    <s v="unemployed"/>
    <s v="divorced"/>
    <s v="secondary"/>
    <s v="no"/>
    <n v="1281"/>
    <s v="no"/>
    <s v="no"/>
    <s v="cellular"/>
    <n v="31"/>
    <s v="jul"/>
    <n v="45"/>
    <n v="3"/>
    <n v="-1"/>
    <n v="0"/>
    <x v="0"/>
    <s v="no"/>
  </r>
  <r>
    <x v="12"/>
    <s v="technician"/>
    <s v="married"/>
    <s v="secondary"/>
    <s v="no"/>
    <n v="64"/>
    <s v="yes"/>
    <s v="no"/>
    <s v="cellular"/>
    <n v="12"/>
    <s v="may"/>
    <n v="239"/>
    <n v="4"/>
    <n v="278"/>
    <n v="2"/>
    <x v="2"/>
    <s v="no"/>
  </r>
  <r>
    <x v="41"/>
    <s v="management"/>
    <s v="single"/>
    <s v="tertiary"/>
    <s v="no"/>
    <n v="2"/>
    <s v="yes"/>
    <s v="no"/>
    <s v="telephone"/>
    <n v="11"/>
    <s v="may"/>
    <n v="168"/>
    <n v="3"/>
    <n v="-1"/>
    <n v="0"/>
    <x v="0"/>
    <s v="no"/>
  </r>
  <r>
    <x v="26"/>
    <s v="blue-collar"/>
    <s v="married"/>
    <s v="secondary"/>
    <s v="no"/>
    <n v="60"/>
    <s v="no"/>
    <s v="yes"/>
    <s v="cellular"/>
    <n v="26"/>
    <s v="aug"/>
    <n v="196"/>
    <n v="2"/>
    <n v="-1"/>
    <n v="0"/>
    <x v="0"/>
    <s v="no"/>
  </r>
  <r>
    <x v="23"/>
    <s v="services"/>
    <s v="single"/>
    <s v="secondary"/>
    <s v="no"/>
    <n v="133"/>
    <s v="no"/>
    <s v="no"/>
    <s v="unknown"/>
    <n v="11"/>
    <s v="jun"/>
    <n v="319"/>
    <n v="6"/>
    <n v="-1"/>
    <n v="0"/>
    <x v="0"/>
    <s v="no"/>
  </r>
  <r>
    <x v="16"/>
    <s v="housemaid"/>
    <s v="married"/>
    <s v="primary"/>
    <s v="no"/>
    <n v="3706"/>
    <s v="no"/>
    <s v="no"/>
    <s v="unknown"/>
    <n v="17"/>
    <s v="jun"/>
    <n v="209"/>
    <n v="3"/>
    <n v="-1"/>
    <n v="0"/>
    <x v="0"/>
    <s v="no"/>
  </r>
  <r>
    <x v="39"/>
    <s v="admin."/>
    <s v="single"/>
    <s v="unknown"/>
    <s v="no"/>
    <n v="174"/>
    <s v="no"/>
    <s v="no"/>
    <s v="cellular"/>
    <n v="28"/>
    <s v="sep"/>
    <n v="184"/>
    <n v="1"/>
    <n v="-1"/>
    <n v="0"/>
    <x v="0"/>
    <s v="no"/>
  </r>
  <r>
    <x v="9"/>
    <s v="technician"/>
    <s v="married"/>
    <s v="secondary"/>
    <s v="no"/>
    <n v="251"/>
    <s v="no"/>
    <s v="yes"/>
    <s v="cellular"/>
    <n v="29"/>
    <s v="aug"/>
    <n v="156"/>
    <n v="2"/>
    <n v="-1"/>
    <n v="0"/>
    <x v="0"/>
    <s v="no"/>
  </r>
  <r>
    <x v="12"/>
    <s v="self-employed"/>
    <s v="married"/>
    <s v="secondary"/>
    <s v="no"/>
    <n v="4153"/>
    <s v="yes"/>
    <s v="no"/>
    <s v="cellular"/>
    <n v="31"/>
    <s v="jul"/>
    <n v="35"/>
    <n v="16"/>
    <n v="-1"/>
    <n v="0"/>
    <x v="0"/>
    <s v="no"/>
  </r>
  <r>
    <x v="0"/>
    <s v="technician"/>
    <s v="single"/>
    <s v="tertiary"/>
    <s v="no"/>
    <n v="985"/>
    <s v="yes"/>
    <s v="no"/>
    <s v="cellular"/>
    <n v="19"/>
    <s v="feb"/>
    <n v="88"/>
    <n v="2"/>
    <n v="-1"/>
    <n v="0"/>
    <x v="0"/>
    <s v="no"/>
  </r>
  <r>
    <x v="39"/>
    <s v="services"/>
    <s v="single"/>
    <s v="secondary"/>
    <s v="no"/>
    <n v="168"/>
    <s v="no"/>
    <s v="no"/>
    <s v="cellular"/>
    <n v="1"/>
    <s v="jun"/>
    <n v="347"/>
    <n v="3"/>
    <n v="140"/>
    <n v="2"/>
    <x v="3"/>
    <s v="yes"/>
  </r>
  <r>
    <x v="43"/>
    <s v="services"/>
    <s v="married"/>
    <s v="secondary"/>
    <s v="no"/>
    <n v="1550"/>
    <s v="yes"/>
    <s v="no"/>
    <s v="cellular"/>
    <n v="16"/>
    <s v="apr"/>
    <n v="126"/>
    <n v="2"/>
    <n v="149"/>
    <n v="8"/>
    <x v="1"/>
    <s v="no"/>
  </r>
  <r>
    <x v="47"/>
    <s v="management"/>
    <s v="married"/>
    <s v="tertiary"/>
    <s v="no"/>
    <n v="7708"/>
    <s v="yes"/>
    <s v="no"/>
    <s v="cellular"/>
    <n v="21"/>
    <s v="nov"/>
    <n v="157"/>
    <n v="5"/>
    <n v="-1"/>
    <n v="0"/>
    <x v="0"/>
    <s v="no"/>
  </r>
  <r>
    <x v="2"/>
    <s v="blue-collar"/>
    <s v="married"/>
    <s v="primary"/>
    <s v="no"/>
    <n v="-12"/>
    <s v="yes"/>
    <s v="no"/>
    <s v="unknown"/>
    <n v="12"/>
    <s v="may"/>
    <n v="212"/>
    <n v="5"/>
    <n v="-1"/>
    <n v="0"/>
    <x v="0"/>
    <s v="no"/>
  </r>
  <r>
    <x v="56"/>
    <s v="management"/>
    <s v="married"/>
    <s v="primary"/>
    <s v="no"/>
    <n v="6483"/>
    <s v="no"/>
    <s v="no"/>
    <s v="telephone"/>
    <n v="19"/>
    <s v="oct"/>
    <n v="123"/>
    <n v="1"/>
    <n v="-1"/>
    <n v="0"/>
    <x v="0"/>
    <s v="no"/>
  </r>
  <r>
    <x v="0"/>
    <s v="technician"/>
    <s v="single"/>
    <s v="tertiary"/>
    <s v="no"/>
    <n v="60"/>
    <s v="yes"/>
    <s v="yes"/>
    <s v="unknown"/>
    <n v="7"/>
    <s v="may"/>
    <n v="306"/>
    <n v="5"/>
    <n v="-1"/>
    <n v="0"/>
    <x v="0"/>
    <s v="no"/>
  </r>
  <r>
    <x v="18"/>
    <s v="technician"/>
    <s v="single"/>
    <s v="secondary"/>
    <s v="no"/>
    <n v="3339"/>
    <s v="yes"/>
    <s v="no"/>
    <s v="unknown"/>
    <n v="2"/>
    <s v="jun"/>
    <n v="63"/>
    <n v="1"/>
    <n v="-1"/>
    <n v="0"/>
    <x v="0"/>
    <s v="no"/>
  </r>
  <r>
    <x v="42"/>
    <s v="student"/>
    <s v="single"/>
    <s v="tertiary"/>
    <s v="no"/>
    <n v="1161"/>
    <s v="no"/>
    <s v="yes"/>
    <s v="cellular"/>
    <n v="16"/>
    <s v="jun"/>
    <n v="119"/>
    <n v="1"/>
    <n v="-1"/>
    <n v="0"/>
    <x v="0"/>
    <s v="no"/>
  </r>
  <r>
    <x v="1"/>
    <s v="blue-collar"/>
    <s v="single"/>
    <s v="primary"/>
    <s v="no"/>
    <n v="599"/>
    <s v="yes"/>
    <s v="no"/>
    <s v="unknown"/>
    <n v="21"/>
    <s v="may"/>
    <n v="29"/>
    <n v="1"/>
    <n v="-1"/>
    <n v="0"/>
    <x v="0"/>
    <s v="no"/>
  </r>
  <r>
    <x v="20"/>
    <s v="entrepreneur"/>
    <s v="married"/>
    <s v="unknown"/>
    <s v="no"/>
    <n v="28"/>
    <s v="no"/>
    <s v="no"/>
    <s v="cellular"/>
    <n v="31"/>
    <s v="jul"/>
    <n v="117"/>
    <n v="2"/>
    <n v="-1"/>
    <n v="0"/>
    <x v="0"/>
    <s v="no"/>
  </r>
  <r>
    <x v="23"/>
    <s v="management"/>
    <s v="married"/>
    <s v="tertiary"/>
    <s v="no"/>
    <n v="1430"/>
    <s v="no"/>
    <s v="no"/>
    <s v="cellular"/>
    <n v="18"/>
    <s v="nov"/>
    <n v="231"/>
    <n v="2"/>
    <n v="-1"/>
    <n v="0"/>
    <x v="0"/>
    <s v="no"/>
  </r>
  <r>
    <x v="34"/>
    <s v="retired"/>
    <s v="married"/>
    <s v="secondary"/>
    <s v="no"/>
    <n v="35"/>
    <s v="no"/>
    <s v="yes"/>
    <s v="cellular"/>
    <n v="8"/>
    <s v="jul"/>
    <n v="123"/>
    <n v="4"/>
    <n v="-1"/>
    <n v="0"/>
    <x v="0"/>
    <s v="no"/>
  </r>
  <r>
    <x v="6"/>
    <s v="self-employed"/>
    <s v="married"/>
    <s v="tertiary"/>
    <s v="no"/>
    <n v="6000"/>
    <s v="yes"/>
    <s v="no"/>
    <s v="cellular"/>
    <n v="18"/>
    <s v="nov"/>
    <n v="265"/>
    <n v="1"/>
    <n v="-1"/>
    <n v="0"/>
    <x v="0"/>
    <s v="no"/>
  </r>
  <r>
    <x v="27"/>
    <s v="technician"/>
    <s v="married"/>
    <s v="secondary"/>
    <s v="no"/>
    <n v="0"/>
    <s v="yes"/>
    <s v="no"/>
    <s v="cellular"/>
    <n v="15"/>
    <s v="jul"/>
    <n v="144"/>
    <n v="1"/>
    <n v="-1"/>
    <n v="0"/>
    <x v="0"/>
    <s v="no"/>
  </r>
  <r>
    <x v="4"/>
    <s v="blue-collar"/>
    <s v="single"/>
    <s v="secondary"/>
    <s v="no"/>
    <n v="340"/>
    <s v="no"/>
    <s v="yes"/>
    <s v="unknown"/>
    <n v="16"/>
    <s v="jun"/>
    <n v="559"/>
    <n v="3"/>
    <n v="-1"/>
    <n v="0"/>
    <x v="0"/>
    <s v="no"/>
  </r>
  <r>
    <x v="2"/>
    <s v="entrepreneur"/>
    <s v="married"/>
    <s v="tertiary"/>
    <s v="no"/>
    <n v="0"/>
    <s v="no"/>
    <s v="no"/>
    <s v="cellular"/>
    <n v="5"/>
    <s v="may"/>
    <n v="74"/>
    <n v="1"/>
    <n v="168"/>
    <n v="4"/>
    <x v="1"/>
    <s v="no"/>
  </r>
  <r>
    <x v="35"/>
    <s v="services"/>
    <s v="married"/>
    <s v="secondary"/>
    <s v="no"/>
    <n v="3"/>
    <s v="yes"/>
    <s v="no"/>
    <s v="cellular"/>
    <n v="10"/>
    <s v="jul"/>
    <n v="183"/>
    <n v="1"/>
    <n v="-1"/>
    <n v="0"/>
    <x v="0"/>
    <s v="no"/>
  </r>
  <r>
    <x v="10"/>
    <s v="technician"/>
    <s v="single"/>
    <s v="tertiary"/>
    <s v="no"/>
    <n v="445"/>
    <s v="yes"/>
    <s v="no"/>
    <s v="cellular"/>
    <n v="24"/>
    <s v="jul"/>
    <n v="631"/>
    <n v="1"/>
    <n v="-1"/>
    <n v="0"/>
    <x v="0"/>
    <s v="no"/>
  </r>
  <r>
    <x v="22"/>
    <s v="management"/>
    <s v="divorced"/>
    <s v="tertiary"/>
    <s v="no"/>
    <n v="874"/>
    <s v="no"/>
    <s v="no"/>
    <s v="cellular"/>
    <n v="12"/>
    <s v="aug"/>
    <n v="1282"/>
    <n v="6"/>
    <n v="-1"/>
    <n v="0"/>
    <x v="0"/>
    <s v="yes"/>
  </r>
  <r>
    <x v="30"/>
    <s v="blue-collar"/>
    <s v="married"/>
    <s v="secondary"/>
    <s v="no"/>
    <n v="705"/>
    <s v="no"/>
    <s v="no"/>
    <s v="unknown"/>
    <n v="13"/>
    <s v="may"/>
    <n v="108"/>
    <n v="2"/>
    <n v="-1"/>
    <n v="0"/>
    <x v="0"/>
    <s v="no"/>
  </r>
  <r>
    <x v="3"/>
    <s v="retired"/>
    <s v="married"/>
    <s v="unknown"/>
    <s v="no"/>
    <n v="1033"/>
    <s v="no"/>
    <s v="no"/>
    <s v="unknown"/>
    <n v="11"/>
    <s v="jun"/>
    <n v="1199"/>
    <n v="1"/>
    <n v="-1"/>
    <n v="0"/>
    <x v="0"/>
    <s v="yes"/>
  </r>
  <r>
    <x v="2"/>
    <s v="self-employed"/>
    <s v="divorced"/>
    <s v="tertiary"/>
    <s v="no"/>
    <n v="1354"/>
    <s v="yes"/>
    <s v="no"/>
    <s v="unknown"/>
    <n v="23"/>
    <s v="may"/>
    <n v="736"/>
    <n v="2"/>
    <n v="-1"/>
    <n v="0"/>
    <x v="0"/>
    <s v="yes"/>
  </r>
  <r>
    <x v="1"/>
    <s v="technician"/>
    <s v="single"/>
    <s v="tertiary"/>
    <s v="no"/>
    <n v="123"/>
    <s v="no"/>
    <s v="no"/>
    <s v="cellular"/>
    <n v="19"/>
    <s v="aug"/>
    <n v="264"/>
    <n v="1"/>
    <n v="-1"/>
    <n v="0"/>
    <x v="0"/>
    <s v="no"/>
  </r>
  <r>
    <x v="18"/>
    <s v="retired"/>
    <s v="married"/>
    <s v="primary"/>
    <s v="no"/>
    <n v="8894"/>
    <s v="no"/>
    <s v="no"/>
    <s v="unknown"/>
    <n v="11"/>
    <s v="jun"/>
    <n v="262"/>
    <n v="1"/>
    <n v="-1"/>
    <n v="0"/>
    <x v="0"/>
    <s v="no"/>
  </r>
  <r>
    <x v="6"/>
    <s v="blue-collar"/>
    <s v="married"/>
    <s v="secondary"/>
    <s v="no"/>
    <n v="429"/>
    <s v="yes"/>
    <s v="no"/>
    <s v="unknown"/>
    <n v="13"/>
    <s v="may"/>
    <n v="244"/>
    <n v="1"/>
    <n v="-1"/>
    <n v="0"/>
    <x v="0"/>
    <s v="no"/>
  </r>
  <r>
    <x v="15"/>
    <s v="housemaid"/>
    <s v="married"/>
    <s v="primary"/>
    <s v="no"/>
    <n v="14752"/>
    <s v="no"/>
    <s v="no"/>
    <s v="unknown"/>
    <n v="19"/>
    <s v="may"/>
    <n v="107"/>
    <n v="2"/>
    <n v="-1"/>
    <n v="0"/>
    <x v="0"/>
    <s v="no"/>
  </r>
  <r>
    <x v="43"/>
    <s v="blue-collar"/>
    <s v="married"/>
    <s v="primary"/>
    <s v="no"/>
    <n v="67"/>
    <s v="no"/>
    <s v="no"/>
    <s v="unknown"/>
    <n v="24"/>
    <s v="jun"/>
    <n v="9"/>
    <n v="1"/>
    <n v="-1"/>
    <n v="0"/>
    <x v="0"/>
    <s v="no"/>
  </r>
  <r>
    <x v="2"/>
    <s v="housemaid"/>
    <s v="divorced"/>
    <s v="secondary"/>
    <s v="no"/>
    <n v="39"/>
    <s v="no"/>
    <s v="no"/>
    <s v="cellular"/>
    <n v="31"/>
    <s v="jul"/>
    <n v="149"/>
    <n v="2"/>
    <n v="-1"/>
    <n v="0"/>
    <x v="0"/>
    <s v="no"/>
  </r>
  <r>
    <x v="39"/>
    <s v="technician"/>
    <s v="single"/>
    <s v="tertiary"/>
    <s v="no"/>
    <n v="102"/>
    <s v="no"/>
    <s v="no"/>
    <s v="cellular"/>
    <n v="28"/>
    <s v="jan"/>
    <n v="321"/>
    <n v="2"/>
    <n v="-1"/>
    <n v="0"/>
    <x v="0"/>
    <s v="no"/>
  </r>
  <r>
    <x v="13"/>
    <s v="student"/>
    <s v="single"/>
    <s v="secondary"/>
    <s v="no"/>
    <n v="1790"/>
    <s v="no"/>
    <s v="no"/>
    <s v="cellular"/>
    <n v="17"/>
    <s v="apr"/>
    <n v="224"/>
    <n v="1"/>
    <n v="322"/>
    <n v="3"/>
    <x v="1"/>
    <s v="no"/>
  </r>
  <r>
    <x v="11"/>
    <s v="management"/>
    <s v="single"/>
    <s v="tertiary"/>
    <s v="no"/>
    <n v="15311"/>
    <s v="no"/>
    <s v="no"/>
    <s v="cellular"/>
    <n v="29"/>
    <s v="apr"/>
    <n v="157"/>
    <n v="6"/>
    <n v="-1"/>
    <n v="0"/>
    <x v="0"/>
    <s v="no"/>
  </r>
  <r>
    <x v="0"/>
    <s v="admin."/>
    <s v="single"/>
    <s v="secondary"/>
    <s v="no"/>
    <n v="-635"/>
    <s v="no"/>
    <s v="no"/>
    <s v="cellular"/>
    <n v="25"/>
    <s v="jul"/>
    <n v="250"/>
    <n v="1"/>
    <n v="-1"/>
    <n v="0"/>
    <x v="0"/>
    <s v="no"/>
  </r>
  <r>
    <x v="29"/>
    <s v="blue-collar"/>
    <s v="married"/>
    <s v="secondary"/>
    <s v="no"/>
    <n v="115"/>
    <s v="no"/>
    <s v="no"/>
    <s v="cellular"/>
    <n v="11"/>
    <s v="aug"/>
    <n v="209"/>
    <n v="4"/>
    <n v="-1"/>
    <n v="0"/>
    <x v="0"/>
    <s v="no"/>
  </r>
  <r>
    <x v="10"/>
    <s v="management"/>
    <s v="married"/>
    <s v="tertiary"/>
    <s v="no"/>
    <n v="10786"/>
    <s v="no"/>
    <s v="no"/>
    <s v="unknown"/>
    <n v="20"/>
    <s v="jun"/>
    <n v="111"/>
    <n v="3"/>
    <n v="-1"/>
    <n v="0"/>
    <x v="0"/>
    <s v="no"/>
  </r>
  <r>
    <x v="10"/>
    <s v="blue-collar"/>
    <s v="married"/>
    <s v="secondary"/>
    <s v="no"/>
    <n v="498"/>
    <s v="yes"/>
    <s v="no"/>
    <s v="cellular"/>
    <n v="8"/>
    <s v="may"/>
    <n v="55"/>
    <n v="2"/>
    <n v="298"/>
    <n v="4"/>
    <x v="1"/>
    <s v="no"/>
  </r>
  <r>
    <x v="5"/>
    <s v="blue-collar"/>
    <s v="married"/>
    <s v="secondary"/>
    <s v="no"/>
    <n v="1045"/>
    <s v="yes"/>
    <s v="yes"/>
    <s v="cellular"/>
    <n v="9"/>
    <s v="jul"/>
    <n v="290"/>
    <n v="13"/>
    <n v="-1"/>
    <n v="0"/>
    <x v="0"/>
    <s v="no"/>
  </r>
  <r>
    <x v="30"/>
    <s v="entrepreneur"/>
    <s v="married"/>
    <s v="tertiary"/>
    <s v="no"/>
    <n v="810"/>
    <s v="no"/>
    <s v="no"/>
    <s v="unknown"/>
    <n v="6"/>
    <s v="jun"/>
    <n v="383"/>
    <n v="1"/>
    <n v="-1"/>
    <n v="0"/>
    <x v="0"/>
    <s v="no"/>
  </r>
  <r>
    <x v="9"/>
    <s v="technician"/>
    <s v="single"/>
    <s v="tertiary"/>
    <s v="no"/>
    <n v="-162"/>
    <s v="yes"/>
    <s v="no"/>
    <s v="cellular"/>
    <n v="18"/>
    <s v="may"/>
    <n v="380"/>
    <n v="1"/>
    <n v="-1"/>
    <n v="0"/>
    <x v="0"/>
    <s v="no"/>
  </r>
  <r>
    <x v="22"/>
    <s v="management"/>
    <s v="married"/>
    <s v="tertiary"/>
    <s v="no"/>
    <n v="55"/>
    <s v="no"/>
    <s v="no"/>
    <s v="cellular"/>
    <n v="2"/>
    <s v="feb"/>
    <n v="124"/>
    <n v="3"/>
    <n v="-1"/>
    <n v="0"/>
    <x v="0"/>
    <s v="no"/>
  </r>
  <r>
    <x v="27"/>
    <s v="services"/>
    <s v="married"/>
    <s v="secondary"/>
    <s v="no"/>
    <n v="586"/>
    <s v="yes"/>
    <s v="yes"/>
    <s v="unknown"/>
    <n v="8"/>
    <s v="may"/>
    <n v="224"/>
    <n v="2"/>
    <n v="-1"/>
    <n v="0"/>
    <x v="0"/>
    <s v="no"/>
  </r>
  <r>
    <x v="17"/>
    <s v="technician"/>
    <s v="single"/>
    <s v="secondary"/>
    <s v="no"/>
    <n v="455"/>
    <s v="no"/>
    <s v="no"/>
    <s v="cellular"/>
    <n v="29"/>
    <s v="jan"/>
    <n v="240"/>
    <n v="1"/>
    <n v="182"/>
    <n v="8"/>
    <x v="2"/>
    <s v="no"/>
  </r>
  <r>
    <x v="9"/>
    <s v="management"/>
    <s v="married"/>
    <s v="tertiary"/>
    <s v="no"/>
    <n v="1010"/>
    <s v="yes"/>
    <s v="no"/>
    <s v="cellular"/>
    <n v="15"/>
    <s v="may"/>
    <n v="385"/>
    <n v="3"/>
    <n v="364"/>
    <n v="9"/>
    <x v="2"/>
    <s v="no"/>
  </r>
  <r>
    <x v="12"/>
    <s v="management"/>
    <s v="single"/>
    <s v="tertiary"/>
    <s v="no"/>
    <n v="509"/>
    <s v="yes"/>
    <s v="no"/>
    <s v="cellular"/>
    <n v="6"/>
    <s v="may"/>
    <n v="133"/>
    <n v="1"/>
    <n v="-1"/>
    <n v="0"/>
    <x v="0"/>
    <s v="no"/>
  </r>
  <r>
    <x v="35"/>
    <s v="student"/>
    <s v="single"/>
    <s v="unknown"/>
    <s v="no"/>
    <n v="2929"/>
    <s v="no"/>
    <s v="no"/>
    <s v="cellular"/>
    <n v="11"/>
    <s v="aug"/>
    <n v="91"/>
    <n v="1"/>
    <n v="-1"/>
    <n v="0"/>
    <x v="0"/>
    <s v="no"/>
  </r>
  <r>
    <x v="31"/>
    <s v="technician"/>
    <s v="married"/>
    <s v="secondary"/>
    <s v="no"/>
    <n v="3071"/>
    <s v="yes"/>
    <s v="yes"/>
    <s v="cellular"/>
    <n v="7"/>
    <s v="may"/>
    <n v="63"/>
    <n v="3"/>
    <n v="-1"/>
    <n v="0"/>
    <x v="0"/>
    <s v="no"/>
  </r>
  <r>
    <x v="47"/>
    <s v="management"/>
    <s v="single"/>
    <s v="tertiary"/>
    <s v="no"/>
    <n v="153"/>
    <s v="yes"/>
    <s v="no"/>
    <s v="cellular"/>
    <n v="18"/>
    <s v="nov"/>
    <n v="192"/>
    <n v="2"/>
    <n v="-1"/>
    <n v="0"/>
    <x v="0"/>
    <s v="no"/>
  </r>
  <r>
    <x v="14"/>
    <s v="self-employed"/>
    <s v="single"/>
    <s v="secondary"/>
    <s v="no"/>
    <n v="1146"/>
    <s v="yes"/>
    <s v="no"/>
    <s v="unknown"/>
    <n v="21"/>
    <s v="may"/>
    <n v="91"/>
    <n v="2"/>
    <n v="-1"/>
    <n v="0"/>
    <x v="0"/>
    <s v="no"/>
  </r>
  <r>
    <x v="30"/>
    <s v="blue-collar"/>
    <s v="married"/>
    <s v="primary"/>
    <s v="no"/>
    <n v="1092"/>
    <s v="no"/>
    <s v="yes"/>
    <s v="cellular"/>
    <n v="18"/>
    <s v="nov"/>
    <n v="79"/>
    <n v="1"/>
    <n v="172"/>
    <n v="8"/>
    <x v="1"/>
    <s v="no"/>
  </r>
  <r>
    <x v="36"/>
    <s v="management"/>
    <s v="married"/>
    <s v="tertiary"/>
    <s v="no"/>
    <n v="3463"/>
    <s v="no"/>
    <s v="yes"/>
    <s v="cellular"/>
    <n v="28"/>
    <s v="oct"/>
    <n v="96"/>
    <n v="1"/>
    <n v="-1"/>
    <n v="0"/>
    <x v="0"/>
    <s v="yes"/>
  </r>
  <r>
    <x v="1"/>
    <s v="admin."/>
    <s v="married"/>
    <s v="secondary"/>
    <s v="no"/>
    <n v="1158"/>
    <s v="yes"/>
    <s v="no"/>
    <s v="cellular"/>
    <n v="20"/>
    <s v="apr"/>
    <n v="25"/>
    <n v="2"/>
    <n v="-1"/>
    <n v="0"/>
    <x v="0"/>
    <s v="no"/>
  </r>
  <r>
    <x v="39"/>
    <s v="admin."/>
    <s v="single"/>
    <s v="secondary"/>
    <s v="no"/>
    <n v="26"/>
    <s v="yes"/>
    <s v="no"/>
    <s v="cellular"/>
    <n v="7"/>
    <s v="may"/>
    <n v="227"/>
    <n v="2"/>
    <n v="-1"/>
    <n v="0"/>
    <x v="0"/>
    <s v="no"/>
  </r>
  <r>
    <x v="0"/>
    <s v="services"/>
    <s v="single"/>
    <s v="secondary"/>
    <s v="no"/>
    <n v="566"/>
    <s v="no"/>
    <s v="no"/>
    <s v="cellular"/>
    <n v="5"/>
    <s v="feb"/>
    <n v="110"/>
    <n v="1"/>
    <n v="-1"/>
    <n v="0"/>
    <x v="0"/>
    <s v="no"/>
  </r>
  <r>
    <x v="26"/>
    <s v="technician"/>
    <s v="divorced"/>
    <s v="secondary"/>
    <s v="no"/>
    <n v="204"/>
    <s v="no"/>
    <s v="no"/>
    <s v="cellular"/>
    <n v="7"/>
    <s v="aug"/>
    <n v="134"/>
    <n v="2"/>
    <n v="-1"/>
    <n v="0"/>
    <x v="0"/>
    <s v="no"/>
  </r>
  <r>
    <x v="4"/>
    <s v="technician"/>
    <s v="married"/>
    <s v="secondary"/>
    <s v="no"/>
    <n v="480"/>
    <s v="no"/>
    <s v="no"/>
    <s v="cellular"/>
    <n v="20"/>
    <s v="oct"/>
    <n v="213"/>
    <n v="1"/>
    <n v="-1"/>
    <n v="0"/>
    <x v="0"/>
    <s v="yes"/>
  </r>
  <r>
    <x v="4"/>
    <s v="technician"/>
    <s v="single"/>
    <s v="secondary"/>
    <s v="no"/>
    <n v="1855"/>
    <s v="yes"/>
    <s v="no"/>
    <s v="cellular"/>
    <n v="4"/>
    <s v="feb"/>
    <n v="75"/>
    <n v="1"/>
    <n v="273"/>
    <n v="1"/>
    <x v="1"/>
    <s v="no"/>
  </r>
  <r>
    <x v="43"/>
    <s v="services"/>
    <s v="married"/>
    <s v="secondary"/>
    <s v="no"/>
    <n v="1034"/>
    <s v="no"/>
    <s v="no"/>
    <s v="cellular"/>
    <n v="8"/>
    <s v="aug"/>
    <n v="109"/>
    <n v="2"/>
    <n v="-1"/>
    <n v="0"/>
    <x v="0"/>
    <s v="no"/>
  </r>
  <r>
    <x v="31"/>
    <s v="management"/>
    <s v="married"/>
    <s v="tertiary"/>
    <s v="no"/>
    <n v="3250"/>
    <s v="no"/>
    <s v="no"/>
    <s v="cellular"/>
    <n v="20"/>
    <s v="aug"/>
    <n v="162"/>
    <n v="3"/>
    <n v="-1"/>
    <n v="0"/>
    <x v="0"/>
    <s v="no"/>
  </r>
  <r>
    <x v="39"/>
    <s v="management"/>
    <s v="single"/>
    <s v="secondary"/>
    <s v="no"/>
    <n v="1633"/>
    <s v="no"/>
    <s v="no"/>
    <s v="cellular"/>
    <n v="5"/>
    <s v="jun"/>
    <n v="275"/>
    <n v="1"/>
    <n v="-1"/>
    <n v="0"/>
    <x v="0"/>
    <s v="yes"/>
  </r>
  <r>
    <x v="43"/>
    <s v="services"/>
    <s v="married"/>
    <s v="secondary"/>
    <s v="no"/>
    <n v="0"/>
    <s v="yes"/>
    <s v="no"/>
    <s v="cellular"/>
    <n v="22"/>
    <s v="jun"/>
    <n v="154"/>
    <n v="1"/>
    <n v="124"/>
    <n v="1"/>
    <x v="2"/>
    <s v="no"/>
  </r>
  <r>
    <x v="18"/>
    <s v="retired"/>
    <s v="married"/>
    <s v="primary"/>
    <s v="no"/>
    <n v="3334"/>
    <s v="no"/>
    <s v="no"/>
    <s v="cellular"/>
    <n v="14"/>
    <s v="aug"/>
    <n v="632"/>
    <n v="4"/>
    <n v="-1"/>
    <n v="0"/>
    <x v="0"/>
    <s v="yes"/>
  </r>
  <r>
    <x v="1"/>
    <s v="management"/>
    <s v="married"/>
    <s v="tertiary"/>
    <s v="no"/>
    <n v="4020"/>
    <s v="yes"/>
    <s v="yes"/>
    <s v="cellular"/>
    <n v="15"/>
    <s v="apr"/>
    <n v="251"/>
    <n v="1"/>
    <n v="-1"/>
    <n v="0"/>
    <x v="0"/>
    <s v="no"/>
  </r>
  <r>
    <x v="20"/>
    <s v="management"/>
    <s v="married"/>
    <s v="secondary"/>
    <s v="no"/>
    <n v="66"/>
    <s v="no"/>
    <s v="yes"/>
    <s v="telephone"/>
    <n v="8"/>
    <s v="jul"/>
    <n v="141"/>
    <n v="1"/>
    <n v="-1"/>
    <n v="0"/>
    <x v="0"/>
    <s v="no"/>
  </r>
  <r>
    <x v="6"/>
    <s v="technician"/>
    <s v="single"/>
    <s v="secondary"/>
    <s v="no"/>
    <n v="-41"/>
    <s v="yes"/>
    <s v="yes"/>
    <s v="cellular"/>
    <n v="3"/>
    <s v="apr"/>
    <n v="154"/>
    <n v="1"/>
    <n v="-1"/>
    <n v="0"/>
    <x v="0"/>
    <s v="no"/>
  </r>
  <r>
    <x v="38"/>
    <s v="blue-collar"/>
    <s v="married"/>
    <s v="secondary"/>
    <s v="no"/>
    <n v="322"/>
    <s v="yes"/>
    <s v="no"/>
    <s v="cellular"/>
    <n v="7"/>
    <s v="may"/>
    <n v="63"/>
    <n v="1"/>
    <n v="-1"/>
    <n v="0"/>
    <x v="0"/>
    <s v="no"/>
  </r>
  <r>
    <x v="2"/>
    <s v="entrepreneur"/>
    <s v="married"/>
    <s v="primary"/>
    <s v="no"/>
    <n v="2643"/>
    <s v="no"/>
    <s v="yes"/>
    <s v="cellular"/>
    <n v="8"/>
    <s v="jul"/>
    <n v="259"/>
    <n v="1"/>
    <n v="-1"/>
    <n v="0"/>
    <x v="0"/>
    <s v="no"/>
  </r>
  <r>
    <x v="7"/>
    <s v="blue-collar"/>
    <s v="divorced"/>
    <s v="primary"/>
    <s v="no"/>
    <n v="49"/>
    <s v="yes"/>
    <s v="no"/>
    <s v="unknown"/>
    <n v="9"/>
    <s v="may"/>
    <n v="100"/>
    <n v="1"/>
    <n v="-1"/>
    <n v="0"/>
    <x v="0"/>
    <s v="no"/>
  </r>
  <r>
    <x v="31"/>
    <s v="admin."/>
    <s v="divorced"/>
    <s v="primary"/>
    <s v="no"/>
    <n v="1"/>
    <s v="no"/>
    <s v="no"/>
    <s v="unknown"/>
    <n v="15"/>
    <s v="may"/>
    <n v="17"/>
    <n v="10"/>
    <n v="-1"/>
    <n v="0"/>
    <x v="0"/>
    <s v="no"/>
  </r>
  <r>
    <x v="43"/>
    <s v="admin."/>
    <s v="married"/>
    <s v="secondary"/>
    <s v="no"/>
    <n v="3098"/>
    <s v="yes"/>
    <s v="no"/>
    <s v="telephone"/>
    <n v="21"/>
    <s v="nov"/>
    <n v="192"/>
    <n v="9"/>
    <n v="-1"/>
    <n v="0"/>
    <x v="0"/>
    <s v="no"/>
  </r>
  <r>
    <x v="9"/>
    <s v="blue-collar"/>
    <s v="married"/>
    <s v="primary"/>
    <s v="no"/>
    <n v="352"/>
    <s v="yes"/>
    <s v="no"/>
    <s v="unknown"/>
    <n v="19"/>
    <s v="may"/>
    <n v="97"/>
    <n v="9"/>
    <n v="-1"/>
    <n v="0"/>
    <x v="0"/>
    <s v="no"/>
  </r>
  <r>
    <x v="20"/>
    <s v="technician"/>
    <s v="married"/>
    <s v="secondary"/>
    <s v="no"/>
    <n v="65"/>
    <s v="no"/>
    <s v="no"/>
    <s v="cellular"/>
    <n v="25"/>
    <s v="aug"/>
    <n v="41"/>
    <n v="2"/>
    <n v="-1"/>
    <n v="0"/>
    <x v="0"/>
    <s v="no"/>
  </r>
  <r>
    <x v="2"/>
    <s v="blue-collar"/>
    <s v="married"/>
    <s v="secondary"/>
    <s v="no"/>
    <n v="1949"/>
    <s v="yes"/>
    <s v="no"/>
    <s v="unknown"/>
    <n v="2"/>
    <s v="jun"/>
    <n v="200"/>
    <n v="3"/>
    <n v="-1"/>
    <n v="0"/>
    <x v="0"/>
    <s v="no"/>
  </r>
  <r>
    <x v="22"/>
    <s v="admin."/>
    <s v="single"/>
    <s v="secondary"/>
    <s v="no"/>
    <n v="739"/>
    <s v="yes"/>
    <s v="no"/>
    <s v="cellular"/>
    <n v="20"/>
    <s v="nov"/>
    <n v="91"/>
    <n v="3"/>
    <n v="-1"/>
    <n v="0"/>
    <x v="0"/>
    <s v="no"/>
  </r>
  <r>
    <x v="30"/>
    <s v="management"/>
    <s v="married"/>
    <s v="tertiary"/>
    <s v="no"/>
    <n v="1167"/>
    <s v="yes"/>
    <s v="yes"/>
    <s v="cellular"/>
    <n v="1"/>
    <s v="jun"/>
    <n v="264"/>
    <n v="1"/>
    <n v="-1"/>
    <n v="0"/>
    <x v="0"/>
    <s v="yes"/>
  </r>
  <r>
    <x v="36"/>
    <s v="admin."/>
    <s v="married"/>
    <s v="secondary"/>
    <s v="no"/>
    <n v="231"/>
    <s v="yes"/>
    <s v="no"/>
    <s v="cellular"/>
    <n v="21"/>
    <s v="nov"/>
    <n v="397"/>
    <n v="2"/>
    <n v="-1"/>
    <n v="0"/>
    <x v="0"/>
    <s v="no"/>
  </r>
  <r>
    <x v="10"/>
    <s v="blue-collar"/>
    <s v="married"/>
    <s v="primary"/>
    <s v="no"/>
    <n v="1136"/>
    <s v="yes"/>
    <s v="no"/>
    <s v="unknown"/>
    <n v="21"/>
    <s v="may"/>
    <n v="86"/>
    <n v="1"/>
    <n v="-1"/>
    <n v="0"/>
    <x v="0"/>
    <s v="no"/>
  </r>
  <r>
    <x v="15"/>
    <s v="entrepreneur"/>
    <s v="married"/>
    <s v="tertiary"/>
    <s v="no"/>
    <n v="233"/>
    <s v="no"/>
    <s v="no"/>
    <s v="cellular"/>
    <n v="5"/>
    <s v="feb"/>
    <n v="446"/>
    <n v="1"/>
    <n v="-1"/>
    <n v="0"/>
    <x v="0"/>
    <s v="no"/>
  </r>
  <r>
    <x v="3"/>
    <s v="admin."/>
    <s v="married"/>
    <s v="secondary"/>
    <s v="no"/>
    <n v="817"/>
    <s v="no"/>
    <s v="no"/>
    <s v="cellular"/>
    <n v="9"/>
    <s v="apr"/>
    <n v="304"/>
    <n v="1"/>
    <n v="-1"/>
    <n v="0"/>
    <x v="0"/>
    <s v="no"/>
  </r>
  <r>
    <x v="37"/>
    <s v="blue-collar"/>
    <s v="single"/>
    <s v="primary"/>
    <s v="no"/>
    <n v="1128"/>
    <s v="yes"/>
    <s v="no"/>
    <s v="unknown"/>
    <n v="30"/>
    <s v="jun"/>
    <n v="88"/>
    <n v="4"/>
    <n v="-1"/>
    <n v="0"/>
    <x v="0"/>
    <s v="no"/>
  </r>
  <r>
    <x v="22"/>
    <s v="management"/>
    <s v="single"/>
    <s v="tertiary"/>
    <s v="no"/>
    <n v="1831"/>
    <s v="yes"/>
    <s v="no"/>
    <s v="cellular"/>
    <n v="20"/>
    <s v="apr"/>
    <n v="86"/>
    <n v="2"/>
    <n v="-1"/>
    <n v="0"/>
    <x v="0"/>
    <s v="no"/>
  </r>
  <r>
    <x v="2"/>
    <s v="technician"/>
    <s v="single"/>
    <s v="secondary"/>
    <s v="no"/>
    <n v="450"/>
    <s v="yes"/>
    <s v="no"/>
    <s v="cellular"/>
    <n v="13"/>
    <s v="may"/>
    <n v="63"/>
    <n v="1"/>
    <n v="-1"/>
    <n v="0"/>
    <x v="0"/>
    <s v="no"/>
  </r>
  <r>
    <x v="39"/>
    <s v="services"/>
    <s v="married"/>
    <s v="secondary"/>
    <s v="no"/>
    <n v="0"/>
    <s v="yes"/>
    <s v="no"/>
    <s v="cellular"/>
    <n v="5"/>
    <s v="may"/>
    <n v="335"/>
    <n v="2"/>
    <n v="281"/>
    <n v="8"/>
    <x v="1"/>
    <s v="no"/>
  </r>
  <r>
    <x v="12"/>
    <s v="management"/>
    <s v="divorced"/>
    <s v="secondary"/>
    <s v="no"/>
    <n v="414"/>
    <s v="no"/>
    <s v="no"/>
    <s v="cellular"/>
    <n v="29"/>
    <s v="jan"/>
    <n v="293"/>
    <n v="2"/>
    <n v="162"/>
    <n v="4"/>
    <x v="1"/>
    <s v="no"/>
  </r>
  <r>
    <x v="31"/>
    <s v="management"/>
    <s v="married"/>
    <s v="primary"/>
    <s v="no"/>
    <n v="1052"/>
    <s v="yes"/>
    <s v="no"/>
    <s v="unknown"/>
    <n v="13"/>
    <s v="may"/>
    <n v="227"/>
    <n v="4"/>
    <n v="-1"/>
    <n v="0"/>
    <x v="0"/>
    <s v="no"/>
  </r>
  <r>
    <x v="15"/>
    <s v="admin."/>
    <s v="single"/>
    <s v="secondary"/>
    <s v="no"/>
    <n v="1022"/>
    <s v="yes"/>
    <s v="no"/>
    <s v="unknown"/>
    <n v="5"/>
    <s v="may"/>
    <n v="146"/>
    <n v="2"/>
    <n v="-1"/>
    <n v="0"/>
    <x v="0"/>
    <s v="no"/>
  </r>
  <r>
    <x v="18"/>
    <s v="admin."/>
    <s v="married"/>
    <s v="primary"/>
    <s v="no"/>
    <n v="343"/>
    <s v="yes"/>
    <s v="no"/>
    <s v="cellular"/>
    <n v="14"/>
    <s v="jul"/>
    <n v="276"/>
    <n v="3"/>
    <n v="-1"/>
    <n v="0"/>
    <x v="0"/>
    <s v="no"/>
  </r>
  <r>
    <x v="26"/>
    <s v="management"/>
    <s v="married"/>
    <s v="tertiary"/>
    <s v="no"/>
    <n v="1944"/>
    <s v="yes"/>
    <s v="no"/>
    <s v="cellular"/>
    <n v="15"/>
    <s v="apr"/>
    <n v="238"/>
    <n v="3"/>
    <n v="323"/>
    <n v="2"/>
    <x v="1"/>
    <s v="no"/>
  </r>
  <r>
    <x v="17"/>
    <s v="blue-collar"/>
    <s v="single"/>
    <s v="secondary"/>
    <s v="no"/>
    <n v="-32"/>
    <s v="yes"/>
    <s v="yes"/>
    <s v="cellular"/>
    <n v="31"/>
    <s v="jul"/>
    <n v="14"/>
    <n v="6"/>
    <n v="-1"/>
    <n v="0"/>
    <x v="0"/>
    <s v="no"/>
  </r>
  <r>
    <x v="26"/>
    <s v="technician"/>
    <s v="married"/>
    <s v="secondary"/>
    <s v="no"/>
    <n v="1781"/>
    <s v="yes"/>
    <s v="no"/>
    <s v="unknown"/>
    <n v="19"/>
    <s v="may"/>
    <n v="144"/>
    <n v="2"/>
    <n v="-1"/>
    <n v="0"/>
    <x v="0"/>
    <s v="no"/>
  </r>
  <r>
    <x v="17"/>
    <s v="management"/>
    <s v="single"/>
    <s v="tertiary"/>
    <s v="no"/>
    <n v="350"/>
    <s v="no"/>
    <s v="no"/>
    <s v="cellular"/>
    <n v="8"/>
    <s v="jul"/>
    <n v="367"/>
    <n v="1"/>
    <n v="-1"/>
    <n v="0"/>
    <x v="0"/>
    <s v="no"/>
  </r>
  <r>
    <x v="1"/>
    <s v="unemployed"/>
    <s v="married"/>
    <s v="secondary"/>
    <s v="no"/>
    <n v="2"/>
    <s v="yes"/>
    <s v="no"/>
    <s v="cellular"/>
    <n v="16"/>
    <s v="jul"/>
    <n v="132"/>
    <n v="1"/>
    <n v="-1"/>
    <n v="0"/>
    <x v="0"/>
    <s v="no"/>
  </r>
  <r>
    <x v="44"/>
    <s v="blue-collar"/>
    <s v="single"/>
    <s v="primary"/>
    <s v="no"/>
    <n v="111"/>
    <s v="yes"/>
    <s v="yes"/>
    <s v="unknown"/>
    <n v="27"/>
    <s v="may"/>
    <n v="42"/>
    <n v="4"/>
    <n v="-1"/>
    <n v="0"/>
    <x v="0"/>
    <s v="no"/>
  </r>
  <r>
    <x v="12"/>
    <s v="management"/>
    <s v="divorced"/>
    <s v="tertiary"/>
    <s v="no"/>
    <n v="168"/>
    <s v="yes"/>
    <s v="no"/>
    <s v="unknown"/>
    <n v="5"/>
    <s v="jun"/>
    <n v="227"/>
    <n v="1"/>
    <n v="-1"/>
    <n v="0"/>
    <x v="0"/>
    <s v="no"/>
  </r>
  <r>
    <x v="39"/>
    <s v="technician"/>
    <s v="single"/>
    <s v="secondary"/>
    <s v="no"/>
    <n v="3"/>
    <s v="no"/>
    <s v="no"/>
    <s v="telephone"/>
    <n v="18"/>
    <s v="may"/>
    <n v="40"/>
    <n v="8"/>
    <n v="349"/>
    <n v="6"/>
    <x v="1"/>
    <s v="no"/>
  </r>
  <r>
    <x v="0"/>
    <s v="technician"/>
    <s v="single"/>
    <s v="secondary"/>
    <s v="no"/>
    <n v="102"/>
    <s v="yes"/>
    <s v="no"/>
    <s v="unknown"/>
    <n v="7"/>
    <s v="may"/>
    <n v="614"/>
    <n v="2"/>
    <n v="-1"/>
    <n v="0"/>
    <x v="0"/>
    <s v="no"/>
  </r>
  <r>
    <x v="1"/>
    <s v="blue-collar"/>
    <s v="married"/>
    <s v="primary"/>
    <s v="no"/>
    <n v="0"/>
    <s v="yes"/>
    <s v="no"/>
    <s v="unknown"/>
    <n v="15"/>
    <s v="may"/>
    <n v="270"/>
    <n v="1"/>
    <n v="-1"/>
    <n v="0"/>
    <x v="0"/>
    <s v="no"/>
  </r>
  <r>
    <x v="18"/>
    <s v="unknown"/>
    <s v="married"/>
    <s v="primary"/>
    <s v="no"/>
    <n v="159"/>
    <s v="no"/>
    <s v="no"/>
    <s v="unknown"/>
    <n v="4"/>
    <s v="sep"/>
    <n v="15"/>
    <n v="1"/>
    <n v="-1"/>
    <n v="0"/>
    <x v="0"/>
    <s v="no"/>
  </r>
  <r>
    <x v="1"/>
    <s v="blue-collar"/>
    <s v="married"/>
    <s v="secondary"/>
    <s v="no"/>
    <n v="1134"/>
    <s v="yes"/>
    <s v="no"/>
    <s v="unknown"/>
    <n v="23"/>
    <s v="may"/>
    <n v="304"/>
    <n v="2"/>
    <n v="-1"/>
    <n v="0"/>
    <x v="0"/>
    <s v="no"/>
  </r>
  <r>
    <x v="15"/>
    <s v="blue-collar"/>
    <s v="married"/>
    <s v="secondary"/>
    <s v="no"/>
    <n v="352"/>
    <s v="yes"/>
    <s v="no"/>
    <s v="cellular"/>
    <n v="11"/>
    <s v="may"/>
    <n v="79"/>
    <n v="3"/>
    <n v="-1"/>
    <n v="0"/>
    <x v="0"/>
    <s v="no"/>
  </r>
  <r>
    <x v="12"/>
    <s v="management"/>
    <s v="married"/>
    <s v="tertiary"/>
    <s v="no"/>
    <n v="865"/>
    <s v="yes"/>
    <s v="no"/>
    <s v="cellular"/>
    <n v="3"/>
    <s v="jun"/>
    <n v="101"/>
    <n v="1"/>
    <n v="-1"/>
    <n v="0"/>
    <x v="0"/>
    <s v="no"/>
  </r>
  <r>
    <x v="3"/>
    <s v="blue-collar"/>
    <s v="married"/>
    <s v="primary"/>
    <s v="no"/>
    <n v="179"/>
    <s v="yes"/>
    <s v="no"/>
    <s v="unknown"/>
    <n v="5"/>
    <s v="may"/>
    <n v="55"/>
    <n v="3"/>
    <n v="-1"/>
    <n v="0"/>
    <x v="0"/>
    <s v="no"/>
  </r>
  <r>
    <x v="37"/>
    <s v="blue-collar"/>
    <s v="single"/>
    <s v="secondary"/>
    <s v="no"/>
    <n v="5"/>
    <s v="yes"/>
    <s v="no"/>
    <s v="unknown"/>
    <n v="19"/>
    <s v="may"/>
    <n v="205"/>
    <n v="3"/>
    <n v="-1"/>
    <n v="0"/>
    <x v="0"/>
    <s v="no"/>
  </r>
  <r>
    <x v="25"/>
    <s v="student"/>
    <s v="married"/>
    <s v="tertiary"/>
    <s v="yes"/>
    <n v="-230"/>
    <s v="yes"/>
    <s v="no"/>
    <s v="cellular"/>
    <n v="18"/>
    <s v="may"/>
    <n v="259"/>
    <n v="2"/>
    <n v="-1"/>
    <n v="0"/>
    <x v="0"/>
    <s v="no"/>
  </r>
  <r>
    <x v="34"/>
    <s v="management"/>
    <s v="divorced"/>
    <s v="tertiary"/>
    <s v="no"/>
    <n v="0"/>
    <s v="no"/>
    <s v="no"/>
    <s v="cellular"/>
    <n v="13"/>
    <s v="aug"/>
    <n v="60"/>
    <n v="2"/>
    <n v="-1"/>
    <n v="0"/>
    <x v="0"/>
    <s v="no"/>
  </r>
  <r>
    <x v="36"/>
    <s v="blue-collar"/>
    <s v="married"/>
    <s v="primary"/>
    <s v="no"/>
    <n v="3924"/>
    <s v="yes"/>
    <s v="no"/>
    <s v="cellular"/>
    <n v="20"/>
    <s v="apr"/>
    <n v="122"/>
    <n v="2"/>
    <n v="-1"/>
    <n v="0"/>
    <x v="0"/>
    <s v="no"/>
  </r>
  <r>
    <x v="7"/>
    <s v="technician"/>
    <s v="married"/>
    <s v="secondary"/>
    <s v="no"/>
    <n v="764"/>
    <s v="yes"/>
    <s v="no"/>
    <s v="cellular"/>
    <n v="14"/>
    <s v="jul"/>
    <n v="557"/>
    <n v="5"/>
    <n v="-1"/>
    <n v="0"/>
    <x v="0"/>
    <s v="no"/>
  </r>
  <r>
    <x v="12"/>
    <s v="blue-collar"/>
    <s v="divorced"/>
    <s v="primary"/>
    <s v="no"/>
    <n v="511"/>
    <s v="yes"/>
    <s v="no"/>
    <s v="telephone"/>
    <n v="11"/>
    <s v="may"/>
    <n v="42"/>
    <n v="1"/>
    <n v="-1"/>
    <n v="0"/>
    <x v="0"/>
    <s v="no"/>
  </r>
  <r>
    <x v="27"/>
    <s v="management"/>
    <s v="single"/>
    <s v="tertiary"/>
    <s v="no"/>
    <n v="4348"/>
    <s v="yes"/>
    <s v="no"/>
    <s v="cellular"/>
    <n v="28"/>
    <s v="aug"/>
    <n v="373"/>
    <n v="8"/>
    <n v="-1"/>
    <n v="0"/>
    <x v="0"/>
    <s v="no"/>
  </r>
  <r>
    <x v="6"/>
    <s v="management"/>
    <s v="married"/>
    <s v="tertiary"/>
    <s v="no"/>
    <n v="3016"/>
    <s v="yes"/>
    <s v="no"/>
    <s v="cellular"/>
    <n v="14"/>
    <s v="jul"/>
    <n v="80"/>
    <n v="3"/>
    <n v="-1"/>
    <n v="0"/>
    <x v="0"/>
    <s v="no"/>
  </r>
  <r>
    <x v="17"/>
    <s v="student"/>
    <s v="single"/>
    <s v="secondary"/>
    <s v="no"/>
    <n v="279"/>
    <s v="no"/>
    <s v="no"/>
    <s v="cellular"/>
    <n v="7"/>
    <s v="may"/>
    <n v="239"/>
    <n v="3"/>
    <n v="-1"/>
    <n v="0"/>
    <x v="0"/>
    <s v="no"/>
  </r>
  <r>
    <x v="23"/>
    <s v="management"/>
    <s v="divorced"/>
    <s v="tertiary"/>
    <s v="no"/>
    <n v="1405"/>
    <s v="no"/>
    <s v="no"/>
    <s v="unknown"/>
    <n v="8"/>
    <s v="jun"/>
    <n v="29"/>
    <n v="1"/>
    <n v="-1"/>
    <n v="0"/>
    <x v="0"/>
    <s v="no"/>
  </r>
  <r>
    <x v="35"/>
    <s v="blue-collar"/>
    <s v="single"/>
    <s v="secondary"/>
    <s v="no"/>
    <n v="908"/>
    <s v="yes"/>
    <s v="no"/>
    <s v="unknown"/>
    <n v="20"/>
    <s v="jun"/>
    <n v="1663"/>
    <n v="1"/>
    <n v="-1"/>
    <n v="0"/>
    <x v="0"/>
    <s v="yes"/>
  </r>
  <r>
    <x v="0"/>
    <s v="management"/>
    <s v="single"/>
    <s v="tertiary"/>
    <s v="no"/>
    <n v="162"/>
    <s v="yes"/>
    <s v="no"/>
    <s v="unknown"/>
    <n v="20"/>
    <s v="may"/>
    <n v="186"/>
    <n v="4"/>
    <n v="-1"/>
    <n v="0"/>
    <x v="0"/>
    <s v="no"/>
  </r>
  <r>
    <x v="14"/>
    <s v="services"/>
    <s v="divorced"/>
    <s v="secondary"/>
    <s v="no"/>
    <n v="792"/>
    <s v="no"/>
    <s v="no"/>
    <s v="unknown"/>
    <n v="6"/>
    <s v="jun"/>
    <n v="430"/>
    <n v="1"/>
    <n v="-1"/>
    <n v="0"/>
    <x v="0"/>
    <s v="no"/>
  </r>
  <r>
    <x v="41"/>
    <s v="management"/>
    <s v="married"/>
    <s v="secondary"/>
    <s v="no"/>
    <n v="111"/>
    <s v="no"/>
    <s v="no"/>
    <s v="telephone"/>
    <n v="24"/>
    <s v="mar"/>
    <n v="58"/>
    <n v="2"/>
    <n v="-1"/>
    <n v="0"/>
    <x v="0"/>
    <s v="no"/>
  </r>
  <r>
    <x v="27"/>
    <s v="student"/>
    <s v="single"/>
    <s v="unknown"/>
    <s v="no"/>
    <n v="1281"/>
    <s v="no"/>
    <s v="no"/>
    <s v="cellular"/>
    <n v="25"/>
    <s v="aug"/>
    <n v="279"/>
    <n v="1"/>
    <n v="117"/>
    <n v="1"/>
    <x v="1"/>
    <s v="no"/>
  </r>
  <r>
    <x v="20"/>
    <s v="services"/>
    <s v="divorced"/>
    <s v="unknown"/>
    <s v="no"/>
    <n v="1012"/>
    <s v="yes"/>
    <s v="no"/>
    <s v="cellular"/>
    <n v="28"/>
    <s v="jul"/>
    <n v="332"/>
    <n v="2"/>
    <n v="-1"/>
    <n v="0"/>
    <x v="0"/>
    <s v="no"/>
  </r>
  <r>
    <x v="36"/>
    <s v="management"/>
    <s v="married"/>
    <s v="tertiary"/>
    <s v="no"/>
    <n v="2881"/>
    <s v="no"/>
    <s v="no"/>
    <s v="cellular"/>
    <n v="5"/>
    <s v="aug"/>
    <n v="510"/>
    <n v="2"/>
    <n v="2"/>
    <n v="5"/>
    <x v="2"/>
    <s v="no"/>
  </r>
  <r>
    <x v="0"/>
    <s v="blue-collar"/>
    <s v="single"/>
    <s v="secondary"/>
    <s v="no"/>
    <n v="445"/>
    <s v="yes"/>
    <s v="no"/>
    <s v="cellular"/>
    <n v="16"/>
    <s v="apr"/>
    <n v="218"/>
    <n v="1"/>
    <n v="330"/>
    <n v="2"/>
    <x v="1"/>
    <s v="no"/>
  </r>
  <r>
    <x v="10"/>
    <s v="management"/>
    <s v="married"/>
    <s v="secondary"/>
    <s v="no"/>
    <n v="643"/>
    <s v="yes"/>
    <s v="no"/>
    <s v="cellular"/>
    <n v="17"/>
    <s v="apr"/>
    <n v="74"/>
    <n v="2"/>
    <n v="256"/>
    <n v="1"/>
    <x v="1"/>
    <s v="no"/>
  </r>
  <r>
    <x v="31"/>
    <s v="housemaid"/>
    <s v="single"/>
    <s v="secondary"/>
    <s v="no"/>
    <n v="254"/>
    <s v="no"/>
    <s v="no"/>
    <s v="cellular"/>
    <n v="8"/>
    <s v="oct"/>
    <n v="676"/>
    <n v="1"/>
    <n v="-1"/>
    <n v="0"/>
    <x v="0"/>
    <s v="no"/>
  </r>
  <r>
    <x v="10"/>
    <s v="management"/>
    <s v="married"/>
    <s v="tertiary"/>
    <s v="no"/>
    <n v="-1212"/>
    <s v="yes"/>
    <s v="no"/>
    <s v="cellular"/>
    <n v="15"/>
    <s v="may"/>
    <n v="1259"/>
    <n v="2"/>
    <n v="333"/>
    <n v="18"/>
    <x v="1"/>
    <s v="no"/>
  </r>
  <r>
    <x v="6"/>
    <s v="technician"/>
    <s v="married"/>
    <s v="secondary"/>
    <s v="no"/>
    <n v="2125"/>
    <s v="yes"/>
    <s v="yes"/>
    <s v="cellular"/>
    <n v="21"/>
    <s v="nov"/>
    <n v="285"/>
    <n v="3"/>
    <n v="116"/>
    <n v="4"/>
    <x v="1"/>
    <s v="no"/>
  </r>
  <r>
    <x v="20"/>
    <s v="technician"/>
    <s v="divorced"/>
    <s v="unknown"/>
    <s v="no"/>
    <n v="629"/>
    <s v="yes"/>
    <s v="no"/>
    <s v="cellular"/>
    <n v="8"/>
    <s v="may"/>
    <n v="298"/>
    <n v="1"/>
    <n v="-1"/>
    <n v="0"/>
    <x v="0"/>
    <s v="no"/>
  </r>
  <r>
    <x v="30"/>
    <s v="blue-collar"/>
    <s v="married"/>
    <s v="secondary"/>
    <s v="no"/>
    <n v="-202"/>
    <s v="yes"/>
    <s v="yes"/>
    <s v="cellular"/>
    <n v="30"/>
    <s v="jul"/>
    <n v="225"/>
    <n v="4"/>
    <n v="-1"/>
    <n v="0"/>
    <x v="0"/>
    <s v="no"/>
  </r>
  <r>
    <x v="22"/>
    <s v="technician"/>
    <s v="single"/>
    <s v="secondary"/>
    <s v="no"/>
    <n v="271"/>
    <s v="yes"/>
    <s v="no"/>
    <s v="cellular"/>
    <n v="13"/>
    <s v="may"/>
    <n v="80"/>
    <n v="2"/>
    <n v="268"/>
    <n v="2"/>
    <x v="2"/>
    <s v="no"/>
  </r>
  <r>
    <x v="27"/>
    <s v="management"/>
    <s v="married"/>
    <s v="tertiary"/>
    <s v="no"/>
    <n v="703"/>
    <s v="yes"/>
    <s v="no"/>
    <s v="cellular"/>
    <n v="14"/>
    <s v="apr"/>
    <n v="342"/>
    <n v="1"/>
    <n v="-1"/>
    <n v="0"/>
    <x v="0"/>
    <s v="yes"/>
  </r>
  <r>
    <x v="43"/>
    <s v="blue-collar"/>
    <s v="married"/>
    <s v="secondary"/>
    <s v="no"/>
    <n v="-216"/>
    <s v="yes"/>
    <s v="no"/>
    <s v="cellular"/>
    <n v="28"/>
    <s v="jul"/>
    <n v="404"/>
    <n v="3"/>
    <n v="-1"/>
    <n v="0"/>
    <x v="0"/>
    <s v="no"/>
  </r>
  <r>
    <x v="29"/>
    <s v="services"/>
    <s v="divorced"/>
    <s v="secondary"/>
    <s v="no"/>
    <n v="88"/>
    <s v="no"/>
    <s v="yes"/>
    <s v="cellular"/>
    <n v="7"/>
    <s v="jul"/>
    <n v="332"/>
    <n v="1"/>
    <n v="-1"/>
    <n v="0"/>
    <x v="0"/>
    <s v="no"/>
  </r>
  <r>
    <x v="34"/>
    <s v="admin."/>
    <s v="single"/>
    <s v="tertiary"/>
    <s v="no"/>
    <n v="16"/>
    <s v="yes"/>
    <s v="no"/>
    <s v="cellular"/>
    <n v="30"/>
    <s v="jan"/>
    <n v="158"/>
    <n v="1"/>
    <n v="-1"/>
    <n v="0"/>
    <x v="0"/>
    <s v="no"/>
  </r>
  <r>
    <x v="9"/>
    <s v="management"/>
    <s v="married"/>
    <s v="secondary"/>
    <s v="no"/>
    <n v="466"/>
    <s v="yes"/>
    <s v="no"/>
    <s v="cellular"/>
    <n v="14"/>
    <s v="may"/>
    <n v="164"/>
    <n v="1"/>
    <n v="-1"/>
    <n v="0"/>
    <x v="0"/>
    <s v="no"/>
  </r>
  <r>
    <x v="47"/>
    <s v="technician"/>
    <s v="married"/>
    <s v="secondary"/>
    <s v="no"/>
    <n v="-75"/>
    <s v="yes"/>
    <s v="no"/>
    <s v="cellular"/>
    <n v="4"/>
    <s v="feb"/>
    <n v="57"/>
    <n v="1"/>
    <n v="247"/>
    <n v="1"/>
    <x v="2"/>
    <s v="no"/>
  </r>
  <r>
    <x v="22"/>
    <s v="blue-collar"/>
    <s v="married"/>
    <s v="secondary"/>
    <s v="no"/>
    <n v="456"/>
    <s v="no"/>
    <s v="no"/>
    <s v="cellular"/>
    <n v="12"/>
    <s v="may"/>
    <n v="121"/>
    <n v="1"/>
    <n v="-1"/>
    <n v="0"/>
    <x v="0"/>
    <s v="no"/>
  </r>
  <r>
    <x v="6"/>
    <s v="technician"/>
    <s v="married"/>
    <s v="secondary"/>
    <s v="no"/>
    <n v="77"/>
    <s v="yes"/>
    <s v="no"/>
    <s v="cellular"/>
    <n v="7"/>
    <s v="may"/>
    <n v="56"/>
    <n v="1"/>
    <n v="-1"/>
    <n v="0"/>
    <x v="0"/>
    <s v="no"/>
  </r>
  <r>
    <x v="12"/>
    <s v="services"/>
    <s v="single"/>
    <s v="secondary"/>
    <s v="no"/>
    <n v="-244"/>
    <s v="no"/>
    <s v="no"/>
    <s v="unknown"/>
    <n v="3"/>
    <s v="jul"/>
    <n v="178"/>
    <n v="1"/>
    <n v="-1"/>
    <n v="0"/>
    <x v="0"/>
    <s v="no"/>
  </r>
  <r>
    <x v="37"/>
    <s v="blue-collar"/>
    <s v="single"/>
    <s v="primary"/>
    <s v="no"/>
    <n v="1209"/>
    <s v="no"/>
    <s v="no"/>
    <s v="cellular"/>
    <n v="29"/>
    <s v="jan"/>
    <n v="283"/>
    <n v="1"/>
    <n v="-1"/>
    <n v="0"/>
    <x v="0"/>
    <s v="no"/>
  </r>
  <r>
    <x v="37"/>
    <s v="services"/>
    <s v="married"/>
    <s v="secondary"/>
    <s v="no"/>
    <n v="58"/>
    <s v="yes"/>
    <s v="no"/>
    <s v="cellular"/>
    <n v="7"/>
    <s v="may"/>
    <n v="113"/>
    <n v="1"/>
    <n v="337"/>
    <n v="2"/>
    <x v="2"/>
    <s v="no"/>
  </r>
  <r>
    <x v="36"/>
    <s v="management"/>
    <s v="married"/>
    <s v="secondary"/>
    <s v="yes"/>
    <n v="421"/>
    <s v="no"/>
    <s v="no"/>
    <s v="cellular"/>
    <n v="20"/>
    <s v="nov"/>
    <n v="22"/>
    <n v="5"/>
    <n v="-1"/>
    <n v="0"/>
    <x v="0"/>
    <s v="no"/>
  </r>
  <r>
    <x v="9"/>
    <s v="management"/>
    <s v="single"/>
    <s v="tertiary"/>
    <s v="no"/>
    <n v="112"/>
    <s v="yes"/>
    <s v="no"/>
    <s v="cellular"/>
    <n v="2"/>
    <s v="feb"/>
    <n v="159"/>
    <n v="2"/>
    <n v="271"/>
    <n v="1"/>
    <x v="1"/>
    <s v="no"/>
  </r>
  <r>
    <x v="10"/>
    <s v="self-employed"/>
    <s v="married"/>
    <s v="tertiary"/>
    <s v="no"/>
    <n v="13669"/>
    <s v="no"/>
    <s v="no"/>
    <s v="cellular"/>
    <n v="15"/>
    <s v="oct"/>
    <n v="138"/>
    <n v="1"/>
    <n v="136"/>
    <n v="8"/>
    <x v="2"/>
    <s v="no"/>
  </r>
  <r>
    <x v="7"/>
    <s v="management"/>
    <s v="married"/>
    <s v="tertiary"/>
    <s v="no"/>
    <n v="1429"/>
    <s v="yes"/>
    <s v="no"/>
    <s v="cellular"/>
    <n v="19"/>
    <s v="nov"/>
    <n v="1015"/>
    <n v="1"/>
    <n v="198"/>
    <n v="2"/>
    <x v="2"/>
    <s v="yes"/>
  </r>
  <r>
    <x v="5"/>
    <s v="technician"/>
    <s v="married"/>
    <s v="tertiary"/>
    <s v="no"/>
    <n v="794"/>
    <s v="no"/>
    <s v="no"/>
    <s v="telephone"/>
    <n v="2"/>
    <s v="feb"/>
    <n v="182"/>
    <n v="1"/>
    <n v="-1"/>
    <n v="0"/>
    <x v="0"/>
    <s v="no"/>
  </r>
  <r>
    <x v="9"/>
    <s v="entrepreneur"/>
    <s v="single"/>
    <s v="tertiary"/>
    <s v="no"/>
    <n v="1957"/>
    <s v="no"/>
    <s v="no"/>
    <s v="cellular"/>
    <n v="4"/>
    <s v="feb"/>
    <n v="112"/>
    <n v="3"/>
    <n v="-1"/>
    <n v="0"/>
    <x v="0"/>
    <s v="no"/>
  </r>
  <r>
    <x v="30"/>
    <s v="technician"/>
    <s v="married"/>
    <s v="secondary"/>
    <s v="no"/>
    <n v="454"/>
    <s v="yes"/>
    <s v="no"/>
    <s v="cellular"/>
    <n v="10"/>
    <s v="jul"/>
    <n v="114"/>
    <n v="1"/>
    <n v="-1"/>
    <n v="0"/>
    <x v="0"/>
    <s v="no"/>
  </r>
  <r>
    <x v="22"/>
    <s v="blue-collar"/>
    <s v="single"/>
    <s v="primary"/>
    <s v="no"/>
    <n v="882"/>
    <s v="no"/>
    <s v="yes"/>
    <s v="cellular"/>
    <n v="29"/>
    <s v="jul"/>
    <n v="80"/>
    <n v="8"/>
    <n v="-1"/>
    <n v="0"/>
    <x v="0"/>
    <s v="no"/>
  </r>
  <r>
    <x v="47"/>
    <s v="unemployed"/>
    <s v="married"/>
    <s v="primary"/>
    <s v="no"/>
    <n v="168"/>
    <s v="yes"/>
    <s v="no"/>
    <s v="telephone"/>
    <n v="30"/>
    <s v="jan"/>
    <n v="66"/>
    <n v="1"/>
    <n v="241"/>
    <n v="1"/>
    <x v="2"/>
    <s v="no"/>
  </r>
  <r>
    <x v="2"/>
    <s v="management"/>
    <s v="single"/>
    <s v="tertiary"/>
    <s v="no"/>
    <n v="714"/>
    <s v="yes"/>
    <s v="no"/>
    <s v="cellular"/>
    <n v="26"/>
    <s v="aug"/>
    <n v="135"/>
    <n v="22"/>
    <n v="-1"/>
    <n v="0"/>
    <x v="0"/>
    <s v="no"/>
  </r>
  <r>
    <x v="15"/>
    <s v="management"/>
    <s v="single"/>
    <s v="tertiary"/>
    <s v="no"/>
    <n v="0"/>
    <s v="no"/>
    <s v="no"/>
    <s v="cellular"/>
    <n v="7"/>
    <s v="sep"/>
    <n v="99"/>
    <n v="1"/>
    <n v="-1"/>
    <n v="0"/>
    <x v="0"/>
    <s v="no"/>
  </r>
  <r>
    <x v="47"/>
    <s v="blue-collar"/>
    <s v="married"/>
    <s v="secondary"/>
    <s v="no"/>
    <n v="1996"/>
    <s v="no"/>
    <s v="no"/>
    <s v="unknown"/>
    <n v="5"/>
    <s v="jun"/>
    <n v="761"/>
    <n v="2"/>
    <n v="-1"/>
    <n v="0"/>
    <x v="0"/>
    <s v="yes"/>
  </r>
  <r>
    <x v="3"/>
    <s v="retired"/>
    <s v="married"/>
    <s v="secondary"/>
    <s v="no"/>
    <n v="163"/>
    <s v="no"/>
    <s v="no"/>
    <s v="cellular"/>
    <n v="24"/>
    <s v="jul"/>
    <n v="464"/>
    <n v="1"/>
    <n v="-1"/>
    <n v="0"/>
    <x v="0"/>
    <s v="no"/>
  </r>
  <r>
    <x v="14"/>
    <s v="admin."/>
    <s v="married"/>
    <s v="secondary"/>
    <s v="no"/>
    <n v="3190"/>
    <s v="yes"/>
    <s v="no"/>
    <s v="unknown"/>
    <n v="20"/>
    <s v="jun"/>
    <n v="20"/>
    <n v="2"/>
    <n v="-1"/>
    <n v="0"/>
    <x v="0"/>
    <s v="no"/>
  </r>
  <r>
    <x v="36"/>
    <s v="unemployed"/>
    <s v="married"/>
    <s v="secondary"/>
    <s v="no"/>
    <n v="1772"/>
    <s v="no"/>
    <s v="no"/>
    <s v="cellular"/>
    <n v="29"/>
    <s v="jul"/>
    <n v="206"/>
    <n v="4"/>
    <n v="-1"/>
    <n v="0"/>
    <x v="0"/>
    <s v="no"/>
  </r>
  <r>
    <x v="37"/>
    <s v="services"/>
    <s v="single"/>
    <s v="secondary"/>
    <s v="no"/>
    <n v="-151"/>
    <s v="no"/>
    <s v="no"/>
    <s v="cellular"/>
    <n v="8"/>
    <s v="jul"/>
    <n v="283"/>
    <n v="2"/>
    <n v="-1"/>
    <n v="0"/>
    <x v="0"/>
    <s v="no"/>
  </r>
  <r>
    <x v="18"/>
    <s v="housemaid"/>
    <s v="married"/>
    <s v="primary"/>
    <s v="no"/>
    <n v="16"/>
    <s v="no"/>
    <s v="no"/>
    <s v="unknown"/>
    <n v="20"/>
    <s v="jun"/>
    <n v="64"/>
    <n v="1"/>
    <n v="-1"/>
    <n v="0"/>
    <x v="0"/>
    <s v="no"/>
  </r>
  <r>
    <x v="5"/>
    <s v="services"/>
    <s v="single"/>
    <s v="secondary"/>
    <s v="no"/>
    <n v="7066"/>
    <s v="yes"/>
    <s v="no"/>
    <s v="cellular"/>
    <n v="15"/>
    <s v="may"/>
    <n v="667"/>
    <n v="3"/>
    <n v="357"/>
    <n v="3"/>
    <x v="2"/>
    <s v="yes"/>
  </r>
  <r>
    <x v="9"/>
    <s v="technician"/>
    <s v="single"/>
    <s v="tertiary"/>
    <s v="no"/>
    <n v="454"/>
    <s v="no"/>
    <s v="no"/>
    <s v="cellular"/>
    <n v="4"/>
    <s v="feb"/>
    <n v="73"/>
    <n v="3"/>
    <n v="-1"/>
    <n v="0"/>
    <x v="0"/>
    <s v="no"/>
  </r>
  <r>
    <x v="12"/>
    <s v="entrepreneur"/>
    <s v="married"/>
    <s v="tertiary"/>
    <s v="no"/>
    <n v="4798"/>
    <s v="yes"/>
    <s v="no"/>
    <s v="unknown"/>
    <n v="20"/>
    <s v="may"/>
    <n v="156"/>
    <n v="2"/>
    <n v="-1"/>
    <n v="0"/>
    <x v="0"/>
    <s v="no"/>
  </r>
  <r>
    <x v="39"/>
    <s v="technician"/>
    <s v="single"/>
    <s v="secondary"/>
    <s v="yes"/>
    <n v="-298"/>
    <s v="yes"/>
    <s v="no"/>
    <s v="unknown"/>
    <n v="3"/>
    <s v="jun"/>
    <n v="559"/>
    <n v="7"/>
    <n v="-1"/>
    <n v="0"/>
    <x v="0"/>
    <s v="no"/>
  </r>
  <r>
    <x v="15"/>
    <s v="technician"/>
    <s v="married"/>
    <s v="secondary"/>
    <s v="no"/>
    <n v="439"/>
    <s v="no"/>
    <s v="no"/>
    <s v="cellular"/>
    <n v="20"/>
    <s v="aug"/>
    <n v="143"/>
    <n v="2"/>
    <n v="-1"/>
    <n v="0"/>
    <x v="0"/>
    <s v="no"/>
  </r>
  <r>
    <x v="10"/>
    <s v="services"/>
    <s v="divorced"/>
    <s v="secondary"/>
    <s v="no"/>
    <n v="1927"/>
    <s v="yes"/>
    <s v="no"/>
    <s v="unknown"/>
    <n v="15"/>
    <s v="may"/>
    <n v="62"/>
    <n v="1"/>
    <n v="-1"/>
    <n v="0"/>
    <x v="0"/>
    <s v="no"/>
  </r>
  <r>
    <x v="3"/>
    <s v="management"/>
    <s v="single"/>
    <s v="secondary"/>
    <s v="no"/>
    <n v="671"/>
    <s v="yes"/>
    <s v="yes"/>
    <s v="cellular"/>
    <n v="29"/>
    <s v="jan"/>
    <n v="219"/>
    <n v="2"/>
    <n v="259"/>
    <n v="5"/>
    <x v="1"/>
    <s v="no"/>
  </r>
  <r>
    <x v="10"/>
    <s v="services"/>
    <s v="single"/>
    <s v="secondary"/>
    <s v="no"/>
    <n v="65"/>
    <s v="yes"/>
    <s v="no"/>
    <s v="cellular"/>
    <n v="15"/>
    <s v="may"/>
    <n v="15"/>
    <n v="3"/>
    <n v="-1"/>
    <n v="0"/>
    <x v="0"/>
    <s v="no"/>
  </r>
  <r>
    <x v="7"/>
    <s v="technician"/>
    <s v="married"/>
    <s v="secondary"/>
    <s v="no"/>
    <n v="-932"/>
    <s v="yes"/>
    <s v="no"/>
    <s v="cellular"/>
    <n v="16"/>
    <s v="apr"/>
    <n v="567"/>
    <n v="1"/>
    <n v="-1"/>
    <n v="0"/>
    <x v="0"/>
    <s v="no"/>
  </r>
  <r>
    <x v="14"/>
    <s v="technician"/>
    <s v="single"/>
    <s v="secondary"/>
    <s v="no"/>
    <n v="4366"/>
    <s v="yes"/>
    <s v="no"/>
    <s v="cellular"/>
    <n v="29"/>
    <s v="jul"/>
    <n v="188"/>
    <n v="2"/>
    <n v="-1"/>
    <n v="0"/>
    <x v="0"/>
    <s v="no"/>
  </r>
  <r>
    <x v="32"/>
    <s v="retired"/>
    <s v="married"/>
    <s v="primary"/>
    <s v="no"/>
    <n v="0"/>
    <s v="yes"/>
    <s v="no"/>
    <s v="cellular"/>
    <n v="11"/>
    <s v="jul"/>
    <n v="159"/>
    <n v="2"/>
    <n v="-1"/>
    <n v="0"/>
    <x v="0"/>
    <s v="no"/>
  </r>
  <r>
    <x v="6"/>
    <s v="blue-collar"/>
    <s v="married"/>
    <s v="secondary"/>
    <s v="no"/>
    <n v="4900"/>
    <s v="yes"/>
    <s v="no"/>
    <s v="telephone"/>
    <n v="31"/>
    <s v="jul"/>
    <n v="121"/>
    <n v="2"/>
    <n v="-1"/>
    <n v="0"/>
    <x v="0"/>
    <s v="no"/>
  </r>
  <r>
    <x v="18"/>
    <s v="housemaid"/>
    <s v="divorced"/>
    <s v="primary"/>
    <s v="no"/>
    <n v="976"/>
    <s v="no"/>
    <s v="no"/>
    <s v="cellular"/>
    <n v="28"/>
    <s v="jun"/>
    <n v="345"/>
    <n v="1"/>
    <n v="94"/>
    <n v="3"/>
    <x v="2"/>
    <s v="yes"/>
  </r>
  <r>
    <x v="1"/>
    <s v="management"/>
    <s v="married"/>
    <s v="tertiary"/>
    <s v="no"/>
    <n v="148"/>
    <s v="no"/>
    <s v="no"/>
    <s v="unknown"/>
    <n v="20"/>
    <s v="may"/>
    <n v="717"/>
    <n v="1"/>
    <n v="-1"/>
    <n v="0"/>
    <x v="0"/>
    <s v="no"/>
  </r>
  <r>
    <x v="43"/>
    <s v="blue-collar"/>
    <s v="married"/>
    <s v="secondary"/>
    <s v="no"/>
    <n v="5"/>
    <s v="no"/>
    <s v="no"/>
    <s v="cellular"/>
    <n v="18"/>
    <s v="aug"/>
    <n v="71"/>
    <n v="3"/>
    <n v="-1"/>
    <n v="0"/>
    <x v="0"/>
    <s v="no"/>
  </r>
  <r>
    <x v="4"/>
    <s v="management"/>
    <s v="married"/>
    <s v="secondary"/>
    <s v="no"/>
    <n v="-148"/>
    <s v="no"/>
    <s v="no"/>
    <s v="cellular"/>
    <n v="18"/>
    <s v="nov"/>
    <n v="144"/>
    <n v="2"/>
    <n v="-1"/>
    <n v="0"/>
    <x v="0"/>
    <s v="no"/>
  </r>
  <r>
    <x v="30"/>
    <s v="technician"/>
    <s v="divorced"/>
    <s v="tertiary"/>
    <s v="no"/>
    <n v="113"/>
    <s v="no"/>
    <s v="yes"/>
    <s v="cellular"/>
    <n v="22"/>
    <s v="jul"/>
    <n v="38"/>
    <n v="1"/>
    <n v="-1"/>
    <n v="0"/>
    <x v="0"/>
    <s v="no"/>
  </r>
  <r>
    <x v="15"/>
    <s v="management"/>
    <s v="married"/>
    <s v="secondary"/>
    <s v="no"/>
    <n v="-105"/>
    <s v="yes"/>
    <s v="no"/>
    <s v="cellular"/>
    <n v="28"/>
    <s v="aug"/>
    <n v="60"/>
    <n v="2"/>
    <n v="-1"/>
    <n v="0"/>
    <x v="0"/>
    <s v="no"/>
  </r>
  <r>
    <x v="43"/>
    <s v="management"/>
    <s v="divorced"/>
    <s v="tertiary"/>
    <s v="no"/>
    <n v="624"/>
    <s v="no"/>
    <s v="no"/>
    <s v="cellular"/>
    <n v="17"/>
    <s v="sep"/>
    <n v="336"/>
    <n v="2"/>
    <n v="183"/>
    <n v="2"/>
    <x v="3"/>
    <s v="yes"/>
  </r>
  <r>
    <x v="23"/>
    <s v="technician"/>
    <s v="married"/>
    <s v="secondary"/>
    <s v="yes"/>
    <n v="-1680"/>
    <s v="yes"/>
    <s v="yes"/>
    <s v="unknown"/>
    <n v="27"/>
    <s v="jun"/>
    <n v="92"/>
    <n v="4"/>
    <n v="-1"/>
    <n v="0"/>
    <x v="0"/>
    <s v="no"/>
  </r>
  <r>
    <x v="4"/>
    <s v="blue-collar"/>
    <s v="married"/>
    <s v="secondary"/>
    <s v="no"/>
    <n v="-461"/>
    <s v="no"/>
    <s v="no"/>
    <s v="cellular"/>
    <n v="11"/>
    <s v="may"/>
    <n v="254"/>
    <n v="2"/>
    <n v="353"/>
    <n v="1"/>
    <x v="1"/>
    <s v="no"/>
  </r>
  <r>
    <x v="27"/>
    <s v="technician"/>
    <s v="single"/>
    <s v="tertiary"/>
    <s v="no"/>
    <n v="144"/>
    <s v="yes"/>
    <s v="yes"/>
    <s v="cellular"/>
    <n v="14"/>
    <s v="oct"/>
    <n v="104"/>
    <n v="1"/>
    <n v="85"/>
    <n v="19"/>
    <x v="1"/>
    <s v="no"/>
  </r>
  <r>
    <x v="34"/>
    <s v="entrepreneur"/>
    <s v="divorced"/>
    <s v="tertiary"/>
    <s v="no"/>
    <n v="4"/>
    <s v="yes"/>
    <s v="yes"/>
    <s v="cellular"/>
    <n v="20"/>
    <s v="apr"/>
    <n v="74"/>
    <n v="5"/>
    <n v="-1"/>
    <n v="0"/>
    <x v="0"/>
    <s v="no"/>
  </r>
  <r>
    <x v="41"/>
    <s v="blue-collar"/>
    <s v="married"/>
    <s v="primary"/>
    <s v="no"/>
    <n v="309"/>
    <s v="no"/>
    <s v="no"/>
    <s v="cellular"/>
    <n v="19"/>
    <s v="aug"/>
    <n v="156"/>
    <n v="2"/>
    <n v="-1"/>
    <n v="0"/>
    <x v="0"/>
    <s v="no"/>
  </r>
  <r>
    <x v="30"/>
    <s v="management"/>
    <s v="married"/>
    <s v="tertiary"/>
    <s v="no"/>
    <n v="866"/>
    <s v="no"/>
    <s v="no"/>
    <s v="cellular"/>
    <n v="29"/>
    <s v="jan"/>
    <n v="146"/>
    <n v="2"/>
    <n v="-1"/>
    <n v="0"/>
    <x v="0"/>
    <s v="no"/>
  </r>
  <r>
    <x v="6"/>
    <s v="admin."/>
    <s v="single"/>
    <s v="secondary"/>
    <s v="no"/>
    <n v="1020"/>
    <s v="yes"/>
    <s v="no"/>
    <s v="unknown"/>
    <n v="19"/>
    <s v="may"/>
    <n v="882"/>
    <n v="1"/>
    <n v="-1"/>
    <n v="0"/>
    <x v="0"/>
    <s v="yes"/>
  </r>
  <r>
    <x v="23"/>
    <s v="self-employed"/>
    <s v="married"/>
    <s v="primary"/>
    <s v="no"/>
    <n v="489"/>
    <s v="yes"/>
    <s v="no"/>
    <s v="unknown"/>
    <n v="27"/>
    <s v="may"/>
    <n v="84"/>
    <n v="4"/>
    <n v="-1"/>
    <n v="0"/>
    <x v="0"/>
    <s v="no"/>
  </r>
  <r>
    <x v="7"/>
    <s v="management"/>
    <s v="married"/>
    <s v="primary"/>
    <s v="no"/>
    <n v="8167"/>
    <s v="yes"/>
    <s v="no"/>
    <s v="unknown"/>
    <n v="19"/>
    <s v="may"/>
    <n v="114"/>
    <n v="2"/>
    <n v="-1"/>
    <n v="0"/>
    <x v="0"/>
    <s v="no"/>
  </r>
  <r>
    <x v="22"/>
    <s v="blue-collar"/>
    <s v="single"/>
    <s v="secondary"/>
    <s v="no"/>
    <n v="-255"/>
    <s v="no"/>
    <s v="yes"/>
    <s v="unknown"/>
    <n v="2"/>
    <s v="jul"/>
    <n v="957"/>
    <n v="3"/>
    <n v="-1"/>
    <n v="0"/>
    <x v="0"/>
    <s v="no"/>
  </r>
  <r>
    <x v="32"/>
    <s v="retired"/>
    <s v="married"/>
    <s v="secondary"/>
    <s v="no"/>
    <n v="3671"/>
    <s v="no"/>
    <s v="no"/>
    <s v="unknown"/>
    <n v="11"/>
    <s v="jun"/>
    <n v="67"/>
    <n v="3"/>
    <n v="-1"/>
    <n v="0"/>
    <x v="0"/>
    <s v="no"/>
  </r>
  <r>
    <x v="1"/>
    <s v="blue-collar"/>
    <s v="divorced"/>
    <s v="primary"/>
    <s v="no"/>
    <n v="636"/>
    <s v="yes"/>
    <s v="no"/>
    <s v="cellular"/>
    <n v="9"/>
    <s v="jul"/>
    <n v="211"/>
    <n v="11"/>
    <n v="-1"/>
    <n v="0"/>
    <x v="0"/>
    <s v="no"/>
  </r>
  <r>
    <x v="2"/>
    <s v="technician"/>
    <s v="married"/>
    <s v="secondary"/>
    <s v="no"/>
    <n v="141"/>
    <s v="yes"/>
    <s v="no"/>
    <s v="cellular"/>
    <n v="19"/>
    <s v="aug"/>
    <n v="299"/>
    <n v="2"/>
    <n v="-1"/>
    <n v="0"/>
    <x v="0"/>
    <s v="no"/>
  </r>
  <r>
    <x v="11"/>
    <s v="technician"/>
    <s v="married"/>
    <s v="secondary"/>
    <s v="no"/>
    <n v="150"/>
    <s v="yes"/>
    <s v="yes"/>
    <s v="cellular"/>
    <n v="11"/>
    <s v="may"/>
    <n v="102"/>
    <n v="6"/>
    <n v="349"/>
    <n v="1"/>
    <x v="1"/>
    <s v="no"/>
  </r>
  <r>
    <x v="31"/>
    <s v="technician"/>
    <s v="married"/>
    <s v="secondary"/>
    <s v="no"/>
    <n v="839"/>
    <s v="no"/>
    <s v="yes"/>
    <s v="unknown"/>
    <n v="5"/>
    <s v="may"/>
    <n v="225"/>
    <n v="1"/>
    <n v="-1"/>
    <n v="0"/>
    <x v="0"/>
    <s v="no"/>
  </r>
  <r>
    <x v="9"/>
    <s v="housemaid"/>
    <s v="single"/>
    <s v="primary"/>
    <s v="no"/>
    <n v="26965"/>
    <s v="no"/>
    <s v="no"/>
    <s v="cellular"/>
    <n v="21"/>
    <s v="apr"/>
    <n v="654"/>
    <n v="2"/>
    <n v="-1"/>
    <n v="0"/>
    <x v="0"/>
    <s v="yes"/>
  </r>
  <r>
    <x v="1"/>
    <s v="technician"/>
    <s v="single"/>
    <s v="secondary"/>
    <s v="no"/>
    <n v="716"/>
    <s v="yes"/>
    <s v="no"/>
    <s v="cellular"/>
    <n v="14"/>
    <s v="may"/>
    <n v="234"/>
    <n v="2"/>
    <n v="-1"/>
    <n v="0"/>
    <x v="0"/>
    <s v="no"/>
  </r>
  <r>
    <x v="35"/>
    <s v="technician"/>
    <s v="single"/>
    <s v="tertiary"/>
    <s v="no"/>
    <n v="2485"/>
    <s v="no"/>
    <s v="no"/>
    <s v="telephone"/>
    <n v="24"/>
    <s v="jul"/>
    <n v="48"/>
    <n v="6"/>
    <n v="-1"/>
    <n v="0"/>
    <x v="0"/>
    <s v="no"/>
  </r>
  <r>
    <x v="14"/>
    <s v="management"/>
    <s v="single"/>
    <s v="tertiary"/>
    <s v="no"/>
    <n v="15030"/>
    <s v="yes"/>
    <s v="no"/>
    <s v="cellular"/>
    <n v="13"/>
    <s v="may"/>
    <n v="167"/>
    <n v="1"/>
    <n v="174"/>
    <n v="7"/>
    <x v="2"/>
    <s v="no"/>
  </r>
  <r>
    <x v="12"/>
    <s v="admin."/>
    <s v="married"/>
    <s v="secondary"/>
    <s v="no"/>
    <n v="11303"/>
    <s v="no"/>
    <s v="no"/>
    <s v="cellular"/>
    <n v="26"/>
    <s v="may"/>
    <n v="500"/>
    <n v="2"/>
    <n v="-1"/>
    <n v="0"/>
    <x v="0"/>
    <s v="no"/>
  </r>
  <r>
    <x v="1"/>
    <s v="entrepreneur"/>
    <s v="married"/>
    <s v="tertiary"/>
    <s v="no"/>
    <n v="595"/>
    <s v="no"/>
    <s v="no"/>
    <s v="cellular"/>
    <n v="7"/>
    <s v="aug"/>
    <n v="22"/>
    <n v="2"/>
    <n v="-1"/>
    <n v="0"/>
    <x v="0"/>
    <s v="no"/>
  </r>
  <r>
    <x v="0"/>
    <s v="management"/>
    <s v="single"/>
    <s v="tertiary"/>
    <s v="no"/>
    <n v="19358"/>
    <s v="no"/>
    <s v="no"/>
    <s v="cellular"/>
    <n v="19"/>
    <s v="nov"/>
    <n v="258"/>
    <n v="2"/>
    <n v="-1"/>
    <n v="0"/>
    <x v="0"/>
    <s v="no"/>
  </r>
  <r>
    <x v="9"/>
    <s v="self-employed"/>
    <s v="single"/>
    <s v="secondary"/>
    <s v="no"/>
    <n v="203"/>
    <s v="no"/>
    <s v="yes"/>
    <s v="cellular"/>
    <n v="19"/>
    <s v="nov"/>
    <n v="177"/>
    <n v="1"/>
    <n v="-1"/>
    <n v="0"/>
    <x v="0"/>
    <s v="no"/>
  </r>
  <r>
    <x v="39"/>
    <s v="technician"/>
    <s v="single"/>
    <s v="tertiary"/>
    <s v="no"/>
    <n v="183"/>
    <s v="yes"/>
    <s v="yes"/>
    <s v="unknown"/>
    <n v="28"/>
    <s v="may"/>
    <n v="62"/>
    <n v="2"/>
    <n v="-1"/>
    <n v="0"/>
    <x v="0"/>
    <s v="no"/>
  </r>
  <r>
    <x v="17"/>
    <s v="admin."/>
    <s v="single"/>
    <s v="secondary"/>
    <s v="no"/>
    <n v="255"/>
    <s v="no"/>
    <s v="no"/>
    <s v="cellular"/>
    <n v="30"/>
    <s v="apr"/>
    <n v="457"/>
    <n v="1"/>
    <n v="80"/>
    <n v="1"/>
    <x v="3"/>
    <s v="yes"/>
  </r>
  <r>
    <x v="9"/>
    <s v="technician"/>
    <s v="single"/>
    <s v="secondary"/>
    <s v="no"/>
    <n v="102"/>
    <s v="yes"/>
    <s v="no"/>
    <s v="telephone"/>
    <n v="17"/>
    <s v="apr"/>
    <n v="460"/>
    <n v="2"/>
    <n v="345"/>
    <n v="2"/>
    <x v="1"/>
    <s v="no"/>
  </r>
  <r>
    <x v="36"/>
    <s v="housemaid"/>
    <s v="divorced"/>
    <s v="primary"/>
    <s v="no"/>
    <n v="94"/>
    <s v="yes"/>
    <s v="no"/>
    <s v="cellular"/>
    <n v="22"/>
    <s v="jul"/>
    <n v="184"/>
    <n v="4"/>
    <n v="-1"/>
    <n v="0"/>
    <x v="0"/>
    <s v="no"/>
  </r>
  <r>
    <x v="29"/>
    <s v="entrepreneur"/>
    <s v="married"/>
    <s v="primary"/>
    <s v="no"/>
    <n v="58"/>
    <s v="yes"/>
    <s v="no"/>
    <s v="telephone"/>
    <n v="13"/>
    <s v="may"/>
    <n v="119"/>
    <n v="3"/>
    <n v="371"/>
    <n v="3"/>
    <x v="1"/>
    <s v="no"/>
  </r>
  <r>
    <x v="30"/>
    <s v="management"/>
    <s v="married"/>
    <s v="primary"/>
    <s v="no"/>
    <n v="606"/>
    <s v="no"/>
    <s v="no"/>
    <s v="cellular"/>
    <n v="5"/>
    <s v="mar"/>
    <n v="77"/>
    <n v="6"/>
    <n v="-1"/>
    <n v="0"/>
    <x v="0"/>
    <s v="no"/>
  </r>
  <r>
    <x v="6"/>
    <s v="technician"/>
    <s v="married"/>
    <s v="secondary"/>
    <s v="no"/>
    <n v="0"/>
    <s v="no"/>
    <s v="yes"/>
    <s v="cellular"/>
    <n v="23"/>
    <s v="jul"/>
    <n v="107"/>
    <n v="1"/>
    <n v="-1"/>
    <n v="0"/>
    <x v="0"/>
    <s v="no"/>
  </r>
  <r>
    <x v="38"/>
    <s v="technician"/>
    <s v="married"/>
    <s v="primary"/>
    <s v="no"/>
    <n v="65"/>
    <s v="yes"/>
    <s v="no"/>
    <s v="unknown"/>
    <n v="9"/>
    <s v="may"/>
    <n v="1028"/>
    <n v="2"/>
    <n v="-1"/>
    <n v="0"/>
    <x v="0"/>
    <s v="yes"/>
  </r>
  <r>
    <x v="6"/>
    <s v="blue-collar"/>
    <s v="married"/>
    <s v="secondary"/>
    <s v="no"/>
    <n v="338"/>
    <s v="yes"/>
    <s v="no"/>
    <s v="unknown"/>
    <n v="14"/>
    <s v="may"/>
    <n v="87"/>
    <n v="1"/>
    <n v="-1"/>
    <n v="0"/>
    <x v="0"/>
    <s v="no"/>
  </r>
  <r>
    <x v="7"/>
    <s v="blue-collar"/>
    <s v="married"/>
    <s v="primary"/>
    <s v="no"/>
    <n v="757"/>
    <s v="yes"/>
    <s v="no"/>
    <s v="unknown"/>
    <n v="9"/>
    <s v="may"/>
    <n v="315"/>
    <n v="4"/>
    <n v="-1"/>
    <n v="0"/>
    <x v="0"/>
    <s v="no"/>
  </r>
  <r>
    <x v="4"/>
    <s v="management"/>
    <s v="married"/>
    <s v="tertiary"/>
    <s v="no"/>
    <n v="9269"/>
    <s v="yes"/>
    <s v="yes"/>
    <s v="cellular"/>
    <n v="19"/>
    <s v="nov"/>
    <n v="107"/>
    <n v="2"/>
    <n v="-1"/>
    <n v="0"/>
    <x v="0"/>
    <s v="no"/>
  </r>
  <r>
    <x v="10"/>
    <s v="blue-collar"/>
    <s v="married"/>
    <s v="primary"/>
    <s v="no"/>
    <n v="1206"/>
    <s v="no"/>
    <s v="yes"/>
    <s v="telephone"/>
    <n v="16"/>
    <s v="jul"/>
    <n v="201"/>
    <n v="5"/>
    <n v="-1"/>
    <n v="0"/>
    <x v="0"/>
    <s v="no"/>
  </r>
  <r>
    <x v="39"/>
    <s v="management"/>
    <s v="single"/>
    <s v="tertiary"/>
    <s v="no"/>
    <n v="882"/>
    <s v="no"/>
    <s v="yes"/>
    <s v="cellular"/>
    <n v="29"/>
    <s v="jan"/>
    <n v="94"/>
    <n v="1"/>
    <n v="205"/>
    <n v="2"/>
    <x v="1"/>
    <s v="no"/>
  </r>
  <r>
    <x v="37"/>
    <s v="student"/>
    <s v="single"/>
    <s v="tertiary"/>
    <s v="no"/>
    <n v="5291"/>
    <s v="no"/>
    <s v="no"/>
    <s v="cellular"/>
    <n v="12"/>
    <s v="nov"/>
    <n v="192"/>
    <n v="2"/>
    <n v="92"/>
    <n v="2"/>
    <x v="1"/>
    <s v="yes"/>
  </r>
  <r>
    <x v="23"/>
    <s v="management"/>
    <s v="single"/>
    <s v="secondary"/>
    <s v="no"/>
    <n v="61"/>
    <s v="yes"/>
    <s v="no"/>
    <s v="cellular"/>
    <n v="29"/>
    <s v="jan"/>
    <n v="185"/>
    <n v="2"/>
    <n v="246"/>
    <n v="1"/>
    <x v="1"/>
    <s v="no"/>
  </r>
  <r>
    <x v="12"/>
    <s v="technician"/>
    <s v="married"/>
    <s v="tertiary"/>
    <s v="no"/>
    <n v="0"/>
    <s v="yes"/>
    <s v="no"/>
    <s v="cellular"/>
    <n v="17"/>
    <s v="nov"/>
    <n v="77"/>
    <n v="1"/>
    <n v="-1"/>
    <n v="0"/>
    <x v="0"/>
    <s v="no"/>
  </r>
  <r>
    <x v="9"/>
    <s v="blue-collar"/>
    <s v="married"/>
    <s v="secondary"/>
    <s v="no"/>
    <n v="1407"/>
    <s v="yes"/>
    <s v="no"/>
    <s v="cellular"/>
    <n v="6"/>
    <s v="may"/>
    <n v="142"/>
    <n v="3"/>
    <n v="-1"/>
    <n v="0"/>
    <x v="0"/>
    <s v="no"/>
  </r>
  <r>
    <x v="9"/>
    <s v="technician"/>
    <s v="single"/>
    <s v="secondary"/>
    <s v="yes"/>
    <n v="25"/>
    <s v="no"/>
    <s v="no"/>
    <s v="cellular"/>
    <n v="2"/>
    <s v="feb"/>
    <n v="381"/>
    <n v="1"/>
    <n v="-1"/>
    <n v="0"/>
    <x v="0"/>
    <s v="no"/>
  </r>
  <r>
    <x v="9"/>
    <s v="blue-collar"/>
    <s v="married"/>
    <s v="secondary"/>
    <s v="no"/>
    <n v="1354"/>
    <s v="yes"/>
    <s v="yes"/>
    <s v="cellular"/>
    <n v="17"/>
    <s v="nov"/>
    <n v="222"/>
    <n v="2"/>
    <n v="-1"/>
    <n v="0"/>
    <x v="0"/>
    <s v="no"/>
  </r>
  <r>
    <x v="2"/>
    <s v="blue-collar"/>
    <s v="married"/>
    <s v="primary"/>
    <s v="no"/>
    <n v="793"/>
    <s v="yes"/>
    <s v="no"/>
    <s v="cellular"/>
    <n v="17"/>
    <s v="apr"/>
    <n v="106"/>
    <n v="1"/>
    <n v="-1"/>
    <n v="0"/>
    <x v="0"/>
    <s v="no"/>
  </r>
  <r>
    <x v="34"/>
    <s v="blue-collar"/>
    <s v="divorced"/>
    <s v="unknown"/>
    <s v="no"/>
    <n v="10287"/>
    <s v="yes"/>
    <s v="no"/>
    <s v="unknown"/>
    <n v="29"/>
    <s v="may"/>
    <n v="117"/>
    <n v="1"/>
    <n v="-1"/>
    <n v="0"/>
    <x v="0"/>
    <s v="no"/>
  </r>
  <r>
    <x v="1"/>
    <s v="technician"/>
    <s v="single"/>
    <s v="secondary"/>
    <s v="no"/>
    <n v="5235"/>
    <s v="no"/>
    <s v="no"/>
    <s v="cellular"/>
    <n v="7"/>
    <s v="aug"/>
    <n v="67"/>
    <n v="3"/>
    <n v="-1"/>
    <n v="0"/>
    <x v="0"/>
    <s v="no"/>
  </r>
  <r>
    <x v="0"/>
    <s v="technician"/>
    <s v="single"/>
    <s v="tertiary"/>
    <s v="no"/>
    <n v="3"/>
    <s v="yes"/>
    <s v="no"/>
    <s v="cellular"/>
    <n v="6"/>
    <s v="may"/>
    <n v="45"/>
    <n v="2"/>
    <n v="169"/>
    <n v="2"/>
    <x v="1"/>
    <s v="no"/>
  </r>
  <r>
    <x v="41"/>
    <s v="technician"/>
    <s v="single"/>
    <s v="secondary"/>
    <s v="no"/>
    <n v="409"/>
    <s v="no"/>
    <s v="yes"/>
    <s v="cellular"/>
    <n v="14"/>
    <s v="jul"/>
    <n v="643"/>
    <n v="2"/>
    <n v="-1"/>
    <n v="0"/>
    <x v="0"/>
    <s v="no"/>
  </r>
  <r>
    <x v="27"/>
    <s v="admin."/>
    <s v="married"/>
    <s v="tertiary"/>
    <s v="no"/>
    <n v="35"/>
    <s v="yes"/>
    <s v="no"/>
    <s v="cellular"/>
    <n v="15"/>
    <s v="oct"/>
    <n v="76"/>
    <n v="1"/>
    <n v="69"/>
    <n v="2"/>
    <x v="1"/>
    <s v="no"/>
  </r>
  <r>
    <x v="29"/>
    <s v="management"/>
    <s v="married"/>
    <s v="tertiary"/>
    <s v="no"/>
    <n v="-459"/>
    <s v="no"/>
    <s v="no"/>
    <s v="cellular"/>
    <n v="21"/>
    <s v="aug"/>
    <n v="508"/>
    <n v="6"/>
    <n v="-1"/>
    <n v="0"/>
    <x v="0"/>
    <s v="no"/>
  </r>
  <r>
    <x v="39"/>
    <s v="services"/>
    <s v="single"/>
    <s v="secondary"/>
    <s v="no"/>
    <n v="198"/>
    <s v="no"/>
    <s v="no"/>
    <s v="cellular"/>
    <n v="5"/>
    <s v="jul"/>
    <n v="128"/>
    <n v="2"/>
    <n v="-1"/>
    <n v="0"/>
    <x v="0"/>
    <s v="yes"/>
  </r>
  <r>
    <x v="9"/>
    <s v="blue-collar"/>
    <s v="married"/>
    <s v="primary"/>
    <s v="no"/>
    <n v="99"/>
    <s v="yes"/>
    <s v="no"/>
    <s v="cellular"/>
    <n v="17"/>
    <s v="apr"/>
    <n v="193"/>
    <n v="2"/>
    <n v="322"/>
    <n v="1"/>
    <x v="2"/>
    <s v="no"/>
  </r>
  <r>
    <x v="10"/>
    <s v="management"/>
    <s v="married"/>
    <s v="tertiary"/>
    <s v="no"/>
    <n v="60"/>
    <s v="no"/>
    <s v="no"/>
    <s v="unknown"/>
    <n v="16"/>
    <s v="jun"/>
    <n v="172"/>
    <n v="6"/>
    <n v="-1"/>
    <n v="0"/>
    <x v="0"/>
    <s v="no"/>
  </r>
  <r>
    <x v="0"/>
    <s v="services"/>
    <s v="single"/>
    <s v="secondary"/>
    <s v="no"/>
    <n v="3485"/>
    <s v="no"/>
    <s v="no"/>
    <s v="cellular"/>
    <n v="2"/>
    <s v="feb"/>
    <n v="142"/>
    <n v="2"/>
    <n v="-1"/>
    <n v="0"/>
    <x v="0"/>
    <s v="no"/>
  </r>
  <r>
    <x v="27"/>
    <s v="entrepreneur"/>
    <s v="married"/>
    <s v="secondary"/>
    <s v="no"/>
    <n v="-139"/>
    <s v="yes"/>
    <s v="yes"/>
    <s v="unknown"/>
    <n v="27"/>
    <s v="may"/>
    <n v="492"/>
    <n v="2"/>
    <n v="-1"/>
    <n v="0"/>
    <x v="0"/>
    <s v="no"/>
  </r>
  <r>
    <x v="10"/>
    <s v="blue-collar"/>
    <s v="married"/>
    <s v="secondary"/>
    <s v="no"/>
    <n v="952"/>
    <s v="no"/>
    <s v="yes"/>
    <s v="unknown"/>
    <n v="12"/>
    <s v="jun"/>
    <n v="140"/>
    <n v="1"/>
    <n v="-1"/>
    <n v="0"/>
    <x v="0"/>
    <s v="no"/>
  </r>
  <r>
    <x v="3"/>
    <s v="retired"/>
    <s v="married"/>
    <s v="primary"/>
    <s v="no"/>
    <n v="1427"/>
    <s v="no"/>
    <s v="no"/>
    <s v="unknown"/>
    <n v="18"/>
    <s v="jun"/>
    <n v="140"/>
    <n v="2"/>
    <n v="-1"/>
    <n v="0"/>
    <x v="0"/>
    <s v="no"/>
  </r>
  <r>
    <x v="7"/>
    <s v="technician"/>
    <s v="single"/>
    <s v="tertiary"/>
    <s v="no"/>
    <n v="1017"/>
    <s v="yes"/>
    <s v="no"/>
    <s v="unknown"/>
    <n v="19"/>
    <s v="may"/>
    <n v="257"/>
    <n v="2"/>
    <n v="-1"/>
    <n v="0"/>
    <x v="0"/>
    <s v="no"/>
  </r>
  <r>
    <x v="6"/>
    <s v="management"/>
    <s v="married"/>
    <s v="tertiary"/>
    <s v="no"/>
    <n v="-29"/>
    <s v="no"/>
    <s v="no"/>
    <s v="cellular"/>
    <n v="29"/>
    <s v="jan"/>
    <n v="41"/>
    <n v="2"/>
    <n v="266"/>
    <n v="2"/>
    <x v="1"/>
    <s v="no"/>
  </r>
  <r>
    <x v="1"/>
    <s v="technician"/>
    <s v="divorced"/>
    <s v="secondary"/>
    <s v="no"/>
    <n v="9"/>
    <s v="no"/>
    <s v="no"/>
    <s v="cellular"/>
    <n v="21"/>
    <s v="aug"/>
    <n v="91"/>
    <n v="2"/>
    <n v="-1"/>
    <n v="0"/>
    <x v="0"/>
    <s v="no"/>
  </r>
  <r>
    <x v="1"/>
    <s v="management"/>
    <s v="married"/>
    <s v="secondary"/>
    <s v="no"/>
    <n v="4040"/>
    <s v="yes"/>
    <s v="no"/>
    <s v="cellular"/>
    <n v="20"/>
    <s v="apr"/>
    <n v="132"/>
    <n v="2"/>
    <n v="-1"/>
    <n v="0"/>
    <x v="0"/>
    <s v="no"/>
  </r>
  <r>
    <x v="4"/>
    <s v="blue-collar"/>
    <s v="married"/>
    <s v="secondary"/>
    <s v="no"/>
    <n v="13"/>
    <s v="no"/>
    <s v="no"/>
    <s v="unknown"/>
    <n v="3"/>
    <s v="jun"/>
    <n v="284"/>
    <n v="1"/>
    <n v="-1"/>
    <n v="0"/>
    <x v="0"/>
    <s v="no"/>
  </r>
  <r>
    <x v="22"/>
    <s v="self-employed"/>
    <s v="single"/>
    <s v="secondary"/>
    <s v="no"/>
    <n v="1259"/>
    <s v="no"/>
    <s v="no"/>
    <s v="cellular"/>
    <n v="25"/>
    <s v="jul"/>
    <n v="184"/>
    <n v="2"/>
    <n v="-1"/>
    <n v="0"/>
    <x v="0"/>
    <s v="no"/>
  </r>
  <r>
    <x v="13"/>
    <s v="admin."/>
    <s v="married"/>
    <s v="secondary"/>
    <s v="no"/>
    <n v="18"/>
    <s v="yes"/>
    <s v="no"/>
    <s v="cellular"/>
    <n v="18"/>
    <s v="jul"/>
    <n v="225"/>
    <n v="1"/>
    <n v="-1"/>
    <n v="0"/>
    <x v="0"/>
    <s v="no"/>
  </r>
  <r>
    <x v="13"/>
    <s v="blue-collar"/>
    <s v="married"/>
    <s v="secondary"/>
    <s v="no"/>
    <n v="-76"/>
    <s v="yes"/>
    <s v="no"/>
    <s v="unknown"/>
    <n v="12"/>
    <s v="may"/>
    <n v="241"/>
    <n v="3"/>
    <n v="-1"/>
    <n v="0"/>
    <x v="0"/>
    <s v="no"/>
  </r>
  <r>
    <x v="14"/>
    <s v="technician"/>
    <s v="single"/>
    <s v="tertiary"/>
    <s v="no"/>
    <n v="221"/>
    <s v="no"/>
    <s v="no"/>
    <s v="cellular"/>
    <n v="20"/>
    <s v="aug"/>
    <n v="79"/>
    <n v="3"/>
    <n v="-1"/>
    <n v="0"/>
    <x v="0"/>
    <s v="no"/>
  </r>
  <r>
    <x v="27"/>
    <s v="management"/>
    <s v="married"/>
    <s v="tertiary"/>
    <s v="no"/>
    <n v="136"/>
    <s v="yes"/>
    <s v="no"/>
    <s v="cellular"/>
    <n v="22"/>
    <s v="apr"/>
    <n v="156"/>
    <n v="1"/>
    <n v="-1"/>
    <n v="0"/>
    <x v="0"/>
    <s v="no"/>
  </r>
  <r>
    <x v="19"/>
    <s v="blue-collar"/>
    <s v="married"/>
    <s v="secondary"/>
    <s v="no"/>
    <n v="16353"/>
    <s v="no"/>
    <s v="no"/>
    <s v="cellular"/>
    <n v="27"/>
    <s v="oct"/>
    <n v="223"/>
    <n v="2"/>
    <n v="-1"/>
    <n v="0"/>
    <x v="0"/>
    <s v="no"/>
  </r>
  <r>
    <x v="22"/>
    <s v="blue-collar"/>
    <s v="married"/>
    <s v="secondary"/>
    <s v="no"/>
    <n v="-63"/>
    <s v="yes"/>
    <s v="no"/>
    <s v="unknown"/>
    <n v="30"/>
    <s v="may"/>
    <n v="198"/>
    <n v="1"/>
    <n v="-1"/>
    <n v="0"/>
    <x v="0"/>
    <s v="no"/>
  </r>
  <r>
    <x v="29"/>
    <s v="housemaid"/>
    <s v="married"/>
    <s v="primary"/>
    <s v="no"/>
    <n v="7353"/>
    <s v="no"/>
    <s v="no"/>
    <s v="cellular"/>
    <n v="13"/>
    <s v="aug"/>
    <n v="536"/>
    <n v="2"/>
    <n v="-1"/>
    <n v="0"/>
    <x v="0"/>
    <s v="no"/>
  </r>
  <r>
    <x v="1"/>
    <s v="blue-collar"/>
    <s v="married"/>
    <s v="primary"/>
    <s v="no"/>
    <n v="511"/>
    <s v="yes"/>
    <s v="no"/>
    <s v="unknown"/>
    <n v="21"/>
    <s v="may"/>
    <n v="304"/>
    <n v="2"/>
    <n v="-1"/>
    <n v="0"/>
    <x v="0"/>
    <s v="no"/>
  </r>
  <r>
    <x v="14"/>
    <s v="admin."/>
    <s v="married"/>
    <s v="primary"/>
    <s v="no"/>
    <n v="3913"/>
    <s v="yes"/>
    <s v="no"/>
    <s v="cellular"/>
    <n v="20"/>
    <s v="apr"/>
    <n v="196"/>
    <n v="2"/>
    <n v="315"/>
    <n v="2"/>
    <x v="1"/>
    <s v="no"/>
  </r>
  <r>
    <x v="22"/>
    <s v="technician"/>
    <s v="divorced"/>
    <s v="secondary"/>
    <s v="no"/>
    <n v="1097"/>
    <s v="yes"/>
    <s v="no"/>
    <s v="unknown"/>
    <n v="12"/>
    <s v="may"/>
    <n v="298"/>
    <n v="2"/>
    <n v="-1"/>
    <n v="0"/>
    <x v="0"/>
    <s v="no"/>
  </r>
  <r>
    <x v="32"/>
    <s v="retired"/>
    <s v="divorced"/>
    <s v="tertiary"/>
    <s v="no"/>
    <n v="6102"/>
    <s v="yes"/>
    <s v="yes"/>
    <s v="unknown"/>
    <n v="21"/>
    <s v="may"/>
    <n v="86"/>
    <n v="6"/>
    <n v="-1"/>
    <n v="0"/>
    <x v="0"/>
    <s v="no"/>
  </r>
  <r>
    <x v="34"/>
    <s v="admin."/>
    <s v="divorced"/>
    <s v="secondary"/>
    <s v="no"/>
    <n v="340"/>
    <s v="yes"/>
    <s v="no"/>
    <s v="unknown"/>
    <n v="8"/>
    <s v="may"/>
    <n v="186"/>
    <n v="1"/>
    <n v="-1"/>
    <n v="0"/>
    <x v="0"/>
    <s v="no"/>
  </r>
  <r>
    <x v="15"/>
    <s v="blue-collar"/>
    <s v="married"/>
    <s v="primary"/>
    <s v="no"/>
    <n v="-119"/>
    <s v="yes"/>
    <s v="no"/>
    <s v="cellular"/>
    <n v="22"/>
    <s v="jul"/>
    <n v="167"/>
    <n v="3"/>
    <n v="-1"/>
    <n v="0"/>
    <x v="0"/>
    <s v="no"/>
  </r>
  <r>
    <x v="6"/>
    <s v="admin."/>
    <s v="married"/>
    <s v="secondary"/>
    <s v="no"/>
    <n v="2993"/>
    <s v="yes"/>
    <s v="no"/>
    <s v="cellular"/>
    <n v="22"/>
    <s v="jul"/>
    <n v="24"/>
    <n v="12"/>
    <n v="-1"/>
    <n v="0"/>
    <x v="0"/>
    <s v="no"/>
  </r>
  <r>
    <x v="5"/>
    <s v="management"/>
    <s v="divorced"/>
    <s v="tertiary"/>
    <s v="no"/>
    <n v="3575"/>
    <s v="no"/>
    <s v="yes"/>
    <s v="cellular"/>
    <n v="18"/>
    <s v="aug"/>
    <n v="74"/>
    <n v="3"/>
    <n v="-1"/>
    <n v="0"/>
    <x v="0"/>
    <s v="no"/>
  </r>
  <r>
    <x v="14"/>
    <s v="blue-collar"/>
    <s v="married"/>
    <s v="secondary"/>
    <s v="no"/>
    <n v="361"/>
    <s v="yes"/>
    <s v="no"/>
    <s v="unknown"/>
    <n v="11"/>
    <s v="jun"/>
    <n v="601"/>
    <n v="1"/>
    <n v="-1"/>
    <n v="0"/>
    <x v="0"/>
    <s v="no"/>
  </r>
  <r>
    <x v="5"/>
    <s v="management"/>
    <s v="married"/>
    <s v="secondary"/>
    <s v="no"/>
    <n v="1072"/>
    <s v="yes"/>
    <s v="no"/>
    <s v="unknown"/>
    <n v="27"/>
    <s v="may"/>
    <n v="1168"/>
    <n v="2"/>
    <n v="-1"/>
    <n v="0"/>
    <x v="0"/>
    <s v="no"/>
  </r>
  <r>
    <x v="43"/>
    <s v="blue-collar"/>
    <s v="married"/>
    <s v="primary"/>
    <s v="no"/>
    <n v="2904"/>
    <s v="no"/>
    <s v="no"/>
    <s v="cellular"/>
    <n v="20"/>
    <s v="apr"/>
    <n v="277"/>
    <n v="2"/>
    <n v="-1"/>
    <n v="0"/>
    <x v="0"/>
    <s v="no"/>
  </r>
  <r>
    <x v="36"/>
    <s v="entrepreneur"/>
    <s v="divorced"/>
    <s v="tertiary"/>
    <s v="no"/>
    <n v="1790"/>
    <s v="no"/>
    <s v="yes"/>
    <s v="cellular"/>
    <n v="6"/>
    <s v="feb"/>
    <n v="748"/>
    <n v="3"/>
    <n v="-1"/>
    <n v="0"/>
    <x v="0"/>
    <s v="no"/>
  </r>
  <r>
    <x v="1"/>
    <s v="blue-collar"/>
    <s v="married"/>
    <s v="secondary"/>
    <s v="no"/>
    <n v="86"/>
    <s v="yes"/>
    <s v="no"/>
    <s v="unknown"/>
    <n v="19"/>
    <s v="may"/>
    <n v="364"/>
    <n v="1"/>
    <n v="-1"/>
    <n v="0"/>
    <x v="0"/>
    <s v="no"/>
  </r>
  <r>
    <x v="12"/>
    <s v="technician"/>
    <s v="married"/>
    <s v="secondary"/>
    <s v="no"/>
    <n v="1633"/>
    <s v="yes"/>
    <s v="no"/>
    <s v="unknown"/>
    <n v="19"/>
    <s v="may"/>
    <n v="229"/>
    <n v="3"/>
    <n v="-1"/>
    <n v="0"/>
    <x v="0"/>
    <s v="no"/>
  </r>
  <r>
    <x v="9"/>
    <s v="management"/>
    <s v="married"/>
    <s v="tertiary"/>
    <s v="no"/>
    <n v="8312"/>
    <s v="no"/>
    <s v="no"/>
    <s v="cellular"/>
    <n v="29"/>
    <s v="aug"/>
    <n v="43"/>
    <n v="13"/>
    <n v="-1"/>
    <n v="0"/>
    <x v="0"/>
    <s v="no"/>
  </r>
  <r>
    <x v="27"/>
    <s v="blue-collar"/>
    <s v="divorced"/>
    <s v="unknown"/>
    <s v="no"/>
    <n v="172"/>
    <s v="no"/>
    <s v="no"/>
    <s v="cellular"/>
    <n v="15"/>
    <s v="jun"/>
    <n v="177"/>
    <n v="1"/>
    <n v="-1"/>
    <n v="0"/>
    <x v="0"/>
    <s v="yes"/>
  </r>
  <r>
    <x v="27"/>
    <s v="management"/>
    <s v="married"/>
    <s v="tertiary"/>
    <s v="no"/>
    <n v="0"/>
    <s v="yes"/>
    <s v="no"/>
    <s v="cellular"/>
    <n v="7"/>
    <s v="aug"/>
    <n v="262"/>
    <n v="1"/>
    <n v="99"/>
    <n v="2"/>
    <x v="3"/>
    <s v="yes"/>
  </r>
  <r>
    <x v="4"/>
    <s v="management"/>
    <s v="married"/>
    <s v="tertiary"/>
    <s v="no"/>
    <n v="222"/>
    <s v="yes"/>
    <s v="no"/>
    <s v="cellular"/>
    <n v="6"/>
    <s v="may"/>
    <n v="317"/>
    <n v="1"/>
    <n v="169"/>
    <n v="2"/>
    <x v="1"/>
    <s v="no"/>
  </r>
  <r>
    <x v="10"/>
    <s v="technician"/>
    <s v="married"/>
    <s v="secondary"/>
    <s v="no"/>
    <n v="109"/>
    <s v="no"/>
    <s v="no"/>
    <s v="unknown"/>
    <n v="20"/>
    <s v="jun"/>
    <n v="402"/>
    <n v="22"/>
    <n v="-1"/>
    <n v="0"/>
    <x v="0"/>
    <s v="no"/>
  </r>
  <r>
    <x v="10"/>
    <s v="blue-collar"/>
    <s v="married"/>
    <s v="secondary"/>
    <s v="no"/>
    <n v="1451"/>
    <s v="no"/>
    <s v="no"/>
    <s v="cellular"/>
    <n v="1"/>
    <s v="jun"/>
    <n v="314"/>
    <n v="1"/>
    <n v="-1"/>
    <n v="0"/>
    <x v="0"/>
    <s v="yes"/>
  </r>
  <r>
    <x v="6"/>
    <s v="technician"/>
    <s v="married"/>
    <s v="secondary"/>
    <s v="no"/>
    <n v="1066"/>
    <s v="no"/>
    <s v="no"/>
    <s v="cellular"/>
    <n v="11"/>
    <s v="feb"/>
    <n v="109"/>
    <n v="3"/>
    <n v="-1"/>
    <n v="0"/>
    <x v="0"/>
    <s v="yes"/>
  </r>
  <r>
    <x v="26"/>
    <s v="management"/>
    <s v="married"/>
    <s v="tertiary"/>
    <s v="no"/>
    <n v="3163"/>
    <s v="no"/>
    <s v="no"/>
    <s v="cellular"/>
    <n v="25"/>
    <s v="aug"/>
    <n v="56"/>
    <n v="6"/>
    <n v="-1"/>
    <n v="0"/>
    <x v="0"/>
    <s v="no"/>
  </r>
  <r>
    <x v="10"/>
    <s v="services"/>
    <s v="single"/>
    <s v="secondary"/>
    <s v="no"/>
    <n v="888"/>
    <s v="yes"/>
    <s v="no"/>
    <s v="unknown"/>
    <n v="12"/>
    <s v="may"/>
    <n v="169"/>
    <n v="2"/>
    <n v="-1"/>
    <n v="0"/>
    <x v="0"/>
    <s v="no"/>
  </r>
  <r>
    <x v="30"/>
    <s v="blue-collar"/>
    <s v="single"/>
    <s v="unknown"/>
    <s v="no"/>
    <n v="428"/>
    <s v="yes"/>
    <s v="no"/>
    <s v="cellular"/>
    <n v="18"/>
    <s v="may"/>
    <n v="127"/>
    <n v="1"/>
    <n v="-1"/>
    <n v="0"/>
    <x v="0"/>
    <s v="no"/>
  </r>
  <r>
    <x v="1"/>
    <s v="management"/>
    <s v="divorced"/>
    <s v="secondary"/>
    <s v="no"/>
    <n v="106"/>
    <s v="no"/>
    <s v="no"/>
    <s v="cellular"/>
    <n v="20"/>
    <s v="aug"/>
    <n v="175"/>
    <n v="3"/>
    <n v="-1"/>
    <n v="0"/>
    <x v="0"/>
    <s v="no"/>
  </r>
  <r>
    <x v="16"/>
    <s v="technician"/>
    <s v="divorced"/>
    <s v="secondary"/>
    <s v="no"/>
    <n v="0"/>
    <s v="no"/>
    <s v="no"/>
    <s v="cellular"/>
    <n v="12"/>
    <s v="aug"/>
    <n v="56"/>
    <n v="2"/>
    <n v="-1"/>
    <n v="0"/>
    <x v="0"/>
    <s v="no"/>
  </r>
  <r>
    <x v="18"/>
    <s v="management"/>
    <s v="married"/>
    <s v="tertiary"/>
    <s v="no"/>
    <n v="979"/>
    <s v="no"/>
    <s v="yes"/>
    <s v="cellular"/>
    <n v="8"/>
    <s v="jul"/>
    <n v="123"/>
    <n v="1"/>
    <n v="-1"/>
    <n v="0"/>
    <x v="0"/>
    <s v="no"/>
  </r>
  <r>
    <x v="34"/>
    <s v="admin."/>
    <s v="married"/>
    <s v="secondary"/>
    <s v="no"/>
    <n v="2662"/>
    <s v="no"/>
    <s v="no"/>
    <s v="telephone"/>
    <n v="28"/>
    <s v="jan"/>
    <n v="148"/>
    <n v="2"/>
    <n v="-1"/>
    <n v="0"/>
    <x v="0"/>
    <s v="no"/>
  </r>
  <r>
    <x v="27"/>
    <s v="management"/>
    <s v="single"/>
    <s v="tertiary"/>
    <s v="no"/>
    <n v="84"/>
    <s v="no"/>
    <s v="no"/>
    <s v="cellular"/>
    <n v="5"/>
    <s v="feb"/>
    <n v="231"/>
    <n v="1"/>
    <n v="-1"/>
    <n v="0"/>
    <x v="0"/>
    <s v="no"/>
  </r>
  <r>
    <x v="41"/>
    <s v="retired"/>
    <s v="divorced"/>
    <s v="unknown"/>
    <s v="no"/>
    <n v="5920"/>
    <s v="yes"/>
    <s v="no"/>
    <s v="cellular"/>
    <n v="23"/>
    <s v="jul"/>
    <n v="255"/>
    <n v="1"/>
    <n v="-1"/>
    <n v="0"/>
    <x v="0"/>
    <s v="no"/>
  </r>
  <r>
    <x v="5"/>
    <s v="management"/>
    <s v="single"/>
    <s v="tertiary"/>
    <s v="no"/>
    <n v="816"/>
    <s v="yes"/>
    <s v="no"/>
    <s v="cellular"/>
    <n v="27"/>
    <s v="aug"/>
    <n v="37"/>
    <n v="3"/>
    <n v="-1"/>
    <n v="0"/>
    <x v="0"/>
    <s v="no"/>
  </r>
  <r>
    <x v="37"/>
    <s v="unemployed"/>
    <s v="single"/>
    <s v="secondary"/>
    <s v="no"/>
    <n v="3276"/>
    <s v="no"/>
    <s v="no"/>
    <s v="cellular"/>
    <n v="5"/>
    <s v="aug"/>
    <n v="106"/>
    <n v="1"/>
    <n v="110"/>
    <n v="2"/>
    <x v="2"/>
    <s v="no"/>
  </r>
  <r>
    <x v="18"/>
    <s v="management"/>
    <s v="divorced"/>
    <s v="unknown"/>
    <s v="no"/>
    <n v="2"/>
    <s v="yes"/>
    <s v="no"/>
    <s v="unknown"/>
    <n v="19"/>
    <s v="may"/>
    <n v="95"/>
    <n v="1"/>
    <n v="-1"/>
    <n v="0"/>
    <x v="0"/>
    <s v="no"/>
  </r>
  <r>
    <x v="2"/>
    <s v="technician"/>
    <s v="single"/>
    <s v="secondary"/>
    <s v="no"/>
    <n v="-51"/>
    <s v="no"/>
    <s v="no"/>
    <s v="unknown"/>
    <n v="2"/>
    <s v="jul"/>
    <n v="134"/>
    <n v="2"/>
    <n v="-1"/>
    <n v="0"/>
    <x v="0"/>
    <s v="no"/>
  </r>
  <r>
    <x v="12"/>
    <s v="technician"/>
    <s v="single"/>
    <s v="tertiary"/>
    <s v="no"/>
    <n v="3315"/>
    <s v="yes"/>
    <s v="no"/>
    <s v="cellular"/>
    <n v="9"/>
    <s v="apr"/>
    <n v="820"/>
    <n v="2"/>
    <n v="-1"/>
    <n v="0"/>
    <x v="0"/>
    <s v="no"/>
  </r>
  <r>
    <x v="26"/>
    <s v="technician"/>
    <s v="married"/>
    <s v="secondary"/>
    <s v="no"/>
    <n v="196"/>
    <s v="yes"/>
    <s v="yes"/>
    <s v="cellular"/>
    <n v="24"/>
    <s v="feb"/>
    <n v="116"/>
    <n v="1"/>
    <n v="273"/>
    <n v="3"/>
    <x v="1"/>
    <s v="no"/>
  </r>
  <r>
    <x v="6"/>
    <s v="blue-collar"/>
    <s v="married"/>
    <s v="secondary"/>
    <s v="no"/>
    <n v="552"/>
    <s v="yes"/>
    <s v="no"/>
    <s v="cellular"/>
    <n v="12"/>
    <s v="may"/>
    <n v="463"/>
    <n v="1"/>
    <n v="-1"/>
    <n v="0"/>
    <x v="0"/>
    <s v="no"/>
  </r>
  <r>
    <x v="26"/>
    <s v="admin."/>
    <s v="married"/>
    <s v="secondary"/>
    <s v="no"/>
    <n v="2347"/>
    <s v="no"/>
    <s v="yes"/>
    <s v="cellular"/>
    <n v="12"/>
    <s v="aug"/>
    <n v="603"/>
    <n v="3"/>
    <n v="-1"/>
    <n v="0"/>
    <x v="0"/>
    <s v="no"/>
  </r>
  <r>
    <x v="27"/>
    <s v="blue-collar"/>
    <s v="single"/>
    <s v="secondary"/>
    <s v="no"/>
    <n v="3723"/>
    <s v="yes"/>
    <s v="no"/>
    <s v="unknown"/>
    <n v="27"/>
    <s v="may"/>
    <n v="47"/>
    <n v="5"/>
    <n v="-1"/>
    <n v="0"/>
    <x v="0"/>
    <s v="no"/>
  </r>
  <r>
    <x v="20"/>
    <s v="management"/>
    <s v="divorced"/>
    <s v="primary"/>
    <s v="no"/>
    <n v="255"/>
    <s v="no"/>
    <s v="no"/>
    <s v="cellular"/>
    <n v="19"/>
    <s v="nov"/>
    <n v="126"/>
    <n v="1"/>
    <n v="-1"/>
    <n v="0"/>
    <x v="0"/>
    <s v="no"/>
  </r>
  <r>
    <x v="1"/>
    <s v="management"/>
    <s v="single"/>
    <s v="tertiary"/>
    <s v="no"/>
    <n v="3143"/>
    <s v="no"/>
    <s v="no"/>
    <s v="cellular"/>
    <n v="29"/>
    <s v="jun"/>
    <n v="421"/>
    <n v="2"/>
    <n v="-1"/>
    <n v="0"/>
    <x v="0"/>
    <s v="yes"/>
  </r>
  <r>
    <x v="47"/>
    <s v="self-employed"/>
    <s v="married"/>
    <s v="secondary"/>
    <s v="no"/>
    <n v="0"/>
    <s v="no"/>
    <s v="no"/>
    <s v="unknown"/>
    <n v="26"/>
    <s v="jun"/>
    <n v="174"/>
    <n v="8"/>
    <n v="-1"/>
    <n v="0"/>
    <x v="0"/>
    <s v="no"/>
  </r>
  <r>
    <x v="2"/>
    <s v="blue-collar"/>
    <s v="married"/>
    <s v="secondary"/>
    <s v="no"/>
    <n v="6411"/>
    <s v="yes"/>
    <s v="yes"/>
    <s v="cellular"/>
    <n v="30"/>
    <s v="jan"/>
    <n v="144"/>
    <n v="1"/>
    <n v="266"/>
    <n v="2"/>
    <x v="1"/>
    <s v="no"/>
  </r>
  <r>
    <x v="1"/>
    <s v="management"/>
    <s v="single"/>
    <s v="tertiary"/>
    <s v="no"/>
    <n v="1909"/>
    <s v="no"/>
    <s v="no"/>
    <s v="cellular"/>
    <n v="8"/>
    <s v="aug"/>
    <n v="191"/>
    <n v="2"/>
    <n v="-1"/>
    <n v="0"/>
    <x v="0"/>
    <s v="no"/>
  </r>
  <r>
    <x v="18"/>
    <s v="blue-collar"/>
    <s v="married"/>
    <s v="primary"/>
    <s v="no"/>
    <n v="3873"/>
    <s v="no"/>
    <s v="no"/>
    <s v="telephone"/>
    <n v="21"/>
    <s v="apr"/>
    <n v="222"/>
    <n v="1"/>
    <n v="-1"/>
    <n v="0"/>
    <x v="0"/>
    <s v="no"/>
  </r>
  <r>
    <x v="41"/>
    <s v="self-employed"/>
    <s v="married"/>
    <s v="primary"/>
    <s v="no"/>
    <n v="1013"/>
    <s v="yes"/>
    <s v="no"/>
    <s v="cellular"/>
    <n v="11"/>
    <s v="aug"/>
    <n v="206"/>
    <n v="1"/>
    <n v="461"/>
    <n v="1"/>
    <x v="1"/>
    <s v="yes"/>
  </r>
  <r>
    <x v="16"/>
    <s v="admin."/>
    <s v="married"/>
    <s v="secondary"/>
    <s v="no"/>
    <n v="262"/>
    <s v="yes"/>
    <s v="no"/>
    <s v="cellular"/>
    <n v="9"/>
    <s v="jul"/>
    <n v="74"/>
    <n v="1"/>
    <n v="-1"/>
    <n v="0"/>
    <x v="0"/>
    <s v="no"/>
  </r>
  <r>
    <x v="13"/>
    <s v="services"/>
    <s v="single"/>
    <s v="secondary"/>
    <s v="no"/>
    <n v="3217"/>
    <s v="yes"/>
    <s v="no"/>
    <s v="unknown"/>
    <n v="28"/>
    <s v="may"/>
    <n v="24"/>
    <n v="1"/>
    <n v="-1"/>
    <n v="0"/>
    <x v="0"/>
    <s v="no"/>
  </r>
  <r>
    <x v="12"/>
    <s v="technician"/>
    <s v="single"/>
    <s v="secondary"/>
    <s v="no"/>
    <n v="5436"/>
    <s v="yes"/>
    <s v="no"/>
    <s v="cellular"/>
    <n v="6"/>
    <s v="may"/>
    <n v="7"/>
    <n v="11"/>
    <n v="351"/>
    <n v="1"/>
    <x v="1"/>
    <s v="no"/>
  </r>
  <r>
    <x v="6"/>
    <s v="blue-collar"/>
    <s v="married"/>
    <s v="primary"/>
    <s v="no"/>
    <n v="2067"/>
    <s v="yes"/>
    <s v="no"/>
    <s v="cellular"/>
    <n v="15"/>
    <s v="may"/>
    <n v="493"/>
    <n v="7"/>
    <n v="-1"/>
    <n v="0"/>
    <x v="0"/>
    <s v="no"/>
  </r>
  <r>
    <x v="27"/>
    <s v="blue-collar"/>
    <s v="single"/>
    <s v="secondary"/>
    <s v="no"/>
    <n v="215"/>
    <s v="no"/>
    <s v="no"/>
    <s v="cellular"/>
    <n v="3"/>
    <s v="mar"/>
    <n v="350"/>
    <n v="3"/>
    <n v="-1"/>
    <n v="0"/>
    <x v="0"/>
    <s v="yes"/>
  </r>
  <r>
    <x v="4"/>
    <s v="services"/>
    <s v="divorced"/>
    <s v="secondary"/>
    <s v="no"/>
    <n v="1594"/>
    <s v="no"/>
    <s v="no"/>
    <s v="unknown"/>
    <n v="6"/>
    <s v="jun"/>
    <n v="250"/>
    <n v="3"/>
    <n v="-1"/>
    <n v="0"/>
    <x v="0"/>
    <s v="no"/>
  </r>
  <r>
    <x v="16"/>
    <s v="self-employed"/>
    <s v="married"/>
    <s v="tertiary"/>
    <s v="no"/>
    <n v="134"/>
    <s v="no"/>
    <s v="no"/>
    <s v="cellular"/>
    <n v="28"/>
    <s v="aug"/>
    <n v="86"/>
    <n v="4"/>
    <n v="-1"/>
    <n v="0"/>
    <x v="0"/>
    <s v="no"/>
  </r>
  <r>
    <x v="27"/>
    <s v="entrepreneur"/>
    <s v="divorced"/>
    <s v="tertiary"/>
    <s v="no"/>
    <n v="262"/>
    <s v="no"/>
    <s v="no"/>
    <s v="cellular"/>
    <n v="20"/>
    <s v="nov"/>
    <n v="371"/>
    <n v="1"/>
    <n v="-1"/>
    <n v="0"/>
    <x v="0"/>
    <s v="no"/>
  </r>
  <r>
    <x v="11"/>
    <s v="blue-collar"/>
    <s v="divorced"/>
    <s v="primary"/>
    <s v="no"/>
    <n v="3021"/>
    <s v="no"/>
    <s v="no"/>
    <s v="unknown"/>
    <n v="9"/>
    <s v="jun"/>
    <n v="419"/>
    <n v="2"/>
    <n v="-1"/>
    <n v="0"/>
    <x v="0"/>
    <s v="no"/>
  </r>
  <r>
    <x v="7"/>
    <s v="management"/>
    <s v="divorced"/>
    <s v="tertiary"/>
    <s v="no"/>
    <n v="388"/>
    <s v="yes"/>
    <s v="no"/>
    <s v="unknown"/>
    <n v="8"/>
    <s v="may"/>
    <n v="2087"/>
    <n v="2"/>
    <n v="-1"/>
    <n v="0"/>
    <x v="0"/>
    <s v="yes"/>
  </r>
  <r>
    <x v="39"/>
    <s v="blue-collar"/>
    <s v="single"/>
    <s v="secondary"/>
    <s v="no"/>
    <n v="3412"/>
    <s v="yes"/>
    <s v="no"/>
    <s v="cellular"/>
    <n v="15"/>
    <s v="may"/>
    <n v="22"/>
    <n v="4"/>
    <n v="-1"/>
    <n v="0"/>
    <x v="0"/>
    <s v="no"/>
  </r>
  <r>
    <x v="32"/>
    <s v="blue-collar"/>
    <s v="married"/>
    <s v="secondary"/>
    <s v="no"/>
    <n v="1291"/>
    <s v="yes"/>
    <s v="no"/>
    <s v="unknown"/>
    <n v="5"/>
    <s v="may"/>
    <n v="266"/>
    <n v="1"/>
    <n v="-1"/>
    <n v="0"/>
    <x v="0"/>
    <s v="no"/>
  </r>
  <r>
    <x v="12"/>
    <s v="technician"/>
    <s v="divorced"/>
    <s v="secondary"/>
    <s v="no"/>
    <n v="79"/>
    <s v="no"/>
    <s v="no"/>
    <s v="cellular"/>
    <n v="21"/>
    <s v="jul"/>
    <n v="191"/>
    <n v="1"/>
    <n v="-1"/>
    <n v="0"/>
    <x v="0"/>
    <s v="no"/>
  </r>
  <r>
    <x v="3"/>
    <s v="self-employed"/>
    <s v="married"/>
    <s v="tertiary"/>
    <s v="no"/>
    <n v="2013"/>
    <s v="no"/>
    <s v="no"/>
    <s v="cellular"/>
    <n v="19"/>
    <s v="feb"/>
    <n v="222"/>
    <n v="4"/>
    <n v="94"/>
    <n v="2"/>
    <x v="3"/>
    <s v="yes"/>
  </r>
  <r>
    <x v="41"/>
    <s v="blue-collar"/>
    <s v="divorced"/>
    <s v="secondary"/>
    <s v="no"/>
    <n v="543"/>
    <s v="no"/>
    <s v="yes"/>
    <s v="telephone"/>
    <n v="17"/>
    <s v="jul"/>
    <n v="264"/>
    <n v="3"/>
    <n v="-1"/>
    <n v="0"/>
    <x v="0"/>
    <s v="no"/>
  </r>
  <r>
    <x v="11"/>
    <s v="management"/>
    <s v="divorced"/>
    <s v="tertiary"/>
    <s v="no"/>
    <n v="1016"/>
    <s v="yes"/>
    <s v="no"/>
    <s v="unknown"/>
    <n v="9"/>
    <s v="jun"/>
    <n v="184"/>
    <n v="5"/>
    <n v="-1"/>
    <n v="0"/>
    <x v="0"/>
    <s v="no"/>
  </r>
  <r>
    <x v="22"/>
    <s v="blue-collar"/>
    <s v="single"/>
    <s v="secondary"/>
    <s v="no"/>
    <n v="604"/>
    <s v="no"/>
    <s v="yes"/>
    <s v="cellular"/>
    <n v="28"/>
    <s v="may"/>
    <n v="95"/>
    <n v="3"/>
    <n v="-1"/>
    <n v="0"/>
    <x v="0"/>
    <s v="no"/>
  </r>
  <r>
    <x v="15"/>
    <s v="management"/>
    <s v="single"/>
    <s v="tertiary"/>
    <s v="no"/>
    <n v="525"/>
    <s v="no"/>
    <s v="no"/>
    <s v="cellular"/>
    <n v="13"/>
    <s v="aug"/>
    <n v="127"/>
    <n v="2"/>
    <n v="-1"/>
    <n v="0"/>
    <x v="0"/>
    <s v="no"/>
  </r>
  <r>
    <x v="26"/>
    <s v="retired"/>
    <s v="divorced"/>
    <s v="primary"/>
    <s v="no"/>
    <n v="353"/>
    <s v="no"/>
    <s v="no"/>
    <s v="cellular"/>
    <n v="31"/>
    <s v="jul"/>
    <n v="395"/>
    <n v="4"/>
    <n v="-1"/>
    <n v="0"/>
    <x v="0"/>
    <s v="no"/>
  </r>
  <r>
    <x v="43"/>
    <s v="management"/>
    <s v="married"/>
    <s v="tertiary"/>
    <s v="no"/>
    <n v="964"/>
    <s v="yes"/>
    <s v="no"/>
    <s v="cellular"/>
    <n v="8"/>
    <s v="apr"/>
    <n v="174"/>
    <n v="1"/>
    <n v="-1"/>
    <n v="0"/>
    <x v="0"/>
    <s v="no"/>
  </r>
  <r>
    <x v="12"/>
    <s v="admin."/>
    <s v="married"/>
    <s v="tertiary"/>
    <s v="no"/>
    <n v="3913"/>
    <s v="yes"/>
    <s v="no"/>
    <s v="cellular"/>
    <n v="27"/>
    <s v="apr"/>
    <n v="124"/>
    <n v="1"/>
    <n v="-1"/>
    <n v="0"/>
    <x v="0"/>
    <s v="yes"/>
  </r>
  <r>
    <x v="5"/>
    <s v="blue-collar"/>
    <s v="married"/>
    <s v="primary"/>
    <s v="no"/>
    <n v="879"/>
    <s v="yes"/>
    <s v="no"/>
    <s v="unknown"/>
    <n v="26"/>
    <s v="may"/>
    <n v="102"/>
    <n v="2"/>
    <n v="-1"/>
    <n v="0"/>
    <x v="0"/>
    <s v="no"/>
  </r>
  <r>
    <x v="9"/>
    <s v="admin."/>
    <s v="married"/>
    <s v="secondary"/>
    <s v="no"/>
    <n v="314"/>
    <s v="yes"/>
    <s v="no"/>
    <s v="cellular"/>
    <n v="17"/>
    <s v="apr"/>
    <n v="279"/>
    <n v="1"/>
    <n v="-1"/>
    <n v="0"/>
    <x v="0"/>
    <s v="no"/>
  </r>
  <r>
    <x v="3"/>
    <s v="housemaid"/>
    <s v="married"/>
    <s v="primary"/>
    <s v="no"/>
    <n v="0"/>
    <s v="no"/>
    <s v="no"/>
    <s v="cellular"/>
    <n v="27"/>
    <s v="aug"/>
    <n v="76"/>
    <n v="11"/>
    <n v="-1"/>
    <n v="0"/>
    <x v="0"/>
    <s v="no"/>
  </r>
  <r>
    <x v="14"/>
    <s v="blue-collar"/>
    <s v="married"/>
    <s v="secondary"/>
    <s v="no"/>
    <n v="1370"/>
    <s v="yes"/>
    <s v="no"/>
    <s v="cellular"/>
    <n v="11"/>
    <s v="may"/>
    <n v="472"/>
    <n v="2"/>
    <n v="-1"/>
    <n v="0"/>
    <x v="0"/>
    <s v="no"/>
  </r>
  <r>
    <x v="41"/>
    <s v="management"/>
    <s v="married"/>
    <s v="secondary"/>
    <s v="no"/>
    <n v="37"/>
    <s v="no"/>
    <s v="no"/>
    <s v="cellular"/>
    <n v="18"/>
    <s v="aug"/>
    <n v="84"/>
    <n v="11"/>
    <n v="-1"/>
    <n v="0"/>
    <x v="0"/>
    <s v="no"/>
  </r>
  <r>
    <x v="27"/>
    <s v="management"/>
    <s v="single"/>
    <s v="tertiary"/>
    <s v="no"/>
    <n v="673"/>
    <s v="yes"/>
    <s v="yes"/>
    <s v="cellular"/>
    <n v="20"/>
    <s v="nov"/>
    <n v="271"/>
    <n v="1"/>
    <n v="184"/>
    <n v="1"/>
    <x v="1"/>
    <s v="no"/>
  </r>
  <r>
    <x v="10"/>
    <s v="services"/>
    <s v="married"/>
    <s v="secondary"/>
    <s v="no"/>
    <n v="-342"/>
    <s v="yes"/>
    <s v="no"/>
    <s v="unknown"/>
    <n v="26"/>
    <s v="may"/>
    <n v="754"/>
    <n v="1"/>
    <n v="-1"/>
    <n v="0"/>
    <x v="0"/>
    <s v="no"/>
  </r>
  <r>
    <x v="8"/>
    <s v="student"/>
    <s v="single"/>
    <s v="secondary"/>
    <s v="no"/>
    <n v="291"/>
    <s v="no"/>
    <s v="no"/>
    <s v="telephone"/>
    <n v="11"/>
    <s v="may"/>
    <n v="172"/>
    <n v="5"/>
    <n v="371"/>
    <n v="5"/>
    <x v="1"/>
    <s v="no"/>
  </r>
  <r>
    <x v="27"/>
    <s v="technician"/>
    <s v="married"/>
    <s v="secondary"/>
    <s v="no"/>
    <n v="209"/>
    <s v="yes"/>
    <s v="yes"/>
    <s v="cellular"/>
    <n v="8"/>
    <s v="apr"/>
    <n v="375"/>
    <n v="2"/>
    <n v="-1"/>
    <n v="0"/>
    <x v="0"/>
    <s v="no"/>
  </r>
  <r>
    <x v="9"/>
    <s v="technician"/>
    <s v="single"/>
    <s v="tertiary"/>
    <s v="no"/>
    <n v="438"/>
    <s v="yes"/>
    <s v="no"/>
    <s v="cellular"/>
    <n v="12"/>
    <s v="aug"/>
    <n v="130"/>
    <n v="2"/>
    <n v="-1"/>
    <n v="0"/>
    <x v="0"/>
    <s v="no"/>
  </r>
  <r>
    <x v="5"/>
    <s v="admin."/>
    <s v="single"/>
    <s v="secondary"/>
    <s v="no"/>
    <n v="1242"/>
    <s v="yes"/>
    <s v="no"/>
    <s v="unknown"/>
    <n v="12"/>
    <s v="may"/>
    <n v="303"/>
    <n v="3"/>
    <n v="-1"/>
    <n v="0"/>
    <x v="0"/>
    <s v="no"/>
  </r>
  <r>
    <x v="27"/>
    <s v="entrepreneur"/>
    <s v="married"/>
    <s v="tertiary"/>
    <s v="no"/>
    <n v="355"/>
    <s v="yes"/>
    <s v="no"/>
    <s v="unknown"/>
    <n v="16"/>
    <s v="may"/>
    <n v="261"/>
    <n v="1"/>
    <n v="-1"/>
    <n v="0"/>
    <x v="0"/>
    <s v="no"/>
  </r>
  <r>
    <x v="44"/>
    <s v="blue-collar"/>
    <s v="married"/>
    <s v="secondary"/>
    <s v="no"/>
    <n v="204"/>
    <s v="yes"/>
    <s v="yes"/>
    <s v="cellular"/>
    <n v="17"/>
    <s v="apr"/>
    <n v="229"/>
    <n v="3"/>
    <n v="-1"/>
    <n v="0"/>
    <x v="0"/>
    <s v="no"/>
  </r>
  <r>
    <x v="6"/>
    <s v="management"/>
    <s v="married"/>
    <s v="tertiary"/>
    <s v="no"/>
    <n v="10758"/>
    <s v="yes"/>
    <s v="no"/>
    <s v="cellular"/>
    <n v="1"/>
    <s v="jun"/>
    <n v="288"/>
    <n v="1"/>
    <n v="-1"/>
    <n v="0"/>
    <x v="0"/>
    <s v="no"/>
  </r>
  <r>
    <x v="10"/>
    <s v="management"/>
    <s v="married"/>
    <s v="tertiary"/>
    <s v="no"/>
    <n v="5"/>
    <s v="yes"/>
    <s v="no"/>
    <s v="cellular"/>
    <n v="18"/>
    <s v="nov"/>
    <n v="219"/>
    <n v="3"/>
    <n v="-1"/>
    <n v="0"/>
    <x v="0"/>
    <s v="no"/>
  </r>
  <r>
    <x v="29"/>
    <s v="technician"/>
    <s v="single"/>
    <s v="secondary"/>
    <s v="no"/>
    <n v="410"/>
    <s v="yes"/>
    <s v="no"/>
    <s v="unknown"/>
    <n v="30"/>
    <s v="may"/>
    <n v="891"/>
    <n v="4"/>
    <n v="-1"/>
    <n v="0"/>
    <x v="0"/>
    <s v="yes"/>
  </r>
  <r>
    <x v="4"/>
    <s v="management"/>
    <s v="married"/>
    <s v="tertiary"/>
    <s v="no"/>
    <n v="605"/>
    <s v="yes"/>
    <s v="no"/>
    <s v="unknown"/>
    <n v="26"/>
    <s v="may"/>
    <n v="204"/>
    <n v="1"/>
    <n v="-1"/>
    <n v="0"/>
    <x v="0"/>
    <s v="no"/>
  </r>
  <r>
    <x v="20"/>
    <s v="management"/>
    <s v="married"/>
    <s v="tertiary"/>
    <s v="no"/>
    <n v="4"/>
    <s v="no"/>
    <s v="no"/>
    <s v="unknown"/>
    <n v="20"/>
    <s v="jun"/>
    <n v="19"/>
    <n v="6"/>
    <n v="-1"/>
    <n v="0"/>
    <x v="0"/>
    <s v="no"/>
  </r>
  <r>
    <x v="25"/>
    <s v="student"/>
    <s v="single"/>
    <s v="secondary"/>
    <s v="no"/>
    <n v="8494"/>
    <s v="no"/>
    <s v="no"/>
    <s v="cellular"/>
    <n v="25"/>
    <s v="aug"/>
    <n v="158"/>
    <n v="2"/>
    <n v="-1"/>
    <n v="0"/>
    <x v="0"/>
    <s v="no"/>
  </r>
  <r>
    <x v="15"/>
    <s v="entrepreneur"/>
    <s v="married"/>
    <s v="primary"/>
    <s v="no"/>
    <n v="198"/>
    <s v="yes"/>
    <s v="no"/>
    <s v="unknown"/>
    <n v="8"/>
    <s v="may"/>
    <n v="314"/>
    <n v="1"/>
    <n v="-1"/>
    <n v="0"/>
    <x v="0"/>
    <s v="no"/>
  </r>
  <r>
    <x v="30"/>
    <s v="blue-collar"/>
    <s v="married"/>
    <s v="secondary"/>
    <s v="no"/>
    <n v="841"/>
    <s v="yes"/>
    <s v="no"/>
    <s v="unknown"/>
    <n v="19"/>
    <s v="may"/>
    <n v="215"/>
    <n v="1"/>
    <n v="-1"/>
    <n v="0"/>
    <x v="0"/>
    <s v="no"/>
  </r>
  <r>
    <x v="27"/>
    <s v="management"/>
    <s v="married"/>
    <s v="tertiary"/>
    <s v="no"/>
    <n v="8"/>
    <s v="no"/>
    <s v="no"/>
    <s v="cellular"/>
    <n v="25"/>
    <s v="aug"/>
    <n v="169"/>
    <n v="4"/>
    <n v="-1"/>
    <n v="0"/>
    <x v="0"/>
    <s v="no"/>
  </r>
  <r>
    <x v="4"/>
    <s v="admin."/>
    <s v="married"/>
    <s v="secondary"/>
    <s v="no"/>
    <n v="470"/>
    <s v="yes"/>
    <s v="no"/>
    <s v="cellular"/>
    <n v="31"/>
    <s v="jul"/>
    <n v="101"/>
    <n v="4"/>
    <n v="-1"/>
    <n v="0"/>
    <x v="0"/>
    <s v="no"/>
  </r>
  <r>
    <x v="7"/>
    <s v="retired"/>
    <s v="married"/>
    <s v="secondary"/>
    <s v="no"/>
    <n v="520"/>
    <s v="yes"/>
    <s v="no"/>
    <s v="unknown"/>
    <n v="20"/>
    <s v="may"/>
    <n v="15"/>
    <n v="13"/>
    <n v="-1"/>
    <n v="0"/>
    <x v="0"/>
    <s v="no"/>
  </r>
  <r>
    <x v="4"/>
    <s v="blue-collar"/>
    <s v="married"/>
    <s v="secondary"/>
    <s v="no"/>
    <n v="439"/>
    <s v="yes"/>
    <s v="no"/>
    <s v="unknown"/>
    <n v="21"/>
    <s v="may"/>
    <n v="260"/>
    <n v="5"/>
    <n v="-1"/>
    <n v="0"/>
    <x v="0"/>
    <s v="no"/>
  </r>
  <r>
    <x v="23"/>
    <s v="blue-collar"/>
    <s v="married"/>
    <s v="secondary"/>
    <s v="no"/>
    <n v="-454"/>
    <s v="yes"/>
    <s v="no"/>
    <s v="cellular"/>
    <n v="14"/>
    <s v="may"/>
    <n v="558"/>
    <n v="1"/>
    <n v="-1"/>
    <n v="0"/>
    <x v="0"/>
    <s v="yes"/>
  </r>
  <r>
    <x v="18"/>
    <s v="retired"/>
    <s v="married"/>
    <s v="secondary"/>
    <s v="no"/>
    <n v="466"/>
    <s v="no"/>
    <s v="no"/>
    <s v="unknown"/>
    <n v="17"/>
    <s v="jun"/>
    <n v="287"/>
    <n v="4"/>
    <n v="-1"/>
    <n v="0"/>
    <x v="0"/>
    <s v="no"/>
  </r>
  <r>
    <x v="20"/>
    <s v="retired"/>
    <s v="married"/>
    <s v="secondary"/>
    <s v="no"/>
    <n v="665"/>
    <s v="yes"/>
    <s v="no"/>
    <s v="cellular"/>
    <n v="22"/>
    <s v="apr"/>
    <n v="371"/>
    <n v="2"/>
    <n v="-1"/>
    <n v="0"/>
    <x v="0"/>
    <s v="yes"/>
  </r>
  <r>
    <x v="15"/>
    <s v="technician"/>
    <s v="married"/>
    <s v="secondary"/>
    <s v="no"/>
    <n v="994"/>
    <s v="yes"/>
    <s v="no"/>
    <s v="cellular"/>
    <n v="11"/>
    <s v="aug"/>
    <n v="149"/>
    <n v="1"/>
    <n v="78"/>
    <n v="5"/>
    <x v="1"/>
    <s v="yes"/>
  </r>
  <r>
    <x v="29"/>
    <s v="admin."/>
    <s v="married"/>
    <s v="secondary"/>
    <s v="no"/>
    <n v="5346"/>
    <s v="yes"/>
    <s v="yes"/>
    <s v="unknown"/>
    <n v="21"/>
    <s v="oct"/>
    <n v="187"/>
    <n v="1"/>
    <n v="-1"/>
    <n v="0"/>
    <x v="0"/>
    <s v="yes"/>
  </r>
  <r>
    <x v="9"/>
    <s v="blue-collar"/>
    <s v="married"/>
    <s v="secondary"/>
    <s v="no"/>
    <n v="1243"/>
    <s v="yes"/>
    <s v="no"/>
    <s v="unknown"/>
    <n v="21"/>
    <s v="may"/>
    <n v="32"/>
    <n v="1"/>
    <n v="-1"/>
    <n v="0"/>
    <x v="0"/>
    <s v="no"/>
  </r>
  <r>
    <x v="22"/>
    <s v="admin."/>
    <s v="married"/>
    <s v="tertiary"/>
    <s v="no"/>
    <n v="0"/>
    <s v="yes"/>
    <s v="no"/>
    <s v="unknown"/>
    <n v="5"/>
    <s v="may"/>
    <n v="138"/>
    <n v="1"/>
    <n v="-1"/>
    <n v="0"/>
    <x v="0"/>
    <s v="no"/>
  </r>
  <r>
    <x v="4"/>
    <s v="blue-collar"/>
    <s v="married"/>
    <s v="secondary"/>
    <s v="no"/>
    <n v="2357"/>
    <s v="yes"/>
    <s v="no"/>
    <s v="unknown"/>
    <n v="17"/>
    <s v="jun"/>
    <n v="228"/>
    <n v="2"/>
    <n v="-1"/>
    <n v="0"/>
    <x v="0"/>
    <s v="no"/>
  </r>
  <r>
    <x v="11"/>
    <s v="retired"/>
    <s v="married"/>
    <s v="secondary"/>
    <s v="no"/>
    <n v="1044"/>
    <s v="no"/>
    <s v="no"/>
    <s v="telephone"/>
    <n v="3"/>
    <s v="jul"/>
    <n v="353"/>
    <n v="2"/>
    <n v="-1"/>
    <n v="0"/>
    <x v="0"/>
    <s v="yes"/>
  </r>
  <r>
    <x v="43"/>
    <s v="admin."/>
    <s v="married"/>
    <s v="secondary"/>
    <s v="no"/>
    <n v="1069"/>
    <s v="yes"/>
    <s v="no"/>
    <s v="unknown"/>
    <n v="8"/>
    <s v="may"/>
    <n v="45"/>
    <n v="2"/>
    <n v="-1"/>
    <n v="0"/>
    <x v="0"/>
    <s v="no"/>
  </r>
  <r>
    <x v="6"/>
    <s v="housemaid"/>
    <s v="single"/>
    <s v="secondary"/>
    <s v="no"/>
    <n v="231"/>
    <s v="no"/>
    <s v="no"/>
    <s v="cellular"/>
    <n v="9"/>
    <s v="jul"/>
    <n v="76"/>
    <n v="2"/>
    <n v="-1"/>
    <n v="0"/>
    <x v="0"/>
    <s v="no"/>
  </r>
  <r>
    <x v="9"/>
    <s v="admin."/>
    <s v="married"/>
    <s v="secondary"/>
    <s v="no"/>
    <n v="0"/>
    <s v="yes"/>
    <s v="yes"/>
    <s v="unknown"/>
    <n v="6"/>
    <s v="may"/>
    <n v="144"/>
    <n v="2"/>
    <n v="-1"/>
    <n v="0"/>
    <x v="0"/>
    <s v="no"/>
  </r>
  <r>
    <x v="22"/>
    <s v="technician"/>
    <s v="married"/>
    <s v="secondary"/>
    <s v="no"/>
    <n v="266"/>
    <s v="yes"/>
    <s v="no"/>
    <s v="cellular"/>
    <n v="19"/>
    <s v="aug"/>
    <n v="168"/>
    <n v="2"/>
    <n v="-1"/>
    <n v="0"/>
    <x v="0"/>
    <s v="no"/>
  </r>
  <r>
    <x v="14"/>
    <s v="management"/>
    <s v="married"/>
    <s v="tertiary"/>
    <s v="no"/>
    <n v="-70"/>
    <s v="yes"/>
    <s v="no"/>
    <s v="cellular"/>
    <n v="30"/>
    <s v="jan"/>
    <n v="140"/>
    <n v="1"/>
    <n v="2"/>
    <n v="3"/>
    <x v="2"/>
    <s v="no"/>
  </r>
  <r>
    <x v="23"/>
    <s v="retired"/>
    <s v="single"/>
    <s v="primary"/>
    <s v="no"/>
    <n v="25824"/>
    <s v="no"/>
    <s v="no"/>
    <s v="unknown"/>
    <n v="17"/>
    <s v="jun"/>
    <n v="94"/>
    <n v="1"/>
    <n v="-1"/>
    <n v="0"/>
    <x v="0"/>
    <s v="no"/>
  </r>
  <r>
    <x v="43"/>
    <s v="management"/>
    <s v="single"/>
    <s v="primary"/>
    <s v="no"/>
    <n v="538"/>
    <s v="no"/>
    <s v="no"/>
    <s v="unknown"/>
    <n v="17"/>
    <s v="jun"/>
    <n v="118"/>
    <n v="3"/>
    <n v="-1"/>
    <n v="0"/>
    <x v="0"/>
    <s v="no"/>
  </r>
  <r>
    <x v="35"/>
    <s v="technician"/>
    <s v="single"/>
    <s v="secondary"/>
    <s v="no"/>
    <n v="534"/>
    <s v="yes"/>
    <s v="no"/>
    <s v="cellular"/>
    <n v="18"/>
    <s v="may"/>
    <n v="382"/>
    <n v="1"/>
    <n v="-1"/>
    <n v="0"/>
    <x v="0"/>
    <s v="no"/>
  </r>
  <r>
    <x v="4"/>
    <s v="admin."/>
    <s v="married"/>
    <s v="unknown"/>
    <s v="no"/>
    <n v="2323"/>
    <s v="no"/>
    <s v="no"/>
    <s v="cellular"/>
    <n v="19"/>
    <s v="nov"/>
    <n v="111"/>
    <n v="1"/>
    <n v="-1"/>
    <n v="0"/>
    <x v="0"/>
    <s v="no"/>
  </r>
  <r>
    <x v="14"/>
    <s v="admin."/>
    <s v="married"/>
    <s v="secondary"/>
    <s v="no"/>
    <n v="1852"/>
    <s v="yes"/>
    <s v="no"/>
    <s v="cellular"/>
    <n v="15"/>
    <s v="may"/>
    <n v="298"/>
    <n v="2"/>
    <n v="-1"/>
    <n v="0"/>
    <x v="0"/>
    <s v="no"/>
  </r>
  <r>
    <x v="20"/>
    <s v="technician"/>
    <s v="married"/>
    <s v="secondary"/>
    <s v="no"/>
    <n v="2647"/>
    <s v="yes"/>
    <s v="no"/>
    <s v="unknown"/>
    <n v="30"/>
    <s v="may"/>
    <n v="121"/>
    <n v="1"/>
    <n v="-1"/>
    <n v="0"/>
    <x v="0"/>
    <s v="no"/>
  </r>
  <r>
    <x v="7"/>
    <s v="management"/>
    <s v="married"/>
    <s v="tertiary"/>
    <s v="no"/>
    <n v="2767"/>
    <s v="yes"/>
    <s v="no"/>
    <s v="unknown"/>
    <n v="15"/>
    <s v="may"/>
    <n v="317"/>
    <n v="7"/>
    <n v="-1"/>
    <n v="0"/>
    <x v="0"/>
    <s v="no"/>
  </r>
  <r>
    <x v="6"/>
    <s v="management"/>
    <s v="married"/>
    <s v="tertiary"/>
    <s v="no"/>
    <n v="176"/>
    <s v="yes"/>
    <s v="yes"/>
    <s v="unknown"/>
    <n v="5"/>
    <s v="may"/>
    <n v="42"/>
    <n v="1"/>
    <n v="-1"/>
    <n v="0"/>
    <x v="0"/>
    <s v="no"/>
  </r>
  <r>
    <x v="15"/>
    <s v="management"/>
    <s v="single"/>
    <s v="secondary"/>
    <s v="no"/>
    <n v="9720"/>
    <s v="no"/>
    <s v="no"/>
    <s v="cellular"/>
    <n v="5"/>
    <s v="aug"/>
    <n v="81"/>
    <n v="2"/>
    <n v="-1"/>
    <n v="0"/>
    <x v="0"/>
    <s v="no"/>
  </r>
  <r>
    <x v="18"/>
    <s v="blue-collar"/>
    <s v="divorced"/>
    <s v="secondary"/>
    <s v="no"/>
    <n v="1613"/>
    <s v="yes"/>
    <s v="no"/>
    <s v="cellular"/>
    <n v="3"/>
    <s v="apr"/>
    <n v="296"/>
    <n v="1"/>
    <n v="270"/>
    <n v="3"/>
    <x v="1"/>
    <s v="yes"/>
  </r>
  <r>
    <x v="5"/>
    <s v="admin."/>
    <s v="divorced"/>
    <s v="secondary"/>
    <s v="no"/>
    <n v="2903"/>
    <s v="yes"/>
    <s v="yes"/>
    <s v="telephone"/>
    <n v="25"/>
    <s v="jul"/>
    <n v="259"/>
    <n v="2"/>
    <n v="-1"/>
    <n v="0"/>
    <x v="0"/>
    <s v="no"/>
  </r>
  <r>
    <x v="0"/>
    <s v="admin."/>
    <s v="single"/>
    <s v="secondary"/>
    <s v="no"/>
    <n v="81"/>
    <s v="yes"/>
    <s v="no"/>
    <s v="cellular"/>
    <n v="6"/>
    <s v="aug"/>
    <n v="121"/>
    <n v="6"/>
    <n v="112"/>
    <n v="3"/>
    <x v="2"/>
    <s v="no"/>
  </r>
  <r>
    <x v="6"/>
    <s v="blue-collar"/>
    <s v="married"/>
    <s v="secondary"/>
    <s v="no"/>
    <n v="780"/>
    <s v="yes"/>
    <s v="no"/>
    <s v="cellular"/>
    <n v="15"/>
    <s v="may"/>
    <n v="432"/>
    <n v="3"/>
    <n v="-1"/>
    <n v="0"/>
    <x v="0"/>
    <s v="no"/>
  </r>
  <r>
    <x v="16"/>
    <s v="unemployed"/>
    <s v="married"/>
    <s v="tertiary"/>
    <s v="no"/>
    <n v="178"/>
    <s v="no"/>
    <s v="no"/>
    <s v="cellular"/>
    <n v="8"/>
    <s v="aug"/>
    <n v="126"/>
    <n v="2"/>
    <n v="-1"/>
    <n v="0"/>
    <x v="0"/>
    <s v="no"/>
  </r>
  <r>
    <x v="41"/>
    <s v="management"/>
    <s v="married"/>
    <s v="tertiary"/>
    <s v="no"/>
    <n v="299"/>
    <s v="no"/>
    <s v="no"/>
    <s v="cellular"/>
    <n v="16"/>
    <s v="jul"/>
    <n v="120"/>
    <n v="4"/>
    <n v="-1"/>
    <n v="0"/>
    <x v="0"/>
    <s v="no"/>
  </r>
  <r>
    <x v="2"/>
    <s v="retired"/>
    <s v="married"/>
    <s v="primary"/>
    <s v="no"/>
    <n v="285"/>
    <s v="yes"/>
    <s v="no"/>
    <s v="cellular"/>
    <n v="29"/>
    <s v="jan"/>
    <n v="136"/>
    <n v="1"/>
    <n v="-1"/>
    <n v="0"/>
    <x v="0"/>
    <s v="no"/>
  </r>
  <r>
    <x v="37"/>
    <s v="blue-collar"/>
    <s v="married"/>
    <s v="secondary"/>
    <s v="no"/>
    <n v="872"/>
    <s v="yes"/>
    <s v="no"/>
    <s v="cellular"/>
    <n v="17"/>
    <s v="apr"/>
    <n v="1130"/>
    <n v="3"/>
    <n v="-1"/>
    <n v="0"/>
    <x v="0"/>
    <s v="no"/>
  </r>
  <r>
    <x v="27"/>
    <s v="services"/>
    <s v="married"/>
    <s v="secondary"/>
    <s v="no"/>
    <n v="1337"/>
    <s v="no"/>
    <s v="no"/>
    <s v="cellular"/>
    <n v="17"/>
    <s v="dec"/>
    <n v="330"/>
    <n v="2"/>
    <n v="127"/>
    <n v="3"/>
    <x v="3"/>
    <s v="yes"/>
  </r>
  <r>
    <x v="13"/>
    <s v="services"/>
    <s v="married"/>
    <s v="secondary"/>
    <s v="no"/>
    <n v="72"/>
    <s v="yes"/>
    <s v="no"/>
    <s v="cellular"/>
    <n v="23"/>
    <s v="jul"/>
    <n v="305"/>
    <n v="2"/>
    <n v="-1"/>
    <n v="0"/>
    <x v="0"/>
    <s v="no"/>
  </r>
  <r>
    <x v="4"/>
    <s v="blue-collar"/>
    <s v="married"/>
    <s v="secondary"/>
    <s v="no"/>
    <n v="0"/>
    <s v="no"/>
    <s v="no"/>
    <s v="unknown"/>
    <n v="20"/>
    <s v="jun"/>
    <n v="332"/>
    <n v="3"/>
    <n v="-1"/>
    <n v="0"/>
    <x v="0"/>
    <s v="no"/>
  </r>
  <r>
    <x v="14"/>
    <s v="blue-collar"/>
    <s v="married"/>
    <s v="secondary"/>
    <s v="no"/>
    <n v="-388"/>
    <s v="yes"/>
    <s v="no"/>
    <s v="unknown"/>
    <n v="9"/>
    <s v="may"/>
    <n v="412"/>
    <n v="1"/>
    <n v="-1"/>
    <n v="0"/>
    <x v="0"/>
    <s v="no"/>
  </r>
  <r>
    <x v="0"/>
    <s v="admin."/>
    <s v="married"/>
    <s v="secondary"/>
    <s v="no"/>
    <n v="11"/>
    <s v="yes"/>
    <s v="no"/>
    <s v="cellular"/>
    <n v="11"/>
    <s v="may"/>
    <n v="157"/>
    <n v="1"/>
    <n v="-1"/>
    <n v="0"/>
    <x v="0"/>
    <s v="no"/>
  </r>
  <r>
    <x v="47"/>
    <s v="blue-collar"/>
    <s v="divorced"/>
    <s v="secondary"/>
    <s v="yes"/>
    <n v="-535"/>
    <s v="yes"/>
    <s v="no"/>
    <s v="cellular"/>
    <n v="30"/>
    <s v="jul"/>
    <n v="71"/>
    <n v="2"/>
    <n v="-1"/>
    <n v="0"/>
    <x v="0"/>
    <s v="no"/>
  </r>
  <r>
    <x v="6"/>
    <s v="services"/>
    <s v="divorced"/>
    <s v="secondary"/>
    <s v="no"/>
    <n v="787"/>
    <s v="yes"/>
    <s v="no"/>
    <s v="cellular"/>
    <n v="8"/>
    <s v="may"/>
    <n v="297"/>
    <n v="2"/>
    <n v="-1"/>
    <n v="0"/>
    <x v="0"/>
    <s v="no"/>
  </r>
  <r>
    <x v="4"/>
    <s v="management"/>
    <s v="single"/>
    <s v="tertiary"/>
    <s v="no"/>
    <n v="3343"/>
    <s v="no"/>
    <s v="no"/>
    <s v="cellular"/>
    <n v="18"/>
    <s v="nov"/>
    <n v="307"/>
    <n v="1"/>
    <n v="-1"/>
    <n v="0"/>
    <x v="0"/>
    <s v="no"/>
  </r>
  <r>
    <x v="33"/>
    <s v="entrepreneur"/>
    <s v="married"/>
    <s v="secondary"/>
    <s v="no"/>
    <n v="3904"/>
    <s v="no"/>
    <s v="no"/>
    <s v="telephone"/>
    <n v="4"/>
    <s v="aug"/>
    <n v="250"/>
    <n v="2"/>
    <n v="187"/>
    <n v="2"/>
    <x v="3"/>
    <s v="yes"/>
  </r>
  <r>
    <x v="25"/>
    <s v="management"/>
    <s v="single"/>
    <s v="tertiary"/>
    <s v="no"/>
    <n v="736"/>
    <s v="yes"/>
    <s v="no"/>
    <s v="cellular"/>
    <n v="30"/>
    <s v="apr"/>
    <n v="119"/>
    <n v="1"/>
    <n v="-1"/>
    <n v="0"/>
    <x v="0"/>
    <s v="no"/>
  </r>
  <r>
    <x v="22"/>
    <s v="management"/>
    <s v="married"/>
    <s v="tertiary"/>
    <s v="no"/>
    <n v="1390"/>
    <s v="no"/>
    <s v="no"/>
    <s v="cellular"/>
    <n v="7"/>
    <s v="aug"/>
    <n v="116"/>
    <n v="2"/>
    <n v="-1"/>
    <n v="0"/>
    <x v="0"/>
    <s v="no"/>
  </r>
  <r>
    <x v="31"/>
    <s v="retired"/>
    <s v="married"/>
    <s v="primary"/>
    <s v="no"/>
    <n v="808"/>
    <s v="no"/>
    <s v="no"/>
    <s v="telephone"/>
    <n v="7"/>
    <s v="jul"/>
    <n v="274"/>
    <n v="1"/>
    <n v="-1"/>
    <n v="0"/>
    <x v="0"/>
    <s v="no"/>
  </r>
  <r>
    <x v="30"/>
    <s v="management"/>
    <s v="married"/>
    <s v="tertiary"/>
    <s v="no"/>
    <n v="1147"/>
    <s v="no"/>
    <s v="no"/>
    <s v="cellular"/>
    <n v="5"/>
    <s v="aug"/>
    <n v="389"/>
    <n v="1"/>
    <n v="64"/>
    <n v="2"/>
    <x v="3"/>
    <s v="yes"/>
  </r>
  <r>
    <x v="23"/>
    <s v="services"/>
    <s v="married"/>
    <s v="secondary"/>
    <s v="no"/>
    <n v="1122"/>
    <s v="no"/>
    <s v="no"/>
    <s v="cellular"/>
    <n v="4"/>
    <s v="aug"/>
    <n v="143"/>
    <n v="1"/>
    <n v="-1"/>
    <n v="0"/>
    <x v="0"/>
    <s v="no"/>
  </r>
  <r>
    <x v="36"/>
    <s v="technician"/>
    <s v="married"/>
    <s v="secondary"/>
    <s v="no"/>
    <n v="-568"/>
    <s v="yes"/>
    <s v="yes"/>
    <s v="unknown"/>
    <n v="28"/>
    <s v="may"/>
    <n v="860"/>
    <n v="2"/>
    <n v="-1"/>
    <n v="0"/>
    <x v="0"/>
    <s v="no"/>
  </r>
  <r>
    <x v="1"/>
    <s v="blue-collar"/>
    <s v="married"/>
    <s v="primary"/>
    <s v="no"/>
    <n v="1165"/>
    <s v="yes"/>
    <s v="no"/>
    <s v="unknown"/>
    <n v="21"/>
    <s v="may"/>
    <n v="420"/>
    <n v="2"/>
    <n v="-1"/>
    <n v="0"/>
    <x v="0"/>
    <s v="no"/>
  </r>
  <r>
    <x v="20"/>
    <s v="services"/>
    <s v="divorced"/>
    <s v="secondary"/>
    <s v="no"/>
    <n v="-905"/>
    <s v="yes"/>
    <s v="no"/>
    <s v="unknown"/>
    <n v="28"/>
    <s v="may"/>
    <n v="213"/>
    <n v="1"/>
    <n v="-1"/>
    <n v="0"/>
    <x v="0"/>
    <s v="no"/>
  </r>
  <r>
    <x v="0"/>
    <s v="unemployed"/>
    <s v="married"/>
    <s v="tertiary"/>
    <s v="no"/>
    <n v="0"/>
    <s v="yes"/>
    <s v="no"/>
    <s v="cellular"/>
    <n v="18"/>
    <s v="nov"/>
    <n v="756"/>
    <n v="1"/>
    <n v="-1"/>
    <n v="0"/>
    <x v="0"/>
    <s v="no"/>
  </r>
  <r>
    <x v="14"/>
    <s v="technician"/>
    <s v="married"/>
    <s v="secondary"/>
    <s v="no"/>
    <n v="740"/>
    <s v="no"/>
    <s v="no"/>
    <s v="cellular"/>
    <n v="7"/>
    <s v="aug"/>
    <n v="259"/>
    <n v="3"/>
    <n v="-1"/>
    <n v="0"/>
    <x v="0"/>
    <s v="no"/>
  </r>
  <r>
    <x v="16"/>
    <s v="management"/>
    <s v="married"/>
    <s v="secondary"/>
    <s v="no"/>
    <n v="8262"/>
    <s v="yes"/>
    <s v="no"/>
    <s v="cellular"/>
    <n v="23"/>
    <s v="jul"/>
    <n v="201"/>
    <n v="16"/>
    <n v="-1"/>
    <n v="0"/>
    <x v="0"/>
    <s v="no"/>
  </r>
  <r>
    <x v="5"/>
    <s v="admin."/>
    <s v="single"/>
    <s v="secondary"/>
    <s v="no"/>
    <n v="14"/>
    <s v="yes"/>
    <s v="yes"/>
    <s v="unknown"/>
    <n v="13"/>
    <s v="may"/>
    <n v="19"/>
    <n v="9"/>
    <n v="-1"/>
    <n v="0"/>
    <x v="0"/>
    <s v="no"/>
  </r>
  <r>
    <x v="29"/>
    <s v="technician"/>
    <s v="single"/>
    <s v="unknown"/>
    <s v="no"/>
    <n v="7108"/>
    <s v="yes"/>
    <s v="yes"/>
    <s v="cellular"/>
    <n v="18"/>
    <s v="nov"/>
    <n v="53"/>
    <n v="1"/>
    <n v="172"/>
    <n v="3"/>
    <x v="1"/>
    <s v="no"/>
  </r>
  <r>
    <x v="4"/>
    <s v="blue-collar"/>
    <s v="married"/>
    <s v="secondary"/>
    <s v="no"/>
    <n v="1049"/>
    <s v="yes"/>
    <s v="no"/>
    <s v="cellular"/>
    <n v="14"/>
    <s v="may"/>
    <n v="224"/>
    <n v="4"/>
    <n v="-1"/>
    <n v="0"/>
    <x v="0"/>
    <s v="yes"/>
  </r>
  <r>
    <x v="14"/>
    <s v="blue-collar"/>
    <s v="married"/>
    <s v="secondary"/>
    <s v="no"/>
    <n v="0"/>
    <s v="yes"/>
    <s v="no"/>
    <s v="cellular"/>
    <n v="13"/>
    <s v="may"/>
    <n v="57"/>
    <n v="5"/>
    <n v="349"/>
    <n v="1"/>
    <x v="2"/>
    <s v="no"/>
  </r>
  <r>
    <x v="4"/>
    <s v="housemaid"/>
    <s v="married"/>
    <s v="secondary"/>
    <s v="no"/>
    <n v="419"/>
    <s v="yes"/>
    <s v="no"/>
    <s v="unknown"/>
    <n v="30"/>
    <s v="may"/>
    <n v="251"/>
    <n v="1"/>
    <n v="-1"/>
    <n v="0"/>
    <x v="0"/>
    <s v="no"/>
  </r>
  <r>
    <x v="0"/>
    <s v="management"/>
    <s v="single"/>
    <s v="tertiary"/>
    <s v="no"/>
    <n v="726"/>
    <s v="yes"/>
    <s v="no"/>
    <s v="cellular"/>
    <n v="16"/>
    <s v="apr"/>
    <n v="39"/>
    <n v="1"/>
    <n v="342"/>
    <n v="3"/>
    <x v="1"/>
    <s v="no"/>
  </r>
  <r>
    <x v="39"/>
    <s v="technician"/>
    <s v="divorced"/>
    <s v="tertiary"/>
    <s v="no"/>
    <n v="594"/>
    <s v="yes"/>
    <s v="yes"/>
    <s v="unknown"/>
    <n v="18"/>
    <s v="jun"/>
    <n v="54"/>
    <n v="3"/>
    <n v="-1"/>
    <n v="0"/>
    <x v="0"/>
    <s v="no"/>
  </r>
  <r>
    <x v="17"/>
    <s v="unemployed"/>
    <s v="married"/>
    <s v="tertiary"/>
    <s v="no"/>
    <n v="454"/>
    <s v="yes"/>
    <s v="yes"/>
    <s v="unknown"/>
    <n v="23"/>
    <s v="may"/>
    <n v="28"/>
    <n v="18"/>
    <n v="-1"/>
    <n v="0"/>
    <x v="0"/>
    <s v="no"/>
  </r>
  <r>
    <x v="32"/>
    <s v="unknown"/>
    <s v="married"/>
    <s v="secondary"/>
    <s v="no"/>
    <n v="2206"/>
    <s v="no"/>
    <s v="no"/>
    <s v="cellular"/>
    <n v="12"/>
    <s v="nov"/>
    <n v="104"/>
    <n v="1"/>
    <n v="99"/>
    <n v="2"/>
    <x v="2"/>
    <s v="yes"/>
  </r>
  <r>
    <x v="14"/>
    <s v="admin."/>
    <s v="married"/>
    <s v="tertiary"/>
    <s v="no"/>
    <n v="1988"/>
    <s v="no"/>
    <s v="no"/>
    <s v="cellular"/>
    <n v="27"/>
    <s v="mar"/>
    <n v="164"/>
    <n v="2"/>
    <n v="130"/>
    <n v="2"/>
    <x v="1"/>
    <s v="yes"/>
  </r>
  <r>
    <x v="22"/>
    <s v="technician"/>
    <s v="single"/>
    <s v="tertiary"/>
    <s v="no"/>
    <n v="0"/>
    <s v="no"/>
    <s v="no"/>
    <s v="cellular"/>
    <n v="7"/>
    <s v="aug"/>
    <n v="268"/>
    <n v="2"/>
    <n v="-1"/>
    <n v="0"/>
    <x v="0"/>
    <s v="no"/>
  </r>
  <r>
    <x v="36"/>
    <s v="admin."/>
    <s v="divorced"/>
    <s v="secondary"/>
    <s v="no"/>
    <n v="202"/>
    <s v="no"/>
    <s v="yes"/>
    <s v="cellular"/>
    <n v="17"/>
    <s v="nov"/>
    <n v="148"/>
    <n v="1"/>
    <n v="-1"/>
    <n v="0"/>
    <x v="0"/>
    <s v="no"/>
  </r>
  <r>
    <x v="7"/>
    <s v="blue-collar"/>
    <s v="married"/>
    <s v="secondary"/>
    <s v="no"/>
    <n v="667"/>
    <s v="yes"/>
    <s v="no"/>
    <s v="unknown"/>
    <n v="7"/>
    <s v="may"/>
    <n v="228"/>
    <n v="3"/>
    <n v="-1"/>
    <n v="0"/>
    <x v="0"/>
    <s v="no"/>
  </r>
  <r>
    <x v="30"/>
    <s v="admin."/>
    <s v="married"/>
    <s v="secondary"/>
    <s v="no"/>
    <n v="112"/>
    <s v="no"/>
    <s v="no"/>
    <s v="cellular"/>
    <n v="18"/>
    <s v="aug"/>
    <n v="139"/>
    <n v="5"/>
    <n v="-1"/>
    <n v="0"/>
    <x v="0"/>
    <s v="no"/>
  </r>
  <r>
    <x v="31"/>
    <s v="housemaid"/>
    <s v="married"/>
    <s v="primary"/>
    <s v="no"/>
    <n v="50"/>
    <s v="no"/>
    <s v="no"/>
    <s v="cellular"/>
    <n v="18"/>
    <s v="aug"/>
    <n v="89"/>
    <n v="3"/>
    <n v="-1"/>
    <n v="0"/>
    <x v="0"/>
    <s v="no"/>
  </r>
  <r>
    <x v="50"/>
    <s v="housemaid"/>
    <s v="married"/>
    <s v="primary"/>
    <s v="no"/>
    <n v="768"/>
    <s v="no"/>
    <s v="no"/>
    <s v="cellular"/>
    <n v="15"/>
    <s v="jul"/>
    <n v="250"/>
    <n v="2"/>
    <n v="182"/>
    <n v="1"/>
    <x v="3"/>
    <s v="no"/>
  </r>
  <r>
    <x v="17"/>
    <s v="services"/>
    <s v="divorced"/>
    <s v="secondary"/>
    <s v="no"/>
    <n v="74"/>
    <s v="yes"/>
    <s v="no"/>
    <s v="unknown"/>
    <n v="23"/>
    <s v="may"/>
    <n v="106"/>
    <n v="6"/>
    <n v="-1"/>
    <n v="0"/>
    <x v="0"/>
    <s v="no"/>
  </r>
  <r>
    <x v="1"/>
    <s v="blue-collar"/>
    <s v="married"/>
    <s v="secondary"/>
    <s v="no"/>
    <n v="661"/>
    <s v="yes"/>
    <s v="no"/>
    <s v="cellular"/>
    <n v="18"/>
    <s v="jul"/>
    <n v="968"/>
    <n v="1"/>
    <n v="-1"/>
    <n v="0"/>
    <x v="0"/>
    <s v="yes"/>
  </r>
  <r>
    <x v="36"/>
    <s v="self-employed"/>
    <s v="married"/>
    <s v="secondary"/>
    <s v="no"/>
    <n v="3025"/>
    <s v="no"/>
    <s v="yes"/>
    <s v="cellular"/>
    <n v="6"/>
    <s v="aug"/>
    <n v="168"/>
    <n v="3"/>
    <n v="-1"/>
    <n v="0"/>
    <x v="0"/>
    <s v="no"/>
  </r>
  <r>
    <x v="47"/>
    <s v="self-employed"/>
    <s v="married"/>
    <s v="tertiary"/>
    <s v="no"/>
    <n v="751"/>
    <s v="no"/>
    <s v="no"/>
    <s v="cellular"/>
    <n v="24"/>
    <s v="jul"/>
    <n v="408"/>
    <n v="14"/>
    <n v="-1"/>
    <n v="0"/>
    <x v="0"/>
    <s v="no"/>
  </r>
  <r>
    <x v="5"/>
    <s v="management"/>
    <s v="single"/>
    <s v="tertiary"/>
    <s v="no"/>
    <n v="416"/>
    <s v="no"/>
    <s v="no"/>
    <s v="cellular"/>
    <n v="23"/>
    <s v="oct"/>
    <n v="56"/>
    <n v="4"/>
    <n v="-1"/>
    <n v="0"/>
    <x v="0"/>
    <s v="no"/>
  </r>
  <r>
    <x v="26"/>
    <s v="services"/>
    <s v="married"/>
    <s v="primary"/>
    <s v="no"/>
    <n v="14"/>
    <s v="no"/>
    <s v="yes"/>
    <s v="cellular"/>
    <n v="28"/>
    <s v="jul"/>
    <n v="55"/>
    <n v="5"/>
    <n v="-1"/>
    <n v="0"/>
    <x v="0"/>
    <s v="no"/>
  </r>
  <r>
    <x v="9"/>
    <s v="blue-collar"/>
    <s v="single"/>
    <s v="primary"/>
    <s v="no"/>
    <n v="-502"/>
    <s v="yes"/>
    <s v="no"/>
    <s v="unknown"/>
    <n v="29"/>
    <s v="may"/>
    <n v="76"/>
    <n v="4"/>
    <n v="-1"/>
    <n v="0"/>
    <x v="0"/>
    <s v="no"/>
  </r>
  <r>
    <x v="36"/>
    <s v="blue-collar"/>
    <s v="married"/>
    <s v="primary"/>
    <s v="no"/>
    <n v="0"/>
    <s v="no"/>
    <s v="no"/>
    <s v="cellular"/>
    <n v="11"/>
    <s v="aug"/>
    <n v="72"/>
    <n v="5"/>
    <n v="-1"/>
    <n v="0"/>
    <x v="0"/>
    <s v="no"/>
  </r>
  <r>
    <x v="47"/>
    <s v="technician"/>
    <s v="married"/>
    <s v="secondary"/>
    <s v="no"/>
    <n v="599"/>
    <s v="yes"/>
    <s v="no"/>
    <s v="cellular"/>
    <n v="13"/>
    <s v="aug"/>
    <n v="99"/>
    <n v="3"/>
    <n v="-1"/>
    <n v="0"/>
    <x v="0"/>
    <s v="no"/>
  </r>
  <r>
    <x v="0"/>
    <s v="management"/>
    <s v="single"/>
    <s v="tertiary"/>
    <s v="no"/>
    <n v="-218"/>
    <s v="yes"/>
    <s v="no"/>
    <s v="cellular"/>
    <n v="27"/>
    <s v="aug"/>
    <n v="13"/>
    <n v="15"/>
    <n v="-1"/>
    <n v="0"/>
    <x v="0"/>
    <s v="no"/>
  </r>
  <r>
    <x v="22"/>
    <s v="technician"/>
    <s v="single"/>
    <s v="tertiary"/>
    <s v="no"/>
    <n v="1012"/>
    <s v="no"/>
    <s v="no"/>
    <s v="cellular"/>
    <n v="14"/>
    <s v="apr"/>
    <n v="178"/>
    <n v="1"/>
    <n v="-1"/>
    <n v="0"/>
    <x v="0"/>
    <s v="no"/>
  </r>
  <r>
    <x v="4"/>
    <s v="technician"/>
    <s v="married"/>
    <s v="secondary"/>
    <s v="no"/>
    <n v="300"/>
    <s v="no"/>
    <s v="no"/>
    <s v="unknown"/>
    <n v="9"/>
    <s v="jun"/>
    <n v="287"/>
    <n v="1"/>
    <n v="-1"/>
    <n v="0"/>
    <x v="0"/>
    <s v="no"/>
  </r>
  <r>
    <x v="43"/>
    <s v="technician"/>
    <s v="married"/>
    <s v="tertiary"/>
    <s v="no"/>
    <n v="217"/>
    <s v="yes"/>
    <s v="no"/>
    <s v="cellular"/>
    <n v="14"/>
    <s v="may"/>
    <n v="141"/>
    <n v="1"/>
    <n v="346"/>
    <n v="2"/>
    <x v="2"/>
    <s v="no"/>
  </r>
  <r>
    <x v="29"/>
    <s v="management"/>
    <s v="divorced"/>
    <s v="tertiary"/>
    <s v="no"/>
    <n v="2096"/>
    <s v="no"/>
    <s v="no"/>
    <s v="cellular"/>
    <n v="21"/>
    <s v="nov"/>
    <n v="127"/>
    <n v="1"/>
    <n v="100"/>
    <n v="2"/>
    <x v="1"/>
    <s v="no"/>
  </r>
  <r>
    <x v="12"/>
    <s v="technician"/>
    <s v="single"/>
    <s v="secondary"/>
    <s v="no"/>
    <n v="0"/>
    <s v="no"/>
    <s v="no"/>
    <s v="cellular"/>
    <n v="4"/>
    <s v="aug"/>
    <n v="69"/>
    <n v="2"/>
    <n v="-1"/>
    <n v="0"/>
    <x v="0"/>
    <s v="no"/>
  </r>
  <r>
    <x v="41"/>
    <s v="housemaid"/>
    <s v="married"/>
    <s v="primary"/>
    <s v="no"/>
    <n v="5278"/>
    <s v="yes"/>
    <s v="no"/>
    <s v="unknown"/>
    <n v="4"/>
    <s v="jun"/>
    <n v="763"/>
    <n v="4"/>
    <n v="-1"/>
    <n v="0"/>
    <x v="0"/>
    <s v="no"/>
  </r>
  <r>
    <x v="3"/>
    <s v="management"/>
    <s v="married"/>
    <s v="tertiary"/>
    <s v="no"/>
    <n v="1831"/>
    <s v="no"/>
    <s v="no"/>
    <s v="cellular"/>
    <n v="17"/>
    <s v="feb"/>
    <n v="122"/>
    <n v="1"/>
    <n v="92"/>
    <n v="1"/>
    <x v="1"/>
    <s v="no"/>
  </r>
  <r>
    <x v="39"/>
    <s v="management"/>
    <s v="married"/>
    <s v="tertiary"/>
    <s v="no"/>
    <n v="1480"/>
    <s v="yes"/>
    <s v="no"/>
    <s v="cellular"/>
    <n v="18"/>
    <s v="may"/>
    <n v="143"/>
    <n v="1"/>
    <n v="-1"/>
    <n v="0"/>
    <x v="0"/>
    <s v="no"/>
  </r>
  <r>
    <x v="30"/>
    <s v="management"/>
    <s v="married"/>
    <s v="tertiary"/>
    <s v="no"/>
    <n v="7289"/>
    <s v="yes"/>
    <s v="no"/>
    <s v="cellular"/>
    <n v="2"/>
    <s v="feb"/>
    <n v="316"/>
    <n v="3"/>
    <n v="-1"/>
    <n v="0"/>
    <x v="0"/>
    <s v="no"/>
  </r>
  <r>
    <x v="18"/>
    <s v="blue-collar"/>
    <s v="married"/>
    <s v="unknown"/>
    <s v="no"/>
    <n v="1665"/>
    <s v="no"/>
    <s v="no"/>
    <s v="telephone"/>
    <n v="30"/>
    <s v="jul"/>
    <n v="89"/>
    <n v="2"/>
    <n v="-1"/>
    <n v="0"/>
    <x v="0"/>
    <s v="no"/>
  </r>
  <r>
    <x v="12"/>
    <s v="blue-collar"/>
    <s v="single"/>
    <s v="primary"/>
    <s v="no"/>
    <n v="851"/>
    <s v="yes"/>
    <s v="no"/>
    <s v="cellular"/>
    <n v="15"/>
    <s v="may"/>
    <n v="151"/>
    <n v="1"/>
    <n v="352"/>
    <n v="1"/>
    <x v="1"/>
    <s v="no"/>
  </r>
  <r>
    <x v="6"/>
    <s v="management"/>
    <s v="married"/>
    <s v="tertiary"/>
    <s v="no"/>
    <n v="2885"/>
    <s v="no"/>
    <s v="no"/>
    <s v="cellular"/>
    <n v="19"/>
    <s v="nov"/>
    <n v="40"/>
    <n v="1"/>
    <n v="-1"/>
    <n v="0"/>
    <x v="0"/>
    <s v="no"/>
  </r>
  <r>
    <x v="2"/>
    <s v="blue-collar"/>
    <s v="married"/>
    <s v="secondary"/>
    <s v="no"/>
    <n v="137"/>
    <s v="no"/>
    <s v="yes"/>
    <s v="unknown"/>
    <n v="4"/>
    <s v="oct"/>
    <n v="5"/>
    <n v="1"/>
    <n v="808"/>
    <n v="12"/>
    <x v="1"/>
    <s v="no"/>
  </r>
  <r>
    <x v="27"/>
    <s v="blue-collar"/>
    <s v="single"/>
    <s v="secondary"/>
    <s v="no"/>
    <n v="1239"/>
    <s v="yes"/>
    <s v="no"/>
    <s v="cellular"/>
    <n v="18"/>
    <s v="jul"/>
    <n v="90"/>
    <n v="1"/>
    <n v="-1"/>
    <n v="0"/>
    <x v="0"/>
    <s v="no"/>
  </r>
  <r>
    <x v="7"/>
    <s v="management"/>
    <s v="single"/>
    <s v="tertiary"/>
    <s v="no"/>
    <n v="146"/>
    <s v="no"/>
    <s v="no"/>
    <s v="cellular"/>
    <n v="21"/>
    <s v="nov"/>
    <n v="50"/>
    <n v="1"/>
    <n v="113"/>
    <n v="5"/>
    <x v="2"/>
    <s v="no"/>
  </r>
  <r>
    <x v="3"/>
    <s v="technician"/>
    <s v="married"/>
    <s v="secondary"/>
    <s v="no"/>
    <n v="1"/>
    <s v="no"/>
    <s v="no"/>
    <s v="cellular"/>
    <n v="15"/>
    <s v="apr"/>
    <n v="159"/>
    <n v="2"/>
    <n v="378"/>
    <n v="3"/>
    <x v="1"/>
    <s v="yes"/>
  </r>
  <r>
    <x v="36"/>
    <s v="blue-collar"/>
    <s v="divorced"/>
    <s v="primary"/>
    <s v="no"/>
    <n v="-10"/>
    <s v="no"/>
    <s v="yes"/>
    <s v="cellular"/>
    <n v="10"/>
    <s v="jul"/>
    <n v="369"/>
    <n v="6"/>
    <n v="-1"/>
    <n v="0"/>
    <x v="0"/>
    <s v="no"/>
  </r>
  <r>
    <x v="12"/>
    <s v="technician"/>
    <s v="married"/>
    <s v="secondary"/>
    <s v="no"/>
    <n v="480"/>
    <s v="no"/>
    <s v="no"/>
    <s v="cellular"/>
    <n v="22"/>
    <s v="oct"/>
    <n v="344"/>
    <n v="2"/>
    <n v="182"/>
    <n v="8"/>
    <x v="2"/>
    <s v="yes"/>
  </r>
  <r>
    <x v="2"/>
    <s v="technician"/>
    <s v="married"/>
    <s v="secondary"/>
    <s v="no"/>
    <n v="2789"/>
    <s v="yes"/>
    <s v="no"/>
    <s v="cellular"/>
    <n v="4"/>
    <s v="sep"/>
    <n v="256"/>
    <n v="2"/>
    <n v="94"/>
    <n v="1"/>
    <x v="1"/>
    <s v="no"/>
  </r>
  <r>
    <x v="36"/>
    <s v="technician"/>
    <s v="single"/>
    <s v="secondary"/>
    <s v="no"/>
    <n v="3897"/>
    <s v="no"/>
    <s v="no"/>
    <s v="cellular"/>
    <n v="26"/>
    <s v="oct"/>
    <n v="298"/>
    <n v="1"/>
    <n v="-1"/>
    <n v="0"/>
    <x v="0"/>
    <s v="no"/>
  </r>
  <r>
    <x v="4"/>
    <s v="technician"/>
    <s v="divorced"/>
    <s v="secondary"/>
    <s v="no"/>
    <n v="487"/>
    <s v="no"/>
    <s v="yes"/>
    <s v="cellular"/>
    <n v="11"/>
    <s v="aug"/>
    <n v="268"/>
    <n v="3"/>
    <n v="-1"/>
    <n v="0"/>
    <x v="0"/>
    <s v="no"/>
  </r>
  <r>
    <x v="6"/>
    <s v="admin."/>
    <s v="married"/>
    <s v="secondary"/>
    <s v="no"/>
    <n v="5110"/>
    <s v="yes"/>
    <s v="no"/>
    <s v="cellular"/>
    <n v="13"/>
    <s v="apr"/>
    <n v="231"/>
    <n v="1"/>
    <n v="-1"/>
    <n v="0"/>
    <x v="0"/>
    <s v="no"/>
  </r>
  <r>
    <x v="39"/>
    <s v="management"/>
    <s v="married"/>
    <s v="tertiary"/>
    <s v="no"/>
    <n v="318"/>
    <s v="yes"/>
    <s v="no"/>
    <s v="unknown"/>
    <n v="27"/>
    <s v="may"/>
    <n v="4"/>
    <n v="4"/>
    <n v="-1"/>
    <n v="0"/>
    <x v="0"/>
    <s v="no"/>
  </r>
  <r>
    <x v="15"/>
    <s v="technician"/>
    <s v="single"/>
    <s v="tertiary"/>
    <s v="no"/>
    <n v="-411"/>
    <s v="yes"/>
    <s v="no"/>
    <s v="cellular"/>
    <n v="12"/>
    <s v="may"/>
    <n v="78"/>
    <n v="5"/>
    <n v="292"/>
    <n v="3"/>
    <x v="1"/>
    <s v="no"/>
  </r>
  <r>
    <x v="38"/>
    <s v="retired"/>
    <s v="married"/>
    <s v="secondary"/>
    <s v="no"/>
    <n v="4820"/>
    <s v="no"/>
    <s v="no"/>
    <s v="unknown"/>
    <n v="5"/>
    <s v="jun"/>
    <n v="419"/>
    <n v="1"/>
    <n v="-1"/>
    <n v="0"/>
    <x v="0"/>
    <s v="no"/>
  </r>
  <r>
    <x v="39"/>
    <s v="management"/>
    <s v="single"/>
    <s v="tertiary"/>
    <s v="no"/>
    <n v="4937"/>
    <s v="yes"/>
    <s v="no"/>
    <s v="telephone"/>
    <n v="13"/>
    <s v="may"/>
    <n v="421"/>
    <n v="3"/>
    <n v="-1"/>
    <n v="0"/>
    <x v="0"/>
    <s v="no"/>
  </r>
  <r>
    <x v="30"/>
    <s v="entrepreneur"/>
    <s v="married"/>
    <s v="secondary"/>
    <s v="no"/>
    <n v="725"/>
    <s v="no"/>
    <s v="yes"/>
    <s v="cellular"/>
    <n v="10"/>
    <s v="jul"/>
    <n v="105"/>
    <n v="1"/>
    <n v="-1"/>
    <n v="0"/>
    <x v="0"/>
    <s v="no"/>
  </r>
  <r>
    <x v="34"/>
    <s v="entrepreneur"/>
    <s v="married"/>
    <s v="tertiary"/>
    <s v="no"/>
    <n v="5403"/>
    <s v="no"/>
    <s v="no"/>
    <s v="unknown"/>
    <n v="6"/>
    <s v="jun"/>
    <n v="42"/>
    <n v="1"/>
    <n v="-1"/>
    <n v="0"/>
    <x v="0"/>
    <s v="no"/>
  </r>
  <r>
    <x v="22"/>
    <s v="technician"/>
    <s v="married"/>
    <s v="tertiary"/>
    <s v="no"/>
    <n v="4089"/>
    <s v="no"/>
    <s v="no"/>
    <s v="cellular"/>
    <n v="26"/>
    <s v="may"/>
    <n v="114"/>
    <n v="7"/>
    <n v="287"/>
    <n v="3"/>
    <x v="1"/>
    <s v="no"/>
  </r>
  <r>
    <x v="2"/>
    <s v="technician"/>
    <s v="married"/>
    <s v="tertiary"/>
    <s v="no"/>
    <n v="188"/>
    <s v="no"/>
    <s v="no"/>
    <s v="cellular"/>
    <n v="26"/>
    <s v="aug"/>
    <n v="286"/>
    <n v="2"/>
    <n v="-1"/>
    <n v="0"/>
    <x v="0"/>
    <s v="no"/>
  </r>
  <r>
    <x v="12"/>
    <s v="technician"/>
    <s v="married"/>
    <s v="unknown"/>
    <s v="no"/>
    <n v="189"/>
    <s v="no"/>
    <s v="no"/>
    <s v="cellular"/>
    <n v="1"/>
    <s v="oct"/>
    <n v="238"/>
    <n v="1"/>
    <n v="107"/>
    <n v="2"/>
    <x v="3"/>
    <s v="yes"/>
  </r>
  <r>
    <x v="14"/>
    <s v="blue-collar"/>
    <s v="divorced"/>
    <s v="secondary"/>
    <s v="no"/>
    <n v="2998"/>
    <s v="yes"/>
    <s v="no"/>
    <s v="unknown"/>
    <n v="11"/>
    <s v="jun"/>
    <n v="91"/>
    <n v="1"/>
    <n v="-1"/>
    <n v="0"/>
    <x v="0"/>
    <s v="no"/>
  </r>
  <r>
    <x v="45"/>
    <s v="retired"/>
    <s v="married"/>
    <s v="secondary"/>
    <s v="no"/>
    <n v="610"/>
    <s v="no"/>
    <s v="no"/>
    <s v="cellular"/>
    <n v="13"/>
    <s v="aug"/>
    <n v="766"/>
    <n v="3"/>
    <n v="-1"/>
    <n v="0"/>
    <x v="0"/>
    <s v="no"/>
  </r>
  <r>
    <x v="22"/>
    <s v="management"/>
    <s v="single"/>
    <s v="unknown"/>
    <s v="no"/>
    <n v="787"/>
    <s v="no"/>
    <s v="no"/>
    <s v="cellular"/>
    <n v="28"/>
    <s v="jan"/>
    <n v="92"/>
    <n v="1"/>
    <n v="-1"/>
    <n v="0"/>
    <x v="0"/>
    <s v="no"/>
  </r>
  <r>
    <x v="7"/>
    <s v="technician"/>
    <s v="divorced"/>
    <s v="secondary"/>
    <s v="no"/>
    <n v="167"/>
    <s v="no"/>
    <s v="no"/>
    <s v="cellular"/>
    <n v="4"/>
    <s v="aug"/>
    <n v="211"/>
    <n v="3"/>
    <n v="-1"/>
    <n v="0"/>
    <x v="0"/>
    <s v="no"/>
  </r>
  <r>
    <x v="4"/>
    <s v="management"/>
    <s v="single"/>
    <s v="tertiary"/>
    <s v="no"/>
    <n v="243"/>
    <s v="yes"/>
    <s v="no"/>
    <s v="cellular"/>
    <n v="7"/>
    <s v="may"/>
    <n v="160"/>
    <n v="2"/>
    <n v="360"/>
    <n v="3"/>
    <x v="1"/>
    <s v="no"/>
  </r>
  <r>
    <x v="35"/>
    <s v="management"/>
    <s v="married"/>
    <s v="tertiary"/>
    <s v="no"/>
    <n v="877"/>
    <s v="no"/>
    <s v="no"/>
    <s v="cellular"/>
    <n v="3"/>
    <s v="feb"/>
    <n v="166"/>
    <n v="3"/>
    <n v="-1"/>
    <n v="0"/>
    <x v="0"/>
    <s v="no"/>
  </r>
  <r>
    <x v="22"/>
    <s v="admin."/>
    <s v="single"/>
    <s v="secondary"/>
    <s v="no"/>
    <n v="2817"/>
    <s v="yes"/>
    <s v="no"/>
    <s v="cellular"/>
    <n v="21"/>
    <s v="nov"/>
    <n v="195"/>
    <n v="1"/>
    <n v="-1"/>
    <n v="0"/>
    <x v="0"/>
    <s v="no"/>
  </r>
  <r>
    <x v="6"/>
    <s v="management"/>
    <s v="divorced"/>
    <s v="tertiary"/>
    <s v="no"/>
    <n v="4567"/>
    <s v="yes"/>
    <s v="yes"/>
    <s v="cellular"/>
    <n v="16"/>
    <s v="jul"/>
    <n v="106"/>
    <n v="1"/>
    <n v="-1"/>
    <n v="0"/>
    <x v="0"/>
    <s v="no"/>
  </r>
  <r>
    <x v="17"/>
    <s v="services"/>
    <s v="single"/>
    <s v="secondary"/>
    <s v="no"/>
    <n v="127"/>
    <s v="yes"/>
    <s v="yes"/>
    <s v="cellular"/>
    <n v="23"/>
    <s v="jul"/>
    <n v="85"/>
    <n v="3"/>
    <n v="-1"/>
    <n v="0"/>
    <x v="0"/>
    <s v="no"/>
  </r>
  <r>
    <x v="27"/>
    <s v="blue-collar"/>
    <s v="married"/>
    <s v="primary"/>
    <s v="no"/>
    <n v="176"/>
    <s v="no"/>
    <s v="no"/>
    <s v="cellular"/>
    <n v="24"/>
    <s v="jul"/>
    <n v="78"/>
    <n v="1"/>
    <n v="-1"/>
    <n v="0"/>
    <x v="0"/>
    <s v="no"/>
  </r>
  <r>
    <x v="31"/>
    <s v="retired"/>
    <s v="married"/>
    <s v="tertiary"/>
    <s v="no"/>
    <n v="0"/>
    <s v="yes"/>
    <s v="yes"/>
    <s v="unknown"/>
    <n v="28"/>
    <s v="may"/>
    <n v="648"/>
    <n v="1"/>
    <n v="-1"/>
    <n v="0"/>
    <x v="0"/>
    <s v="yes"/>
  </r>
  <r>
    <x v="4"/>
    <s v="services"/>
    <s v="single"/>
    <s v="secondary"/>
    <s v="no"/>
    <n v="1482"/>
    <s v="yes"/>
    <s v="no"/>
    <s v="cellular"/>
    <n v="18"/>
    <s v="nov"/>
    <n v="177"/>
    <n v="2"/>
    <n v="174"/>
    <n v="1"/>
    <x v="2"/>
    <s v="no"/>
  </r>
  <r>
    <x v="15"/>
    <s v="blue-collar"/>
    <s v="married"/>
    <s v="secondary"/>
    <s v="no"/>
    <n v="3052"/>
    <s v="yes"/>
    <s v="no"/>
    <s v="unknown"/>
    <n v="27"/>
    <s v="may"/>
    <n v="32"/>
    <n v="1"/>
    <n v="-1"/>
    <n v="0"/>
    <x v="0"/>
    <s v="no"/>
  </r>
  <r>
    <x v="2"/>
    <s v="technician"/>
    <s v="divorced"/>
    <s v="secondary"/>
    <s v="no"/>
    <n v="56"/>
    <s v="no"/>
    <s v="no"/>
    <s v="cellular"/>
    <n v="29"/>
    <s v="aug"/>
    <n v="24"/>
    <n v="12"/>
    <n v="-1"/>
    <n v="0"/>
    <x v="0"/>
    <s v="no"/>
  </r>
  <r>
    <x v="26"/>
    <s v="entrepreneur"/>
    <s v="divorced"/>
    <s v="primary"/>
    <s v="no"/>
    <n v="278"/>
    <s v="yes"/>
    <s v="no"/>
    <s v="unknown"/>
    <n v="7"/>
    <s v="may"/>
    <n v="688"/>
    <n v="2"/>
    <n v="-1"/>
    <n v="0"/>
    <x v="0"/>
    <s v="no"/>
  </r>
  <r>
    <x v="4"/>
    <s v="management"/>
    <s v="single"/>
    <s v="tertiary"/>
    <s v="no"/>
    <n v="3875"/>
    <s v="yes"/>
    <s v="no"/>
    <s v="unknown"/>
    <n v="27"/>
    <s v="may"/>
    <n v="21"/>
    <n v="5"/>
    <n v="-1"/>
    <n v="0"/>
    <x v="0"/>
    <s v="no"/>
  </r>
  <r>
    <x v="43"/>
    <s v="technician"/>
    <s v="married"/>
    <s v="secondary"/>
    <s v="no"/>
    <n v="-337"/>
    <s v="yes"/>
    <s v="no"/>
    <s v="unknown"/>
    <n v="27"/>
    <s v="may"/>
    <n v="112"/>
    <n v="1"/>
    <n v="-1"/>
    <n v="0"/>
    <x v="0"/>
    <s v="no"/>
  </r>
  <r>
    <x v="38"/>
    <s v="management"/>
    <s v="divorced"/>
    <s v="tertiary"/>
    <s v="no"/>
    <n v="366"/>
    <s v="no"/>
    <s v="no"/>
    <s v="cellular"/>
    <n v="3"/>
    <s v="jun"/>
    <n v="593"/>
    <n v="1"/>
    <n v="-1"/>
    <n v="0"/>
    <x v="0"/>
    <s v="yes"/>
  </r>
  <r>
    <x v="31"/>
    <s v="housemaid"/>
    <s v="married"/>
    <s v="primary"/>
    <s v="no"/>
    <n v="501"/>
    <s v="yes"/>
    <s v="yes"/>
    <s v="cellular"/>
    <n v="7"/>
    <s v="aug"/>
    <n v="59"/>
    <n v="2"/>
    <n v="-1"/>
    <n v="0"/>
    <x v="0"/>
    <s v="no"/>
  </r>
  <r>
    <x v="30"/>
    <s v="management"/>
    <s v="married"/>
    <s v="tertiary"/>
    <s v="no"/>
    <n v="998"/>
    <s v="yes"/>
    <s v="no"/>
    <s v="cellular"/>
    <n v="29"/>
    <s v="jan"/>
    <n v="121"/>
    <n v="3"/>
    <n v="-1"/>
    <n v="0"/>
    <x v="0"/>
    <s v="no"/>
  </r>
  <r>
    <x v="3"/>
    <s v="self-employed"/>
    <s v="married"/>
    <s v="primary"/>
    <s v="no"/>
    <n v="0"/>
    <s v="yes"/>
    <s v="no"/>
    <s v="telephone"/>
    <n v="28"/>
    <s v="jul"/>
    <n v="97"/>
    <n v="2"/>
    <n v="-1"/>
    <n v="0"/>
    <x v="0"/>
    <s v="no"/>
  </r>
  <r>
    <x v="5"/>
    <s v="management"/>
    <s v="married"/>
    <s v="tertiary"/>
    <s v="no"/>
    <n v="246"/>
    <s v="no"/>
    <s v="no"/>
    <s v="cellular"/>
    <n v="11"/>
    <s v="aug"/>
    <n v="86"/>
    <n v="2"/>
    <n v="-1"/>
    <n v="0"/>
    <x v="0"/>
    <s v="no"/>
  </r>
  <r>
    <x v="16"/>
    <s v="blue-collar"/>
    <s v="married"/>
    <s v="secondary"/>
    <s v="no"/>
    <n v="-182"/>
    <s v="yes"/>
    <s v="yes"/>
    <s v="cellular"/>
    <n v="14"/>
    <s v="may"/>
    <n v="10"/>
    <n v="10"/>
    <n v="-1"/>
    <n v="0"/>
    <x v="0"/>
    <s v="no"/>
  </r>
  <r>
    <x v="37"/>
    <s v="management"/>
    <s v="single"/>
    <s v="tertiary"/>
    <s v="no"/>
    <n v="446"/>
    <s v="no"/>
    <s v="no"/>
    <s v="cellular"/>
    <n v="23"/>
    <s v="jun"/>
    <n v="205"/>
    <n v="3"/>
    <n v="-1"/>
    <n v="0"/>
    <x v="0"/>
    <s v="no"/>
  </r>
  <r>
    <x v="3"/>
    <s v="retired"/>
    <s v="married"/>
    <s v="secondary"/>
    <s v="no"/>
    <n v="1173"/>
    <s v="no"/>
    <s v="no"/>
    <s v="unknown"/>
    <n v="9"/>
    <s v="jun"/>
    <n v="77"/>
    <n v="2"/>
    <n v="-1"/>
    <n v="0"/>
    <x v="0"/>
    <s v="no"/>
  </r>
  <r>
    <x v="4"/>
    <s v="technician"/>
    <s v="divorced"/>
    <s v="secondary"/>
    <s v="no"/>
    <n v="5957"/>
    <s v="yes"/>
    <s v="no"/>
    <s v="cellular"/>
    <n v="18"/>
    <s v="nov"/>
    <n v="138"/>
    <n v="2"/>
    <n v="-1"/>
    <n v="0"/>
    <x v="0"/>
    <s v="no"/>
  </r>
  <r>
    <x v="16"/>
    <s v="admin."/>
    <s v="married"/>
    <s v="secondary"/>
    <s v="no"/>
    <n v="205"/>
    <s v="no"/>
    <s v="no"/>
    <s v="cellular"/>
    <n v="3"/>
    <s v="nov"/>
    <n v="289"/>
    <n v="1"/>
    <n v="-1"/>
    <n v="0"/>
    <x v="0"/>
    <s v="yes"/>
  </r>
  <r>
    <x v="36"/>
    <s v="admin."/>
    <s v="married"/>
    <s v="secondary"/>
    <s v="no"/>
    <n v="0"/>
    <s v="no"/>
    <s v="no"/>
    <s v="cellular"/>
    <n v="4"/>
    <s v="aug"/>
    <n v="86"/>
    <n v="4"/>
    <n v="-1"/>
    <n v="0"/>
    <x v="0"/>
    <s v="no"/>
  </r>
  <r>
    <x v="6"/>
    <s v="management"/>
    <s v="divorced"/>
    <s v="tertiary"/>
    <s v="no"/>
    <n v="369"/>
    <s v="yes"/>
    <s v="no"/>
    <s v="telephone"/>
    <n v="22"/>
    <s v="aug"/>
    <n v="9"/>
    <n v="3"/>
    <n v="-1"/>
    <n v="0"/>
    <x v="0"/>
    <s v="no"/>
  </r>
  <r>
    <x v="47"/>
    <s v="admin."/>
    <s v="married"/>
    <s v="secondary"/>
    <s v="no"/>
    <n v="1934"/>
    <s v="no"/>
    <s v="yes"/>
    <s v="cellular"/>
    <n v="14"/>
    <s v="may"/>
    <n v="225"/>
    <n v="1"/>
    <n v="364"/>
    <n v="1"/>
    <x v="1"/>
    <s v="no"/>
  </r>
  <r>
    <x v="22"/>
    <s v="technician"/>
    <s v="single"/>
    <s v="tertiary"/>
    <s v="no"/>
    <n v="259"/>
    <s v="no"/>
    <s v="no"/>
    <s v="cellular"/>
    <n v="22"/>
    <s v="jul"/>
    <n v="407"/>
    <n v="4"/>
    <n v="-1"/>
    <n v="0"/>
    <x v="0"/>
    <s v="no"/>
  </r>
  <r>
    <x v="14"/>
    <s v="blue-collar"/>
    <s v="married"/>
    <s v="secondary"/>
    <s v="no"/>
    <n v="284"/>
    <s v="yes"/>
    <s v="yes"/>
    <s v="unknown"/>
    <n v="3"/>
    <s v="jun"/>
    <n v="1030"/>
    <n v="6"/>
    <n v="-1"/>
    <n v="0"/>
    <x v="0"/>
    <s v="no"/>
  </r>
  <r>
    <x v="18"/>
    <s v="blue-collar"/>
    <s v="married"/>
    <s v="unknown"/>
    <s v="no"/>
    <n v="23"/>
    <s v="no"/>
    <s v="no"/>
    <s v="cellular"/>
    <n v="13"/>
    <s v="aug"/>
    <n v="123"/>
    <n v="2"/>
    <n v="-1"/>
    <n v="0"/>
    <x v="0"/>
    <s v="no"/>
  </r>
  <r>
    <x v="14"/>
    <s v="management"/>
    <s v="single"/>
    <s v="tertiary"/>
    <s v="no"/>
    <n v="1373"/>
    <s v="no"/>
    <s v="no"/>
    <s v="cellular"/>
    <n v="22"/>
    <s v="oct"/>
    <n v="119"/>
    <n v="4"/>
    <n v="-1"/>
    <n v="0"/>
    <x v="0"/>
    <s v="no"/>
  </r>
  <r>
    <x v="9"/>
    <s v="management"/>
    <s v="single"/>
    <s v="tertiary"/>
    <s v="no"/>
    <n v="62"/>
    <s v="yes"/>
    <s v="no"/>
    <s v="cellular"/>
    <n v="18"/>
    <s v="may"/>
    <n v="175"/>
    <n v="1"/>
    <n v="293"/>
    <n v="5"/>
    <x v="1"/>
    <s v="no"/>
  </r>
  <r>
    <x v="14"/>
    <s v="blue-collar"/>
    <s v="divorced"/>
    <s v="secondary"/>
    <s v="no"/>
    <n v="157"/>
    <s v="no"/>
    <s v="no"/>
    <s v="unknown"/>
    <n v="9"/>
    <s v="jun"/>
    <n v="299"/>
    <n v="5"/>
    <n v="-1"/>
    <n v="0"/>
    <x v="0"/>
    <s v="no"/>
  </r>
  <r>
    <x v="35"/>
    <s v="unemployed"/>
    <s v="single"/>
    <s v="tertiary"/>
    <s v="no"/>
    <n v="991"/>
    <s v="no"/>
    <s v="no"/>
    <s v="cellular"/>
    <n v="5"/>
    <s v="feb"/>
    <n v="563"/>
    <n v="1"/>
    <n v="-1"/>
    <n v="0"/>
    <x v="0"/>
    <s v="no"/>
  </r>
  <r>
    <x v="18"/>
    <s v="services"/>
    <s v="married"/>
    <s v="secondary"/>
    <s v="no"/>
    <n v="186"/>
    <s v="yes"/>
    <s v="yes"/>
    <s v="unknown"/>
    <n v="9"/>
    <s v="may"/>
    <n v="241"/>
    <n v="1"/>
    <n v="-1"/>
    <n v="0"/>
    <x v="0"/>
    <s v="no"/>
  </r>
  <r>
    <x v="2"/>
    <s v="unemployed"/>
    <s v="married"/>
    <s v="secondary"/>
    <s v="no"/>
    <n v="977"/>
    <s v="yes"/>
    <s v="no"/>
    <s v="cellular"/>
    <n v="4"/>
    <s v="may"/>
    <n v="52"/>
    <n v="4"/>
    <n v="91"/>
    <n v="1"/>
    <x v="2"/>
    <s v="no"/>
  </r>
  <r>
    <x v="10"/>
    <s v="self-employed"/>
    <s v="single"/>
    <s v="tertiary"/>
    <s v="no"/>
    <n v="2893"/>
    <s v="no"/>
    <s v="no"/>
    <s v="cellular"/>
    <n v="2"/>
    <s v="jun"/>
    <n v="76"/>
    <n v="3"/>
    <n v="-1"/>
    <n v="0"/>
    <x v="0"/>
    <s v="no"/>
  </r>
  <r>
    <x v="27"/>
    <s v="blue-collar"/>
    <s v="married"/>
    <s v="secondary"/>
    <s v="no"/>
    <n v="1897"/>
    <s v="yes"/>
    <s v="yes"/>
    <s v="cellular"/>
    <n v="19"/>
    <s v="nov"/>
    <n v="441"/>
    <n v="1"/>
    <n v="-1"/>
    <n v="0"/>
    <x v="0"/>
    <s v="no"/>
  </r>
  <r>
    <x v="22"/>
    <s v="technician"/>
    <s v="single"/>
    <s v="tertiary"/>
    <s v="no"/>
    <n v="5514"/>
    <s v="no"/>
    <s v="no"/>
    <s v="cellular"/>
    <n v="22"/>
    <s v="apr"/>
    <n v="319"/>
    <n v="1"/>
    <n v="182"/>
    <n v="1"/>
    <x v="3"/>
    <s v="yes"/>
  </r>
  <r>
    <x v="1"/>
    <s v="blue-collar"/>
    <s v="married"/>
    <s v="secondary"/>
    <s v="no"/>
    <n v="889"/>
    <s v="yes"/>
    <s v="no"/>
    <s v="unknown"/>
    <n v="18"/>
    <s v="sep"/>
    <n v="13"/>
    <n v="1"/>
    <n v="373"/>
    <n v="6"/>
    <x v="3"/>
    <s v="no"/>
  </r>
  <r>
    <x v="1"/>
    <s v="management"/>
    <s v="married"/>
    <s v="tertiary"/>
    <s v="no"/>
    <n v="273"/>
    <s v="yes"/>
    <s v="no"/>
    <s v="unknown"/>
    <n v="16"/>
    <s v="may"/>
    <n v="803"/>
    <n v="1"/>
    <n v="-1"/>
    <n v="0"/>
    <x v="0"/>
    <s v="yes"/>
  </r>
  <r>
    <x v="12"/>
    <s v="admin."/>
    <s v="married"/>
    <s v="secondary"/>
    <s v="no"/>
    <n v="1193"/>
    <s v="no"/>
    <s v="no"/>
    <s v="cellular"/>
    <n v="12"/>
    <s v="may"/>
    <n v="396"/>
    <n v="2"/>
    <n v="-1"/>
    <n v="0"/>
    <x v="0"/>
    <s v="no"/>
  </r>
  <r>
    <x v="41"/>
    <s v="management"/>
    <s v="married"/>
    <s v="tertiary"/>
    <s v="no"/>
    <n v="2729"/>
    <s v="no"/>
    <s v="no"/>
    <s v="unknown"/>
    <n v="18"/>
    <s v="jun"/>
    <n v="188"/>
    <n v="1"/>
    <n v="-1"/>
    <n v="0"/>
    <x v="0"/>
    <s v="no"/>
  </r>
  <r>
    <x v="4"/>
    <s v="admin."/>
    <s v="single"/>
    <s v="secondary"/>
    <s v="no"/>
    <n v="0"/>
    <s v="no"/>
    <s v="no"/>
    <s v="cellular"/>
    <n v="20"/>
    <s v="apr"/>
    <n v="637"/>
    <n v="1"/>
    <n v="-1"/>
    <n v="0"/>
    <x v="0"/>
    <s v="no"/>
  </r>
  <r>
    <x v="15"/>
    <s v="blue-collar"/>
    <s v="married"/>
    <s v="secondary"/>
    <s v="no"/>
    <n v="230"/>
    <s v="yes"/>
    <s v="no"/>
    <s v="unknown"/>
    <n v="5"/>
    <s v="jun"/>
    <n v="175"/>
    <n v="7"/>
    <n v="-1"/>
    <n v="0"/>
    <x v="0"/>
    <s v="no"/>
  </r>
  <r>
    <x v="27"/>
    <s v="technician"/>
    <s v="single"/>
    <s v="secondary"/>
    <s v="no"/>
    <n v="2729"/>
    <s v="yes"/>
    <s v="no"/>
    <s v="cellular"/>
    <n v="6"/>
    <s v="apr"/>
    <n v="945"/>
    <n v="1"/>
    <n v="139"/>
    <n v="1"/>
    <x v="3"/>
    <s v="no"/>
  </r>
  <r>
    <x v="2"/>
    <s v="management"/>
    <s v="married"/>
    <s v="tertiary"/>
    <s v="no"/>
    <n v="317"/>
    <s v="yes"/>
    <s v="no"/>
    <s v="unknown"/>
    <n v="23"/>
    <s v="may"/>
    <n v="162"/>
    <n v="3"/>
    <n v="-1"/>
    <n v="0"/>
    <x v="0"/>
    <s v="no"/>
  </r>
  <r>
    <x v="38"/>
    <s v="housemaid"/>
    <s v="married"/>
    <s v="primary"/>
    <s v="no"/>
    <n v="517"/>
    <s v="no"/>
    <s v="no"/>
    <s v="unknown"/>
    <n v="12"/>
    <s v="jun"/>
    <n v="1178"/>
    <n v="3"/>
    <n v="-1"/>
    <n v="0"/>
    <x v="0"/>
    <s v="no"/>
  </r>
  <r>
    <x v="36"/>
    <s v="management"/>
    <s v="married"/>
    <s v="tertiary"/>
    <s v="no"/>
    <n v="-470"/>
    <s v="yes"/>
    <s v="no"/>
    <s v="cellular"/>
    <n v="8"/>
    <s v="may"/>
    <n v="506"/>
    <n v="2"/>
    <n v="170"/>
    <n v="3"/>
    <x v="1"/>
    <s v="no"/>
  </r>
  <r>
    <x v="39"/>
    <s v="self-employed"/>
    <s v="single"/>
    <s v="tertiary"/>
    <s v="no"/>
    <n v="4579"/>
    <s v="no"/>
    <s v="no"/>
    <s v="cellular"/>
    <n v="12"/>
    <s v="jan"/>
    <n v="409"/>
    <n v="2"/>
    <n v="-1"/>
    <n v="0"/>
    <x v="0"/>
    <s v="yes"/>
  </r>
  <r>
    <x v="37"/>
    <s v="blue-collar"/>
    <s v="divorced"/>
    <s v="secondary"/>
    <s v="no"/>
    <n v="1"/>
    <s v="yes"/>
    <s v="no"/>
    <s v="cellular"/>
    <n v="14"/>
    <s v="jul"/>
    <n v="116"/>
    <n v="3"/>
    <n v="-1"/>
    <n v="0"/>
    <x v="0"/>
    <s v="no"/>
  </r>
  <r>
    <x v="12"/>
    <s v="management"/>
    <s v="married"/>
    <s v="tertiary"/>
    <s v="no"/>
    <n v="5106"/>
    <s v="no"/>
    <s v="no"/>
    <s v="cellular"/>
    <n v="30"/>
    <s v="apr"/>
    <n v="244"/>
    <n v="1"/>
    <n v="-1"/>
    <n v="0"/>
    <x v="0"/>
    <s v="yes"/>
  </r>
  <r>
    <x v="9"/>
    <s v="technician"/>
    <s v="married"/>
    <s v="tertiary"/>
    <s v="no"/>
    <n v="636"/>
    <s v="yes"/>
    <s v="no"/>
    <s v="cellular"/>
    <n v="4"/>
    <s v="may"/>
    <n v="352"/>
    <n v="4"/>
    <n v="-1"/>
    <n v="0"/>
    <x v="0"/>
    <s v="yes"/>
  </r>
  <r>
    <x v="27"/>
    <s v="services"/>
    <s v="married"/>
    <s v="secondary"/>
    <s v="no"/>
    <n v="1076"/>
    <s v="no"/>
    <s v="no"/>
    <s v="cellular"/>
    <n v="12"/>
    <s v="may"/>
    <n v="152"/>
    <n v="1"/>
    <n v="182"/>
    <n v="6"/>
    <x v="3"/>
    <s v="yes"/>
  </r>
  <r>
    <x v="14"/>
    <s v="management"/>
    <s v="married"/>
    <s v="tertiary"/>
    <s v="no"/>
    <n v="126"/>
    <s v="yes"/>
    <s v="no"/>
    <s v="unknown"/>
    <n v="21"/>
    <s v="may"/>
    <n v="164"/>
    <n v="2"/>
    <n v="-1"/>
    <n v="0"/>
    <x v="0"/>
    <s v="no"/>
  </r>
  <r>
    <x v="22"/>
    <s v="self-employed"/>
    <s v="married"/>
    <s v="secondary"/>
    <s v="no"/>
    <n v="-33"/>
    <s v="yes"/>
    <s v="no"/>
    <s v="unknown"/>
    <n v="28"/>
    <s v="may"/>
    <n v="234"/>
    <n v="3"/>
    <n v="-1"/>
    <n v="0"/>
    <x v="0"/>
    <s v="no"/>
  </r>
  <r>
    <x v="12"/>
    <s v="technician"/>
    <s v="married"/>
    <s v="secondary"/>
    <s v="no"/>
    <n v="430"/>
    <s v="no"/>
    <s v="no"/>
    <s v="cellular"/>
    <n v="27"/>
    <s v="aug"/>
    <n v="154"/>
    <n v="4"/>
    <n v="-1"/>
    <n v="0"/>
    <x v="0"/>
    <s v="no"/>
  </r>
  <r>
    <x v="1"/>
    <s v="admin."/>
    <s v="married"/>
    <s v="secondary"/>
    <s v="no"/>
    <n v="-6"/>
    <s v="yes"/>
    <s v="no"/>
    <s v="unknown"/>
    <n v="7"/>
    <s v="may"/>
    <n v="566"/>
    <n v="2"/>
    <n v="-1"/>
    <n v="0"/>
    <x v="0"/>
    <s v="no"/>
  </r>
  <r>
    <x v="57"/>
    <s v="technician"/>
    <s v="married"/>
    <s v="tertiary"/>
    <s v="no"/>
    <n v="383"/>
    <s v="no"/>
    <s v="no"/>
    <s v="cellular"/>
    <n v="27"/>
    <s v="oct"/>
    <n v="327"/>
    <n v="2"/>
    <n v="183"/>
    <n v="3"/>
    <x v="3"/>
    <s v="no"/>
  </r>
  <r>
    <x v="37"/>
    <s v="technician"/>
    <s v="married"/>
    <s v="secondary"/>
    <s v="no"/>
    <n v="130"/>
    <s v="yes"/>
    <s v="no"/>
    <s v="cellular"/>
    <n v="7"/>
    <s v="may"/>
    <n v="265"/>
    <n v="3"/>
    <n v="-1"/>
    <n v="0"/>
    <x v="0"/>
    <s v="no"/>
  </r>
  <r>
    <x v="14"/>
    <s v="blue-collar"/>
    <s v="married"/>
    <s v="primary"/>
    <s v="no"/>
    <n v="2569"/>
    <s v="no"/>
    <s v="no"/>
    <s v="unknown"/>
    <n v="9"/>
    <s v="jun"/>
    <n v="172"/>
    <n v="1"/>
    <n v="-1"/>
    <n v="0"/>
    <x v="0"/>
    <s v="no"/>
  </r>
  <r>
    <x v="27"/>
    <s v="technician"/>
    <s v="single"/>
    <s v="secondary"/>
    <s v="no"/>
    <n v="201"/>
    <s v="no"/>
    <s v="no"/>
    <s v="cellular"/>
    <n v="22"/>
    <s v="jul"/>
    <n v="257"/>
    <n v="2"/>
    <n v="-1"/>
    <n v="0"/>
    <x v="0"/>
    <s v="no"/>
  </r>
  <r>
    <x v="32"/>
    <s v="retired"/>
    <s v="divorced"/>
    <s v="tertiary"/>
    <s v="no"/>
    <n v="0"/>
    <s v="no"/>
    <s v="no"/>
    <s v="unknown"/>
    <n v="13"/>
    <s v="may"/>
    <n v="618"/>
    <n v="1"/>
    <n v="-1"/>
    <n v="0"/>
    <x v="0"/>
    <s v="yes"/>
  </r>
  <r>
    <x v="0"/>
    <s v="blue-collar"/>
    <s v="married"/>
    <s v="secondary"/>
    <s v="no"/>
    <n v="6"/>
    <s v="yes"/>
    <s v="no"/>
    <s v="cellular"/>
    <n v="28"/>
    <s v="jan"/>
    <n v="241"/>
    <n v="3"/>
    <n v="-1"/>
    <n v="0"/>
    <x v="0"/>
    <s v="no"/>
  </r>
  <r>
    <x v="2"/>
    <s v="entrepreneur"/>
    <s v="single"/>
    <s v="secondary"/>
    <s v="no"/>
    <n v="475"/>
    <s v="no"/>
    <s v="yes"/>
    <s v="cellular"/>
    <n v="21"/>
    <s v="jul"/>
    <n v="936"/>
    <n v="4"/>
    <n v="-1"/>
    <n v="0"/>
    <x v="0"/>
    <s v="no"/>
  </r>
  <r>
    <x v="1"/>
    <s v="blue-collar"/>
    <s v="single"/>
    <s v="secondary"/>
    <s v="no"/>
    <n v="706"/>
    <s v="yes"/>
    <s v="no"/>
    <s v="cellular"/>
    <n v="7"/>
    <s v="apr"/>
    <n v="329"/>
    <n v="1"/>
    <n v="322"/>
    <n v="1"/>
    <x v="1"/>
    <s v="no"/>
  </r>
  <r>
    <x v="4"/>
    <s v="management"/>
    <s v="married"/>
    <s v="secondary"/>
    <s v="no"/>
    <n v="1825"/>
    <s v="yes"/>
    <s v="no"/>
    <s v="cellular"/>
    <n v="14"/>
    <s v="may"/>
    <n v="24"/>
    <n v="1"/>
    <n v="346"/>
    <n v="1"/>
    <x v="1"/>
    <s v="no"/>
  </r>
  <r>
    <x v="3"/>
    <s v="self-employed"/>
    <s v="married"/>
    <s v="tertiary"/>
    <s v="no"/>
    <n v="185"/>
    <s v="no"/>
    <s v="no"/>
    <s v="cellular"/>
    <n v="22"/>
    <s v="jun"/>
    <n v="177"/>
    <n v="5"/>
    <n v="138"/>
    <n v="1"/>
    <x v="1"/>
    <s v="no"/>
  </r>
  <r>
    <x v="58"/>
    <s v="blue-collar"/>
    <s v="married"/>
    <s v="primary"/>
    <s v="no"/>
    <n v="4415"/>
    <s v="no"/>
    <s v="no"/>
    <s v="telephone"/>
    <n v="13"/>
    <s v="oct"/>
    <n v="120"/>
    <n v="1"/>
    <n v="-1"/>
    <n v="0"/>
    <x v="0"/>
    <s v="no"/>
  </r>
  <r>
    <x v="50"/>
    <s v="management"/>
    <s v="married"/>
    <s v="tertiary"/>
    <s v="no"/>
    <n v="679"/>
    <s v="no"/>
    <s v="no"/>
    <s v="telephone"/>
    <n v="22"/>
    <s v="apr"/>
    <n v="135"/>
    <n v="3"/>
    <n v="-1"/>
    <n v="0"/>
    <x v="0"/>
    <s v="no"/>
  </r>
  <r>
    <x v="20"/>
    <s v="technician"/>
    <s v="divorced"/>
    <s v="secondary"/>
    <s v="no"/>
    <n v="320"/>
    <s v="no"/>
    <s v="no"/>
    <s v="cellular"/>
    <n v="9"/>
    <s v="jul"/>
    <n v="175"/>
    <n v="1"/>
    <n v="-1"/>
    <n v="0"/>
    <x v="0"/>
    <s v="no"/>
  </r>
  <r>
    <x v="2"/>
    <s v="management"/>
    <s v="single"/>
    <s v="tertiary"/>
    <s v="no"/>
    <n v="2988"/>
    <s v="yes"/>
    <s v="no"/>
    <s v="cellular"/>
    <n v="25"/>
    <s v="may"/>
    <n v="179"/>
    <n v="1"/>
    <n v="-1"/>
    <n v="0"/>
    <x v="0"/>
    <s v="no"/>
  </r>
  <r>
    <x v="41"/>
    <s v="self-employed"/>
    <s v="married"/>
    <s v="secondary"/>
    <s v="no"/>
    <n v="1407"/>
    <s v="yes"/>
    <s v="no"/>
    <s v="unknown"/>
    <n v="30"/>
    <s v="may"/>
    <n v="58"/>
    <n v="1"/>
    <n v="-1"/>
    <n v="0"/>
    <x v="0"/>
    <s v="no"/>
  </r>
  <r>
    <x v="10"/>
    <s v="technician"/>
    <s v="married"/>
    <s v="secondary"/>
    <s v="no"/>
    <n v="1270"/>
    <s v="no"/>
    <s v="no"/>
    <s v="cellular"/>
    <n v="17"/>
    <s v="apr"/>
    <n v="342"/>
    <n v="2"/>
    <n v="-1"/>
    <n v="0"/>
    <x v="0"/>
    <s v="no"/>
  </r>
  <r>
    <x v="6"/>
    <s v="services"/>
    <s v="divorced"/>
    <s v="secondary"/>
    <s v="no"/>
    <n v="654"/>
    <s v="yes"/>
    <s v="no"/>
    <s v="cellular"/>
    <n v="13"/>
    <s v="may"/>
    <n v="139"/>
    <n v="2"/>
    <n v="-1"/>
    <n v="0"/>
    <x v="0"/>
    <s v="no"/>
  </r>
  <r>
    <x v="30"/>
    <s v="retired"/>
    <s v="married"/>
    <s v="primary"/>
    <s v="no"/>
    <n v="5173"/>
    <s v="yes"/>
    <s v="no"/>
    <s v="unknown"/>
    <n v="18"/>
    <s v="jun"/>
    <n v="88"/>
    <n v="8"/>
    <n v="-1"/>
    <n v="0"/>
    <x v="0"/>
    <s v="no"/>
  </r>
  <r>
    <x v="16"/>
    <s v="entrepreneur"/>
    <s v="married"/>
    <s v="tertiary"/>
    <s v="no"/>
    <n v="3463"/>
    <s v="yes"/>
    <s v="yes"/>
    <s v="cellular"/>
    <n v="28"/>
    <s v="aug"/>
    <n v="210"/>
    <n v="3"/>
    <n v="-1"/>
    <n v="0"/>
    <x v="0"/>
    <s v="no"/>
  </r>
  <r>
    <x v="5"/>
    <s v="blue-collar"/>
    <s v="married"/>
    <s v="unknown"/>
    <s v="no"/>
    <n v="0"/>
    <s v="no"/>
    <s v="no"/>
    <s v="cellular"/>
    <n v="2"/>
    <s v="feb"/>
    <n v="731"/>
    <n v="1"/>
    <n v="193"/>
    <n v="3"/>
    <x v="1"/>
    <s v="no"/>
  </r>
  <r>
    <x v="28"/>
    <s v="management"/>
    <s v="married"/>
    <s v="tertiary"/>
    <s v="no"/>
    <n v="6016"/>
    <s v="no"/>
    <s v="no"/>
    <s v="cellular"/>
    <n v="2"/>
    <s v="feb"/>
    <n v="670"/>
    <n v="3"/>
    <n v="-1"/>
    <n v="0"/>
    <x v="0"/>
    <s v="yes"/>
  </r>
  <r>
    <x v="4"/>
    <s v="entrepreneur"/>
    <s v="married"/>
    <s v="primary"/>
    <s v="no"/>
    <n v="177"/>
    <s v="yes"/>
    <s v="no"/>
    <s v="unknown"/>
    <n v="12"/>
    <s v="may"/>
    <n v="63"/>
    <n v="5"/>
    <n v="-1"/>
    <n v="0"/>
    <x v="0"/>
    <s v="no"/>
  </r>
  <r>
    <x v="39"/>
    <s v="management"/>
    <s v="married"/>
    <s v="tertiary"/>
    <s v="no"/>
    <n v="3694"/>
    <s v="no"/>
    <s v="yes"/>
    <s v="cellular"/>
    <n v="8"/>
    <s v="jul"/>
    <n v="70"/>
    <n v="2"/>
    <n v="-1"/>
    <n v="0"/>
    <x v="0"/>
    <s v="no"/>
  </r>
  <r>
    <x v="41"/>
    <s v="retired"/>
    <s v="single"/>
    <s v="secondary"/>
    <s v="no"/>
    <n v="1640"/>
    <s v="no"/>
    <s v="yes"/>
    <s v="cellular"/>
    <n v="4"/>
    <s v="feb"/>
    <n v="72"/>
    <n v="6"/>
    <n v="274"/>
    <n v="4"/>
    <x v="1"/>
    <s v="no"/>
  </r>
  <r>
    <x v="38"/>
    <s v="admin."/>
    <s v="divorced"/>
    <s v="secondary"/>
    <s v="no"/>
    <n v="174"/>
    <s v="yes"/>
    <s v="no"/>
    <s v="cellular"/>
    <n v="15"/>
    <s v="may"/>
    <n v="241"/>
    <n v="1"/>
    <n v="364"/>
    <n v="1"/>
    <x v="1"/>
    <s v="no"/>
  </r>
  <r>
    <x v="52"/>
    <s v="admin."/>
    <s v="single"/>
    <s v="secondary"/>
    <s v="no"/>
    <n v="10177"/>
    <s v="no"/>
    <s v="no"/>
    <s v="cellular"/>
    <n v="5"/>
    <s v="may"/>
    <n v="272"/>
    <n v="4"/>
    <n v="-1"/>
    <n v="0"/>
    <x v="0"/>
    <s v="no"/>
  </r>
  <r>
    <x v="4"/>
    <s v="management"/>
    <s v="single"/>
    <s v="tertiary"/>
    <s v="no"/>
    <n v="490"/>
    <s v="no"/>
    <s v="no"/>
    <s v="cellular"/>
    <n v="28"/>
    <s v="aug"/>
    <n v="207"/>
    <n v="8"/>
    <n v="98"/>
    <n v="1"/>
    <x v="1"/>
    <s v="yes"/>
  </r>
  <r>
    <x v="23"/>
    <s v="self-employed"/>
    <s v="married"/>
    <s v="secondary"/>
    <s v="no"/>
    <n v="2576"/>
    <s v="yes"/>
    <s v="no"/>
    <s v="cellular"/>
    <n v="15"/>
    <s v="may"/>
    <n v="64"/>
    <n v="6"/>
    <n v="-1"/>
    <n v="0"/>
    <x v="0"/>
    <s v="no"/>
  </r>
  <r>
    <x v="10"/>
    <s v="services"/>
    <s v="married"/>
    <s v="secondary"/>
    <s v="no"/>
    <n v="0"/>
    <s v="no"/>
    <s v="no"/>
    <s v="unknown"/>
    <n v="12"/>
    <s v="jun"/>
    <n v="543"/>
    <n v="2"/>
    <n v="-1"/>
    <n v="0"/>
    <x v="0"/>
    <s v="no"/>
  </r>
  <r>
    <x v="25"/>
    <s v="technician"/>
    <s v="single"/>
    <s v="secondary"/>
    <s v="no"/>
    <n v="598"/>
    <s v="no"/>
    <s v="no"/>
    <s v="cellular"/>
    <n v="30"/>
    <s v="apr"/>
    <n v="166"/>
    <n v="1"/>
    <n v="-1"/>
    <n v="0"/>
    <x v="0"/>
    <s v="no"/>
  </r>
  <r>
    <x v="35"/>
    <s v="management"/>
    <s v="single"/>
    <s v="tertiary"/>
    <s v="no"/>
    <n v="15459"/>
    <s v="no"/>
    <s v="no"/>
    <s v="cellular"/>
    <n v="26"/>
    <s v="may"/>
    <n v="245"/>
    <n v="3"/>
    <n v="97"/>
    <n v="7"/>
    <x v="3"/>
    <s v="no"/>
  </r>
  <r>
    <x v="16"/>
    <s v="blue-collar"/>
    <s v="married"/>
    <s v="primary"/>
    <s v="no"/>
    <n v="271"/>
    <s v="yes"/>
    <s v="yes"/>
    <s v="unknown"/>
    <n v="9"/>
    <s v="may"/>
    <n v="94"/>
    <n v="1"/>
    <n v="-1"/>
    <n v="0"/>
    <x v="0"/>
    <s v="no"/>
  </r>
  <r>
    <x v="32"/>
    <s v="unknown"/>
    <s v="married"/>
    <s v="unknown"/>
    <s v="no"/>
    <n v="2508"/>
    <s v="no"/>
    <s v="no"/>
    <s v="unknown"/>
    <n v="20"/>
    <s v="jun"/>
    <n v="34"/>
    <n v="8"/>
    <n v="-1"/>
    <n v="0"/>
    <x v="0"/>
    <s v="no"/>
  </r>
  <r>
    <x v="47"/>
    <s v="blue-collar"/>
    <s v="married"/>
    <s v="primary"/>
    <s v="no"/>
    <n v="320"/>
    <s v="no"/>
    <s v="no"/>
    <s v="telephone"/>
    <n v="30"/>
    <s v="jul"/>
    <n v="203"/>
    <n v="2"/>
    <n v="-1"/>
    <n v="0"/>
    <x v="0"/>
    <s v="no"/>
  </r>
  <r>
    <x v="1"/>
    <s v="admin."/>
    <s v="married"/>
    <s v="tertiary"/>
    <s v="no"/>
    <n v="640"/>
    <s v="no"/>
    <s v="no"/>
    <s v="cellular"/>
    <n v="24"/>
    <s v="jul"/>
    <n v="318"/>
    <n v="1"/>
    <n v="-1"/>
    <n v="0"/>
    <x v="0"/>
    <s v="no"/>
  </r>
  <r>
    <x v="0"/>
    <s v="self-employed"/>
    <s v="married"/>
    <s v="secondary"/>
    <s v="no"/>
    <n v="1772"/>
    <s v="yes"/>
    <s v="no"/>
    <s v="cellular"/>
    <n v="13"/>
    <s v="apr"/>
    <n v="158"/>
    <n v="4"/>
    <n v="-1"/>
    <n v="0"/>
    <x v="0"/>
    <s v="no"/>
  </r>
  <r>
    <x v="37"/>
    <s v="admin."/>
    <s v="single"/>
    <s v="secondary"/>
    <s v="no"/>
    <n v="15"/>
    <s v="no"/>
    <s v="yes"/>
    <s v="cellular"/>
    <n v="21"/>
    <s v="jul"/>
    <n v="177"/>
    <n v="1"/>
    <n v="-1"/>
    <n v="0"/>
    <x v="0"/>
    <s v="no"/>
  </r>
  <r>
    <x v="23"/>
    <s v="management"/>
    <s v="divorced"/>
    <s v="tertiary"/>
    <s v="no"/>
    <n v="2370"/>
    <s v="yes"/>
    <s v="yes"/>
    <s v="unknown"/>
    <n v="17"/>
    <s v="nov"/>
    <n v="56"/>
    <n v="1"/>
    <n v="103"/>
    <n v="2"/>
    <x v="2"/>
    <s v="no"/>
  </r>
  <r>
    <x v="37"/>
    <s v="services"/>
    <s v="single"/>
    <s v="secondary"/>
    <s v="no"/>
    <n v="201"/>
    <s v="yes"/>
    <s v="no"/>
    <s v="unknown"/>
    <n v="4"/>
    <s v="jun"/>
    <n v="172"/>
    <n v="2"/>
    <n v="-1"/>
    <n v="0"/>
    <x v="0"/>
    <s v="no"/>
  </r>
  <r>
    <x v="34"/>
    <s v="blue-collar"/>
    <s v="married"/>
    <s v="secondary"/>
    <s v="no"/>
    <n v="160"/>
    <s v="yes"/>
    <s v="no"/>
    <s v="cellular"/>
    <n v="7"/>
    <s v="may"/>
    <n v="136"/>
    <n v="1"/>
    <n v="359"/>
    <n v="1"/>
    <x v="1"/>
    <s v="no"/>
  </r>
  <r>
    <x v="22"/>
    <s v="admin."/>
    <s v="divorced"/>
    <s v="secondary"/>
    <s v="yes"/>
    <n v="5"/>
    <s v="yes"/>
    <s v="yes"/>
    <s v="cellular"/>
    <n v="18"/>
    <s v="may"/>
    <n v="82"/>
    <n v="3"/>
    <n v="363"/>
    <n v="2"/>
    <x v="2"/>
    <s v="no"/>
  </r>
  <r>
    <x v="0"/>
    <s v="blue-collar"/>
    <s v="single"/>
    <s v="secondary"/>
    <s v="no"/>
    <n v="75"/>
    <s v="yes"/>
    <s v="no"/>
    <s v="unknown"/>
    <n v="16"/>
    <s v="may"/>
    <n v="123"/>
    <n v="1"/>
    <n v="-1"/>
    <n v="0"/>
    <x v="0"/>
    <s v="no"/>
  </r>
  <r>
    <x v="1"/>
    <s v="admin."/>
    <s v="married"/>
    <s v="secondary"/>
    <s v="no"/>
    <n v="4902"/>
    <s v="yes"/>
    <s v="no"/>
    <s v="cellular"/>
    <n v="20"/>
    <s v="nov"/>
    <n v="110"/>
    <n v="1"/>
    <n v="-1"/>
    <n v="0"/>
    <x v="0"/>
    <s v="no"/>
  </r>
  <r>
    <x v="37"/>
    <s v="blue-collar"/>
    <s v="single"/>
    <s v="primary"/>
    <s v="no"/>
    <n v="-79"/>
    <s v="yes"/>
    <s v="no"/>
    <s v="unknown"/>
    <n v="30"/>
    <s v="may"/>
    <n v="385"/>
    <n v="5"/>
    <n v="-1"/>
    <n v="0"/>
    <x v="0"/>
    <s v="no"/>
  </r>
  <r>
    <x v="46"/>
    <s v="retired"/>
    <s v="divorced"/>
    <s v="secondary"/>
    <s v="no"/>
    <n v="1341"/>
    <s v="no"/>
    <s v="no"/>
    <s v="cellular"/>
    <n v="18"/>
    <s v="dec"/>
    <n v="415"/>
    <n v="7"/>
    <n v="-1"/>
    <n v="0"/>
    <x v="0"/>
    <s v="yes"/>
  </r>
  <r>
    <x v="12"/>
    <s v="services"/>
    <s v="divorced"/>
    <s v="secondary"/>
    <s v="no"/>
    <n v="490"/>
    <s v="yes"/>
    <s v="no"/>
    <s v="cellular"/>
    <n v="2"/>
    <s v="feb"/>
    <n v="73"/>
    <n v="1"/>
    <n v="-1"/>
    <n v="0"/>
    <x v="0"/>
    <s v="no"/>
  </r>
  <r>
    <x v="4"/>
    <s v="technician"/>
    <s v="single"/>
    <s v="secondary"/>
    <s v="no"/>
    <n v="1521"/>
    <s v="yes"/>
    <s v="no"/>
    <s v="unknown"/>
    <n v="16"/>
    <s v="jun"/>
    <n v="243"/>
    <n v="2"/>
    <n v="-1"/>
    <n v="0"/>
    <x v="0"/>
    <s v="no"/>
  </r>
  <r>
    <x v="12"/>
    <s v="blue-collar"/>
    <s v="married"/>
    <s v="secondary"/>
    <s v="no"/>
    <n v="131"/>
    <s v="yes"/>
    <s v="no"/>
    <s v="unknown"/>
    <n v="9"/>
    <s v="may"/>
    <n v="137"/>
    <n v="2"/>
    <n v="-1"/>
    <n v="0"/>
    <x v="0"/>
    <s v="no"/>
  </r>
  <r>
    <x v="2"/>
    <s v="management"/>
    <s v="married"/>
    <s v="tertiary"/>
    <s v="no"/>
    <n v="8"/>
    <s v="yes"/>
    <s v="no"/>
    <s v="unknown"/>
    <n v="23"/>
    <s v="may"/>
    <n v="55"/>
    <n v="4"/>
    <n v="-1"/>
    <n v="0"/>
    <x v="0"/>
    <s v="no"/>
  </r>
  <r>
    <x v="22"/>
    <s v="services"/>
    <s v="married"/>
    <s v="secondary"/>
    <s v="no"/>
    <n v="-632"/>
    <s v="yes"/>
    <s v="yes"/>
    <s v="cellular"/>
    <n v="20"/>
    <s v="apr"/>
    <n v="18"/>
    <n v="5"/>
    <n v="-1"/>
    <n v="0"/>
    <x v="0"/>
    <s v="no"/>
  </r>
  <r>
    <x v="22"/>
    <s v="admin."/>
    <s v="single"/>
    <s v="secondary"/>
    <s v="no"/>
    <n v="116"/>
    <s v="no"/>
    <s v="yes"/>
    <s v="cellular"/>
    <n v="16"/>
    <s v="jul"/>
    <n v="255"/>
    <n v="2"/>
    <n v="-1"/>
    <n v="0"/>
    <x v="0"/>
    <s v="no"/>
  </r>
  <r>
    <x v="2"/>
    <s v="admin."/>
    <s v="married"/>
    <s v="primary"/>
    <s v="no"/>
    <n v="189"/>
    <s v="yes"/>
    <s v="no"/>
    <s v="cellular"/>
    <n v="11"/>
    <s v="may"/>
    <n v="95"/>
    <n v="1"/>
    <n v="-1"/>
    <n v="0"/>
    <x v="0"/>
    <s v="no"/>
  </r>
  <r>
    <x v="9"/>
    <s v="blue-collar"/>
    <s v="married"/>
    <s v="primary"/>
    <s v="no"/>
    <n v="2"/>
    <s v="yes"/>
    <s v="yes"/>
    <s v="cellular"/>
    <n v="10"/>
    <s v="jul"/>
    <n v="112"/>
    <n v="1"/>
    <n v="-1"/>
    <n v="0"/>
    <x v="0"/>
    <s v="no"/>
  </r>
  <r>
    <x v="39"/>
    <s v="blue-collar"/>
    <s v="single"/>
    <s v="secondary"/>
    <s v="no"/>
    <n v="4229"/>
    <s v="yes"/>
    <s v="yes"/>
    <s v="cellular"/>
    <n v="5"/>
    <s v="may"/>
    <n v="205"/>
    <n v="2"/>
    <n v="-1"/>
    <n v="0"/>
    <x v="0"/>
    <s v="no"/>
  </r>
  <r>
    <x v="37"/>
    <s v="services"/>
    <s v="married"/>
    <s v="secondary"/>
    <s v="no"/>
    <n v="54"/>
    <s v="yes"/>
    <s v="no"/>
    <s v="cellular"/>
    <n v="18"/>
    <s v="may"/>
    <n v="97"/>
    <n v="1"/>
    <n v="370"/>
    <n v="1"/>
    <x v="1"/>
    <s v="no"/>
  </r>
  <r>
    <x v="42"/>
    <s v="student"/>
    <s v="single"/>
    <s v="unknown"/>
    <s v="no"/>
    <n v="549"/>
    <s v="no"/>
    <s v="no"/>
    <s v="cellular"/>
    <n v="2"/>
    <s v="sep"/>
    <n v="154"/>
    <n v="1"/>
    <n v="-1"/>
    <n v="0"/>
    <x v="0"/>
    <s v="no"/>
  </r>
  <r>
    <x v="2"/>
    <s v="blue-collar"/>
    <s v="married"/>
    <s v="primary"/>
    <s v="no"/>
    <n v="298"/>
    <s v="yes"/>
    <s v="no"/>
    <s v="cellular"/>
    <n v="13"/>
    <s v="may"/>
    <n v="135"/>
    <n v="2"/>
    <n v="370"/>
    <n v="2"/>
    <x v="1"/>
    <s v="no"/>
  </r>
  <r>
    <x v="59"/>
    <s v="retired"/>
    <s v="married"/>
    <s v="primary"/>
    <s v="no"/>
    <n v="579"/>
    <s v="no"/>
    <s v="no"/>
    <s v="cellular"/>
    <n v="14"/>
    <s v="aug"/>
    <n v="230"/>
    <n v="1"/>
    <n v="-1"/>
    <n v="0"/>
    <x v="0"/>
    <s v="no"/>
  </r>
  <r>
    <x v="12"/>
    <s v="entrepreneur"/>
    <s v="single"/>
    <s v="tertiary"/>
    <s v="no"/>
    <n v="1467"/>
    <s v="yes"/>
    <s v="yes"/>
    <s v="cellular"/>
    <n v="17"/>
    <s v="nov"/>
    <n v="349"/>
    <n v="1"/>
    <n v="-1"/>
    <n v="0"/>
    <x v="0"/>
    <s v="no"/>
  </r>
  <r>
    <x v="29"/>
    <s v="admin."/>
    <s v="single"/>
    <s v="secondary"/>
    <s v="no"/>
    <n v="0"/>
    <s v="yes"/>
    <s v="no"/>
    <s v="cellular"/>
    <n v="8"/>
    <s v="may"/>
    <n v="38"/>
    <n v="1"/>
    <n v="-1"/>
    <n v="0"/>
    <x v="0"/>
    <s v="no"/>
  </r>
  <r>
    <x v="47"/>
    <s v="management"/>
    <s v="married"/>
    <s v="tertiary"/>
    <s v="no"/>
    <n v="109"/>
    <s v="yes"/>
    <s v="no"/>
    <s v="cellular"/>
    <n v="22"/>
    <s v="jul"/>
    <n v="268"/>
    <n v="1"/>
    <n v="-1"/>
    <n v="0"/>
    <x v="0"/>
    <s v="no"/>
  </r>
  <r>
    <x v="26"/>
    <s v="management"/>
    <s v="married"/>
    <s v="tertiary"/>
    <s v="no"/>
    <n v="-11"/>
    <s v="yes"/>
    <s v="no"/>
    <s v="cellular"/>
    <n v="11"/>
    <s v="may"/>
    <n v="94"/>
    <n v="4"/>
    <n v="-1"/>
    <n v="0"/>
    <x v="0"/>
    <s v="no"/>
  </r>
  <r>
    <x v="1"/>
    <s v="services"/>
    <s v="married"/>
    <s v="secondary"/>
    <s v="no"/>
    <n v="90"/>
    <s v="yes"/>
    <s v="no"/>
    <s v="cellular"/>
    <n v="28"/>
    <s v="jul"/>
    <n v="263"/>
    <n v="2"/>
    <n v="-1"/>
    <n v="0"/>
    <x v="0"/>
    <s v="no"/>
  </r>
  <r>
    <x v="38"/>
    <s v="blue-collar"/>
    <s v="married"/>
    <s v="primary"/>
    <s v="no"/>
    <n v="493"/>
    <s v="no"/>
    <s v="no"/>
    <s v="cellular"/>
    <n v="18"/>
    <s v="aug"/>
    <n v="671"/>
    <n v="4"/>
    <n v="-1"/>
    <n v="0"/>
    <x v="0"/>
    <s v="yes"/>
  </r>
  <r>
    <x v="1"/>
    <s v="management"/>
    <s v="divorced"/>
    <s v="secondary"/>
    <s v="no"/>
    <n v="1897"/>
    <s v="yes"/>
    <s v="yes"/>
    <s v="unknown"/>
    <n v="2"/>
    <s v="jun"/>
    <n v="197"/>
    <n v="1"/>
    <n v="-1"/>
    <n v="0"/>
    <x v="0"/>
    <s v="no"/>
  </r>
  <r>
    <x v="16"/>
    <s v="admin."/>
    <s v="married"/>
    <s v="secondary"/>
    <s v="no"/>
    <n v="2403"/>
    <s v="yes"/>
    <s v="no"/>
    <s v="cellular"/>
    <n v="28"/>
    <s v="jan"/>
    <n v="180"/>
    <n v="2"/>
    <n v="-1"/>
    <n v="0"/>
    <x v="0"/>
    <s v="no"/>
  </r>
  <r>
    <x v="14"/>
    <s v="entrepreneur"/>
    <s v="married"/>
    <s v="secondary"/>
    <s v="no"/>
    <n v="868"/>
    <s v="no"/>
    <s v="no"/>
    <s v="cellular"/>
    <n v="20"/>
    <s v="nov"/>
    <n v="452"/>
    <n v="2"/>
    <n v="-1"/>
    <n v="0"/>
    <x v="0"/>
    <s v="no"/>
  </r>
  <r>
    <x v="32"/>
    <s v="entrepreneur"/>
    <s v="married"/>
    <s v="secondary"/>
    <s v="no"/>
    <n v="653"/>
    <s v="yes"/>
    <s v="no"/>
    <s v="unknown"/>
    <n v="15"/>
    <s v="may"/>
    <n v="352"/>
    <n v="1"/>
    <n v="-1"/>
    <n v="0"/>
    <x v="0"/>
    <s v="no"/>
  </r>
  <r>
    <x v="22"/>
    <s v="unemployed"/>
    <s v="divorced"/>
    <s v="primary"/>
    <s v="no"/>
    <n v="0"/>
    <s v="no"/>
    <s v="no"/>
    <s v="cellular"/>
    <n v="15"/>
    <s v="jul"/>
    <n v="175"/>
    <n v="4"/>
    <n v="-1"/>
    <n v="0"/>
    <x v="0"/>
    <s v="no"/>
  </r>
  <r>
    <x v="1"/>
    <s v="technician"/>
    <s v="married"/>
    <s v="secondary"/>
    <s v="no"/>
    <n v="0"/>
    <s v="yes"/>
    <s v="yes"/>
    <s v="cellular"/>
    <n v="19"/>
    <s v="nov"/>
    <n v="163"/>
    <n v="2"/>
    <n v="-1"/>
    <n v="0"/>
    <x v="0"/>
    <s v="no"/>
  </r>
  <r>
    <x v="18"/>
    <s v="services"/>
    <s v="divorced"/>
    <s v="secondary"/>
    <s v="no"/>
    <n v="218"/>
    <s v="yes"/>
    <s v="no"/>
    <s v="unknown"/>
    <n v="29"/>
    <s v="may"/>
    <n v="200"/>
    <n v="2"/>
    <n v="-1"/>
    <n v="0"/>
    <x v="0"/>
    <s v="no"/>
  </r>
  <r>
    <x v="34"/>
    <s v="blue-collar"/>
    <s v="married"/>
    <s v="primary"/>
    <s v="no"/>
    <n v="5050"/>
    <s v="no"/>
    <s v="yes"/>
    <s v="unknown"/>
    <n v="16"/>
    <s v="jun"/>
    <n v="75"/>
    <n v="7"/>
    <n v="-1"/>
    <n v="0"/>
    <x v="0"/>
    <s v="no"/>
  </r>
  <r>
    <x v="30"/>
    <s v="blue-collar"/>
    <s v="married"/>
    <s v="secondary"/>
    <s v="no"/>
    <n v="741"/>
    <s v="yes"/>
    <s v="no"/>
    <s v="cellular"/>
    <n v="16"/>
    <s v="apr"/>
    <n v="227"/>
    <n v="1"/>
    <n v="-1"/>
    <n v="0"/>
    <x v="0"/>
    <s v="no"/>
  </r>
  <r>
    <x v="12"/>
    <s v="services"/>
    <s v="single"/>
    <s v="secondary"/>
    <s v="no"/>
    <n v="1050"/>
    <s v="yes"/>
    <s v="no"/>
    <s v="cellular"/>
    <n v="3"/>
    <s v="feb"/>
    <n v="586"/>
    <n v="3"/>
    <n v="-1"/>
    <n v="0"/>
    <x v="0"/>
    <s v="no"/>
  </r>
  <r>
    <x v="1"/>
    <s v="services"/>
    <s v="single"/>
    <s v="secondary"/>
    <s v="no"/>
    <n v="-56"/>
    <s v="no"/>
    <s v="yes"/>
    <s v="cellular"/>
    <n v="10"/>
    <s v="jul"/>
    <n v="119"/>
    <n v="5"/>
    <n v="-1"/>
    <n v="0"/>
    <x v="0"/>
    <s v="no"/>
  </r>
  <r>
    <x v="0"/>
    <s v="blue-collar"/>
    <s v="married"/>
    <s v="primary"/>
    <s v="no"/>
    <n v="1"/>
    <s v="yes"/>
    <s v="yes"/>
    <s v="telephone"/>
    <n v="22"/>
    <s v="jul"/>
    <n v="80"/>
    <n v="2"/>
    <n v="-1"/>
    <n v="0"/>
    <x v="0"/>
    <s v="no"/>
  </r>
  <r>
    <x v="7"/>
    <s v="blue-collar"/>
    <s v="married"/>
    <s v="primary"/>
    <s v="no"/>
    <n v="-98"/>
    <s v="yes"/>
    <s v="yes"/>
    <s v="cellular"/>
    <n v="12"/>
    <s v="may"/>
    <n v="112"/>
    <n v="2"/>
    <n v="330"/>
    <n v="3"/>
    <x v="2"/>
    <s v="no"/>
  </r>
  <r>
    <x v="23"/>
    <s v="technician"/>
    <s v="married"/>
    <s v="secondary"/>
    <s v="no"/>
    <n v="4667"/>
    <s v="yes"/>
    <s v="no"/>
    <s v="unknown"/>
    <n v="19"/>
    <s v="may"/>
    <n v="130"/>
    <n v="2"/>
    <n v="-1"/>
    <n v="0"/>
    <x v="0"/>
    <s v="no"/>
  </r>
  <r>
    <x v="32"/>
    <s v="unemployed"/>
    <s v="married"/>
    <s v="primary"/>
    <s v="no"/>
    <n v="541"/>
    <s v="yes"/>
    <s v="no"/>
    <s v="cellular"/>
    <n v="3"/>
    <s v="feb"/>
    <n v="237"/>
    <n v="3"/>
    <n v="-1"/>
    <n v="0"/>
    <x v="0"/>
    <s v="no"/>
  </r>
  <r>
    <x v="9"/>
    <s v="unemployed"/>
    <s v="married"/>
    <s v="tertiary"/>
    <s v="no"/>
    <n v="7744"/>
    <s v="no"/>
    <s v="no"/>
    <s v="cellular"/>
    <n v="26"/>
    <s v="aug"/>
    <n v="377"/>
    <n v="8"/>
    <n v="-1"/>
    <n v="0"/>
    <x v="0"/>
    <s v="no"/>
  </r>
  <r>
    <x v="32"/>
    <s v="unknown"/>
    <s v="married"/>
    <s v="unknown"/>
    <s v="no"/>
    <n v="895"/>
    <s v="no"/>
    <s v="no"/>
    <s v="cellular"/>
    <n v="7"/>
    <s v="oct"/>
    <n v="335"/>
    <n v="1"/>
    <n v="-1"/>
    <n v="0"/>
    <x v="0"/>
    <s v="yes"/>
  </r>
  <r>
    <x v="4"/>
    <s v="unemployed"/>
    <s v="married"/>
    <s v="secondary"/>
    <s v="no"/>
    <n v="-129"/>
    <s v="yes"/>
    <s v="no"/>
    <s v="cellular"/>
    <n v="29"/>
    <s v="jul"/>
    <n v="121"/>
    <n v="3"/>
    <n v="-1"/>
    <n v="0"/>
    <x v="0"/>
    <s v="no"/>
  </r>
  <r>
    <x v="0"/>
    <s v="admin."/>
    <s v="married"/>
    <s v="secondary"/>
    <s v="no"/>
    <n v="0"/>
    <s v="no"/>
    <s v="no"/>
    <s v="cellular"/>
    <n v="15"/>
    <s v="jul"/>
    <n v="127"/>
    <n v="5"/>
    <n v="-1"/>
    <n v="0"/>
    <x v="0"/>
    <s v="no"/>
  </r>
  <r>
    <x v="37"/>
    <s v="technician"/>
    <s v="single"/>
    <s v="secondary"/>
    <s v="no"/>
    <n v="158"/>
    <s v="no"/>
    <s v="no"/>
    <s v="unknown"/>
    <n v="1"/>
    <s v="jul"/>
    <n v="650"/>
    <n v="2"/>
    <n v="-1"/>
    <n v="0"/>
    <x v="0"/>
    <s v="yes"/>
  </r>
  <r>
    <x v="0"/>
    <s v="admin."/>
    <s v="married"/>
    <s v="secondary"/>
    <s v="no"/>
    <n v="122"/>
    <s v="yes"/>
    <s v="no"/>
    <s v="unknown"/>
    <n v="16"/>
    <s v="may"/>
    <n v="107"/>
    <n v="1"/>
    <n v="-1"/>
    <n v="0"/>
    <x v="0"/>
    <s v="no"/>
  </r>
  <r>
    <x v="0"/>
    <s v="blue-collar"/>
    <s v="married"/>
    <s v="secondary"/>
    <s v="no"/>
    <n v="673"/>
    <s v="yes"/>
    <s v="no"/>
    <s v="unknown"/>
    <n v="20"/>
    <s v="may"/>
    <n v="610"/>
    <n v="2"/>
    <n v="-1"/>
    <n v="0"/>
    <x v="0"/>
    <s v="no"/>
  </r>
  <r>
    <x v="2"/>
    <s v="technician"/>
    <s v="divorced"/>
    <s v="secondary"/>
    <s v="no"/>
    <n v="0"/>
    <s v="no"/>
    <s v="no"/>
    <s v="cellular"/>
    <n v="25"/>
    <s v="aug"/>
    <n v="124"/>
    <n v="4"/>
    <n v="-1"/>
    <n v="0"/>
    <x v="0"/>
    <s v="no"/>
  </r>
  <r>
    <x v="1"/>
    <s v="services"/>
    <s v="divorced"/>
    <s v="secondary"/>
    <s v="no"/>
    <n v="411"/>
    <s v="yes"/>
    <s v="no"/>
    <s v="unknown"/>
    <n v="8"/>
    <s v="may"/>
    <n v="216"/>
    <n v="1"/>
    <n v="-1"/>
    <n v="0"/>
    <x v="0"/>
    <s v="no"/>
  </r>
  <r>
    <x v="7"/>
    <s v="blue-collar"/>
    <s v="divorced"/>
    <s v="primary"/>
    <s v="no"/>
    <n v="-97"/>
    <s v="yes"/>
    <s v="yes"/>
    <s v="cellular"/>
    <n v="31"/>
    <s v="jul"/>
    <n v="747"/>
    <n v="4"/>
    <n v="-1"/>
    <n v="0"/>
    <x v="0"/>
    <s v="no"/>
  </r>
  <r>
    <x v="6"/>
    <s v="blue-collar"/>
    <s v="married"/>
    <s v="secondary"/>
    <s v="no"/>
    <n v="-217"/>
    <s v="yes"/>
    <s v="no"/>
    <s v="cellular"/>
    <n v="11"/>
    <s v="may"/>
    <n v="313"/>
    <n v="1"/>
    <n v="349"/>
    <n v="3"/>
    <x v="2"/>
    <s v="no"/>
  </r>
  <r>
    <x v="6"/>
    <s v="management"/>
    <s v="divorced"/>
    <s v="tertiary"/>
    <s v="no"/>
    <n v="5037"/>
    <s v="no"/>
    <s v="no"/>
    <s v="cellular"/>
    <n v="23"/>
    <s v="apr"/>
    <n v="252"/>
    <n v="9"/>
    <n v="185"/>
    <n v="5"/>
    <x v="2"/>
    <s v="yes"/>
  </r>
  <r>
    <x v="43"/>
    <s v="admin."/>
    <s v="divorced"/>
    <s v="secondary"/>
    <s v="no"/>
    <n v="2232"/>
    <s v="no"/>
    <s v="no"/>
    <s v="cellular"/>
    <n v="13"/>
    <s v="feb"/>
    <n v="121"/>
    <n v="1"/>
    <n v="-1"/>
    <n v="0"/>
    <x v="0"/>
    <s v="yes"/>
  </r>
  <r>
    <x v="32"/>
    <s v="blue-collar"/>
    <s v="married"/>
    <s v="secondary"/>
    <s v="no"/>
    <n v="-932"/>
    <s v="yes"/>
    <s v="no"/>
    <s v="unknown"/>
    <n v="7"/>
    <s v="may"/>
    <n v="799"/>
    <n v="1"/>
    <n v="-1"/>
    <n v="0"/>
    <x v="0"/>
    <s v="no"/>
  </r>
  <r>
    <x v="22"/>
    <s v="management"/>
    <s v="married"/>
    <s v="tertiary"/>
    <s v="no"/>
    <n v="913"/>
    <s v="yes"/>
    <s v="no"/>
    <s v="cellular"/>
    <n v="23"/>
    <s v="jun"/>
    <n v="883"/>
    <n v="1"/>
    <n v="674"/>
    <n v="4"/>
    <x v="1"/>
    <s v="no"/>
  </r>
  <r>
    <x v="0"/>
    <s v="technician"/>
    <s v="single"/>
    <s v="tertiary"/>
    <s v="no"/>
    <n v="236"/>
    <s v="yes"/>
    <s v="no"/>
    <s v="unknown"/>
    <n v="16"/>
    <s v="may"/>
    <n v="197"/>
    <n v="1"/>
    <n v="-1"/>
    <n v="0"/>
    <x v="0"/>
    <s v="no"/>
  </r>
  <r>
    <x v="10"/>
    <s v="entrepreneur"/>
    <s v="married"/>
    <s v="primary"/>
    <s v="no"/>
    <n v="0"/>
    <s v="yes"/>
    <s v="no"/>
    <s v="cellular"/>
    <n v="11"/>
    <s v="jul"/>
    <n v="271"/>
    <n v="2"/>
    <n v="-1"/>
    <n v="0"/>
    <x v="0"/>
    <s v="no"/>
  </r>
  <r>
    <x v="0"/>
    <s v="blue-collar"/>
    <s v="married"/>
    <s v="primary"/>
    <s v="no"/>
    <n v="2581"/>
    <s v="no"/>
    <s v="no"/>
    <s v="unknown"/>
    <n v="12"/>
    <s v="may"/>
    <n v="221"/>
    <n v="2"/>
    <n v="-1"/>
    <n v="0"/>
    <x v="0"/>
    <s v="no"/>
  </r>
  <r>
    <x v="37"/>
    <s v="admin."/>
    <s v="married"/>
    <s v="secondary"/>
    <s v="no"/>
    <n v="639"/>
    <s v="no"/>
    <s v="yes"/>
    <s v="cellular"/>
    <n v="14"/>
    <s v="jul"/>
    <n v="243"/>
    <n v="3"/>
    <n v="-1"/>
    <n v="0"/>
    <x v="0"/>
    <s v="no"/>
  </r>
  <r>
    <x v="6"/>
    <s v="blue-collar"/>
    <s v="married"/>
    <s v="primary"/>
    <s v="no"/>
    <n v="849"/>
    <s v="yes"/>
    <s v="no"/>
    <s v="unknown"/>
    <n v="15"/>
    <s v="may"/>
    <n v="72"/>
    <n v="1"/>
    <n v="-1"/>
    <n v="0"/>
    <x v="0"/>
    <s v="no"/>
  </r>
  <r>
    <x v="32"/>
    <s v="services"/>
    <s v="married"/>
    <s v="secondary"/>
    <s v="no"/>
    <n v="386"/>
    <s v="yes"/>
    <s v="no"/>
    <s v="cellular"/>
    <n v="2"/>
    <s v="aug"/>
    <n v="155"/>
    <n v="2"/>
    <n v="-1"/>
    <n v="0"/>
    <x v="0"/>
    <s v="no"/>
  </r>
  <r>
    <x v="22"/>
    <s v="management"/>
    <s v="single"/>
    <s v="tertiary"/>
    <s v="no"/>
    <n v="1218"/>
    <s v="yes"/>
    <s v="no"/>
    <s v="telephone"/>
    <n v="28"/>
    <s v="jan"/>
    <n v="70"/>
    <n v="2"/>
    <n v="-1"/>
    <n v="0"/>
    <x v="0"/>
    <s v="no"/>
  </r>
  <r>
    <x v="9"/>
    <s v="management"/>
    <s v="married"/>
    <s v="tertiary"/>
    <s v="no"/>
    <n v="2603"/>
    <s v="yes"/>
    <s v="no"/>
    <s v="cellular"/>
    <n v="11"/>
    <s v="feb"/>
    <n v="280"/>
    <n v="4"/>
    <n v="-1"/>
    <n v="0"/>
    <x v="0"/>
    <s v="yes"/>
  </r>
  <r>
    <x v="15"/>
    <s v="blue-collar"/>
    <s v="married"/>
    <s v="secondary"/>
    <s v="no"/>
    <n v="-921"/>
    <s v="yes"/>
    <s v="no"/>
    <s v="unknown"/>
    <n v="26"/>
    <s v="may"/>
    <n v="115"/>
    <n v="2"/>
    <n v="-1"/>
    <n v="0"/>
    <x v="0"/>
    <s v="no"/>
  </r>
  <r>
    <x v="30"/>
    <s v="admin."/>
    <s v="married"/>
    <s v="primary"/>
    <s v="no"/>
    <n v="607"/>
    <s v="no"/>
    <s v="no"/>
    <s v="unknown"/>
    <n v="20"/>
    <s v="jun"/>
    <n v="29"/>
    <n v="2"/>
    <n v="-1"/>
    <n v="0"/>
    <x v="0"/>
    <s v="no"/>
  </r>
  <r>
    <x v="27"/>
    <s v="blue-collar"/>
    <s v="married"/>
    <s v="primary"/>
    <s v="no"/>
    <n v="79"/>
    <s v="yes"/>
    <s v="no"/>
    <s v="cellular"/>
    <n v="14"/>
    <s v="may"/>
    <n v="406"/>
    <n v="2"/>
    <n v="-1"/>
    <n v="0"/>
    <x v="0"/>
    <s v="no"/>
  </r>
  <r>
    <x v="18"/>
    <s v="technician"/>
    <s v="divorced"/>
    <s v="secondary"/>
    <s v="no"/>
    <n v="61"/>
    <s v="yes"/>
    <s v="yes"/>
    <s v="cellular"/>
    <n v="25"/>
    <s v="aug"/>
    <n v="113"/>
    <n v="3"/>
    <n v="-1"/>
    <n v="0"/>
    <x v="0"/>
    <s v="no"/>
  </r>
  <r>
    <x v="23"/>
    <s v="technician"/>
    <s v="married"/>
    <s v="secondary"/>
    <s v="no"/>
    <n v="1091"/>
    <s v="no"/>
    <s v="no"/>
    <s v="telephone"/>
    <n v="30"/>
    <s v="jul"/>
    <n v="47"/>
    <n v="2"/>
    <n v="-1"/>
    <n v="0"/>
    <x v="0"/>
    <s v="no"/>
  </r>
  <r>
    <x v="43"/>
    <s v="management"/>
    <s v="divorced"/>
    <s v="tertiary"/>
    <s v="no"/>
    <n v="743"/>
    <s v="no"/>
    <s v="no"/>
    <s v="unknown"/>
    <n v="5"/>
    <s v="jun"/>
    <n v="36"/>
    <n v="2"/>
    <n v="-1"/>
    <n v="0"/>
    <x v="0"/>
    <s v="no"/>
  </r>
  <r>
    <x v="47"/>
    <s v="entrepreneur"/>
    <s v="married"/>
    <s v="unknown"/>
    <s v="no"/>
    <n v="209"/>
    <s v="yes"/>
    <s v="no"/>
    <s v="unknown"/>
    <n v="6"/>
    <s v="may"/>
    <n v="135"/>
    <n v="2"/>
    <n v="-1"/>
    <n v="0"/>
    <x v="0"/>
    <s v="no"/>
  </r>
  <r>
    <x v="44"/>
    <s v="management"/>
    <s v="single"/>
    <s v="tertiary"/>
    <s v="no"/>
    <n v="172"/>
    <s v="no"/>
    <s v="no"/>
    <s v="cellular"/>
    <n v="3"/>
    <s v="jul"/>
    <n v="67"/>
    <n v="2"/>
    <n v="-1"/>
    <n v="0"/>
    <x v="0"/>
    <s v="no"/>
  </r>
  <r>
    <x v="41"/>
    <s v="entrepreneur"/>
    <s v="married"/>
    <s v="secondary"/>
    <s v="no"/>
    <n v="2"/>
    <s v="no"/>
    <s v="no"/>
    <s v="unknown"/>
    <n v="16"/>
    <s v="jun"/>
    <n v="684"/>
    <n v="1"/>
    <n v="-1"/>
    <n v="0"/>
    <x v="0"/>
    <s v="no"/>
  </r>
  <r>
    <x v="22"/>
    <s v="management"/>
    <s v="single"/>
    <s v="tertiary"/>
    <s v="no"/>
    <n v="41"/>
    <s v="no"/>
    <s v="no"/>
    <s v="cellular"/>
    <n v="21"/>
    <s v="aug"/>
    <n v="686"/>
    <n v="5"/>
    <n v="-1"/>
    <n v="0"/>
    <x v="0"/>
    <s v="yes"/>
  </r>
  <r>
    <x v="13"/>
    <s v="student"/>
    <s v="single"/>
    <s v="secondary"/>
    <s v="no"/>
    <n v="1116"/>
    <s v="yes"/>
    <s v="no"/>
    <s v="cellular"/>
    <n v="2"/>
    <s v="mar"/>
    <n v="170"/>
    <n v="3"/>
    <n v="-1"/>
    <n v="0"/>
    <x v="0"/>
    <s v="no"/>
  </r>
  <r>
    <x v="23"/>
    <s v="blue-collar"/>
    <s v="married"/>
    <s v="secondary"/>
    <s v="no"/>
    <n v="-55"/>
    <s v="no"/>
    <s v="no"/>
    <s v="unknown"/>
    <n v="17"/>
    <s v="jun"/>
    <n v="150"/>
    <n v="3"/>
    <n v="-1"/>
    <n v="0"/>
    <x v="0"/>
    <s v="no"/>
  </r>
  <r>
    <x v="3"/>
    <s v="retired"/>
    <s v="divorced"/>
    <s v="secondary"/>
    <s v="no"/>
    <n v="5845"/>
    <s v="no"/>
    <s v="no"/>
    <s v="cellular"/>
    <n v="14"/>
    <s v="may"/>
    <n v="1060"/>
    <n v="2"/>
    <n v="-1"/>
    <n v="0"/>
    <x v="0"/>
    <s v="yes"/>
  </r>
  <r>
    <x v="0"/>
    <s v="management"/>
    <s v="single"/>
    <s v="tertiary"/>
    <s v="no"/>
    <n v="329"/>
    <s v="yes"/>
    <s v="no"/>
    <s v="unknown"/>
    <n v="6"/>
    <s v="jun"/>
    <n v="122"/>
    <n v="16"/>
    <n v="-1"/>
    <n v="0"/>
    <x v="0"/>
    <s v="no"/>
  </r>
  <r>
    <x v="43"/>
    <s v="blue-collar"/>
    <s v="married"/>
    <s v="secondary"/>
    <s v="no"/>
    <n v="494"/>
    <s v="yes"/>
    <s v="no"/>
    <s v="unknown"/>
    <n v="26"/>
    <s v="may"/>
    <n v="724"/>
    <n v="1"/>
    <n v="-1"/>
    <n v="0"/>
    <x v="0"/>
    <s v="no"/>
  </r>
  <r>
    <x v="15"/>
    <s v="management"/>
    <s v="married"/>
    <s v="unknown"/>
    <s v="no"/>
    <n v="1519"/>
    <s v="no"/>
    <s v="no"/>
    <s v="cellular"/>
    <n v="19"/>
    <s v="oct"/>
    <n v="230"/>
    <n v="1"/>
    <n v="92"/>
    <n v="1"/>
    <x v="3"/>
    <s v="yes"/>
  </r>
  <r>
    <x v="12"/>
    <s v="entrepreneur"/>
    <s v="married"/>
    <s v="tertiary"/>
    <s v="no"/>
    <n v="2685"/>
    <s v="no"/>
    <s v="no"/>
    <s v="unknown"/>
    <n v="20"/>
    <s v="jun"/>
    <n v="187"/>
    <n v="2"/>
    <n v="-1"/>
    <n v="0"/>
    <x v="0"/>
    <s v="no"/>
  </r>
  <r>
    <x v="16"/>
    <s v="blue-collar"/>
    <s v="married"/>
    <s v="primary"/>
    <s v="no"/>
    <n v="-14"/>
    <s v="yes"/>
    <s v="yes"/>
    <s v="unknown"/>
    <n v="19"/>
    <s v="may"/>
    <n v="179"/>
    <n v="4"/>
    <n v="-1"/>
    <n v="0"/>
    <x v="0"/>
    <s v="no"/>
  </r>
  <r>
    <x v="23"/>
    <s v="services"/>
    <s v="married"/>
    <s v="secondary"/>
    <s v="no"/>
    <n v="5673"/>
    <s v="no"/>
    <s v="yes"/>
    <s v="cellular"/>
    <n v="4"/>
    <s v="aug"/>
    <n v="357"/>
    <n v="3"/>
    <n v="-1"/>
    <n v="0"/>
    <x v="0"/>
    <s v="no"/>
  </r>
  <r>
    <x v="6"/>
    <s v="blue-collar"/>
    <s v="married"/>
    <s v="secondary"/>
    <s v="no"/>
    <n v="1459"/>
    <s v="no"/>
    <s v="no"/>
    <s v="unknown"/>
    <n v="5"/>
    <s v="jun"/>
    <n v="82"/>
    <n v="1"/>
    <n v="-1"/>
    <n v="0"/>
    <x v="0"/>
    <s v="no"/>
  </r>
  <r>
    <x v="30"/>
    <s v="technician"/>
    <s v="married"/>
    <s v="tertiary"/>
    <s v="no"/>
    <n v="0"/>
    <s v="no"/>
    <s v="no"/>
    <s v="telephone"/>
    <n v="26"/>
    <s v="aug"/>
    <n v="176"/>
    <n v="15"/>
    <n v="-1"/>
    <n v="0"/>
    <x v="0"/>
    <s v="no"/>
  </r>
  <r>
    <x v="9"/>
    <s v="management"/>
    <s v="married"/>
    <s v="secondary"/>
    <s v="no"/>
    <n v="625"/>
    <s v="yes"/>
    <s v="no"/>
    <s v="cellular"/>
    <n v="7"/>
    <s v="apr"/>
    <n v="424"/>
    <n v="1"/>
    <n v="138"/>
    <n v="1"/>
    <x v="1"/>
    <s v="no"/>
  </r>
  <r>
    <x v="12"/>
    <s v="student"/>
    <s v="married"/>
    <s v="unknown"/>
    <s v="no"/>
    <n v="0"/>
    <s v="no"/>
    <s v="no"/>
    <s v="unknown"/>
    <n v="18"/>
    <s v="jun"/>
    <n v="115"/>
    <n v="1"/>
    <n v="-1"/>
    <n v="0"/>
    <x v="0"/>
    <s v="no"/>
  </r>
  <r>
    <x v="34"/>
    <s v="services"/>
    <s v="married"/>
    <s v="secondary"/>
    <s v="no"/>
    <n v="867"/>
    <s v="yes"/>
    <s v="no"/>
    <s v="cellular"/>
    <n v="3"/>
    <s v="feb"/>
    <n v="177"/>
    <n v="2"/>
    <n v="211"/>
    <n v="3"/>
    <x v="1"/>
    <s v="no"/>
  </r>
  <r>
    <x v="56"/>
    <s v="retired"/>
    <s v="married"/>
    <s v="secondary"/>
    <s v="no"/>
    <n v="8304"/>
    <s v="no"/>
    <s v="no"/>
    <s v="telephone"/>
    <n v="9"/>
    <s v="jun"/>
    <n v="712"/>
    <n v="1"/>
    <n v="64"/>
    <n v="12"/>
    <x v="1"/>
    <s v="yes"/>
  </r>
  <r>
    <x v="22"/>
    <s v="management"/>
    <s v="single"/>
    <s v="tertiary"/>
    <s v="no"/>
    <n v="151"/>
    <s v="yes"/>
    <s v="no"/>
    <s v="unknown"/>
    <n v="6"/>
    <s v="may"/>
    <n v="118"/>
    <n v="1"/>
    <n v="-1"/>
    <n v="0"/>
    <x v="0"/>
    <s v="no"/>
  </r>
  <r>
    <x v="30"/>
    <s v="services"/>
    <s v="married"/>
    <s v="primary"/>
    <s v="yes"/>
    <n v="-583"/>
    <s v="yes"/>
    <s v="no"/>
    <s v="unknown"/>
    <n v="2"/>
    <s v="jun"/>
    <n v="25"/>
    <n v="7"/>
    <n v="-1"/>
    <n v="0"/>
    <x v="0"/>
    <s v="no"/>
  </r>
  <r>
    <x v="23"/>
    <s v="blue-collar"/>
    <s v="married"/>
    <s v="tertiary"/>
    <s v="no"/>
    <n v="1784"/>
    <s v="no"/>
    <s v="no"/>
    <s v="unknown"/>
    <n v="12"/>
    <s v="jun"/>
    <n v="753"/>
    <n v="1"/>
    <n v="-1"/>
    <n v="0"/>
    <x v="0"/>
    <s v="no"/>
  </r>
  <r>
    <x v="0"/>
    <s v="management"/>
    <s v="married"/>
    <s v="tertiary"/>
    <s v="no"/>
    <n v="3134"/>
    <s v="yes"/>
    <s v="no"/>
    <s v="cellular"/>
    <n v="17"/>
    <s v="jul"/>
    <n v="124"/>
    <n v="1"/>
    <n v="-1"/>
    <n v="0"/>
    <x v="0"/>
    <s v="no"/>
  </r>
  <r>
    <x v="37"/>
    <s v="self-employed"/>
    <s v="single"/>
    <s v="secondary"/>
    <s v="no"/>
    <n v="49"/>
    <s v="yes"/>
    <s v="no"/>
    <s v="cellular"/>
    <n v="30"/>
    <s v="jan"/>
    <n v="208"/>
    <n v="2"/>
    <n v="-1"/>
    <n v="0"/>
    <x v="0"/>
    <s v="no"/>
  </r>
  <r>
    <x v="27"/>
    <s v="technician"/>
    <s v="married"/>
    <s v="secondary"/>
    <s v="no"/>
    <n v="-346"/>
    <s v="no"/>
    <s v="no"/>
    <s v="cellular"/>
    <n v="13"/>
    <s v="aug"/>
    <n v="136"/>
    <n v="4"/>
    <n v="-1"/>
    <n v="0"/>
    <x v="0"/>
    <s v="no"/>
  </r>
  <r>
    <x v="23"/>
    <s v="management"/>
    <s v="married"/>
    <s v="secondary"/>
    <s v="no"/>
    <n v="1623"/>
    <s v="yes"/>
    <s v="no"/>
    <s v="cellular"/>
    <n v="19"/>
    <s v="nov"/>
    <n v="1081"/>
    <n v="2"/>
    <n v="-1"/>
    <n v="0"/>
    <x v="0"/>
    <s v="yes"/>
  </r>
  <r>
    <x v="30"/>
    <s v="management"/>
    <s v="married"/>
    <s v="tertiary"/>
    <s v="no"/>
    <n v="60"/>
    <s v="no"/>
    <s v="no"/>
    <s v="telephone"/>
    <n v="7"/>
    <s v="may"/>
    <n v="376"/>
    <n v="2"/>
    <n v="339"/>
    <n v="7"/>
    <x v="1"/>
    <s v="no"/>
  </r>
  <r>
    <x v="10"/>
    <s v="services"/>
    <s v="married"/>
    <s v="secondary"/>
    <s v="no"/>
    <n v="17"/>
    <s v="no"/>
    <s v="no"/>
    <s v="cellular"/>
    <n v="4"/>
    <s v="jun"/>
    <n v="78"/>
    <n v="1"/>
    <n v="-1"/>
    <n v="0"/>
    <x v="0"/>
    <s v="no"/>
  </r>
  <r>
    <x v="14"/>
    <s v="blue-collar"/>
    <s v="married"/>
    <s v="secondary"/>
    <s v="no"/>
    <n v="2008"/>
    <s v="yes"/>
    <s v="no"/>
    <s v="cellular"/>
    <n v="18"/>
    <s v="nov"/>
    <n v="354"/>
    <n v="1"/>
    <n v="-1"/>
    <n v="0"/>
    <x v="0"/>
    <s v="no"/>
  </r>
  <r>
    <x v="43"/>
    <s v="blue-collar"/>
    <s v="married"/>
    <s v="primary"/>
    <s v="no"/>
    <n v="91"/>
    <s v="yes"/>
    <s v="no"/>
    <s v="cellular"/>
    <n v="6"/>
    <s v="may"/>
    <n v="29"/>
    <n v="1"/>
    <n v="356"/>
    <n v="2"/>
    <x v="1"/>
    <s v="no"/>
  </r>
  <r>
    <x v="6"/>
    <s v="entrepreneur"/>
    <s v="married"/>
    <s v="tertiary"/>
    <s v="no"/>
    <n v="171"/>
    <s v="yes"/>
    <s v="no"/>
    <s v="cellular"/>
    <n v="19"/>
    <s v="nov"/>
    <n v="209"/>
    <n v="1"/>
    <n v="191"/>
    <n v="4"/>
    <x v="1"/>
    <s v="no"/>
  </r>
  <r>
    <x v="39"/>
    <s v="management"/>
    <s v="single"/>
    <s v="tertiary"/>
    <s v="no"/>
    <n v="1027"/>
    <s v="yes"/>
    <s v="no"/>
    <s v="cellular"/>
    <n v="14"/>
    <s v="may"/>
    <n v="433"/>
    <n v="1"/>
    <n v="-1"/>
    <n v="0"/>
    <x v="0"/>
    <s v="no"/>
  </r>
  <r>
    <x v="34"/>
    <s v="services"/>
    <s v="married"/>
    <s v="unknown"/>
    <s v="no"/>
    <n v="5801"/>
    <s v="yes"/>
    <s v="no"/>
    <s v="unknown"/>
    <n v="29"/>
    <s v="may"/>
    <n v="147"/>
    <n v="2"/>
    <n v="-1"/>
    <n v="0"/>
    <x v="0"/>
    <s v="no"/>
  </r>
  <r>
    <x v="1"/>
    <s v="blue-collar"/>
    <s v="divorced"/>
    <s v="primary"/>
    <s v="no"/>
    <n v="142"/>
    <s v="yes"/>
    <s v="no"/>
    <s v="telephone"/>
    <n v="11"/>
    <s v="may"/>
    <n v="41"/>
    <n v="2"/>
    <n v="300"/>
    <n v="5"/>
    <x v="1"/>
    <s v="no"/>
  </r>
  <r>
    <x v="17"/>
    <s v="management"/>
    <s v="single"/>
    <s v="tertiary"/>
    <s v="no"/>
    <n v="205"/>
    <s v="no"/>
    <s v="no"/>
    <s v="unknown"/>
    <n v="26"/>
    <s v="may"/>
    <n v="111"/>
    <n v="1"/>
    <n v="-1"/>
    <n v="0"/>
    <x v="0"/>
    <s v="no"/>
  </r>
  <r>
    <x v="27"/>
    <s v="admin."/>
    <s v="single"/>
    <s v="secondary"/>
    <s v="no"/>
    <n v="852"/>
    <s v="no"/>
    <s v="no"/>
    <s v="cellular"/>
    <n v="14"/>
    <s v="apr"/>
    <n v="108"/>
    <n v="2"/>
    <n v="-1"/>
    <n v="0"/>
    <x v="0"/>
    <s v="no"/>
  </r>
  <r>
    <x v="37"/>
    <s v="blue-collar"/>
    <s v="married"/>
    <s v="secondary"/>
    <s v="yes"/>
    <n v="-584"/>
    <s v="yes"/>
    <s v="no"/>
    <s v="cellular"/>
    <n v="7"/>
    <s v="may"/>
    <n v="411"/>
    <n v="2"/>
    <n v="-1"/>
    <n v="0"/>
    <x v="0"/>
    <s v="no"/>
  </r>
  <r>
    <x v="15"/>
    <s v="self-employed"/>
    <s v="married"/>
    <s v="secondary"/>
    <s v="no"/>
    <n v="97"/>
    <s v="no"/>
    <s v="no"/>
    <s v="cellular"/>
    <n v="10"/>
    <s v="jul"/>
    <n v="108"/>
    <n v="2"/>
    <n v="-1"/>
    <n v="0"/>
    <x v="0"/>
    <s v="no"/>
  </r>
  <r>
    <x v="29"/>
    <s v="admin."/>
    <s v="married"/>
    <s v="secondary"/>
    <s v="no"/>
    <n v="204"/>
    <s v="yes"/>
    <s v="no"/>
    <s v="cellular"/>
    <n v="3"/>
    <s v="jun"/>
    <n v="224"/>
    <n v="2"/>
    <n v="-1"/>
    <n v="0"/>
    <x v="0"/>
    <s v="yes"/>
  </r>
  <r>
    <x v="9"/>
    <s v="technician"/>
    <s v="single"/>
    <s v="secondary"/>
    <s v="no"/>
    <n v="628"/>
    <s v="yes"/>
    <s v="no"/>
    <s v="unknown"/>
    <n v="12"/>
    <s v="may"/>
    <n v="1083"/>
    <n v="2"/>
    <n v="-1"/>
    <n v="0"/>
    <x v="0"/>
    <s v="no"/>
  </r>
  <r>
    <x v="22"/>
    <s v="management"/>
    <s v="single"/>
    <s v="tertiary"/>
    <s v="no"/>
    <n v="311"/>
    <s v="no"/>
    <s v="no"/>
    <s v="unknown"/>
    <n v="12"/>
    <s v="may"/>
    <n v="757"/>
    <n v="2"/>
    <n v="-1"/>
    <n v="0"/>
    <x v="0"/>
    <s v="yes"/>
  </r>
  <r>
    <x v="5"/>
    <s v="blue-collar"/>
    <s v="married"/>
    <s v="primary"/>
    <s v="no"/>
    <n v="1564"/>
    <s v="no"/>
    <s v="no"/>
    <s v="unknown"/>
    <n v="17"/>
    <s v="jun"/>
    <n v="57"/>
    <n v="1"/>
    <n v="-1"/>
    <n v="0"/>
    <x v="0"/>
    <s v="no"/>
  </r>
  <r>
    <x v="17"/>
    <s v="blue-collar"/>
    <s v="single"/>
    <s v="secondary"/>
    <s v="no"/>
    <n v="856"/>
    <s v="yes"/>
    <s v="yes"/>
    <s v="cellular"/>
    <n v="30"/>
    <s v="jul"/>
    <n v="95"/>
    <n v="5"/>
    <n v="-1"/>
    <n v="0"/>
    <x v="0"/>
    <s v="no"/>
  </r>
  <r>
    <x v="10"/>
    <s v="management"/>
    <s v="single"/>
    <s v="tertiary"/>
    <s v="no"/>
    <n v="1509"/>
    <s v="no"/>
    <s v="no"/>
    <s v="cellular"/>
    <n v="15"/>
    <s v="mar"/>
    <n v="144"/>
    <n v="2"/>
    <n v="124"/>
    <n v="1"/>
    <x v="1"/>
    <s v="no"/>
  </r>
  <r>
    <x v="26"/>
    <s v="services"/>
    <s v="married"/>
    <s v="secondary"/>
    <s v="no"/>
    <n v="-888"/>
    <s v="no"/>
    <s v="no"/>
    <s v="cellular"/>
    <n v="16"/>
    <s v="jul"/>
    <n v="135"/>
    <n v="1"/>
    <n v="-1"/>
    <n v="0"/>
    <x v="0"/>
    <s v="no"/>
  </r>
  <r>
    <x v="10"/>
    <s v="technician"/>
    <s v="single"/>
    <s v="tertiary"/>
    <s v="no"/>
    <n v="226"/>
    <s v="no"/>
    <s v="no"/>
    <s v="cellular"/>
    <n v="15"/>
    <s v="jan"/>
    <n v="176"/>
    <n v="2"/>
    <n v="-1"/>
    <n v="0"/>
    <x v="0"/>
    <s v="no"/>
  </r>
  <r>
    <x v="30"/>
    <s v="technician"/>
    <s v="married"/>
    <s v="secondary"/>
    <s v="no"/>
    <n v="127"/>
    <s v="no"/>
    <s v="yes"/>
    <s v="cellular"/>
    <n v="7"/>
    <s v="aug"/>
    <n v="524"/>
    <n v="5"/>
    <n v="-1"/>
    <n v="0"/>
    <x v="0"/>
    <s v="no"/>
  </r>
  <r>
    <x v="9"/>
    <s v="services"/>
    <s v="married"/>
    <s v="secondary"/>
    <s v="no"/>
    <n v="413"/>
    <s v="yes"/>
    <s v="no"/>
    <s v="unknown"/>
    <n v="13"/>
    <s v="may"/>
    <n v="65"/>
    <n v="1"/>
    <n v="-1"/>
    <n v="0"/>
    <x v="0"/>
    <s v="no"/>
  </r>
  <r>
    <x v="37"/>
    <s v="admin."/>
    <s v="married"/>
    <s v="secondary"/>
    <s v="no"/>
    <n v="710"/>
    <s v="yes"/>
    <s v="yes"/>
    <s v="cellular"/>
    <n v="6"/>
    <s v="may"/>
    <n v="653"/>
    <n v="1"/>
    <n v="334"/>
    <n v="2"/>
    <x v="3"/>
    <s v="yes"/>
  </r>
  <r>
    <x v="47"/>
    <s v="technician"/>
    <s v="married"/>
    <s v="secondary"/>
    <s v="no"/>
    <n v="1233"/>
    <s v="yes"/>
    <s v="no"/>
    <s v="unknown"/>
    <n v="11"/>
    <s v="sep"/>
    <n v="91"/>
    <n v="1"/>
    <n v="100"/>
    <n v="2"/>
    <x v="2"/>
    <s v="yes"/>
  </r>
  <r>
    <x v="39"/>
    <s v="management"/>
    <s v="single"/>
    <s v="secondary"/>
    <s v="no"/>
    <n v="171"/>
    <s v="no"/>
    <s v="no"/>
    <s v="cellular"/>
    <n v="10"/>
    <s v="mar"/>
    <n v="93"/>
    <n v="1"/>
    <n v="-1"/>
    <n v="0"/>
    <x v="0"/>
    <s v="yes"/>
  </r>
  <r>
    <x v="10"/>
    <s v="management"/>
    <s v="divorced"/>
    <s v="tertiary"/>
    <s v="no"/>
    <n v="69"/>
    <s v="yes"/>
    <s v="no"/>
    <s v="cellular"/>
    <n v="6"/>
    <s v="may"/>
    <n v="503"/>
    <n v="2"/>
    <n v="280"/>
    <n v="2"/>
    <x v="1"/>
    <s v="no"/>
  </r>
  <r>
    <x v="27"/>
    <s v="admin."/>
    <s v="married"/>
    <s v="secondary"/>
    <s v="no"/>
    <n v="1499"/>
    <s v="yes"/>
    <s v="no"/>
    <s v="cellular"/>
    <n v="13"/>
    <s v="apr"/>
    <n v="186"/>
    <n v="1"/>
    <n v="327"/>
    <n v="2"/>
    <x v="1"/>
    <s v="no"/>
  </r>
  <r>
    <x v="35"/>
    <s v="self-employed"/>
    <s v="married"/>
    <s v="tertiary"/>
    <s v="no"/>
    <n v="751"/>
    <s v="yes"/>
    <s v="no"/>
    <s v="unknown"/>
    <n v="23"/>
    <s v="may"/>
    <n v="121"/>
    <n v="2"/>
    <n v="-1"/>
    <n v="0"/>
    <x v="0"/>
    <s v="no"/>
  </r>
  <r>
    <x v="4"/>
    <s v="management"/>
    <s v="married"/>
    <s v="tertiary"/>
    <s v="no"/>
    <n v="61"/>
    <s v="no"/>
    <s v="yes"/>
    <s v="cellular"/>
    <n v="19"/>
    <s v="aug"/>
    <n v="452"/>
    <n v="2"/>
    <n v="-1"/>
    <n v="0"/>
    <x v="0"/>
    <s v="no"/>
  </r>
  <r>
    <x v="55"/>
    <s v="retired"/>
    <s v="married"/>
    <s v="primary"/>
    <s v="no"/>
    <n v="425"/>
    <s v="no"/>
    <s v="no"/>
    <s v="telephone"/>
    <n v="22"/>
    <s v="jun"/>
    <n v="883"/>
    <n v="1"/>
    <n v="140"/>
    <n v="1"/>
    <x v="1"/>
    <s v="yes"/>
  </r>
  <r>
    <x v="18"/>
    <s v="services"/>
    <s v="divorced"/>
    <s v="primary"/>
    <s v="no"/>
    <n v="2923"/>
    <s v="yes"/>
    <s v="no"/>
    <s v="unknown"/>
    <n v="15"/>
    <s v="may"/>
    <n v="104"/>
    <n v="2"/>
    <n v="-1"/>
    <n v="0"/>
    <x v="0"/>
    <s v="no"/>
  </r>
  <r>
    <x v="7"/>
    <s v="management"/>
    <s v="divorced"/>
    <s v="tertiary"/>
    <s v="no"/>
    <n v="99"/>
    <s v="no"/>
    <s v="no"/>
    <s v="cellular"/>
    <n v="29"/>
    <s v="jan"/>
    <n v="24"/>
    <n v="3"/>
    <n v="-1"/>
    <n v="0"/>
    <x v="0"/>
    <s v="no"/>
  </r>
  <r>
    <x v="25"/>
    <s v="student"/>
    <s v="single"/>
    <s v="secondary"/>
    <s v="no"/>
    <n v="1021"/>
    <s v="no"/>
    <s v="no"/>
    <s v="telephone"/>
    <n v="19"/>
    <s v="jun"/>
    <n v="79"/>
    <n v="9"/>
    <n v="-1"/>
    <n v="0"/>
    <x v="0"/>
    <s v="no"/>
  </r>
  <r>
    <x v="16"/>
    <s v="technician"/>
    <s v="married"/>
    <s v="tertiary"/>
    <s v="no"/>
    <n v="1146"/>
    <s v="no"/>
    <s v="no"/>
    <s v="cellular"/>
    <n v="4"/>
    <s v="jul"/>
    <n v="178"/>
    <n v="2"/>
    <n v="-1"/>
    <n v="0"/>
    <x v="0"/>
    <s v="no"/>
  </r>
  <r>
    <x v="41"/>
    <s v="blue-collar"/>
    <s v="married"/>
    <s v="primary"/>
    <s v="no"/>
    <n v="781"/>
    <s v="yes"/>
    <s v="no"/>
    <s v="cellular"/>
    <n v="15"/>
    <s v="may"/>
    <n v="74"/>
    <n v="2"/>
    <n v="-1"/>
    <n v="0"/>
    <x v="0"/>
    <s v="no"/>
  </r>
  <r>
    <x v="35"/>
    <s v="admin."/>
    <s v="single"/>
    <s v="secondary"/>
    <s v="no"/>
    <n v="1448"/>
    <s v="no"/>
    <s v="no"/>
    <s v="cellular"/>
    <n v="10"/>
    <s v="mar"/>
    <n v="217"/>
    <n v="1"/>
    <n v="184"/>
    <n v="7"/>
    <x v="2"/>
    <s v="no"/>
  </r>
  <r>
    <x v="0"/>
    <s v="management"/>
    <s v="single"/>
    <s v="tertiary"/>
    <s v="no"/>
    <n v="604"/>
    <s v="no"/>
    <s v="yes"/>
    <s v="cellular"/>
    <n v="2"/>
    <s v="feb"/>
    <n v="475"/>
    <n v="1"/>
    <n v="-1"/>
    <n v="0"/>
    <x v="0"/>
    <s v="no"/>
  </r>
  <r>
    <x v="35"/>
    <s v="admin."/>
    <s v="single"/>
    <s v="secondary"/>
    <s v="no"/>
    <n v="-194"/>
    <s v="yes"/>
    <s v="no"/>
    <s v="cellular"/>
    <n v="7"/>
    <s v="may"/>
    <n v="127"/>
    <n v="1"/>
    <n v="-1"/>
    <n v="0"/>
    <x v="0"/>
    <s v="no"/>
  </r>
  <r>
    <x v="6"/>
    <s v="technician"/>
    <s v="married"/>
    <s v="secondary"/>
    <s v="no"/>
    <n v="0"/>
    <s v="no"/>
    <s v="no"/>
    <s v="cellular"/>
    <n v="11"/>
    <s v="mar"/>
    <n v="101"/>
    <n v="1"/>
    <n v="-1"/>
    <n v="0"/>
    <x v="0"/>
    <s v="no"/>
  </r>
  <r>
    <x v="2"/>
    <s v="housemaid"/>
    <s v="married"/>
    <s v="primary"/>
    <s v="no"/>
    <n v="0"/>
    <s v="yes"/>
    <s v="no"/>
    <s v="cellular"/>
    <n v="14"/>
    <s v="jul"/>
    <n v="340"/>
    <n v="3"/>
    <n v="-1"/>
    <n v="0"/>
    <x v="0"/>
    <s v="no"/>
  </r>
  <r>
    <x v="9"/>
    <s v="technician"/>
    <s v="single"/>
    <s v="secondary"/>
    <s v="no"/>
    <n v="1014"/>
    <s v="yes"/>
    <s v="no"/>
    <s v="cellular"/>
    <n v="23"/>
    <s v="jul"/>
    <n v="158"/>
    <n v="4"/>
    <n v="-1"/>
    <n v="0"/>
    <x v="0"/>
    <s v="no"/>
  </r>
  <r>
    <x v="37"/>
    <s v="admin."/>
    <s v="single"/>
    <s v="tertiary"/>
    <s v="no"/>
    <n v="73"/>
    <s v="no"/>
    <s v="no"/>
    <s v="cellular"/>
    <n v="29"/>
    <s v="jan"/>
    <n v="242"/>
    <n v="1"/>
    <n v="-1"/>
    <n v="0"/>
    <x v="0"/>
    <s v="no"/>
  </r>
  <r>
    <x v="47"/>
    <s v="services"/>
    <s v="married"/>
    <s v="secondary"/>
    <s v="no"/>
    <n v="2597"/>
    <s v="yes"/>
    <s v="no"/>
    <s v="unknown"/>
    <n v="16"/>
    <s v="may"/>
    <n v="323"/>
    <n v="1"/>
    <n v="-1"/>
    <n v="0"/>
    <x v="0"/>
    <s v="no"/>
  </r>
  <r>
    <x v="20"/>
    <s v="self-employed"/>
    <s v="married"/>
    <s v="tertiary"/>
    <s v="no"/>
    <n v="2627"/>
    <s v="yes"/>
    <s v="yes"/>
    <s v="unknown"/>
    <n v="16"/>
    <s v="jun"/>
    <n v="18"/>
    <n v="30"/>
    <n v="-1"/>
    <n v="0"/>
    <x v="0"/>
    <s v="no"/>
  </r>
  <r>
    <x v="27"/>
    <s v="management"/>
    <s v="married"/>
    <s v="tertiary"/>
    <s v="no"/>
    <n v="1906"/>
    <s v="yes"/>
    <s v="no"/>
    <s v="cellular"/>
    <n v="14"/>
    <s v="jul"/>
    <n v="68"/>
    <n v="3"/>
    <n v="-1"/>
    <n v="0"/>
    <x v="0"/>
    <s v="no"/>
  </r>
  <r>
    <x v="27"/>
    <s v="blue-collar"/>
    <s v="married"/>
    <s v="primary"/>
    <s v="no"/>
    <n v="-319"/>
    <s v="yes"/>
    <s v="yes"/>
    <s v="cellular"/>
    <n v="9"/>
    <s v="jul"/>
    <n v="134"/>
    <n v="4"/>
    <n v="-1"/>
    <n v="0"/>
    <x v="0"/>
    <s v="no"/>
  </r>
  <r>
    <x v="4"/>
    <s v="management"/>
    <s v="married"/>
    <s v="tertiary"/>
    <s v="no"/>
    <n v="-296"/>
    <s v="yes"/>
    <s v="no"/>
    <s v="cellular"/>
    <n v="14"/>
    <s v="may"/>
    <n v="113"/>
    <n v="3"/>
    <n v="-1"/>
    <n v="0"/>
    <x v="0"/>
    <s v="no"/>
  </r>
  <r>
    <x v="10"/>
    <s v="technician"/>
    <s v="married"/>
    <s v="secondary"/>
    <s v="no"/>
    <n v="169"/>
    <s v="yes"/>
    <s v="no"/>
    <s v="cellular"/>
    <n v="18"/>
    <s v="aug"/>
    <n v="43"/>
    <n v="4"/>
    <n v="-1"/>
    <n v="0"/>
    <x v="0"/>
    <s v="no"/>
  </r>
  <r>
    <x v="12"/>
    <s v="self-employed"/>
    <s v="single"/>
    <s v="tertiary"/>
    <s v="no"/>
    <n v="556"/>
    <s v="no"/>
    <s v="no"/>
    <s v="unknown"/>
    <n v="17"/>
    <s v="jun"/>
    <n v="200"/>
    <n v="2"/>
    <n v="-1"/>
    <n v="0"/>
    <x v="0"/>
    <s v="no"/>
  </r>
  <r>
    <x v="49"/>
    <s v="retired"/>
    <s v="divorced"/>
    <s v="unknown"/>
    <s v="no"/>
    <n v="300"/>
    <s v="no"/>
    <s v="no"/>
    <s v="cellular"/>
    <n v="2"/>
    <s v="aug"/>
    <n v="245"/>
    <n v="2"/>
    <n v="-1"/>
    <n v="0"/>
    <x v="0"/>
    <s v="no"/>
  </r>
  <r>
    <x v="20"/>
    <s v="technician"/>
    <s v="divorced"/>
    <s v="secondary"/>
    <s v="no"/>
    <n v="751"/>
    <s v="yes"/>
    <s v="no"/>
    <s v="unknown"/>
    <n v="16"/>
    <s v="may"/>
    <n v="343"/>
    <n v="4"/>
    <n v="-1"/>
    <n v="0"/>
    <x v="0"/>
    <s v="no"/>
  </r>
  <r>
    <x v="39"/>
    <s v="technician"/>
    <s v="single"/>
    <s v="secondary"/>
    <s v="no"/>
    <n v="126"/>
    <s v="no"/>
    <s v="no"/>
    <s v="cellular"/>
    <n v="3"/>
    <s v="mar"/>
    <n v="229"/>
    <n v="1"/>
    <n v="-1"/>
    <n v="0"/>
    <x v="0"/>
    <s v="no"/>
  </r>
  <r>
    <x v="1"/>
    <s v="technician"/>
    <s v="divorced"/>
    <s v="tertiary"/>
    <s v="no"/>
    <n v="-386"/>
    <s v="yes"/>
    <s v="no"/>
    <s v="unknown"/>
    <n v="23"/>
    <s v="may"/>
    <n v="530"/>
    <n v="1"/>
    <n v="-1"/>
    <n v="0"/>
    <x v="0"/>
    <s v="no"/>
  </r>
  <r>
    <x v="11"/>
    <s v="blue-collar"/>
    <s v="married"/>
    <s v="primary"/>
    <s v="no"/>
    <n v="379"/>
    <s v="no"/>
    <s v="no"/>
    <s v="cellular"/>
    <n v="13"/>
    <s v="aug"/>
    <n v="58"/>
    <n v="5"/>
    <n v="-1"/>
    <n v="0"/>
    <x v="0"/>
    <s v="no"/>
  </r>
  <r>
    <x v="29"/>
    <s v="self-employed"/>
    <s v="married"/>
    <s v="secondary"/>
    <s v="no"/>
    <n v="706"/>
    <s v="no"/>
    <s v="no"/>
    <s v="cellular"/>
    <n v="30"/>
    <s v="apr"/>
    <n v="78"/>
    <n v="2"/>
    <n v="176"/>
    <n v="1"/>
    <x v="3"/>
    <s v="no"/>
  </r>
  <r>
    <x v="5"/>
    <s v="technician"/>
    <s v="married"/>
    <s v="secondary"/>
    <s v="no"/>
    <n v="9121"/>
    <s v="no"/>
    <s v="no"/>
    <s v="unknown"/>
    <n v="5"/>
    <s v="jun"/>
    <n v="147"/>
    <n v="1"/>
    <n v="-1"/>
    <n v="0"/>
    <x v="0"/>
    <s v="no"/>
  </r>
  <r>
    <x v="39"/>
    <s v="management"/>
    <s v="single"/>
    <s v="tertiary"/>
    <s v="no"/>
    <n v="1466"/>
    <s v="yes"/>
    <s v="no"/>
    <s v="cellular"/>
    <n v="25"/>
    <s v="jul"/>
    <n v="40"/>
    <n v="1"/>
    <n v="-1"/>
    <n v="0"/>
    <x v="0"/>
    <s v="no"/>
  </r>
  <r>
    <x v="4"/>
    <s v="blue-collar"/>
    <s v="married"/>
    <s v="primary"/>
    <s v="no"/>
    <n v="0"/>
    <s v="yes"/>
    <s v="no"/>
    <s v="cellular"/>
    <n v="18"/>
    <s v="nov"/>
    <n v="618"/>
    <n v="2"/>
    <n v="-1"/>
    <n v="0"/>
    <x v="0"/>
    <s v="no"/>
  </r>
  <r>
    <x v="6"/>
    <s v="blue-collar"/>
    <s v="married"/>
    <s v="primary"/>
    <s v="no"/>
    <n v="951"/>
    <s v="yes"/>
    <s v="no"/>
    <s v="cellular"/>
    <n v="20"/>
    <s v="apr"/>
    <n v="23"/>
    <n v="4"/>
    <n v="-1"/>
    <n v="0"/>
    <x v="0"/>
    <s v="no"/>
  </r>
  <r>
    <x v="43"/>
    <s v="admin."/>
    <s v="married"/>
    <s v="secondary"/>
    <s v="no"/>
    <n v="368"/>
    <s v="no"/>
    <s v="no"/>
    <s v="cellular"/>
    <n v="20"/>
    <s v="aug"/>
    <n v="293"/>
    <n v="1"/>
    <n v="90"/>
    <n v="4"/>
    <x v="2"/>
    <s v="yes"/>
  </r>
  <r>
    <x v="6"/>
    <s v="blue-collar"/>
    <s v="married"/>
    <s v="secondary"/>
    <s v="no"/>
    <n v="121"/>
    <s v="yes"/>
    <s v="no"/>
    <s v="cellular"/>
    <n v="13"/>
    <s v="may"/>
    <n v="16"/>
    <n v="6"/>
    <n v="176"/>
    <n v="5"/>
    <x v="2"/>
    <s v="no"/>
  </r>
  <r>
    <x v="3"/>
    <s v="services"/>
    <s v="married"/>
    <s v="secondary"/>
    <s v="no"/>
    <n v="204"/>
    <s v="no"/>
    <s v="no"/>
    <s v="cellular"/>
    <n v="23"/>
    <s v="jul"/>
    <n v="286"/>
    <n v="2"/>
    <n v="-1"/>
    <n v="0"/>
    <x v="0"/>
    <s v="no"/>
  </r>
  <r>
    <x v="44"/>
    <s v="admin."/>
    <s v="married"/>
    <s v="secondary"/>
    <s v="no"/>
    <n v="299"/>
    <s v="yes"/>
    <s v="no"/>
    <s v="cellular"/>
    <n v="6"/>
    <s v="may"/>
    <n v="209"/>
    <n v="1"/>
    <n v="321"/>
    <n v="1"/>
    <x v="1"/>
    <s v="no"/>
  </r>
  <r>
    <x v="27"/>
    <s v="management"/>
    <s v="married"/>
    <s v="tertiary"/>
    <s v="no"/>
    <n v="4170"/>
    <s v="yes"/>
    <s v="no"/>
    <s v="unknown"/>
    <n v="21"/>
    <s v="may"/>
    <n v="935"/>
    <n v="1"/>
    <n v="-1"/>
    <n v="0"/>
    <x v="0"/>
    <s v="no"/>
  </r>
  <r>
    <x v="10"/>
    <s v="blue-collar"/>
    <s v="married"/>
    <s v="primary"/>
    <s v="no"/>
    <n v="-335"/>
    <s v="yes"/>
    <s v="no"/>
    <s v="unknown"/>
    <n v="27"/>
    <s v="may"/>
    <n v="260"/>
    <n v="1"/>
    <n v="-1"/>
    <n v="0"/>
    <x v="0"/>
    <s v="no"/>
  </r>
  <r>
    <x v="15"/>
    <s v="admin."/>
    <s v="married"/>
    <s v="secondary"/>
    <s v="no"/>
    <n v="3165"/>
    <s v="yes"/>
    <s v="no"/>
    <s v="unknown"/>
    <n v="16"/>
    <s v="jun"/>
    <n v="298"/>
    <n v="4"/>
    <n v="-1"/>
    <n v="0"/>
    <x v="0"/>
    <s v="no"/>
  </r>
  <r>
    <x v="36"/>
    <s v="services"/>
    <s v="married"/>
    <s v="secondary"/>
    <s v="no"/>
    <n v="254"/>
    <s v="yes"/>
    <s v="no"/>
    <s v="cellular"/>
    <n v="15"/>
    <s v="apr"/>
    <n v="397"/>
    <n v="2"/>
    <n v="337"/>
    <n v="1"/>
    <x v="1"/>
    <s v="no"/>
  </r>
  <r>
    <x v="13"/>
    <s v="management"/>
    <s v="single"/>
    <s v="tertiary"/>
    <s v="no"/>
    <n v="553"/>
    <s v="yes"/>
    <s v="no"/>
    <s v="cellular"/>
    <n v="17"/>
    <s v="sep"/>
    <n v="113"/>
    <n v="4"/>
    <n v="479"/>
    <n v="1"/>
    <x v="1"/>
    <s v="no"/>
  </r>
  <r>
    <x v="34"/>
    <s v="services"/>
    <s v="divorced"/>
    <s v="secondary"/>
    <s v="no"/>
    <n v="518"/>
    <s v="yes"/>
    <s v="no"/>
    <s v="telephone"/>
    <n v="17"/>
    <s v="nov"/>
    <n v="76"/>
    <n v="1"/>
    <n v="-1"/>
    <n v="0"/>
    <x v="0"/>
    <s v="no"/>
  </r>
  <r>
    <x v="36"/>
    <s v="management"/>
    <s v="married"/>
    <s v="tertiary"/>
    <s v="no"/>
    <n v="85"/>
    <s v="no"/>
    <s v="yes"/>
    <s v="cellular"/>
    <n v="1"/>
    <s v="jun"/>
    <n v="141"/>
    <n v="1"/>
    <n v="-1"/>
    <n v="0"/>
    <x v="0"/>
    <s v="no"/>
  </r>
  <r>
    <x v="12"/>
    <s v="blue-collar"/>
    <s v="married"/>
    <s v="unknown"/>
    <s v="no"/>
    <n v="603"/>
    <s v="yes"/>
    <s v="no"/>
    <s v="unknown"/>
    <n v="23"/>
    <s v="may"/>
    <n v="773"/>
    <n v="2"/>
    <n v="-1"/>
    <n v="0"/>
    <x v="0"/>
    <s v="no"/>
  </r>
  <r>
    <x v="40"/>
    <s v="services"/>
    <s v="single"/>
    <s v="secondary"/>
    <s v="no"/>
    <n v="361"/>
    <s v="no"/>
    <s v="no"/>
    <s v="telephone"/>
    <n v="5"/>
    <s v="jun"/>
    <n v="329"/>
    <n v="1"/>
    <n v="95"/>
    <n v="1"/>
    <x v="2"/>
    <s v="no"/>
  </r>
  <r>
    <x v="26"/>
    <s v="blue-collar"/>
    <s v="married"/>
    <s v="secondary"/>
    <s v="no"/>
    <n v="-98"/>
    <s v="yes"/>
    <s v="no"/>
    <s v="unknown"/>
    <n v="7"/>
    <s v="may"/>
    <n v="423"/>
    <n v="1"/>
    <n v="-1"/>
    <n v="0"/>
    <x v="0"/>
    <s v="no"/>
  </r>
  <r>
    <x v="18"/>
    <s v="retired"/>
    <s v="married"/>
    <s v="primary"/>
    <s v="no"/>
    <n v="4424"/>
    <s v="no"/>
    <s v="no"/>
    <s v="cellular"/>
    <n v="5"/>
    <s v="aug"/>
    <n v="67"/>
    <n v="4"/>
    <n v="-1"/>
    <n v="0"/>
    <x v="0"/>
    <s v="no"/>
  </r>
  <r>
    <x v="17"/>
    <s v="technician"/>
    <s v="single"/>
    <s v="secondary"/>
    <s v="no"/>
    <n v="2610"/>
    <s v="yes"/>
    <s v="yes"/>
    <s v="unknown"/>
    <n v="2"/>
    <s v="jun"/>
    <n v="626"/>
    <n v="1"/>
    <n v="-1"/>
    <n v="0"/>
    <x v="0"/>
    <s v="no"/>
  </r>
  <r>
    <x v="14"/>
    <s v="technician"/>
    <s v="married"/>
    <s v="tertiary"/>
    <s v="no"/>
    <n v="3234"/>
    <s v="no"/>
    <s v="no"/>
    <s v="cellular"/>
    <n v="18"/>
    <s v="nov"/>
    <n v="578"/>
    <n v="2"/>
    <n v="-1"/>
    <n v="0"/>
    <x v="0"/>
    <s v="yes"/>
  </r>
  <r>
    <x v="22"/>
    <s v="blue-collar"/>
    <s v="married"/>
    <s v="secondary"/>
    <s v="no"/>
    <n v="687"/>
    <s v="yes"/>
    <s v="no"/>
    <s v="unknown"/>
    <n v="9"/>
    <s v="may"/>
    <n v="61"/>
    <n v="1"/>
    <n v="-1"/>
    <n v="0"/>
    <x v="0"/>
    <s v="no"/>
  </r>
  <r>
    <x v="9"/>
    <s v="blue-collar"/>
    <s v="married"/>
    <s v="secondary"/>
    <s v="no"/>
    <n v="631"/>
    <s v="yes"/>
    <s v="no"/>
    <s v="unknown"/>
    <n v="23"/>
    <s v="may"/>
    <n v="248"/>
    <n v="4"/>
    <n v="-1"/>
    <n v="0"/>
    <x v="0"/>
    <s v="no"/>
  </r>
  <r>
    <x v="27"/>
    <s v="technician"/>
    <s v="single"/>
    <s v="secondary"/>
    <s v="no"/>
    <n v="341"/>
    <s v="no"/>
    <s v="yes"/>
    <s v="cellular"/>
    <n v="29"/>
    <s v="jan"/>
    <n v="136"/>
    <n v="1"/>
    <n v="262"/>
    <n v="3"/>
    <x v="1"/>
    <s v="no"/>
  </r>
  <r>
    <x v="1"/>
    <s v="technician"/>
    <s v="single"/>
    <s v="tertiary"/>
    <s v="no"/>
    <n v="316"/>
    <s v="no"/>
    <s v="no"/>
    <s v="cellular"/>
    <n v="21"/>
    <s v="aug"/>
    <n v="126"/>
    <n v="3"/>
    <n v="-1"/>
    <n v="0"/>
    <x v="0"/>
    <s v="no"/>
  </r>
  <r>
    <x v="2"/>
    <s v="technician"/>
    <s v="married"/>
    <s v="secondary"/>
    <s v="no"/>
    <n v="2"/>
    <s v="no"/>
    <s v="no"/>
    <s v="telephone"/>
    <n v="28"/>
    <s v="jan"/>
    <n v="653"/>
    <n v="3"/>
    <n v="-1"/>
    <n v="0"/>
    <x v="0"/>
    <s v="no"/>
  </r>
  <r>
    <x v="16"/>
    <s v="management"/>
    <s v="married"/>
    <s v="unknown"/>
    <s v="no"/>
    <n v="415"/>
    <s v="yes"/>
    <s v="no"/>
    <s v="telephone"/>
    <n v="14"/>
    <s v="may"/>
    <n v="7"/>
    <n v="7"/>
    <n v="-1"/>
    <n v="0"/>
    <x v="0"/>
    <s v="no"/>
  </r>
  <r>
    <x v="30"/>
    <s v="management"/>
    <s v="divorced"/>
    <s v="tertiary"/>
    <s v="no"/>
    <n v="507"/>
    <s v="yes"/>
    <s v="no"/>
    <s v="cellular"/>
    <n v="9"/>
    <s v="apr"/>
    <n v="528"/>
    <n v="1"/>
    <n v="-1"/>
    <n v="0"/>
    <x v="0"/>
    <s v="no"/>
  </r>
  <r>
    <x v="35"/>
    <s v="blue-collar"/>
    <s v="married"/>
    <s v="secondary"/>
    <s v="no"/>
    <n v="912"/>
    <s v="yes"/>
    <s v="no"/>
    <s v="cellular"/>
    <n v="13"/>
    <s v="may"/>
    <n v="785"/>
    <n v="1"/>
    <n v="-1"/>
    <n v="0"/>
    <x v="0"/>
    <s v="no"/>
  </r>
  <r>
    <x v="36"/>
    <s v="management"/>
    <s v="married"/>
    <s v="tertiary"/>
    <s v="no"/>
    <n v="0"/>
    <s v="no"/>
    <s v="no"/>
    <s v="cellular"/>
    <n v="9"/>
    <s v="jul"/>
    <n v="243"/>
    <n v="5"/>
    <n v="-1"/>
    <n v="0"/>
    <x v="0"/>
    <s v="no"/>
  </r>
  <r>
    <x v="12"/>
    <s v="blue-collar"/>
    <s v="married"/>
    <s v="primary"/>
    <s v="no"/>
    <n v="37"/>
    <s v="yes"/>
    <s v="no"/>
    <s v="cellular"/>
    <n v="13"/>
    <s v="may"/>
    <n v="24"/>
    <n v="2"/>
    <n v="362"/>
    <n v="1"/>
    <x v="2"/>
    <s v="no"/>
  </r>
  <r>
    <x v="16"/>
    <s v="admin."/>
    <s v="single"/>
    <s v="secondary"/>
    <s v="no"/>
    <n v="2524"/>
    <s v="no"/>
    <s v="no"/>
    <s v="unknown"/>
    <n v="19"/>
    <s v="jun"/>
    <n v="82"/>
    <n v="1"/>
    <n v="-1"/>
    <n v="0"/>
    <x v="0"/>
    <s v="no"/>
  </r>
  <r>
    <x v="4"/>
    <s v="unemployed"/>
    <s v="single"/>
    <s v="tertiary"/>
    <s v="no"/>
    <n v="9019"/>
    <s v="yes"/>
    <s v="no"/>
    <s v="unknown"/>
    <n v="11"/>
    <s v="jun"/>
    <n v="952"/>
    <n v="3"/>
    <n v="-1"/>
    <n v="0"/>
    <x v="0"/>
    <s v="no"/>
  </r>
  <r>
    <x v="23"/>
    <s v="blue-collar"/>
    <s v="divorced"/>
    <s v="unknown"/>
    <s v="no"/>
    <n v="39"/>
    <s v="yes"/>
    <s v="no"/>
    <s v="cellular"/>
    <n v="13"/>
    <s v="may"/>
    <n v="27"/>
    <n v="5"/>
    <n v="-1"/>
    <n v="0"/>
    <x v="0"/>
    <s v="no"/>
  </r>
  <r>
    <x v="9"/>
    <s v="blue-collar"/>
    <s v="married"/>
    <s v="secondary"/>
    <s v="no"/>
    <n v="0"/>
    <s v="yes"/>
    <s v="no"/>
    <s v="unknown"/>
    <n v="5"/>
    <s v="may"/>
    <n v="143"/>
    <n v="1"/>
    <n v="-1"/>
    <n v="0"/>
    <x v="0"/>
    <s v="no"/>
  </r>
  <r>
    <x v="23"/>
    <s v="technician"/>
    <s v="divorced"/>
    <s v="secondary"/>
    <s v="no"/>
    <n v="265"/>
    <s v="yes"/>
    <s v="no"/>
    <s v="unknown"/>
    <n v="12"/>
    <s v="may"/>
    <n v="274"/>
    <n v="6"/>
    <n v="-1"/>
    <n v="0"/>
    <x v="0"/>
    <s v="no"/>
  </r>
  <r>
    <x v="2"/>
    <s v="blue-collar"/>
    <s v="single"/>
    <s v="secondary"/>
    <s v="no"/>
    <n v="0"/>
    <s v="yes"/>
    <s v="no"/>
    <s v="cellular"/>
    <n v="16"/>
    <s v="apr"/>
    <n v="1174"/>
    <n v="1"/>
    <n v="345"/>
    <n v="4"/>
    <x v="2"/>
    <s v="yes"/>
  </r>
  <r>
    <x v="31"/>
    <s v="admin."/>
    <s v="divorced"/>
    <s v="unknown"/>
    <s v="no"/>
    <n v="4012"/>
    <s v="no"/>
    <s v="no"/>
    <s v="cellular"/>
    <n v="20"/>
    <s v="nov"/>
    <n v="915"/>
    <n v="1"/>
    <n v="-1"/>
    <n v="0"/>
    <x v="0"/>
    <s v="no"/>
  </r>
  <r>
    <x v="15"/>
    <s v="blue-collar"/>
    <s v="married"/>
    <s v="primary"/>
    <s v="no"/>
    <n v="1520"/>
    <s v="yes"/>
    <s v="no"/>
    <s v="cellular"/>
    <n v="5"/>
    <s v="feb"/>
    <n v="115"/>
    <n v="1"/>
    <n v="-1"/>
    <n v="0"/>
    <x v="0"/>
    <s v="no"/>
  </r>
  <r>
    <x v="4"/>
    <s v="blue-collar"/>
    <s v="divorced"/>
    <s v="secondary"/>
    <s v="no"/>
    <n v="-140"/>
    <s v="yes"/>
    <s v="no"/>
    <s v="unknown"/>
    <n v="26"/>
    <s v="may"/>
    <n v="222"/>
    <n v="2"/>
    <n v="-1"/>
    <n v="0"/>
    <x v="0"/>
    <s v="no"/>
  </r>
  <r>
    <x v="46"/>
    <s v="retired"/>
    <s v="divorced"/>
    <s v="primary"/>
    <s v="no"/>
    <n v="852"/>
    <s v="no"/>
    <s v="no"/>
    <s v="cellular"/>
    <n v="15"/>
    <s v="mar"/>
    <n v="341"/>
    <n v="1"/>
    <n v="-1"/>
    <n v="0"/>
    <x v="0"/>
    <s v="no"/>
  </r>
  <r>
    <x v="14"/>
    <s v="blue-collar"/>
    <s v="single"/>
    <s v="secondary"/>
    <s v="no"/>
    <n v="578"/>
    <s v="yes"/>
    <s v="no"/>
    <s v="unknown"/>
    <n v="21"/>
    <s v="may"/>
    <n v="112"/>
    <n v="2"/>
    <n v="-1"/>
    <n v="0"/>
    <x v="0"/>
    <s v="no"/>
  </r>
  <r>
    <x v="10"/>
    <s v="blue-collar"/>
    <s v="married"/>
    <s v="primary"/>
    <s v="yes"/>
    <n v="0"/>
    <s v="yes"/>
    <s v="no"/>
    <s v="unknown"/>
    <n v="6"/>
    <s v="may"/>
    <n v="64"/>
    <n v="2"/>
    <n v="-1"/>
    <n v="0"/>
    <x v="0"/>
    <s v="no"/>
  </r>
  <r>
    <x v="14"/>
    <s v="services"/>
    <s v="single"/>
    <s v="secondary"/>
    <s v="no"/>
    <n v="2253"/>
    <s v="yes"/>
    <s v="no"/>
    <s v="cellular"/>
    <n v="13"/>
    <s v="may"/>
    <n v="937"/>
    <n v="3"/>
    <n v="-1"/>
    <n v="0"/>
    <x v="0"/>
    <s v="yes"/>
  </r>
  <r>
    <x v="27"/>
    <s v="management"/>
    <s v="single"/>
    <s v="tertiary"/>
    <s v="no"/>
    <n v="1171"/>
    <s v="yes"/>
    <s v="no"/>
    <s v="cellular"/>
    <n v="10"/>
    <s v="jul"/>
    <n v="129"/>
    <n v="1"/>
    <n v="-1"/>
    <n v="0"/>
    <x v="0"/>
    <s v="no"/>
  </r>
  <r>
    <x v="35"/>
    <s v="technician"/>
    <s v="single"/>
    <s v="tertiary"/>
    <s v="no"/>
    <n v="452"/>
    <s v="yes"/>
    <s v="no"/>
    <s v="cellular"/>
    <n v="11"/>
    <s v="may"/>
    <n v="59"/>
    <n v="1"/>
    <n v="-1"/>
    <n v="0"/>
    <x v="0"/>
    <s v="no"/>
  </r>
  <r>
    <x v="39"/>
    <s v="admin."/>
    <s v="married"/>
    <s v="secondary"/>
    <s v="no"/>
    <n v="-97"/>
    <s v="yes"/>
    <s v="no"/>
    <s v="cellular"/>
    <n v="29"/>
    <s v="jan"/>
    <n v="79"/>
    <n v="1"/>
    <n v="225"/>
    <n v="2"/>
    <x v="3"/>
    <s v="no"/>
  </r>
  <r>
    <x v="60"/>
    <s v="retired"/>
    <s v="married"/>
    <s v="secondary"/>
    <s v="no"/>
    <n v="4738"/>
    <s v="no"/>
    <s v="no"/>
    <s v="telephone"/>
    <n v="9"/>
    <s v="jul"/>
    <n v="151"/>
    <n v="5"/>
    <n v="-1"/>
    <n v="0"/>
    <x v="0"/>
    <s v="no"/>
  </r>
  <r>
    <x v="34"/>
    <s v="admin."/>
    <s v="divorced"/>
    <s v="secondary"/>
    <s v="no"/>
    <n v="467"/>
    <s v="yes"/>
    <s v="no"/>
    <s v="unknown"/>
    <n v="19"/>
    <s v="may"/>
    <n v="83"/>
    <n v="1"/>
    <n v="-1"/>
    <n v="0"/>
    <x v="0"/>
    <s v="no"/>
  </r>
  <r>
    <x v="22"/>
    <s v="student"/>
    <s v="single"/>
    <s v="tertiary"/>
    <s v="no"/>
    <n v="0"/>
    <s v="no"/>
    <s v="no"/>
    <s v="cellular"/>
    <n v="6"/>
    <s v="aug"/>
    <n v="101"/>
    <n v="5"/>
    <n v="3"/>
    <n v="6"/>
    <x v="2"/>
    <s v="no"/>
  </r>
  <r>
    <x v="4"/>
    <s v="management"/>
    <s v="married"/>
    <s v="tertiary"/>
    <s v="no"/>
    <n v="495"/>
    <s v="no"/>
    <s v="no"/>
    <s v="cellular"/>
    <n v="5"/>
    <s v="aug"/>
    <n v="157"/>
    <n v="3"/>
    <n v="97"/>
    <n v="2"/>
    <x v="3"/>
    <s v="yes"/>
  </r>
  <r>
    <x v="14"/>
    <s v="entrepreneur"/>
    <s v="married"/>
    <s v="secondary"/>
    <s v="no"/>
    <n v="157"/>
    <s v="no"/>
    <s v="yes"/>
    <s v="cellular"/>
    <n v="15"/>
    <s v="may"/>
    <n v="57"/>
    <n v="11"/>
    <n v="366"/>
    <n v="1"/>
    <x v="2"/>
    <s v="no"/>
  </r>
  <r>
    <x v="23"/>
    <s v="self-employed"/>
    <s v="married"/>
    <s v="secondary"/>
    <s v="no"/>
    <n v="358"/>
    <s v="yes"/>
    <s v="yes"/>
    <s v="unknown"/>
    <n v="13"/>
    <s v="may"/>
    <n v="176"/>
    <n v="3"/>
    <n v="-1"/>
    <n v="0"/>
    <x v="0"/>
    <s v="no"/>
  </r>
  <r>
    <x v="15"/>
    <s v="services"/>
    <s v="married"/>
    <s v="secondary"/>
    <s v="no"/>
    <n v="292"/>
    <s v="yes"/>
    <s v="no"/>
    <s v="cellular"/>
    <n v="11"/>
    <s v="may"/>
    <n v="222"/>
    <n v="3"/>
    <n v="-1"/>
    <n v="0"/>
    <x v="0"/>
    <s v="no"/>
  </r>
  <r>
    <x v="7"/>
    <s v="blue-collar"/>
    <s v="married"/>
    <s v="primary"/>
    <s v="no"/>
    <n v="7343"/>
    <s v="yes"/>
    <s v="no"/>
    <s v="unknown"/>
    <n v="2"/>
    <s v="jun"/>
    <n v="217"/>
    <n v="4"/>
    <n v="-1"/>
    <n v="0"/>
    <x v="0"/>
    <s v="no"/>
  </r>
  <r>
    <x v="27"/>
    <s v="blue-collar"/>
    <s v="married"/>
    <s v="secondary"/>
    <s v="no"/>
    <n v="-563"/>
    <s v="yes"/>
    <s v="no"/>
    <s v="unknown"/>
    <n v="26"/>
    <s v="may"/>
    <n v="252"/>
    <n v="1"/>
    <n v="-1"/>
    <n v="0"/>
    <x v="0"/>
    <s v="no"/>
  </r>
  <r>
    <x v="3"/>
    <s v="retired"/>
    <s v="single"/>
    <s v="secondary"/>
    <s v="no"/>
    <n v="351"/>
    <s v="yes"/>
    <s v="no"/>
    <s v="unknown"/>
    <n v="27"/>
    <s v="may"/>
    <n v="1063"/>
    <n v="5"/>
    <n v="-1"/>
    <n v="0"/>
    <x v="0"/>
    <s v="yes"/>
  </r>
  <r>
    <x v="2"/>
    <s v="unknown"/>
    <s v="married"/>
    <s v="primary"/>
    <s v="no"/>
    <n v="365"/>
    <s v="no"/>
    <s v="no"/>
    <s v="cellular"/>
    <n v="29"/>
    <s v="aug"/>
    <n v="41"/>
    <n v="2"/>
    <n v="-1"/>
    <n v="0"/>
    <x v="0"/>
    <s v="no"/>
  </r>
  <r>
    <x v="1"/>
    <s v="blue-collar"/>
    <s v="single"/>
    <s v="secondary"/>
    <s v="no"/>
    <n v="13494"/>
    <s v="yes"/>
    <s v="no"/>
    <s v="unknown"/>
    <n v="20"/>
    <s v="jun"/>
    <n v="27"/>
    <n v="25"/>
    <n v="-1"/>
    <n v="0"/>
    <x v="0"/>
    <s v="no"/>
  </r>
  <r>
    <x v="27"/>
    <s v="admin."/>
    <s v="single"/>
    <s v="secondary"/>
    <s v="no"/>
    <n v="846"/>
    <s v="yes"/>
    <s v="no"/>
    <s v="cellular"/>
    <n v="17"/>
    <s v="apr"/>
    <n v="758"/>
    <n v="2"/>
    <n v="-1"/>
    <n v="0"/>
    <x v="0"/>
    <s v="no"/>
  </r>
  <r>
    <x v="50"/>
    <s v="retired"/>
    <s v="married"/>
    <s v="secondary"/>
    <s v="no"/>
    <n v="1574"/>
    <s v="no"/>
    <s v="no"/>
    <s v="telephone"/>
    <n v="29"/>
    <s v="jul"/>
    <n v="301"/>
    <n v="3"/>
    <n v="-1"/>
    <n v="0"/>
    <x v="0"/>
    <s v="yes"/>
  </r>
  <r>
    <x v="27"/>
    <s v="entrepreneur"/>
    <s v="married"/>
    <s v="tertiary"/>
    <s v="no"/>
    <n v="-28"/>
    <s v="yes"/>
    <s v="no"/>
    <s v="cellular"/>
    <n v="16"/>
    <s v="jul"/>
    <n v="574"/>
    <n v="1"/>
    <n v="-1"/>
    <n v="0"/>
    <x v="0"/>
    <s v="no"/>
  </r>
  <r>
    <x v="45"/>
    <s v="retired"/>
    <s v="married"/>
    <s v="tertiary"/>
    <s v="no"/>
    <n v="0"/>
    <s v="no"/>
    <s v="no"/>
    <s v="cellular"/>
    <n v="16"/>
    <s v="oct"/>
    <n v="847"/>
    <n v="1"/>
    <n v="60"/>
    <n v="1"/>
    <x v="3"/>
    <s v="yes"/>
  </r>
  <r>
    <x v="31"/>
    <s v="retired"/>
    <s v="married"/>
    <s v="primary"/>
    <s v="no"/>
    <n v="2927"/>
    <s v="no"/>
    <s v="yes"/>
    <s v="telephone"/>
    <n v="30"/>
    <s v="jul"/>
    <n v="78"/>
    <n v="5"/>
    <n v="-1"/>
    <n v="0"/>
    <x v="0"/>
    <s v="no"/>
  </r>
  <r>
    <x v="0"/>
    <s v="blue-collar"/>
    <s v="married"/>
    <s v="secondary"/>
    <s v="no"/>
    <n v="501"/>
    <s v="yes"/>
    <s v="yes"/>
    <s v="unknown"/>
    <n v="27"/>
    <s v="may"/>
    <n v="514"/>
    <n v="1"/>
    <n v="-1"/>
    <n v="0"/>
    <x v="0"/>
    <s v="no"/>
  </r>
  <r>
    <x v="11"/>
    <s v="housemaid"/>
    <s v="divorced"/>
    <s v="primary"/>
    <s v="yes"/>
    <n v="1238"/>
    <s v="no"/>
    <s v="no"/>
    <s v="unknown"/>
    <n v="5"/>
    <s v="jun"/>
    <n v="1558"/>
    <n v="1"/>
    <n v="-1"/>
    <n v="0"/>
    <x v="0"/>
    <s v="yes"/>
  </r>
  <r>
    <x v="23"/>
    <s v="unknown"/>
    <s v="married"/>
    <s v="unknown"/>
    <s v="no"/>
    <n v="301"/>
    <s v="no"/>
    <s v="no"/>
    <s v="cellular"/>
    <n v="14"/>
    <s v="aug"/>
    <n v="789"/>
    <n v="2"/>
    <n v="-1"/>
    <n v="0"/>
    <x v="0"/>
    <s v="no"/>
  </r>
  <r>
    <x v="61"/>
    <s v="retired"/>
    <s v="married"/>
    <s v="primary"/>
    <s v="no"/>
    <n v="1388"/>
    <s v="no"/>
    <s v="no"/>
    <s v="cellular"/>
    <n v="20"/>
    <s v="jul"/>
    <n v="146"/>
    <n v="3"/>
    <n v="190"/>
    <n v="3"/>
    <x v="3"/>
    <s v="no"/>
  </r>
  <r>
    <x v="5"/>
    <s v="technician"/>
    <s v="single"/>
    <s v="secondary"/>
    <s v="no"/>
    <n v="102"/>
    <s v="yes"/>
    <s v="no"/>
    <s v="cellular"/>
    <n v="14"/>
    <s v="aug"/>
    <n v="272"/>
    <n v="2"/>
    <n v="-1"/>
    <n v="0"/>
    <x v="0"/>
    <s v="no"/>
  </r>
  <r>
    <x v="31"/>
    <s v="technician"/>
    <s v="divorced"/>
    <s v="primary"/>
    <s v="no"/>
    <n v="13"/>
    <s v="yes"/>
    <s v="no"/>
    <s v="cellular"/>
    <n v="8"/>
    <s v="may"/>
    <n v="323"/>
    <n v="2"/>
    <n v="368"/>
    <n v="2"/>
    <x v="1"/>
    <s v="no"/>
  </r>
  <r>
    <x v="22"/>
    <s v="self-employed"/>
    <s v="married"/>
    <s v="secondary"/>
    <s v="no"/>
    <n v="413"/>
    <s v="yes"/>
    <s v="no"/>
    <s v="cellular"/>
    <n v="11"/>
    <s v="jul"/>
    <n v="712"/>
    <n v="2"/>
    <n v="-1"/>
    <n v="0"/>
    <x v="0"/>
    <s v="no"/>
  </r>
  <r>
    <x v="22"/>
    <s v="technician"/>
    <s v="single"/>
    <s v="tertiary"/>
    <s v="no"/>
    <n v="4665"/>
    <s v="yes"/>
    <s v="no"/>
    <s v="unknown"/>
    <n v="21"/>
    <s v="may"/>
    <n v="860"/>
    <n v="2"/>
    <n v="-1"/>
    <n v="0"/>
    <x v="0"/>
    <s v="yes"/>
  </r>
  <r>
    <x v="29"/>
    <s v="admin."/>
    <s v="married"/>
    <s v="secondary"/>
    <s v="no"/>
    <n v="638"/>
    <s v="yes"/>
    <s v="no"/>
    <s v="cellular"/>
    <n v="20"/>
    <s v="aug"/>
    <n v="75"/>
    <n v="9"/>
    <n v="-1"/>
    <n v="0"/>
    <x v="0"/>
    <s v="no"/>
  </r>
  <r>
    <x v="22"/>
    <s v="blue-collar"/>
    <s v="married"/>
    <s v="secondary"/>
    <s v="no"/>
    <n v="101"/>
    <s v="yes"/>
    <s v="no"/>
    <s v="unknown"/>
    <n v="19"/>
    <s v="may"/>
    <n v="191"/>
    <n v="4"/>
    <n v="-1"/>
    <n v="0"/>
    <x v="0"/>
    <s v="no"/>
  </r>
  <r>
    <x v="9"/>
    <s v="management"/>
    <s v="married"/>
    <s v="tertiary"/>
    <s v="no"/>
    <n v="1224"/>
    <s v="yes"/>
    <s v="yes"/>
    <s v="cellular"/>
    <n v="24"/>
    <s v="jul"/>
    <n v="1441"/>
    <n v="2"/>
    <n v="-1"/>
    <n v="0"/>
    <x v="0"/>
    <s v="yes"/>
  </r>
  <r>
    <x v="23"/>
    <s v="self-employed"/>
    <s v="married"/>
    <s v="secondary"/>
    <s v="no"/>
    <n v="1103"/>
    <s v="no"/>
    <s v="no"/>
    <s v="cellular"/>
    <n v="12"/>
    <s v="aug"/>
    <n v="428"/>
    <n v="2"/>
    <n v="-1"/>
    <n v="0"/>
    <x v="0"/>
    <s v="no"/>
  </r>
  <r>
    <x v="35"/>
    <s v="services"/>
    <s v="married"/>
    <s v="secondary"/>
    <s v="no"/>
    <n v="3748"/>
    <s v="no"/>
    <s v="no"/>
    <s v="cellular"/>
    <n v="28"/>
    <s v="may"/>
    <n v="322"/>
    <n v="3"/>
    <n v="-1"/>
    <n v="0"/>
    <x v="0"/>
    <s v="no"/>
  </r>
  <r>
    <x v="18"/>
    <s v="technician"/>
    <s v="married"/>
    <s v="secondary"/>
    <s v="no"/>
    <n v="955"/>
    <s v="yes"/>
    <s v="no"/>
    <s v="cellular"/>
    <n v="29"/>
    <s v="jan"/>
    <n v="104"/>
    <n v="1"/>
    <n v="-1"/>
    <n v="0"/>
    <x v="0"/>
    <s v="no"/>
  </r>
  <r>
    <x v="0"/>
    <s v="admin."/>
    <s v="married"/>
    <s v="secondary"/>
    <s v="no"/>
    <n v="518"/>
    <s v="yes"/>
    <s v="no"/>
    <s v="cellular"/>
    <n v="8"/>
    <s v="may"/>
    <n v="127"/>
    <n v="1"/>
    <n v="-1"/>
    <n v="0"/>
    <x v="0"/>
    <s v="no"/>
  </r>
  <r>
    <x v="29"/>
    <s v="services"/>
    <s v="single"/>
    <s v="primary"/>
    <s v="no"/>
    <n v="1893"/>
    <s v="yes"/>
    <s v="no"/>
    <s v="unknown"/>
    <n v="3"/>
    <s v="jun"/>
    <n v="1259"/>
    <n v="6"/>
    <n v="-1"/>
    <n v="0"/>
    <x v="0"/>
    <s v="yes"/>
  </r>
  <r>
    <x v="5"/>
    <s v="technician"/>
    <s v="married"/>
    <s v="tertiary"/>
    <s v="no"/>
    <n v="14"/>
    <s v="no"/>
    <s v="no"/>
    <s v="cellular"/>
    <n v="28"/>
    <s v="jan"/>
    <n v="114"/>
    <n v="2"/>
    <n v="-1"/>
    <n v="0"/>
    <x v="0"/>
    <s v="no"/>
  </r>
  <r>
    <x v="4"/>
    <s v="admin."/>
    <s v="married"/>
    <s v="secondary"/>
    <s v="no"/>
    <n v="-423"/>
    <s v="yes"/>
    <s v="yes"/>
    <s v="unknown"/>
    <n v="13"/>
    <s v="may"/>
    <n v="106"/>
    <n v="1"/>
    <n v="-1"/>
    <n v="0"/>
    <x v="0"/>
    <s v="no"/>
  </r>
  <r>
    <x v="1"/>
    <s v="management"/>
    <s v="married"/>
    <s v="tertiary"/>
    <s v="no"/>
    <n v="3696"/>
    <s v="no"/>
    <s v="no"/>
    <s v="cellular"/>
    <n v="19"/>
    <s v="nov"/>
    <n v="305"/>
    <n v="1"/>
    <n v="182"/>
    <n v="3"/>
    <x v="1"/>
    <s v="no"/>
  </r>
  <r>
    <x v="4"/>
    <s v="management"/>
    <s v="married"/>
    <s v="tertiary"/>
    <s v="no"/>
    <n v="2987"/>
    <s v="yes"/>
    <s v="no"/>
    <s v="cellular"/>
    <n v="12"/>
    <s v="aug"/>
    <n v="307"/>
    <n v="1"/>
    <n v="-1"/>
    <n v="0"/>
    <x v="0"/>
    <s v="yes"/>
  </r>
  <r>
    <x v="9"/>
    <s v="technician"/>
    <s v="single"/>
    <s v="secondary"/>
    <s v="no"/>
    <n v="433"/>
    <s v="no"/>
    <s v="no"/>
    <s v="cellular"/>
    <n v="11"/>
    <s v="aug"/>
    <n v="1504"/>
    <n v="2"/>
    <n v="-1"/>
    <n v="0"/>
    <x v="0"/>
    <s v="no"/>
  </r>
  <r>
    <x v="4"/>
    <s v="technician"/>
    <s v="married"/>
    <s v="unknown"/>
    <s v="no"/>
    <n v="756"/>
    <s v="no"/>
    <s v="no"/>
    <s v="cellular"/>
    <n v="11"/>
    <s v="jul"/>
    <n v="396"/>
    <n v="3"/>
    <n v="-1"/>
    <n v="0"/>
    <x v="0"/>
    <s v="no"/>
  </r>
  <r>
    <x v="14"/>
    <s v="technician"/>
    <s v="single"/>
    <s v="tertiary"/>
    <s v="no"/>
    <n v="0"/>
    <s v="yes"/>
    <s v="no"/>
    <s v="cellular"/>
    <n v="1"/>
    <s v="jun"/>
    <n v="71"/>
    <n v="1"/>
    <n v="-1"/>
    <n v="0"/>
    <x v="0"/>
    <s v="no"/>
  </r>
  <r>
    <x v="1"/>
    <s v="unknown"/>
    <s v="married"/>
    <s v="secondary"/>
    <s v="no"/>
    <n v="2727"/>
    <s v="no"/>
    <s v="no"/>
    <s v="cellular"/>
    <n v="6"/>
    <s v="aug"/>
    <n v="205"/>
    <n v="3"/>
    <n v="-1"/>
    <n v="0"/>
    <x v="0"/>
    <s v="no"/>
  </r>
  <r>
    <x v="10"/>
    <s v="technician"/>
    <s v="married"/>
    <s v="secondary"/>
    <s v="no"/>
    <n v="93"/>
    <s v="yes"/>
    <s v="no"/>
    <s v="unknown"/>
    <n v="13"/>
    <s v="may"/>
    <n v="134"/>
    <n v="2"/>
    <n v="-1"/>
    <n v="0"/>
    <x v="0"/>
    <s v="no"/>
  </r>
  <r>
    <x v="9"/>
    <s v="blue-collar"/>
    <s v="married"/>
    <s v="secondary"/>
    <s v="no"/>
    <n v="1766"/>
    <s v="no"/>
    <s v="yes"/>
    <s v="cellular"/>
    <n v="5"/>
    <s v="jun"/>
    <n v="166"/>
    <n v="2"/>
    <n v="-1"/>
    <n v="0"/>
    <x v="0"/>
    <s v="yes"/>
  </r>
  <r>
    <x v="5"/>
    <s v="services"/>
    <s v="married"/>
    <s v="secondary"/>
    <s v="no"/>
    <n v="124"/>
    <s v="yes"/>
    <s v="no"/>
    <s v="cellular"/>
    <n v="31"/>
    <s v="jul"/>
    <n v="81"/>
    <n v="5"/>
    <n v="-1"/>
    <n v="0"/>
    <x v="0"/>
    <s v="no"/>
  </r>
  <r>
    <x v="1"/>
    <s v="admin."/>
    <s v="married"/>
    <s v="tertiary"/>
    <s v="no"/>
    <n v="69"/>
    <s v="no"/>
    <s v="yes"/>
    <s v="cellular"/>
    <n v="4"/>
    <s v="may"/>
    <n v="77"/>
    <n v="2"/>
    <n v="-1"/>
    <n v="0"/>
    <x v="0"/>
    <s v="no"/>
  </r>
  <r>
    <x v="20"/>
    <s v="services"/>
    <s v="divorced"/>
    <s v="secondary"/>
    <s v="no"/>
    <n v="0"/>
    <s v="no"/>
    <s v="no"/>
    <s v="cellular"/>
    <n v="12"/>
    <s v="mar"/>
    <n v="80"/>
    <n v="2"/>
    <n v="-1"/>
    <n v="0"/>
    <x v="0"/>
    <s v="yes"/>
  </r>
  <r>
    <x v="14"/>
    <s v="management"/>
    <s v="married"/>
    <s v="tertiary"/>
    <s v="no"/>
    <n v="0"/>
    <s v="yes"/>
    <s v="no"/>
    <s v="cellular"/>
    <n v="13"/>
    <s v="may"/>
    <n v="537"/>
    <n v="5"/>
    <n v="303"/>
    <n v="2"/>
    <x v="1"/>
    <s v="no"/>
  </r>
  <r>
    <x v="3"/>
    <s v="technician"/>
    <s v="married"/>
    <s v="secondary"/>
    <s v="no"/>
    <n v="259"/>
    <s v="no"/>
    <s v="no"/>
    <s v="cellular"/>
    <n v="15"/>
    <s v="jun"/>
    <n v="415"/>
    <n v="1"/>
    <n v="89"/>
    <n v="1"/>
    <x v="3"/>
    <s v="yes"/>
  </r>
  <r>
    <x v="18"/>
    <s v="blue-collar"/>
    <s v="married"/>
    <s v="primary"/>
    <s v="no"/>
    <n v="4103"/>
    <s v="no"/>
    <s v="no"/>
    <s v="cellular"/>
    <n v="19"/>
    <s v="nov"/>
    <n v="291"/>
    <n v="1"/>
    <n v="-1"/>
    <n v="0"/>
    <x v="0"/>
    <s v="no"/>
  </r>
  <r>
    <x v="14"/>
    <s v="technician"/>
    <s v="single"/>
    <s v="tertiary"/>
    <s v="no"/>
    <n v="744"/>
    <s v="yes"/>
    <s v="no"/>
    <s v="cellular"/>
    <n v="14"/>
    <s v="may"/>
    <n v="283"/>
    <n v="1"/>
    <n v="288"/>
    <n v="12"/>
    <x v="2"/>
    <s v="no"/>
  </r>
  <r>
    <x v="30"/>
    <s v="services"/>
    <s v="married"/>
    <s v="secondary"/>
    <s v="no"/>
    <n v="116"/>
    <s v="yes"/>
    <s v="no"/>
    <s v="telephone"/>
    <n v="20"/>
    <s v="apr"/>
    <n v="70"/>
    <n v="4"/>
    <n v="-1"/>
    <n v="0"/>
    <x v="0"/>
    <s v="no"/>
  </r>
  <r>
    <x v="20"/>
    <s v="blue-collar"/>
    <s v="married"/>
    <s v="secondary"/>
    <s v="no"/>
    <n v="70"/>
    <s v="yes"/>
    <s v="no"/>
    <s v="unknown"/>
    <n v="5"/>
    <s v="may"/>
    <n v="611"/>
    <n v="2"/>
    <n v="-1"/>
    <n v="0"/>
    <x v="0"/>
    <s v="no"/>
  </r>
  <r>
    <x v="16"/>
    <s v="admin."/>
    <s v="divorced"/>
    <s v="secondary"/>
    <s v="no"/>
    <n v="432"/>
    <s v="no"/>
    <s v="no"/>
    <s v="cellular"/>
    <n v="9"/>
    <s v="feb"/>
    <n v="132"/>
    <n v="3"/>
    <n v="-1"/>
    <n v="0"/>
    <x v="0"/>
    <s v="no"/>
  </r>
  <r>
    <x v="31"/>
    <s v="management"/>
    <s v="married"/>
    <s v="tertiary"/>
    <s v="no"/>
    <n v="1172"/>
    <s v="no"/>
    <s v="no"/>
    <s v="unknown"/>
    <n v="18"/>
    <s v="jun"/>
    <n v="26"/>
    <n v="1"/>
    <n v="-1"/>
    <n v="0"/>
    <x v="0"/>
    <s v="no"/>
  </r>
  <r>
    <x v="35"/>
    <s v="blue-collar"/>
    <s v="single"/>
    <s v="secondary"/>
    <s v="no"/>
    <n v="9"/>
    <s v="yes"/>
    <s v="no"/>
    <s v="cellular"/>
    <n v="11"/>
    <s v="may"/>
    <n v="262"/>
    <n v="3"/>
    <n v="-1"/>
    <n v="0"/>
    <x v="0"/>
    <s v="no"/>
  </r>
  <r>
    <x v="9"/>
    <s v="services"/>
    <s v="married"/>
    <s v="secondary"/>
    <s v="no"/>
    <n v="428"/>
    <s v="yes"/>
    <s v="no"/>
    <s v="unknown"/>
    <n v="21"/>
    <s v="may"/>
    <n v="272"/>
    <n v="1"/>
    <n v="-1"/>
    <n v="0"/>
    <x v="0"/>
    <s v="no"/>
  </r>
  <r>
    <x v="2"/>
    <s v="technician"/>
    <s v="single"/>
    <s v="tertiary"/>
    <s v="no"/>
    <n v="7546"/>
    <s v="yes"/>
    <s v="no"/>
    <s v="cellular"/>
    <n v="28"/>
    <s v="dec"/>
    <n v="137"/>
    <n v="1"/>
    <n v="122"/>
    <n v="3"/>
    <x v="1"/>
    <s v="no"/>
  </r>
  <r>
    <x v="9"/>
    <s v="blue-collar"/>
    <s v="married"/>
    <s v="primary"/>
    <s v="no"/>
    <n v="620"/>
    <s v="no"/>
    <s v="no"/>
    <s v="cellular"/>
    <n v="30"/>
    <s v="mar"/>
    <n v="95"/>
    <n v="1"/>
    <n v="-1"/>
    <n v="0"/>
    <x v="0"/>
    <s v="no"/>
  </r>
  <r>
    <x v="2"/>
    <s v="self-employed"/>
    <s v="married"/>
    <s v="tertiary"/>
    <s v="no"/>
    <n v="8647"/>
    <s v="no"/>
    <s v="no"/>
    <s v="cellular"/>
    <n v="19"/>
    <s v="nov"/>
    <n v="140"/>
    <n v="2"/>
    <n v="-1"/>
    <n v="0"/>
    <x v="0"/>
    <s v="no"/>
  </r>
  <r>
    <x v="10"/>
    <s v="management"/>
    <s v="single"/>
    <s v="secondary"/>
    <s v="no"/>
    <n v="192"/>
    <s v="yes"/>
    <s v="no"/>
    <s v="unknown"/>
    <n v="16"/>
    <s v="may"/>
    <n v="71"/>
    <n v="11"/>
    <n v="-1"/>
    <n v="0"/>
    <x v="0"/>
    <s v="no"/>
  </r>
  <r>
    <x v="5"/>
    <s v="blue-collar"/>
    <s v="married"/>
    <s v="secondary"/>
    <s v="no"/>
    <n v="0"/>
    <s v="yes"/>
    <s v="no"/>
    <s v="cellular"/>
    <n v="7"/>
    <s v="may"/>
    <n v="502"/>
    <n v="1"/>
    <n v="7"/>
    <n v="2"/>
    <x v="1"/>
    <s v="no"/>
  </r>
  <r>
    <x v="7"/>
    <s v="technician"/>
    <s v="single"/>
    <s v="tertiary"/>
    <s v="no"/>
    <n v="27733"/>
    <s v="yes"/>
    <s v="no"/>
    <s v="unknown"/>
    <n v="3"/>
    <s v="jun"/>
    <n v="164"/>
    <n v="7"/>
    <n v="-1"/>
    <n v="0"/>
    <x v="0"/>
    <s v="no"/>
  </r>
  <r>
    <x v="16"/>
    <s v="entrepreneur"/>
    <s v="married"/>
    <s v="primary"/>
    <s v="no"/>
    <n v="276"/>
    <s v="yes"/>
    <s v="yes"/>
    <s v="unknown"/>
    <n v="15"/>
    <s v="may"/>
    <n v="219"/>
    <n v="1"/>
    <n v="-1"/>
    <n v="0"/>
    <x v="0"/>
    <s v="no"/>
  </r>
  <r>
    <x v="35"/>
    <s v="technician"/>
    <s v="single"/>
    <s v="secondary"/>
    <s v="no"/>
    <n v="113"/>
    <s v="no"/>
    <s v="no"/>
    <s v="cellular"/>
    <n v="12"/>
    <s v="feb"/>
    <n v="328"/>
    <n v="2"/>
    <n v="183"/>
    <n v="4"/>
    <x v="3"/>
    <s v="yes"/>
  </r>
  <r>
    <x v="10"/>
    <s v="technician"/>
    <s v="married"/>
    <s v="secondary"/>
    <s v="no"/>
    <n v="782"/>
    <s v="yes"/>
    <s v="no"/>
    <s v="unknown"/>
    <n v="14"/>
    <s v="may"/>
    <n v="224"/>
    <n v="2"/>
    <n v="-1"/>
    <n v="0"/>
    <x v="0"/>
    <s v="no"/>
  </r>
  <r>
    <x v="1"/>
    <s v="entrepreneur"/>
    <s v="married"/>
    <s v="primary"/>
    <s v="no"/>
    <n v="82"/>
    <s v="yes"/>
    <s v="no"/>
    <s v="cellular"/>
    <n v="18"/>
    <s v="nov"/>
    <n v="63"/>
    <n v="2"/>
    <n v="-1"/>
    <n v="0"/>
    <x v="0"/>
    <s v="no"/>
  </r>
  <r>
    <x v="43"/>
    <s v="management"/>
    <s v="married"/>
    <s v="tertiary"/>
    <s v="no"/>
    <n v="1008"/>
    <s v="no"/>
    <s v="no"/>
    <s v="cellular"/>
    <n v="29"/>
    <s v="aug"/>
    <n v="24"/>
    <n v="13"/>
    <n v="-1"/>
    <n v="0"/>
    <x v="0"/>
    <s v="no"/>
  </r>
  <r>
    <x v="37"/>
    <s v="unknown"/>
    <s v="single"/>
    <s v="tertiary"/>
    <s v="no"/>
    <n v="6421"/>
    <s v="no"/>
    <s v="no"/>
    <s v="telephone"/>
    <n v="28"/>
    <s v="jan"/>
    <n v="147"/>
    <n v="4"/>
    <n v="-1"/>
    <n v="0"/>
    <x v="0"/>
    <s v="no"/>
  </r>
  <r>
    <x v="17"/>
    <s v="admin."/>
    <s v="single"/>
    <s v="secondary"/>
    <s v="no"/>
    <n v="443"/>
    <s v="no"/>
    <s v="no"/>
    <s v="cellular"/>
    <n v="30"/>
    <s v="jul"/>
    <n v="84"/>
    <n v="3"/>
    <n v="-1"/>
    <n v="0"/>
    <x v="0"/>
    <s v="no"/>
  </r>
  <r>
    <x v="6"/>
    <s v="technician"/>
    <s v="married"/>
    <s v="secondary"/>
    <s v="no"/>
    <n v="351"/>
    <s v="yes"/>
    <s v="no"/>
    <s v="cellular"/>
    <n v="9"/>
    <s v="jul"/>
    <n v="175"/>
    <n v="1"/>
    <n v="-1"/>
    <n v="0"/>
    <x v="0"/>
    <s v="no"/>
  </r>
  <r>
    <x v="27"/>
    <s v="technician"/>
    <s v="married"/>
    <s v="tertiary"/>
    <s v="no"/>
    <n v="5060"/>
    <s v="yes"/>
    <s v="no"/>
    <s v="cellular"/>
    <n v="21"/>
    <s v="aug"/>
    <n v="12"/>
    <n v="21"/>
    <n v="-1"/>
    <n v="0"/>
    <x v="0"/>
    <s v="no"/>
  </r>
  <r>
    <x v="5"/>
    <s v="technician"/>
    <s v="single"/>
    <s v="tertiary"/>
    <s v="no"/>
    <n v="-41"/>
    <s v="no"/>
    <s v="yes"/>
    <s v="cellular"/>
    <n v="25"/>
    <s v="aug"/>
    <n v="40"/>
    <n v="15"/>
    <n v="-1"/>
    <n v="0"/>
    <x v="0"/>
    <s v="no"/>
  </r>
  <r>
    <x v="37"/>
    <s v="services"/>
    <s v="single"/>
    <s v="secondary"/>
    <s v="no"/>
    <n v="-124"/>
    <s v="no"/>
    <s v="no"/>
    <s v="cellular"/>
    <n v="18"/>
    <s v="jul"/>
    <n v="217"/>
    <n v="1"/>
    <n v="-1"/>
    <n v="0"/>
    <x v="0"/>
    <s v="no"/>
  </r>
  <r>
    <x v="9"/>
    <s v="blue-collar"/>
    <s v="married"/>
    <s v="secondary"/>
    <s v="no"/>
    <n v="79"/>
    <s v="yes"/>
    <s v="yes"/>
    <s v="cellular"/>
    <n v="23"/>
    <s v="jul"/>
    <n v="235"/>
    <n v="11"/>
    <n v="-1"/>
    <n v="0"/>
    <x v="0"/>
    <s v="no"/>
  </r>
  <r>
    <x v="16"/>
    <s v="unemployed"/>
    <s v="single"/>
    <s v="secondary"/>
    <s v="no"/>
    <n v="3945"/>
    <s v="no"/>
    <s v="no"/>
    <s v="cellular"/>
    <n v="28"/>
    <s v="jan"/>
    <n v="255"/>
    <n v="1"/>
    <n v="-1"/>
    <n v="0"/>
    <x v="0"/>
    <s v="no"/>
  </r>
  <r>
    <x v="18"/>
    <s v="retired"/>
    <s v="married"/>
    <s v="tertiary"/>
    <s v="no"/>
    <n v="197"/>
    <s v="no"/>
    <s v="yes"/>
    <s v="cellular"/>
    <n v="8"/>
    <s v="jul"/>
    <n v="256"/>
    <n v="1"/>
    <n v="-1"/>
    <n v="0"/>
    <x v="0"/>
    <s v="no"/>
  </r>
  <r>
    <x v="34"/>
    <s v="blue-collar"/>
    <s v="divorced"/>
    <s v="primary"/>
    <s v="no"/>
    <n v="837"/>
    <s v="no"/>
    <s v="no"/>
    <s v="telephone"/>
    <n v="30"/>
    <s v="jul"/>
    <n v="41"/>
    <n v="2"/>
    <n v="-1"/>
    <n v="0"/>
    <x v="0"/>
    <s v="no"/>
  </r>
  <r>
    <x v="36"/>
    <s v="management"/>
    <s v="married"/>
    <s v="tertiary"/>
    <s v="no"/>
    <n v="-94"/>
    <s v="no"/>
    <s v="yes"/>
    <s v="unknown"/>
    <n v="25"/>
    <s v="jun"/>
    <n v="75"/>
    <n v="1"/>
    <n v="-1"/>
    <n v="0"/>
    <x v="0"/>
    <s v="no"/>
  </r>
  <r>
    <x v="0"/>
    <s v="services"/>
    <s v="married"/>
    <s v="secondary"/>
    <s v="no"/>
    <n v="1743"/>
    <s v="yes"/>
    <s v="no"/>
    <s v="cellular"/>
    <n v="5"/>
    <s v="feb"/>
    <n v="192"/>
    <n v="4"/>
    <n v="-1"/>
    <n v="0"/>
    <x v="0"/>
    <s v="no"/>
  </r>
  <r>
    <x v="43"/>
    <s v="technician"/>
    <s v="married"/>
    <s v="secondary"/>
    <s v="no"/>
    <n v="57"/>
    <s v="no"/>
    <s v="no"/>
    <s v="unknown"/>
    <n v="28"/>
    <s v="may"/>
    <n v="796"/>
    <n v="1"/>
    <n v="-1"/>
    <n v="0"/>
    <x v="0"/>
    <s v="yes"/>
  </r>
  <r>
    <x v="23"/>
    <s v="admin."/>
    <s v="married"/>
    <s v="secondary"/>
    <s v="no"/>
    <n v="635"/>
    <s v="no"/>
    <s v="no"/>
    <s v="cellular"/>
    <n v="25"/>
    <s v="aug"/>
    <n v="220"/>
    <n v="3"/>
    <n v="-1"/>
    <n v="0"/>
    <x v="0"/>
    <s v="no"/>
  </r>
  <r>
    <x v="11"/>
    <s v="retired"/>
    <s v="married"/>
    <s v="secondary"/>
    <s v="no"/>
    <n v="-113"/>
    <s v="yes"/>
    <s v="yes"/>
    <s v="cellular"/>
    <n v="12"/>
    <s v="aug"/>
    <n v="614"/>
    <n v="2"/>
    <n v="-1"/>
    <n v="0"/>
    <x v="0"/>
    <s v="no"/>
  </r>
  <r>
    <x v="47"/>
    <s v="admin."/>
    <s v="divorced"/>
    <s v="secondary"/>
    <s v="no"/>
    <n v="225"/>
    <s v="no"/>
    <s v="no"/>
    <s v="cellular"/>
    <n v="28"/>
    <s v="aug"/>
    <n v="1126"/>
    <n v="4"/>
    <n v="-1"/>
    <n v="0"/>
    <x v="0"/>
    <s v="yes"/>
  </r>
  <r>
    <x v="0"/>
    <s v="admin."/>
    <s v="married"/>
    <s v="secondary"/>
    <s v="no"/>
    <n v="124"/>
    <s v="no"/>
    <s v="no"/>
    <s v="telephone"/>
    <n v="16"/>
    <s v="jun"/>
    <n v="161"/>
    <n v="2"/>
    <n v="-1"/>
    <n v="0"/>
    <x v="0"/>
    <s v="no"/>
  </r>
  <r>
    <x v="4"/>
    <s v="entrepreneur"/>
    <s v="single"/>
    <s v="secondary"/>
    <s v="no"/>
    <n v="475"/>
    <s v="no"/>
    <s v="no"/>
    <s v="cellular"/>
    <n v="25"/>
    <s v="jul"/>
    <n v="141"/>
    <n v="3"/>
    <n v="-1"/>
    <n v="0"/>
    <x v="0"/>
    <s v="no"/>
  </r>
  <r>
    <x v="10"/>
    <s v="management"/>
    <s v="married"/>
    <s v="tertiary"/>
    <s v="no"/>
    <n v="-7"/>
    <s v="no"/>
    <s v="yes"/>
    <s v="telephone"/>
    <n v="25"/>
    <s v="jul"/>
    <n v="697"/>
    <n v="1"/>
    <n v="-1"/>
    <n v="0"/>
    <x v="0"/>
    <s v="no"/>
  </r>
  <r>
    <x v="12"/>
    <s v="technician"/>
    <s v="single"/>
    <s v="secondary"/>
    <s v="yes"/>
    <n v="375"/>
    <s v="no"/>
    <s v="no"/>
    <s v="unknown"/>
    <n v="9"/>
    <s v="jun"/>
    <n v="223"/>
    <n v="2"/>
    <n v="-1"/>
    <n v="0"/>
    <x v="0"/>
    <s v="no"/>
  </r>
  <r>
    <x v="15"/>
    <s v="admin."/>
    <s v="divorced"/>
    <s v="secondary"/>
    <s v="no"/>
    <n v="936"/>
    <s v="no"/>
    <s v="no"/>
    <s v="cellular"/>
    <n v="30"/>
    <s v="jan"/>
    <n v="931"/>
    <n v="1"/>
    <n v="-1"/>
    <n v="0"/>
    <x v="0"/>
    <s v="yes"/>
  </r>
  <r>
    <x v="29"/>
    <s v="technician"/>
    <s v="married"/>
    <s v="secondary"/>
    <s v="no"/>
    <n v="1415"/>
    <s v="yes"/>
    <s v="no"/>
    <s v="cellular"/>
    <n v="17"/>
    <s v="nov"/>
    <n v="483"/>
    <n v="1"/>
    <n v="116"/>
    <n v="1"/>
    <x v="1"/>
    <s v="no"/>
  </r>
  <r>
    <x v="27"/>
    <s v="unemployed"/>
    <s v="single"/>
    <s v="secondary"/>
    <s v="no"/>
    <n v="0"/>
    <s v="no"/>
    <s v="no"/>
    <s v="cellular"/>
    <n v="17"/>
    <s v="nov"/>
    <n v="63"/>
    <n v="2"/>
    <n v="-1"/>
    <n v="0"/>
    <x v="0"/>
    <s v="no"/>
  </r>
  <r>
    <x v="37"/>
    <s v="admin."/>
    <s v="single"/>
    <s v="secondary"/>
    <s v="no"/>
    <n v="3638"/>
    <s v="no"/>
    <s v="no"/>
    <s v="cellular"/>
    <n v="11"/>
    <s v="jul"/>
    <n v="271"/>
    <n v="5"/>
    <n v="-1"/>
    <n v="0"/>
    <x v="0"/>
    <s v="no"/>
  </r>
  <r>
    <x v="0"/>
    <s v="blue-collar"/>
    <s v="married"/>
    <s v="secondary"/>
    <s v="no"/>
    <n v="-99"/>
    <s v="yes"/>
    <s v="no"/>
    <s v="cellular"/>
    <n v="15"/>
    <s v="may"/>
    <n v="144"/>
    <n v="5"/>
    <n v="-1"/>
    <n v="0"/>
    <x v="0"/>
    <s v="no"/>
  </r>
  <r>
    <x v="22"/>
    <s v="technician"/>
    <s v="married"/>
    <s v="secondary"/>
    <s v="no"/>
    <n v="167"/>
    <s v="yes"/>
    <s v="yes"/>
    <s v="cellular"/>
    <n v="8"/>
    <s v="aug"/>
    <n v="79"/>
    <n v="3"/>
    <n v="-1"/>
    <n v="0"/>
    <x v="0"/>
    <s v="no"/>
  </r>
  <r>
    <x v="43"/>
    <s v="housemaid"/>
    <s v="married"/>
    <s v="primary"/>
    <s v="no"/>
    <n v="19"/>
    <s v="yes"/>
    <s v="no"/>
    <s v="telephone"/>
    <n v="21"/>
    <s v="jul"/>
    <n v="171"/>
    <n v="1"/>
    <n v="-1"/>
    <n v="0"/>
    <x v="0"/>
    <s v="no"/>
  </r>
  <r>
    <x v="35"/>
    <s v="self-employed"/>
    <s v="married"/>
    <s v="tertiary"/>
    <s v="no"/>
    <n v="242"/>
    <s v="yes"/>
    <s v="no"/>
    <s v="cellular"/>
    <n v="18"/>
    <s v="jul"/>
    <n v="73"/>
    <n v="4"/>
    <n v="-1"/>
    <n v="0"/>
    <x v="0"/>
    <s v="no"/>
  </r>
  <r>
    <x v="20"/>
    <s v="unknown"/>
    <s v="married"/>
    <s v="unknown"/>
    <s v="no"/>
    <n v="13"/>
    <s v="no"/>
    <s v="no"/>
    <s v="telephone"/>
    <n v="28"/>
    <s v="jan"/>
    <n v="69"/>
    <n v="1"/>
    <n v="-1"/>
    <n v="0"/>
    <x v="0"/>
    <s v="no"/>
  </r>
  <r>
    <x v="22"/>
    <s v="technician"/>
    <s v="married"/>
    <s v="secondary"/>
    <s v="no"/>
    <n v="286"/>
    <s v="no"/>
    <s v="no"/>
    <s v="cellular"/>
    <n v="20"/>
    <s v="apr"/>
    <n v="60"/>
    <n v="1"/>
    <n v="343"/>
    <n v="4"/>
    <x v="1"/>
    <s v="no"/>
  </r>
  <r>
    <x v="23"/>
    <s v="unemployed"/>
    <s v="married"/>
    <s v="secondary"/>
    <s v="no"/>
    <n v="769"/>
    <s v="yes"/>
    <s v="no"/>
    <s v="unknown"/>
    <n v="14"/>
    <s v="may"/>
    <n v="257"/>
    <n v="1"/>
    <n v="-1"/>
    <n v="0"/>
    <x v="0"/>
    <s v="no"/>
  </r>
  <r>
    <x v="2"/>
    <s v="management"/>
    <s v="married"/>
    <s v="tertiary"/>
    <s v="no"/>
    <n v="93"/>
    <s v="no"/>
    <s v="no"/>
    <s v="cellular"/>
    <n v="4"/>
    <s v="may"/>
    <n v="198"/>
    <n v="2"/>
    <n v="88"/>
    <n v="1"/>
    <x v="2"/>
    <s v="no"/>
  </r>
  <r>
    <x v="14"/>
    <s v="blue-collar"/>
    <s v="married"/>
    <s v="secondary"/>
    <s v="no"/>
    <n v="1663"/>
    <s v="yes"/>
    <s v="no"/>
    <s v="cellular"/>
    <n v="13"/>
    <s v="apr"/>
    <n v="217"/>
    <n v="3"/>
    <n v="327"/>
    <n v="1"/>
    <x v="1"/>
    <s v="no"/>
  </r>
  <r>
    <x v="5"/>
    <s v="entrepreneur"/>
    <s v="married"/>
    <s v="primary"/>
    <s v="no"/>
    <n v="238"/>
    <s v="yes"/>
    <s v="yes"/>
    <s v="cellular"/>
    <n v="19"/>
    <s v="nov"/>
    <n v="134"/>
    <n v="1"/>
    <n v="-1"/>
    <n v="0"/>
    <x v="0"/>
    <s v="no"/>
  </r>
  <r>
    <x v="27"/>
    <s v="technician"/>
    <s v="single"/>
    <s v="secondary"/>
    <s v="no"/>
    <n v="2178"/>
    <s v="yes"/>
    <s v="no"/>
    <s v="cellular"/>
    <n v="26"/>
    <s v="may"/>
    <n v="41"/>
    <n v="1"/>
    <n v="-1"/>
    <n v="0"/>
    <x v="0"/>
    <s v="no"/>
  </r>
  <r>
    <x v="15"/>
    <s v="blue-collar"/>
    <s v="married"/>
    <s v="primary"/>
    <s v="no"/>
    <n v="792"/>
    <s v="yes"/>
    <s v="yes"/>
    <s v="cellular"/>
    <n v="19"/>
    <s v="nov"/>
    <n v="611"/>
    <n v="2"/>
    <n v="175"/>
    <n v="12"/>
    <x v="2"/>
    <s v="no"/>
  </r>
  <r>
    <x v="2"/>
    <s v="blue-collar"/>
    <s v="single"/>
    <s v="unknown"/>
    <s v="no"/>
    <n v="871"/>
    <s v="yes"/>
    <s v="no"/>
    <s v="unknown"/>
    <n v="6"/>
    <s v="jun"/>
    <n v="216"/>
    <n v="3"/>
    <n v="-1"/>
    <n v="0"/>
    <x v="0"/>
    <s v="no"/>
  </r>
  <r>
    <x v="38"/>
    <s v="admin."/>
    <s v="married"/>
    <s v="secondary"/>
    <s v="no"/>
    <n v="1025"/>
    <s v="no"/>
    <s v="no"/>
    <s v="cellular"/>
    <n v="6"/>
    <s v="aug"/>
    <n v="388"/>
    <n v="8"/>
    <n v="-1"/>
    <n v="0"/>
    <x v="0"/>
    <s v="no"/>
  </r>
  <r>
    <x v="31"/>
    <s v="technician"/>
    <s v="divorced"/>
    <s v="secondary"/>
    <s v="no"/>
    <n v="63"/>
    <s v="yes"/>
    <s v="no"/>
    <s v="unknown"/>
    <n v="5"/>
    <s v="may"/>
    <n v="242"/>
    <n v="1"/>
    <n v="-1"/>
    <n v="0"/>
    <x v="0"/>
    <s v="no"/>
  </r>
  <r>
    <x v="9"/>
    <s v="blue-collar"/>
    <s v="single"/>
    <s v="secondary"/>
    <s v="no"/>
    <n v="16"/>
    <s v="no"/>
    <s v="no"/>
    <s v="cellular"/>
    <n v="7"/>
    <s v="jul"/>
    <n v="387"/>
    <n v="1"/>
    <n v="-1"/>
    <n v="0"/>
    <x v="0"/>
    <s v="no"/>
  </r>
  <r>
    <x v="35"/>
    <s v="management"/>
    <s v="single"/>
    <s v="secondary"/>
    <s v="no"/>
    <n v="417"/>
    <s v="no"/>
    <s v="no"/>
    <s v="cellular"/>
    <n v="7"/>
    <s v="oct"/>
    <n v="90"/>
    <n v="1"/>
    <n v="-1"/>
    <n v="0"/>
    <x v="0"/>
    <s v="no"/>
  </r>
  <r>
    <x v="6"/>
    <s v="services"/>
    <s v="married"/>
    <s v="secondary"/>
    <s v="no"/>
    <n v="3992"/>
    <s v="yes"/>
    <s v="no"/>
    <s v="telephone"/>
    <n v="20"/>
    <s v="nov"/>
    <n v="281"/>
    <n v="2"/>
    <n v="-1"/>
    <n v="0"/>
    <x v="0"/>
    <s v="no"/>
  </r>
  <r>
    <x v="43"/>
    <s v="blue-collar"/>
    <s v="married"/>
    <s v="primary"/>
    <s v="no"/>
    <n v="2749"/>
    <s v="yes"/>
    <s v="no"/>
    <s v="cellular"/>
    <n v="17"/>
    <s v="nov"/>
    <n v="332"/>
    <n v="1"/>
    <n v="-1"/>
    <n v="0"/>
    <x v="0"/>
    <s v="no"/>
  </r>
  <r>
    <x v="1"/>
    <s v="technician"/>
    <s v="married"/>
    <s v="secondary"/>
    <s v="no"/>
    <n v="133"/>
    <s v="no"/>
    <s v="no"/>
    <s v="cellular"/>
    <n v="4"/>
    <s v="may"/>
    <n v="218"/>
    <n v="1"/>
    <n v="-1"/>
    <n v="0"/>
    <x v="0"/>
    <s v="yes"/>
  </r>
  <r>
    <x v="22"/>
    <s v="blue-collar"/>
    <s v="single"/>
    <s v="secondary"/>
    <s v="no"/>
    <n v="1721"/>
    <s v="yes"/>
    <s v="no"/>
    <s v="unknown"/>
    <n v="21"/>
    <s v="may"/>
    <n v="650"/>
    <n v="2"/>
    <n v="-1"/>
    <n v="0"/>
    <x v="0"/>
    <s v="no"/>
  </r>
  <r>
    <x v="32"/>
    <s v="management"/>
    <s v="divorced"/>
    <s v="tertiary"/>
    <s v="no"/>
    <n v="2171"/>
    <s v="yes"/>
    <s v="yes"/>
    <s v="telephone"/>
    <n v="18"/>
    <s v="nov"/>
    <n v="1034"/>
    <n v="1"/>
    <n v="-1"/>
    <n v="0"/>
    <x v="0"/>
    <s v="yes"/>
  </r>
  <r>
    <x v="12"/>
    <s v="services"/>
    <s v="married"/>
    <s v="secondary"/>
    <s v="no"/>
    <n v="4760"/>
    <s v="yes"/>
    <s v="no"/>
    <s v="cellular"/>
    <n v="8"/>
    <s v="may"/>
    <n v="182"/>
    <n v="2"/>
    <n v="169"/>
    <n v="2"/>
    <x v="1"/>
    <s v="no"/>
  </r>
  <r>
    <x v="22"/>
    <s v="technician"/>
    <s v="single"/>
    <s v="secondary"/>
    <s v="no"/>
    <n v="2979"/>
    <s v="no"/>
    <s v="no"/>
    <s v="cellular"/>
    <n v="25"/>
    <s v="may"/>
    <n v="156"/>
    <n v="1"/>
    <n v="-1"/>
    <n v="0"/>
    <x v="0"/>
    <s v="no"/>
  </r>
  <r>
    <x v="7"/>
    <s v="management"/>
    <s v="married"/>
    <s v="tertiary"/>
    <s v="no"/>
    <n v="690"/>
    <s v="yes"/>
    <s v="no"/>
    <s v="cellular"/>
    <n v="6"/>
    <s v="aug"/>
    <n v="171"/>
    <n v="3"/>
    <n v="-1"/>
    <n v="0"/>
    <x v="0"/>
    <s v="no"/>
  </r>
  <r>
    <x v="36"/>
    <s v="blue-collar"/>
    <s v="divorced"/>
    <s v="secondary"/>
    <s v="no"/>
    <n v="203"/>
    <s v="yes"/>
    <s v="no"/>
    <s v="telephone"/>
    <n v="19"/>
    <s v="nov"/>
    <n v="265"/>
    <n v="1"/>
    <n v="127"/>
    <n v="4"/>
    <x v="2"/>
    <s v="no"/>
  </r>
  <r>
    <x v="27"/>
    <s v="blue-collar"/>
    <s v="married"/>
    <s v="secondary"/>
    <s v="no"/>
    <n v="322"/>
    <s v="yes"/>
    <s v="no"/>
    <s v="cellular"/>
    <n v="20"/>
    <s v="apr"/>
    <n v="10"/>
    <n v="3"/>
    <n v="-1"/>
    <n v="0"/>
    <x v="0"/>
    <s v="no"/>
  </r>
  <r>
    <x v="9"/>
    <s v="admin."/>
    <s v="divorced"/>
    <s v="secondary"/>
    <s v="no"/>
    <n v="1210"/>
    <s v="no"/>
    <s v="no"/>
    <s v="cellular"/>
    <n v="16"/>
    <s v="jul"/>
    <n v="350"/>
    <n v="1"/>
    <n v="-1"/>
    <n v="0"/>
    <x v="0"/>
    <s v="no"/>
  </r>
  <r>
    <x v="7"/>
    <s v="self-employed"/>
    <s v="married"/>
    <s v="secondary"/>
    <s v="no"/>
    <n v="634"/>
    <s v="yes"/>
    <s v="no"/>
    <s v="cellular"/>
    <n v="17"/>
    <s v="nov"/>
    <n v="65"/>
    <n v="1"/>
    <n v="131"/>
    <n v="1"/>
    <x v="1"/>
    <s v="no"/>
  </r>
  <r>
    <x v="23"/>
    <s v="entrepreneur"/>
    <s v="married"/>
    <s v="secondary"/>
    <s v="no"/>
    <n v="273"/>
    <s v="no"/>
    <s v="no"/>
    <s v="cellular"/>
    <n v="23"/>
    <s v="jul"/>
    <n v="58"/>
    <n v="1"/>
    <n v="-1"/>
    <n v="0"/>
    <x v="0"/>
    <s v="no"/>
  </r>
  <r>
    <x v="42"/>
    <s v="student"/>
    <s v="single"/>
    <s v="unknown"/>
    <s v="no"/>
    <n v="47"/>
    <s v="no"/>
    <s v="no"/>
    <s v="cellular"/>
    <n v="3"/>
    <s v="jul"/>
    <n v="69"/>
    <n v="3"/>
    <n v="-1"/>
    <n v="0"/>
    <x v="0"/>
    <s v="no"/>
  </r>
  <r>
    <x v="2"/>
    <s v="management"/>
    <s v="married"/>
    <s v="tertiary"/>
    <s v="no"/>
    <n v="1100"/>
    <s v="no"/>
    <s v="yes"/>
    <s v="cellular"/>
    <n v="29"/>
    <s v="jan"/>
    <n v="127"/>
    <n v="2"/>
    <n v="-1"/>
    <n v="0"/>
    <x v="0"/>
    <s v="no"/>
  </r>
  <r>
    <x v="11"/>
    <s v="admin."/>
    <s v="married"/>
    <s v="secondary"/>
    <s v="no"/>
    <n v="0"/>
    <s v="yes"/>
    <s v="no"/>
    <s v="telephone"/>
    <n v="19"/>
    <s v="nov"/>
    <n v="154"/>
    <n v="2"/>
    <n v="-1"/>
    <n v="0"/>
    <x v="0"/>
    <s v="no"/>
  </r>
  <r>
    <x v="20"/>
    <s v="blue-collar"/>
    <s v="married"/>
    <s v="secondary"/>
    <s v="no"/>
    <n v="0"/>
    <s v="no"/>
    <s v="no"/>
    <s v="telephone"/>
    <n v="31"/>
    <s v="jul"/>
    <n v="36"/>
    <n v="4"/>
    <n v="-1"/>
    <n v="0"/>
    <x v="0"/>
    <s v="no"/>
  </r>
  <r>
    <x v="32"/>
    <s v="entrepreneur"/>
    <s v="married"/>
    <s v="tertiary"/>
    <s v="no"/>
    <n v="1544"/>
    <s v="no"/>
    <s v="yes"/>
    <s v="cellular"/>
    <n v="5"/>
    <s v="feb"/>
    <n v="85"/>
    <n v="7"/>
    <n v="196"/>
    <n v="3"/>
    <x v="1"/>
    <s v="no"/>
  </r>
  <r>
    <x v="22"/>
    <s v="services"/>
    <s v="single"/>
    <s v="unknown"/>
    <s v="no"/>
    <n v="6145"/>
    <s v="yes"/>
    <s v="no"/>
    <s v="cellular"/>
    <n v="14"/>
    <s v="may"/>
    <n v="362"/>
    <n v="1"/>
    <n v="287"/>
    <n v="13"/>
    <x v="1"/>
    <s v="no"/>
  </r>
  <r>
    <x v="6"/>
    <s v="self-employed"/>
    <s v="married"/>
    <s v="secondary"/>
    <s v="no"/>
    <n v="28"/>
    <s v="yes"/>
    <s v="no"/>
    <s v="cellular"/>
    <n v="11"/>
    <s v="may"/>
    <n v="49"/>
    <n v="1"/>
    <n v="-1"/>
    <n v="0"/>
    <x v="0"/>
    <s v="no"/>
  </r>
  <r>
    <x v="10"/>
    <s v="blue-collar"/>
    <s v="married"/>
    <s v="secondary"/>
    <s v="no"/>
    <n v="1012"/>
    <s v="yes"/>
    <s v="no"/>
    <s v="cellular"/>
    <n v="6"/>
    <s v="may"/>
    <n v="410"/>
    <n v="1"/>
    <n v="-1"/>
    <n v="0"/>
    <x v="0"/>
    <s v="no"/>
  </r>
  <r>
    <x v="1"/>
    <s v="blue-collar"/>
    <s v="married"/>
    <s v="primary"/>
    <s v="no"/>
    <n v="245"/>
    <s v="yes"/>
    <s v="yes"/>
    <s v="cellular"/>
    <n v="8"/>
    <s v="may"/>
    <n v="253"/>
    <n v="3"/>
    <n v="-1"/>
    <n v="0"/>
    <x v="0"/>
    <s v="no"/>
  </r>
  <r>
    <x v="1"/>
    <s v="management"/>
    <s v="single"/>
    <s v="tertiary"/>
    <s v="no"/>
    <n v="1998"/>
    <s v="no"/>
    <s v="no"/>
    <s v="cellular"/>
    <n v="19"/>
    <s v="nov"/>
    <n v="570"/>
    <n v="1"/>
    <n v="-1"/>
    <n v="0"/>
    <x v="0"/>
    <s v="no"/>
  </r>
  <r>
    <x v="27"/>
    <s v="blue-collar"/>
    <s v="married"/>
    <s v="secondary"/>
    <s v="no"/>
    <n v="3990"/>
    <s v="yes"/>
    <s v="no"/>
    <s v="cellular"/>
    <n v="24"/>
    <s v="jul"/>
    <n v="633"/>
    <n v="7"/>
    <n v="-1"/>
    <n v="0"/>
    <x v="0"/>
    <s v="no"/>
  </r>
  <r>
    <x v="4"/>
    <s v="services"/>
    <s v="married"/>
    <s v="secondary"/>
    <s v="no"/>
    <n v="1328"/>
    <s v="yes"/>
    <s v="no"/>
    <s v="unknown"/>
    <n v="6"/>
    <s v="jun"/>
    <n v="82"/>
    <n v="4"/>
    <n v="-1"/>
    <n v="0"/>
    <x v="0"/>
    <s v="no"/>
  </r>
  <r>
    <x v="27"/>
    <s v="entrepreneur"/>
    <s v="married"/>
    <s v="tertiary"/>
    <s v="no"/>
    <n v="412"/>
    <s v="yes"/>
    <s v="yes"/>
    <s v="cellular"/>
    <n v="8"/>
    <s v="jul"/>
    <n v="164"/>
    <n v="1"/>
    <n v="-1"/>
    <n v="0"/>
    <x v="0"/>
    <s v="no"/>
  </r>
  <r>
    <x v="18"/>
    <s v="management"/>
    <s v="married"/>
    <s v="primary"/>
    <s v="no"/>
    <n v="229"/>
    <s v="no"/>
    <s v="yes"/>
    <s v="unknown"/>
    <n v="9"/>
    <s v="jun"/>
    <n v="175"/>
    <n v="3"/>
    <n v="-1"/>
    <n v="0"/>
    <x v="0"/>
    <s v="no"/>
  </r>
  <r>
    <x v="39"/>
    <s v="student"/>
    <s v="single"/>
    <s v="tertiary"/>
    <s v="no"/>
    <n v="1562"/>
    <s v="no"/>
    <s v="no"/>
    <s v="cellular"/>
    <n v="15"/>
    <s v="feb"/>
    <n v="659"/>
    <n v="4"/>
    <n v="-1"/>
    <n v="0"/>
    <x v="0"/>
    <s v="yes"/>
  </r>
  <r>
    <x v="35"/>
    <s v="admin."/>
    <s v="single"/>
    <s v="secondary"/>
    <s v="no"/>
    <n v="3432"/>
    <s v="yes"/>
    <s v="no"/>
    <s v="cellular"/>
    <n v="17"/>
    <s v="apr"/>
    <n v="139"/>
    <n v="2"/>
    <n v="-1"/>
    <n v="0"/>
    <x v="0"/>
    <s v="no"/>
  </r>
  <r>
    <x v="9"/>
    <s v="admin."/>
    <s v="single"/>
    <s v="secondary"/>
    <s v="no"/>
    <n v="144"/>
    <s v="yes"/>
    <s v="no"/>
    <s v="unknown"/>
    <n v="4"/>
    <s v="jul"/>
    <n v="43"/>
    <n v="11"/>
    <n v="-1"/>
    <n v="0"/>
    <x v="0"/>
    <s v="no"/>
  </r>
  <r>
    <x v="26"/>
    <s v="management"/>
    <s v="married"/>
    <s v="tertiary"/>
    <s v="no"/>
    <n v="1339"/>
    <s v="yes"/>
    <s v="no"/>
    <s v="cellular"/>
    <n v="22"/>
    <s v="aug"/>
    <n v="343"/>
    <n v="5"/>
    <n v="-1"/>
    <n v="0"/>
    <x v="0"/>
    <s v="no"/>
  </r>
  <r>
    <x v="32"/>
    <s v="services"/>
    <s v="married"/>
    <s v="unknown"/>
    <s v="no"/>
    <n v="386"/>
    <s v="no"/>
    <s v="yes"/>
    <s v="cellular"/>
    <n v="19"/>
    <s v="nov"/>
    <n v="74"/>
    <n v="1"/>
    <n v="152"/>
    <n v="1"/>
    <x v="3"/>
    <s v="no"/>
  </r>
  <r>
    <x v="7"/>
    <s v="blue-collar"/>
    <s v="married"/>
    <s v="primary"/>
    <s v="no"/>
    <n v="7727"/>
    <s v="yes"/>
    <s v="no"/>
    <s v="unknown"/>
    <n v="15"/>
    <s v="may"/>
    <n v="302"/>
    <n v="8"/>
    <n v="-1"/>
    <n v="0"/>
    <x v="0"/>
    <s v="no"/>
  </r>
  <r>
    <x v="18"/>
    <s v="entrepreneur"/>
    <s v="married"/>
    <s v="secondary"/>
    <s v="no"/>
    <n v="204"/>
    <s v="no"/>
    <s v="no"/>
    <s v="cellular"/>
    <n v="14"/>
    <s v="jul"/>
    <n v="455"/>
    <n v="13"/>
    <n v="-1"/>
    <n v="0"/>
    <x v="0"/>
    <s v="no"/>
  </r>
  <r>
    <x v="39"/>
    <s v="blue-collar"/>
    <s v="divorced"/>
    <s v="unknown"/>
    <s v="no"/>
    <n v="101"/>
    <s v="yes"/>
    <s v="no"/>
    <s v="unknown"/>
    <n v="28"/>
    <s v="may"/>
    <n v="126"/>
    <n v="4"/>
    <n v="-1"/>
    <n v="0"/>
    <x v="0"/>
    <s v="no"/>
  </r>
  <r>
    <x v="29"/>
    <s v="unemployed"/>
    <s v="divorced"/>
    <s v="secondary"/>
    <s v="no"/>
    <n v="728"/>
    <s v="yes"/>
    <s v="yes"/>
    <s v="cellular"/>
    <n v="18"/>
    <s v="nov"/>
    <n v="107"/>
    <n v="1"/>
    <n v="-1"/>
    <n v="0"/>
    <x v="0"/>
    <s v="no"/>
  </r>
  <r>
    <x v="29"/>
    <s v="entrepreneur"/>
    <s v="married"/>
    <s v="primary"/>
    <s v="no"/>
    <n v="2418"/>
    <s v="yes"/>
    <s v="no"/>
    <s v="unknown"/>
    <n v="14"/>
    <s v="may"/>
    <n v="120"/>
    <n v="1"/>
    <n v="-1"/>
    <n v="0"/>
    <x v="0"/>
    <s v="no"/>
  </r>
  <r>
    <x v="34"/>
    <s v="management"/>
    <s v="married"/>
    <s v="tertiary"/>
    <s v="no"/>
    <n v="2934"/>
    <s v="yes"/>
    <s v="no"/>
    <s v="cellular"/>
    <n v="18"/>
    <s v="nov"/>
    <n v="727"/>
    <n v="4"/>
    <n v="-1"/>
    <n v="0"/>
    <x v="0"/>
    <s v="no"/>
  </r>
  <r>
    <x v="15"/>
    <s v="technician"/>
    <s v="single"/>
    <s v="secondary"/>
    <s v="no"/>
    <n v="0"/>
    <s v="yes"/>
    <s v="no"/>
    <s v="unknown"/>
    <n v="7"/>
    <s v="may"/>
    <n v="275"/>
    <n v="4"/>
    <n v="-1"/>
    <n v="0"/>
    <x v="0"/>
    <s v="no"/>
  </r>
  <r>
    <x v="7"/>
    <s v="unknown"/>
    <s v="single"/>
    <s v="unknown"/>
    <s v="no"/>
    <n v="181"/>
    <s v="no"/>
    <s v="no"/>
    <s v="telephone"/>
    <n v="28"/>
    <s v="jan"/>
    <n v="41"/>
    <n v="1"/>
    <n v="-1"/>
    <n v="0"/>
    <x v="0"/>
    <s v="no"/>
  </r>
  <r>
    <x v="27"/>
    <s v="management"/>
    <s v="married"/>
    <s v="tertiary"/>
    <s v="no"/>
    <n v="176"/>
    <s v="no"/>
    <s v="no"/>
    <s v="cellular"/>
    <n v="18"/>
    <s v="aug"/>
    <n v="61"/>
    <n v="4"/>
    <n v="-1"/>
    <n v="0"/>
    <x v="0"/>
    <s v="no"/>
  </r>
  <r>
    <x v="4"/>
    <s v="blue-collar"/>
    <s v="married"/>
    <s v="primary"/>
    <s v="no"/>
    <n v="49"/>
    <s v="yes"/>
    <s v="no"/>
    <s v="cellular"/>
    <n v="15"/>
    <s v="may"/>
    <n v="232"/>
    <n v="2"/>
    <n v="365"/>
    <n v="5"/>
    <x v="2"/>
    <s v="no"/>
  </r>
  <r>
    <x v="12"/>
    <s v="blue-collar"/>
    <s v="married"/>
    <s v="secondary"/>
    <s v="no"/>
    <n v="2023"/>
    <s v="yes"/>
    <s v="no"/>
    <s v="cellular"/>
    <n v="10"/>
    <s v="jul"/>
    <n v="214"/>
    <n v="1"/>
    <n v="-1"/>
    <n v="0"/>
    <x v="0"/>
    <s v="no"/>
  </r>
  <r>
    <x v="36"/>
    <s v="blue-collar"/>
    <s v="married"/>
    <s v="secondary"/>
    <s v="no"/>
    <n v="372"/>
    <s v="yes"/>
    <s v="no"/>
    <s v="telephone"/>
    <n v="11"/>
    <s v="may"/>
    <n v="21"/>
    <n v="1"/>
    <n v="-1"/>
    <n v="0"/>
    <x v="0"/>
    <s v="no"/>
  </r>
  <r>
    <x v="15"/>
    <s v="management"/>
    <s v="divorced"/>
    <s v="unknown"/>
    <s v="no"/>
    <n v="7702"/>
    <s v="no"/>
    <s v="no"/>
    <s v="cellular"/>
    <n v="16"/>
    <s v="feb"/>
    <n v="138"/>
    <n v="2"/>
    <n v="-1"/>
    <n v="0"/>
    <x v="0"/>
    <s v="yes"/>
  </r>
  <r>
    <x v="27"/>
    <s v="blue-collar"/>
    <s v="single"/>
    <s v="primary"/>
    <s v="no"/>
    <n v="464"/>
    <s v="yes"/>
    <s v="no"/>
    <s v="cellular"/>
    <n v="18"/>
    <s v="may"/>
    <n v="173"/>
    <n v="1"/>
    <n v="299"/>
    <n v="2"/>
    <x v="2"/>
    <s v="no"/>
  </r>
  <r>
    <x v="30"/>
    <s v="management"/>
    <s v="married"/>
    <s v="secondary"/>
    <s v="no"/>
    <n v="117"/>
    <s v="yes"/>
    <s v="no"/>
    <s v="cellular"/>
    <n v="16"/>
    <s v="apr"/>
    <n v="635"/>
    <n v="1"/>
    <n v="-1"/>
    <n v="0"/>
    <x v="0"/>
    <s v="no"/>
  </r>
  <r>
    <x v="47"/>
    <s v="admin."/>
    <s v="married"/>
    <s v="secondary"/>
    <s v="no"/>
    <n v="104"/>
    <s v="yes"/>
    <s v="yes"/>
    <s v="cellular"/>
    <n v="14"/>
    <s v="jul"/>
    <n v="77"/>
    <n v="2"/>
    <n v="-1"/>
    <n v="0"/>
    <x v="0"/>
    <s v="no"/>
  </r>
  <r>
    <x v="10"/>
    <s v="management"/>
    <s v="married"/>
    <s v="tertiary"/>
    <s v="no"/>
    <n v="1041"/>
    <s v="yes"/>
    <s v="no"/>
    <s v="unknown"/>
    <n v="12"/>
    <s v="jun"/>
    <n v="73"/>
    <n v="1"/>
    <n v="-1"/>
    <n v="0"/>
    <x v="0"/>
    <s v="no"/>
  </r>
  <r>
    <x v="12"/>
    <s v="management"/>
    <s v="married"/>
    <s v="tertiary"/>
    <s v="no"/>
    <n v="539"/>
    <s v="no"/>
    <s v="no"/>
    <s v="cellular"/>
    <n v="18"/>
    <s v="jan"/>
    <n v="540"/>
    <n v="2"/>
    <n v="115"/>
    <n v="3"/>
    <x v="1"/>
    <s v="no"/>
  </r>
  <r>
    <x v="14"/>
    <s v="blue-collar"/>
    <s v="married"/>
    <s v="primary"/>
    <s v="no"/>
    <n v="0"/>
    <s v="yes"/>
    <s v="no"/>
    <s v="unknown"/>
    <n v="3"/>
    <s v="jun"/>
    <n v="179"/>
    <n v="2"/>
    <n v="-1"/>
    <n v="0"/>
    <x v="0"/>
    <s v="no"/>
  </r>
  <r>
    <x v="35"/>
    <s v="technician"/>
    <s v="single"/>
    <s v="tertiary"/>
    <s v="no"/>
    <n v="406"/>
    <s v="yes"/>
    <s v="no"/>
    <s v="cellular"/>
    <n v="17"/>
    <s v="jul"/>
    <n v="119"/>
    <n v="1"/>
    <n v="-1"/>
    <n v="0"/>
    <x v="0"/>
    <s v="no"/>
  </r>
  <r>
    <x v="43"/>
    <s v="blue-collar"/>
    <s v="married"/>
    <s v="primary"/>
    <s v="no"/>
    <n v="2558"/>
    <s v="yes"/>
    <s v="no"/>
    <s v="telephone"/>
    <n v="20"/>
    <s v="nov"/>
    <n v="107"/>
    <n v="1"/>
    <n v="167"/>
    <n v="1"/>
    <x v="2"/>
    <s v="no"/>
  </r>
  <r>
    <x v="17"/>
    <s v="blue-collar"/>
    <s v="married"/>
    <s v="secondary"/>
    <s v="no"/>
    <n v="484"/>
    <s v="yes"/>
    <s v="no"/>
    <s v="unknown"/>
    <n v="19"/>
    <s v="may"/>
    <n v="48"/>
    <n v="2"/>
    <n v="-1"/>
    <n v="0"/>
    <x v="0"/>
    <s v="no"/>
  </r>
  <r>
    <x v="0"/>
    <s v="services"/>
    <s v="single"/>
    <s v="tertiary"/>
    <s v="no"/>
    <n v="3516"/>
    <s v="yes"/>
    <s v="no"/>
    <s v="unknown"/>
    <n v="29"/>
    <s v="may"/>
    <n v="447"/>
    <n v="4"/>
    <n v="-1"/>
    <n v="0"/>
    <x v="0"/>
    <s v="no"/>
  </r>
  <r>
    <x v="15"/>
    <s v="blue-collar"/>
    <s v="married"/>
    <s v="secondary"/>
    <s v="no"/>
    <n v="5639"/>
    <s v="yes"/>
    <s v="no"/>
    <s v="cellular"/>
    <n v="17"/>
    <s v="jul"/>
    <n v="430"/>
    <n v="2"/>
    <n v="-1"/>
    <n v="0"/>
    <x v="0"/>
    <s v="no"/>
  </r>
  <r>
    <x v="15"/>
    <s v="management"/>
    <s v="single"/>
    <s v="tertiary"/>
    <s v="no"/>
    <n v="100"/>
    <s v="no"/>
    <s v="no"/>
    <s v="cellular"/>
    <n v="7"/>
    <s v="aug"/>
    <n v="64"/>
    <n v="2"/>
    <n v="-1"/>
    <n v="0"/>
    <x v="0"/>
    <s v="no"/>
  </r>
  <r>
    <x v="9"/>
    <s v="admin."/>
    <s v="single"/>
    <s v="secondary"/>
    <s v="no"/>
    <n v="1306"/>
    <s v="yes"/>
    <s v="no"/>
    <s v="unknown"/>
    <n v="28"/>
    <s v="may"/>
    <n v="217"/>
    <n v="5"/>
    <n v="-1"/>
    <n v="0"/>
    <x v="0"/>
    <s v="no"/>
  </r>
  <r>
    <x v="12"/>
    <s v="management"/>
    <s v="single"/>
    <s v="tertiary"/>
    <s v="no"/>
    <n v="815"/>
    <s v="yes"/>
    <s v="no"/>
    <s v="cellular"/>
    <n v="7"/>
    <s v="may"/>
    <n v="77"/>
    <n v="1"/>
    <n v="-1"/>
    <n v="0"/>
    <x v="0"/>
    <s v="no"/>
  </r>
  <r>
    <x v="17"/>
    <s v="blue-collar"/>
    <s v="married"/>
    <s v="secondary"/>
    <s v="no"/>
    <n v="245"/>
    <s v="yes"/>
    <s v="no"/>
    <s v="unknown"/>
    <n v="26"/>
    <s v="may"/>
    <n v="16"/>
    <n v="11"/>
    <n v="-1"/>
    <n v="0"/>
    <x v="0"/>
    <s v="no"/>
  </r>
  <r>
    <x v="32"/>
    <s v="blue-collar"/>
    <s v="married"/>
    <s v="unknown"/>
    <s v="no"/>
    <n v="191"/>
    <s v="no"/>
    <s v="no"/>
    <s v="cellular"/>
    <n v="4"/>
    <s v="aug"/>
    <n v="753"/>
    <n v="2"/>
    <n v="-1"/>
    <n v="0"/>
    <x v="0"/>
    <s v="no"/>
  </r>
  <r>
    <x v="48"/>
    <s v="retired"/>
    <s v="married"/>
    <s v="secondary"/>
    <s v="no"/>
    <n v="2815"/>
    <s v="no"/>
    <s v="no"/>
    <s v="cellular"/>
    <n v="26"/>
    <s v="apr"/>
    <n v="125"/>
    <n v="2"/>
    <n v="182"/>
    <n v="1"/>
    <x v="1"/>
    <s v="no"/>
  </r>
  <r>
    <x v="35"/>
    <s v="self-employed"/>
    <s v="single"/>
    <s v="secondary"/>
    <s v="no"/>
    <n v="3672"/>
    <s v="yes"/>
    <s v="yes"/>
    <s v="unknown"/>
    <n v="28"/>
    <s v="may"/>
    <n v="1210"/>
    <n v="1"/>
    <n v="-1"/>
    <n v="0"/>
    <x v="0"/>
    <s v="no"/>
  </r>
  <r>
    <x v="36"/>
    <s v="services"/>
    <s v="married"/>
    <s v="secondary"/>
    <s v="no"/>
    <n v="1572"/>
    <s v="yes"/>
    <s v="no"/>
    <s v="cellular"/>
    <n v="9"/>
    <s v="jul"/>
    <n v="185"/>
    <n v="1"/>
    <n v="-1"/>
    <n v="0"/>
    <x v="0"/>
    <s v="no"/>
  </r>
  <r>
    <x v="38"/>
    <s v="unemployed"/>
    <s v="divorced"/>
    <s v="secondary"/>
    <s v="no"/>
    <n v="385"/>
    <s v="yes"/>
    <s v="no"/>
    <s v="cellular"/>
    <n v="4"/>
    <s v="feb"/>
    <n v="80"/>
    <n v="1"/>
    <n v="-1"/>
    <n v="0"/>
    <x v="0"/>
    <s v="no"/>
  </r>
  <r>
    <x v="22"/>
    <s v="technician"/>
    <s v="single"/>
    <s v="secondary"/>
    <s v="no"/>
    <n v="29"/>
    <s v="no"/>
    <s v="no"/>
    <s v="cellular"/>
    <n v="19"/>
    <s v="aug"/>
    <n v="156"/>
    <n v="2"/>
    <n v="-1"/>
    <n v="0"/>
    <x v="0"/>
    <s v="no"/>
  </r>
  <r>
    <x v="22"/>
    <s v="technician"/>
    <s v="married"/>
    <s v="secondary"/>
    <s v="no"/>
    <n v="84"/>
    <s v="no"/>
    <s v="yes"/>
    <s v="cellular"/>
    <n v="29"/>
    <s v="jul"/>
    <n v="403"/>
    <n v="3"/>
    <n v="-1"/>
    <n v="0"/>
    <x v="0"/>
    <s v="no"/>
  </r>
  <r>
    <x v="27"/>
    <s v="self-employed"/>
    <s v="single"/>
    <s v="tertiary"/>
    <s v="no"/>
    <n v="876"/>
    <s v="yes"/>
    <s v="no"/>
    <s v="cellular"/>
    <n v="17"/>
    <s v="nov"/>
    <n v="145"/>
    <n v="2"/>
    <n v="-1"/>
    <n v="0"/>
    <x v="0"/>
    <s v="no"/>
  </r>
  <r>
    <x v="30"/>
    <s v="services"/>
    <s v="single"/>
    <s v="primary"/>
    <s v="no"/>
    <n v="1499"/>
    <s v="yes"/>
    <s v="no"/>
    <s v="cellular"/>
    <n v="12"/>
    <s v="may"/>
    <n v="17"/>
    <n v="7"/>
    <n v="-1"/>
    <n v="0"/>
    <x v="0"/>
    <s v="no"/>
  </r>
  <r>
    <x v="13"/>
    <s v="student"/>
    <s v="married"/>
    <s v="tertiary"/>
    <s v="no"/>
    <n v="0"/>
    <s v="yes"/>
    <s v="no"/>
    <s v="cellular"/>
    <n v="9"/>
    <s v="jul"/>
    <n v="160"/>
    <n v="1"/>
    <n v="-1"/>
    <n v="0"/>
    <x v="0"/>
    <s v="no"/>
  </r>
  <r>
    <x v="22"/>
    <s v="management"/>
    <s v="married"/>
    <s v="secondary"/>
    <s v="no"/>
    <n v="6217"/>
    <s v="yes"/>
    <s v="yes"/>
    <s v="cellular"/>
    <n v="18"/>
    <s v="nov"/>
    <n v="486"/>
    <n v="2"/>
    <n v="181"/>
    <n v="2"/>
    <x v="1"/>
    <s v="no"/>
  </r>
  <r>
    <x v="22"/>
    <s v="blue-collar"/>
    <s v="married"/>
    <s v="primary"/>
    <s v="no"/>
    <n v="329"/>
    <s v="yes"/>
    <s v="no"/>
    <s v="cellular"/>
    <n v="3"/>
    <s v="feb"/>
    <n v="321"/>
    <n v="1"/>
    <n v="-1"/>
    <n v="0"/>
    <x v="0"/>
    <s v="no"/>
  </r>
  <r>
    <x v="47"/>
    <s v="admin."/>
    <s v="divorced"/>
    <s v="secondary"/>
    <s v="no"/>
    <n v="162"/>
    <s v="yes"/>
    <s v="no"/>
    <s v="unknown"/>
    <n v="9"/>
    <s v="may"/>
    <n v="203"/>
    <n v="4"/>
    <n v="-1"/>
    <n v="0"/>
    <x v="0"/>
    <s v="no"/>
  </r>
  <r>
    <x v="22"/>
    <s v="technician"/>
    <s v="married"/>
    <s v="unknown"/>
    <s v="no"/>
    <n v="14533"/>
    <s v="no"/>
    <s v="no"/>
    <s v="cellular"/>
    <n v="31"/>
    <s v="dec"/>
    <n v="646"/>
    <n v="3"/>
    <n v="198"/>
    <n v="2"/>
    <x v="3"/>
    <s v="no"/>
  </r>
  <r>
    <x v="23"/>
    <s v="management"/>
    <s v="single"/>
    <s v="tertiary"/>
    <s v="no"/>
    <n v="151"/>
    <s v="yes"/>
    <s v="no"/>
    <s v="cellular"/>
    <n v="8"/>
    <s v="jul"/>
    <n v="97"/>
    <n v="3"/>
    <n v="-1"/>
    <n v="0"/>
    <x v="0"/>
    <s v="yes"/>
  </r>
  <r>
    <x v="20"/>
    <s v="services"/>
    <s v="married"/>
    <s v="secondary"/>
    <s v="no"/>
    <n v="-2"/>
    <s v="yes"/>
    <s v="yes"/>
    <s v="cellular"/>
    <n v="16"/>
    <s v="apr"/>
    <n v="144"/>
    <n v="2"/>
    <n v="-1"/>
    <n v="0"/>
    <x v="0"/>
    <s v="no"/>
  </r>
  <r>
    <x v="6"/>
    <s v="blue-collar"/>
    <s v="single"/>
    <s v="unknown"/>
    <s v="no"/>
    <n v="4684"/>
    <s v="no"/>
    <s v="no"/>
    <s v="unknown"/>
    <n v="20"/>
    <s v="jun"/>
    <n v="30"/>
    <n v="6"/>
    <n v="-1"/>
    <n v="0"/>
    <x v="0"/>
    <s v="no"/>
  </r>
  <r>
    <x v="47"/>
    <s v="management"/>
    <s v="divorced"/>
    <s v="tertiary"/>
    <s v="no"/>
    <n v="1149"/>
    <s v="no"/>
    <s v="yes"/>
    <s v="cellular"/>
    <n v="15"/>
    <s v="jul"/>
    <n v="82"/>
    <n v="2"/>
    <n v="-1"/>
    <n v="0"/>
    <x v="0"/>
    <s v="no"/>
  </r>
  <r>
    <x v="2"/>
    <s v="blue-collar"/>
    <s v="married"/>
    <s v="primary"/>
    <s v="no"/>
    <n v="11"/>
    <s v="yes"/>
    <s v="no"/>
    <s v="unknown"/>
    <n v="13"/>
    <s v="may"/>
    <n v="326"/>
    <n v="4"/>
    <n v="-1"/>
    <n v="0"/>
    <x v="0"/>
    <s v="no"/>
  </r>
  <r>
    <x v="1"/>
    <s v="management"/>
    <s v="single"/>
    <s v="secondary"/>
    <s v="no"/>
    <n v="8004"/>
    <s v="no"/>
    <s v="no"/>
    <s v="cellular"/>
    <n v="19"/>
    <s v="nov"/>
    <n v="414"/>
    <n v="3"/>
    <n v="-1"/>
    <n v="0"/>
    <x v="0"/>
    <s v="no"/>
  </r>
  <r>
    <x v="23"/>
    <s v="blue-collar"/>
    <s v="married"/>
    <s v="primary"/>
    <s v="no"/>
    <n v="1019"/>
    <s v="yes"/>
    <s v="no"/>
    <s v="cellular"/>
    <n v="16"/>
    <s v="apr"/>
    <n v="285"/>
    <n v="5"/>
    <n v="-1"/>
    <n v="0"/>
    <x v="0"/>
    <s v="no"/>
  </r>
  <r>
    <x v="43"/>
    <s v="management"/>
    <s v="divorced"/>
    <s v="tertiary"/>
    <s v="no"/>
    <n v="1297"/>
    <s v="no"/>
    <s v="no"/>
    <s v="cellular"/>
    <n v="11"/>
    <s v="aug"/>
    <n v="716"/>
    <n v="3"/>
    <n v="-1"/>
    <n v="0"/>
    <x v="0"/>
    <s v="yes"/>
  </r>
  <r>
    <x v="35"/>
    <s v="management"/>
    <s v="divorced"/>
    <s v="tertiary"/>
    <s v="no"/>
    <n v="415"/>
    <s v="yes"/>
    <s v="yes"/>
    <s v="unknown"/>
    <n v="28"/>
    <s v="may"/>
    <n v="449"/>
    <n v="4"/>
    <n v="-1"/>
    <n v="0"/>
    <x v="0"/>
    <s v="no"/>
  </r>
  <r>
    <x v="41"/>
    <s v="self-employed"/>
    <s v="married"/>
    <s v="primary"/>
    <s v="no"/>
    <n v="671"/>
    <s v="yes"/>
    <s v="no"/>
    <s v="unknown"/>
    <n v="17"/>
    <s v="jun"/>
    <n v="16"/>
    <n v="3"/>
    <n v="-1"/>
    <n v="0"/>
    <x v="0"/>
    <s v="no"/>
  </r>
  <r>
    <x v="10"/>
    <s v="admin."/>
    <s v="single"/>
    <s v="secondary"/>
    <s v="no"/>
    <n v="2378"/>
    <s v="yes"/>
    <s v="no"/>
    <s v="unknown"/>
    <n v="2"/>
    <s v="jun"/>
    <n v="65"/>
    <n v="1"/>
    <n v="-1"/>
    <n v="0"/>
    <x v="0"/>
    <s v="no"/>
  </r>
  <r>
    <x v="27"/>
    <s v="management"/>
    <s v="married"/>
    <s v="tertiary"/>
    <s v="no"/>
    <n v="417"/>
    <s v="yes"/>
    <s v="no"/>
    <s v="cellular"/>
    <n v="18"/>
    <s v="nov"/>
    <n v="138"/>
    <n v="1"/>
    <n v="-1"/>
    <n v="0"/>
    <x v="0"/>
    <s v="no"/>
  </r>
  <r>
    <x v="38"/>
    <s v="retired"/>
    <s v="married"/>
    <s v="primary"/>
    <s v="no"/>
    <n v="71"/>
    <s v="no"/>
    <s v="no"/>
    <s v="cellular"/>
    <n v="10"/>
    <s v="jul"/>
    <n v="121"/>
    <n v="3"/>
    <n v="-1"/>
    <n v="0"/>
    <x v="0"/>
    <s v="no"/>
  </r>
  <r>
    <x v="7"/>
    <s v="management"/>
    <s v="married"/>
    <s v="tertiary"/>
    <s v="no"/>
    <n v="1188"/>
    <s v="no"/>
    <s v="no"/>
    <s v="cellular"/>
    <n v="27"/>
    <s v="may"/>
    <n v="140"/>
    <n v="2"/>
    <n v="-1"/>
    <n v="0"/>
    <x v="0"/>
    <s v="no"/>
  </r>
  <r>
    <x v="36"/>
    <s v="blue-collar"/>
    <s v="married"/>
    <s v="primary"/>
    <s v="no"/>
    <n v="8139"/>
    <s v="yes"/>
    <s v="no"/>
    <s v="cellular"/>
    <n v="18"/>
    <s v="aug"/>
    <n v="256"/>
    <n v="6"/>
    <n v="-1"/>
    <n v="0"/>
    <x v="0"/>
    <s v="no"/>
  </r>
  <r>
    <x v="1"/>
    <s v="blue-collar"/>
    <s v="married"/>
    <s v="secondary"/>
    <s v="no"/>
    <n v="249"/>
    <s v="yes"/>
    <s v="no"/>
    <s v="cellular"/>
    <n v="31"/>
    <s v="jul"/>
    <n v="61"/>
    <n v="4"/>
    <n v="-1"/>
    <n v="0"/>
    <x v="0"/>
    <s v="no"/>
  </r>
  <r>
    <x v="12"/>
    <s v="blue-collar"/>
    <s v="married"/>
    <s v="primary"/>
    <s v="no"/>
    <n v="689"/>
    <s v="yes"/>
    <s v="no"/>
    <s v="cellular"/>
    <n v="14"/>
    <s v="jul"/>
    <n v="367"/>
    <n v="2"/>
    <n v="-1"/>
    <n v="0"/>
    <x v="0"/>
    <s v="no"/>
  </r>
  <r>
    <x v="18"/>
    <s v="self-employed"/>
    <s v="married"/>
    <s v="secondary"/>
    <s v="no"/>
    <n v="203"/>
    <s v="yes"/>
    <s v="no"/>
    <s v="telephone"/>
    <n v="14"/>
    <s v="may"/>
    <n v="9"/>
    <n v="5"/>
    <n v="174"/>
    <n v="12"/>
    <x v="2"/>
    <s v="no"/>
  </r>
  <r>
    <x v="29"/>
    <s v="blue-collar"/>
    <s v="single"/>
    <s v="primary"/>
    <s v="yes"/>
    <n v="-183"/>
    <s v="no"/>
    <s v="yes"/>
    <s v="cellular"/>
    <n v="15"/>
    <s v="jul"/>
    <n v="395"/>
    <n v="4"/>
    <n v="-1"/>
    <n v="0"/>
    <x v="0"/>
    <s v="no"/>
  </r>
  <r>
    <x v="47"/>
    <s v="blue-collar"/>
    <s v="married"/>
    <s v="primary"/>
    <s v="no"/>
    <n v="3451"/>
    <s v="no"/>
    <s v="yes"/>
    <s v="cellular"/>
    <n v="21"/>
    <s v="nov"/>
    <n v="125"/>
    <n v="2"/>
    <n v="-1"/>
    <n v="0"/>
    <x v="0"/>
    <s v="no"/>
  </r>
  <r>
    <x v="41"/>
    <s v="technician"/>
    <s v="married"/>
    <s v="secondary"/>
    <s v="no"/>
    <n v="116"/>
    <s v="no"/>
    <s v="no"/>
    <s v="unknown"/>
    <n v="16"/>
    <s v="jun"/>
    <n v="580"/>
    <n v="3"/>
    <n v="-1"/>
    <n v="0"/>
    <x v="0"/>
    <s v="no"/>
  </r>
  <r>
    <x v="4"/>
    <s v="services"/>
    <s v="married"/>
    <s v="secondary"/>
    <s v="no"/>
    <n v="1746"/>
    <s v="yes"/>
    <s v="no"/>
    <s v="cellular"/>
    <n v="7"/>
    <s v="apr"/>
    <n v="15"/>
    <n v="1"/>
    <n v="316"/>
    <n v="1"/>
    <x v="1"/>
    <s v="no"/>
  </r>
  <r>
    <x v="18"/>
    <s v="technician"/>
    <s v="married"/>
    <s v="secondary"/>
    <s v="no"/>
    <n v="0"/>
    <s v="yes"/>
    <s v="no"/>
    <s v="unknown"/>
    <n v="30"/>
    <s v="may"/>
    <n v="119"/>
    <n v="2"/>
    <n v="-1"/>
    <n v="0"/>
    <x v="0"/>
    <s v="no"/>
  </r>
  <r>
    <x v="9"/>
    <s v="blue-collar"/>
    <s v="married"/>
    <s v="secondary"/>
    <s v="no"/>
    <n v="897"/>
    <s v="yes"/>
    <s v="no"/>
    <s v="unknown"/>
    <n v="20"/>
    <s v="may"/>
    <n v="26"/>
    <n v="2"/>
    <n v="-1"/>
    <n v="0"/>
    <x v="0"/>
    <s v="no"/>
  </r>
  <r>
    <x v="14"/>
    <s v="technician"/>
    <s v="married"/>
    <s v="secondary"/>
    <s v="no"/>
    <n v="821"/>
    <s v="yes"/>
    <s v="yes"/>
    <s v="cellular"/>
    <n v="17"/>
    <s v="nov"/>
    <n v="224"/>
    <n v="2"/>
    <n v="180"/>
    <n v="1"/>
    <x v="1"/>
    <s v="no"/>
  </r>
  <r>
    <x v="15"/>
    <s v="blue-collar"/>
    <s v="married"/>
    <s v="secondary"/>
    <s v="no"/>
    <n v="130"/>
    <s v="yes"/>
    <s v="no"/>
    <s v="unknown"/>
    <n v="29"/>
    <s v="may"/>
    <n v="285"/>
    <n v="1"/>
    <n v="-1"/>
    <n v="0"/>
    <x v="0"/>
    <s v="no"/>
  </r>
  <r>
    <x v="22"/>
    <s v="management"/>
    <s v="divorced"/>
    <s v="tertiary"/>
    <s v="no"/>
    <n v="1"/>
    <s v="yes"/>
    <s v="no"/>
    <s v="unknown"/>
    <n v="8"/>
    <s v="may"/>
    <n v="399"/>
    <n v="4"/>
    <n v="-1"/>
    <n v="0"/>
    <x v="0"/>
    <s v="no"/>
  </r>
  <r>
    <x v="5"/>
    <s v="blue-collar"/>
    <s v="married"/>
    <s v="secondary"/>
    <s v="no"/>
    <n v="8"/>
    <s v="no"/>
    <s v="no"/>
    <s v="cellular"/>
    <n v="30"/>
    <s v="jul"/>
    <n v="88"/>
    <n v="3"/>
    <n v="-1"/>
    <n v="0"/>
    <x v="0"/>
    <s v="no"/>
  </r>
  <r>
    <x v="6"/>
    <s v="technician"/>
    <s v="married"/>
    <s v="secondary"/>
    <s v="no"/>
    <n v="55"/>
    <s v="yes"/>
    <s v="no"/>
    <s v="cellular"/>
    <n v="6"/>
    <s v="aug"/>
    <n v="185"/>
    <n v="4"/>
    <n v="-1"/>
    <n v="0"/>
    <x v="0"/>
    <s v="no"/>
  </r>
  <r>
    <x v="3"/>
    <s v="blue-collar"/>
    <s v="married"/>
    <s v="primary"/>
    <s v="no"/>
    <n v="699"/>
    <s v="no"/>
    <s v="no"/>
    <s v="cellular"/>
    <n v="28"/>
    <s v="jan"/>
    <n v="98"/>
    <n v="1"/>
    <n v="154"/>
    <n v="6"/>
    <x v="1"/>
    <s v="no"/>
  </r>
  <r>
    <x v="15"/>
    <s v="unemployed"/>
    <s v="divorced"/>
    <s v="secondary"/>
    <s v="no"/>
    <n v="759"/>
    <s v="no"/>
    <s v="no"/>
    <s v="cellular"/>
    <n v="28"/>
    <s v="jan"/>
    <n v="97"/>
    <n v="1"/>
    <n v="169"/>
    <n v="3"/>
    <x v="1"/>
    <s v="no"/>
  </r>
  <r>
    <x v="1"/>
    <s v="blue-collar"/>
    <s v="married"/>
    <s v="secondary"/>
    <s v="no"/>
    <n v="687"/>
    <s v="yes"/>
    <s v="no"/>
    <s v="cellular"/>
    <n v="14"/>
    <s v="may"/>
    <n v="72"/>
    <n v="2"/>
    <n v="370"/>
    <n v="1"/>
    <x v="1"/>
    <s v="no"/>
  </r>
  <r>
    <x v="20"/>
    <s v="retired"/>
    <s v="married"/>
    <s v="secondary"/>
    <s v="no"/>
    <n v="4968"/>
    <s v="no"/>
    <s v="no"/>
    <s v="cellular"/>
    <n v="6"/>
    <s v="may"/>
    <n v="109"/>
    <n v="1"/>
    <n v="87"/>
    <n v="2"/>
    <x v="1"/>
    <s v="no"/>
  </r>
  <r>
    <x v="7"/>
    <s v="blue-collar"/>
    <s v="married"/>
    <s v="primary"/>
    <s v="no"/>
    <n v="1211"/>
    <s v="yes"/>
    <s v="no"/>
    <s v="unknown"/>
    <n v="6"/>
    <s v="may"/>
    <n v="208"/>
    <n v="3"/>
    <n v="-1"/>
    <n v="0"/>
    <x v="0"/>
    <s v="no"/>
  </r>
  <r>
    <x v="5"/>
    <s v="self-employed"/>
    <s v="single"/>
    <s v="tertiary"/>
    <s v="no"/>
    <n v="426"/>
    <s v="no"/>
    <s v="no"/>
    <s v="unknown"/>
    <n v="18"/>
    <s v="jun"/>
    <n v="1029"/>
    <n v="1"/>
    <n v="-1"/>
    <n v="0"/>
    <x v="0"/>
    <s v="yes"/>
  </r>
  <r>
    <x v="37"/>
    <s v="entrepreneur"/>
    <s v="single"/>
    <s v="secondary"/>
    <s v="no"/>
    <n v="376"/>
    <s v="yes"/>
    <s v="yes"/>
    <s v="cellular"/>
    <n v="5"/>
    <s v="may"/>
    <n v="273"/>
    <n v="1"/>
    <n v="-1"/>
    <n v="0"/>
    <x v="0"/>
    <s v="no"/>
  </r>
  <r>
    <x v="5"/>
    <s v="management"/>
    <s v="married"/>
    <s v="tertiary"/>
    <s v="no"/>
    <n v="12"/>
    <s v="yes"/>
    <s v="no"/>
    <s v="unknown"/>
    <n v="23"/>
    <s v="may"/>
    <n v="130"/>
    <n v="1"/>
    <n v="-1"/>
    <n v="0"/>
    <x v="0"/>
    <s v="no"/>
  </r>
  <r>
    <x v="37"/>
    <s v="blue-collar"/>
    <s v="single"/>
    <s v="secondary"/>
    <s v="no"/>
    <n v="23"/>
    <s v="no"/>
    <s v="no"/>
    <s v="cellular"/>
    <n v="26"/>
    <s v="feb"/>
    <n v="590"/>
    <n v="2"/>
    <n v="-1"/>
    <n v="0"/>
    <x v="0"/>
    <s v="no"/>
  </r>
  <r>
    <x v="1"/>
    <s v="admin."/>
    <s v="married"/>
    <s v="secondary"/>
    <s v="no"/>
    <n v="353"/>
    <s v="yes"/>
    <s v="no"/>
    <s v="cellular"/>
    <n v="19"/>
    <s v="nov"/>
    <n v="107"/>
    <n v="2"/>
    <n v="-1"/>
    <n v="0"/>
    <x v="0"/>
    <s v="no"/>
  </r>
  <r>
    <x v="35"/>
    <s v="services"/>
    <s v="divorced"/>
    <s v="secondary"/>
    <s v="no"/>
    <n v="330"/>
    <s v="yes"/>
    <s v="no"/>
    <s v="unknown"/>
    <n v="12"/>
    <s v="may"/>
    <n v="88"/>
    <n v="2"/>
    <n v="-1"/>
    <n v="0"/>
    <x v="0"/>
    <s v="no"/>
  </r>
  <r>
    <x v="1"/>
    <s v="management"/>
    <s v="divorced"/>
    <s v="tertiary"/>
    <s v="no"/>
    <n v="0"/>
    <s v="no"/>
    <s v="no"/>
    <s v="cellular"/>
    <n v="13"/>
    <s v="aug"/>
    <n v="305"/>
    <n v="2"/>
    <n v="-1"/>
    <n v="0"/>
    <x v="0"/>
    <s v="no"/>
  </r>
  <r>
    <x v="6"/>
    <s v="entrepreneur"/>
    <s v="married"/>
    <s v="secondary"/>
    <s v="no"/>
    <n v="353"/>
    <s v="no"/>
    <s v="no"/>
    <s v="cellular"/>
    <n v="19"/>
    <s v="nov"/>
    <n v="90"/>
    <n v="2"/>
    <n v="-1"/>
    <n v="0"/>
    <x v="0"/>
    <s v="no"/>
  </r>
  <r>
    <x v="14"/>
    <s v="technician"/>
    <s v="single"/>
    <s v="tertiary"/>
    <s v="no"/>
    <n v="2273"/>
    <s v="yes"/>
    <s v="no"/>
    <s v="cellular"/>
    <n v="17"/>
    <s v="apr"/>
    <n v="222"/>
    <n v="1"/>
    <n v="-1"/>
    <n v="0"/>
    <x v="0"/>
    <s v="no"/>
  </r>
  <r>
    <x v="0"/>
    <s v="management"/>
    <s v="married"/>
    <s v="tertiary"/>
    <s v="no"/>
    <n v="0"/>
    <s v="yes"/>
    <s v="no"/>
    <s v="cellular"/>
    <n v="9"/>
    <s v="jul"/>
    <n v="127"/>
    <n v="1"/>
    <n v="-1"/>
    <n v="0"/>
    <x v="0"/>
    <s v="no"/>
  </r>
  <r>
    <x v="41"/>
    <s v="unemployed"/>
    <s v="married"/>
    <s v="tertiary"/>
    <s v="no"/>
    <n v="744"/>
    <s v="no"/>
    <s v="no"/>
    <s v="telephone"/>
    <n v="28"/>
    <s v="jan"/>
    <n v="38"/>
    <n v="1"/>
    <n v="-1"/>
    <n v="0"/>
    <x v="0"/>
    <s v="no"/>
  </r>
  <r>
    <x v="12"/>
    <s v="services"/>
    <s v="single"/>
    <s v="secondary"/>
    <s v="no"/>
    <n v="608"/>
    <s v="no"/>
    <s v="no"/>
    <s v="cellular"/>
    <n v="14"/>
    <s v="may"/>
    <n v="380"/>
    <n v="3"/>
    <n v="-1"/>
    <n v="0"/>
    <x v="0"/>
    <s v="no"/>
  </r>
  <r>
    <x v="4"/>
    <s v="admin."/>
    <s v="divorced"/>
    <s v="secondary"/>
    <s v="no"/>
    <n v="356"/>
    <s v="yes"/>
    <s v="no"/>
    <s v="cellular"/>
    <n v="7"/>
    <s v="apr"/>
    <n v="244"/>
    <n v="3"/>
    <n v="313"/>
    <n v="1"/>
    <x v="1"/>
    <s v="no"/>
  </r>
  <r>
    <x v="29"/>
    <s v="blue-collar"/>
    <s v="married"/>
    <s v="primary"/>
    <s v="no"/>
    <n v="1291"/>
    <s v="yes"/>
    <s v="no"/>
    <s v="cellular"/>
    <n v="28"/>
    <s v="aug"/>
    <n v="189"/>
    <n v="17"/>
    <n v="-1"/>
    <n v="0"/>
    <x v="0"/>
    <s v="no"/>
  </r>
  <r>
    <x v="25"/>
    <s v="technician"/>
    <s v="single"/>
    <s v="secondary"/>
    <s v="no"/>
    <n v="-306"/>
    <s v="yes"/>
    <s v="no"/>
    <s v="unknown"/>
    <n v="4"/>
    <s v="jun"/>
    <n v="217"/>
    <n v="2"/>
    <n v="-1"/>
    <n v="0"/>
    <x v="0"/>
    <s v="no"/>
  </r>
  <r>
    <x v="20"/>
    <s v="blue-collar"/>
    <s v="married"/>
    <s v="primary"/>
    <s v="no"/>
    <n v="306"/>
    <s v="no"/>
    <s v="no"/>
    <s v="cellular"/>
    <n v="28"/>
    <s v="jul"/>
    <n v="388"/>
    <n v="3"/>
    <n v="181"/>
    <n v="1"/>
    <x v="3"/>
    <s v="yes"/>
  </r>
  <r>
    <x v="16"/>
    <s v="blue-collar"/>
    <s v="married"/>
    <s v="primary"/>
    <s v="no"/>
    <n v="-312"/>
    <s v="yes"/>
    <s v="no"/>
    <s v="unknown"/>
    <n v="20"/>
    <s v="jun"/>
    <n v="22"/>
    <n v="3"/>
    <n v="-1"/>
    <n v="0"/>
    <x v="0"/>
    <s v="no"/>
  </r>
  <r>
    <x v="22"/>
    <s v="technician"/>
    <s v="single"/>
    <s v="secondary"/>
    <s v="no"/>
    <n v="493"/>
    <s v="no"/>
    <s v="no"/>
    <s v="cellular"/>
    <n v="13"/>
    <s v="aug"/>
    <n v="289"/>
    <n v="2"/>
    <n v="-1"/>
    <n v="0"/>
    <x v="0"/>
    <s v="no"/>
  </r>
  <r>
    <x v="22"/>
    <s v="management"/>
    <s v="married"/>
    <s v="tertiary"/>
    <s v="no"/>
    <n v="71"/>
    <s v="yes"/>
    <s v="no"/>
    <s v="cellular"/>
    <n v="21"/>
    <s v="jul"/>
    <n v="221"/>
    <n v="8"/>
    <n v="-1"/>
    <n v="0"/>
    <x v="0"/>
    <s v="no"/>
  </r>
  <r>
    <x v="14"/>
    <s v="admin."/>
    <s v="married"/>
    <s v="tertiary"/>
    <s v="no"/>
    <n v="669"/>
    <s v="yes"/>
    <s v="yes"/>
    <s v="cellular"/>
    <n v="31"/>
    <s v="jul"/>
    <n v="129"/>
    <n v="2"/>
    <n v="-1"/>
    <n v="0"/>
    <x v="0"/>
    <s v="no"/>
  </r>
  <r>
    <x v="47"/>
    <s v="blue-collar"/>
    <s v="married"/>
    <s v="primary"/>
    <s v="no"/>
    <n v="556"/>
    <s v="yes"/>
    <s v="no"/>
    <s v="cellular"/>
    <n v="4"/>
    <s v="feb"/>
    <n v="147"/>
    <n v="2"/>
    <n v="264"/>
    <n v="4"/>
    <x v="2"/>
    <s v="no"/>
  </r>
  <r>
    <x v="27"/>
    <s v="services"/>
    <s v="single"/>
    <s v="secondary"/>
    <s v="no"/>
    <n v="84"/>
    <s v="yes"/>
    <s v="no"/>
    <s v="unknown"/>
    <n v="23"/>
    <s v="may"/>
    <n v="299"/>
    <n v="1"/>
    <n v="-1"/>
    <n v="0"/>
    <x v="0"/>
    <s v="no"/>
  </r>
  <r>
    <x v="26"/>
    <s v="services"/>
    <s v="married"/>
    <s v="secondary"/>
    <s v="no"/>
    <n v="108"/>
    <s v="yes"/>
    <s v="no"/>
    <s v="unknown"/>
    <n v="15"/>
    <s v="may"/>
    <n v="543"/>
    <n v="12"/>
    <n v="-1"/>
    <n v="0"/>
    <x v="0"/>
    <s v="no"/>
  </r>
  <r>
    <x v="29"/>
    <s v="admin."/>
    <s v="single"/>
    <s v="secondary"/>
    <s v="no"/>
    <n v="-11"/>
    <s v="yes"/>
    <s v="no"/>
    <s v="cellular"/>
    <n v="5"/>
    <s v="may"/>
    <n v="247"/>
    <n v="1"/>
    <n v="-1"/>
    <n v="0"/>
    <x v="0"/>
    <s v="no"/>
  </r>
  <r>
    <x v="36"/>
    <s v="blue-collar"/>
    <s v="married"/>
    <s v="primary"/>
    <s v="no"/>
    <n v="1164"/>
    <s v="yes"/>
    <s v="no"/>
    <s v="unknown"/>
    <n v="8"/>
    <s v="may"/>
    <n v="166"/>
    <n v="2"/>
    <n v="-1"/>
    <n v="0"/>
    <x v="0"/>
    <s v="no"/>
  </r>
  <r>
    <x v="26"/>
    <s v="blue-collar"/>
    <s v="divorced"/>
    <s v="primary"/>
    <s v="no"/>
    <n v="-191"/>
    <s v="yes"/>
    <s v="no"/>
    <s v="unknown"/>
    <n v="15"/>
    <s v="may"/>
    <n v="755"/>
    <n v="1"/>
    <n v="-1"/>
    <n v="0"/>
    <x v="0"/>
    <s v="yes"/>
  </r>
  <r>
    <x v="12"/>
    <s v="blue-collar"/>
    <s v="married"/>
    <s v="secondary"/>
    <s v="no"/>
    <n v="132"/>
    <s v="no"/>
    <s v="no"/>
    <s v="unknown"/>
    <n v="27"/>
    <s v="may"/>
    <n v="336"/>
    <n v="2"/>
    <n v="-1"/>
    <n v="0"/>
    <x v="0"/>
    <s v="no"/>
  </r>
  <r>
    <x v="34"/>
    <s v="blue-collar"/>
    <s v="married"/>
    <s v="secondary"/>
    <s v="no"/>
    <n v="2237"/>
    <s v="yes"/>
    <s v="no"/>
    <s v="unknown"/>
    <n v="29"/>
    <s v="may"/>
    <n v="619"/>
    <n v="1"/>
    <n v="-1"/>
    <n v="0"/>
    <x v="0"/>
    <s v="no"/>
  </r>
  <r>
    <x v="22"/>
    <s v="management"/>
    <s v="married"/>
    <s v="tertiary"/>
    <s v="no"/>
    <n v="4761"/>
    <s v="yes"/>
    <s v="no"/>
    <s v="cellular"/>
    <n v="5"/>
    <s v="may"/>
    <n v="159"/>
    <n v="2"/>
    <n v="350"/>
    <n v="2"/>
    <x v="1"/>
    <s v="no"/>
  </r>
  <r>
    <x v="1"/>
    <s v="blue-collar"/>
    <s v="married"/>
    <s v="secondary"/>
    <s v="no"/>
    <n v="-346"/>
    <s v="yes"/>
    <s v="yes"/>
    <s v="unknown"/>
    <n v="23"/>
    <s v="may"/>
    <n v="29"/>
    <n v="3"/>
    <n v="-1"/>
    <n v="0"/>
    <x v="0"/>
    <s v="no"/>
  </r>
  <r>
    <x v="39"/>
    <s v="unemployed"/>
    <s v="married"/>
    <s v="secondary"/>
    <s v="no"/>
    <n v="655"/>
    <s v="yes"/>
    <s v="no"/>
    <s v="unknown"/>
    <n v="4"/>
    <s v="jun"/>
    <n v="606"/>
    <n v="2"/>
    <n v="-1"/>
    <n v="0"/>
    <x v="0"/>
    <s v="no"/>
  </r>
  <r>
    <x v="52"/>
    <s v="management"/>
    <s v="married"/>
    <s v="tertiary"/>
    <s v="no"/>
    <n v="1048"/>
    <s v="yes"/>
    <s v="no"/>
    <s v="cellular"/>
    <n v="23"/>
    <s v="jun"/>
    <n v="971"/>
    <n v="2"/>
    <n v="-1"/>
    <n v="0"/>
    <x v="0"/>
    <s v="no"/>
  </r>
  <r>
    <x v="9"/>
    <s v="services"/>
    <s v="single"/>
    <s v="secondary"/>
    <s v="no"/>
    <n v="0"/>
    <s v="yes"/>
    <s v="no"/>
    <s v="unknown"/>
    <n v="28"/>
    <s v="may"/>
    <n v="231"/>
    <n v="2"/>
    <n v="-1"/>
    <n v="0"/>
    <x v="0"/>
    <s v="no"/>
  </r>
  <r>
    <x v="2"/>
    <s v="blue-collar"/>
    <s v="married"/>
    <s v="primary"/>
    <s v="no"/>
    <n v="624"/>
    <s v="yes"/>
    <s v="no"/>
    <s v="unknown"/>
    <n v="7"/>
    <s v="may"/>
    <n v="163"/>
    <n v="1"/>
    <n v="-1"/>
    <n v="0"/>
    <x v="0"/>
    <s v="no"/>
  </r>
  <r>
    <x v="47"/>
    <s v="services"/>
    <s v="single"/>
    <s v="unknown"/>
    <s v="no"/>
    <n v="1784"/>
    <s v="no"/>
    <s v="no"/>
    <s v="cellular"/>
    <n v="19"/>
    <s v="oct"/>
    <n v="385"/>
    <n v="2"/>
    <n v="-1"/>
    <n v="0"/>
    <x v="0"/>
    <s v="yes"/>
  </r>
  <r>
    <x v="4"/>
    <s v="admin."/>
    <s v="single"/>
    <s v="secondary"/>
    <s v="no"/>
    <n v="1281"/>
    <s v="no"/>
    <s v="no"/>
    <s v="telephone"/>
    <n v="24"/>
    <s v="jul"/>
    <n v="119"/>
    <n v="2"/>
    <n v="-1"/>
    <n v="0"/>
    <x v="0"/>
    <s v="no"/>
  </r>
  <r>
    <x v="22"/>
    <s v="technician"/>
    <s v="single"/>
    <s v="tertiary"/>
    <s v="no"/>
    <n v="569"/>
    <s v="no"/>
    <s v="yes"/>
    <s v="cellular"/>
    <n v="29"/>
    <s v="jan"/>
    <n v="348"/>
    <n v="1"/>
    <n v="-1"/>
    <n v="0"/>
    <x v="0"/>
    <s v="no"/>
  </r>
  <r>
    <x v="27"/>
    <s v="blue-collar"/>
    <s v="married"/>
    <s v="primary"/>
    <s v="no"/>
    <n v="1666"/>
    <s v="yes"/>
    <s v="no"/>
    <s v="unknown"/>
    <n v="31"/>
    <s v="mar"/>
    <n v="30"/>
    <n v="1"/>
    <n v="-1"/>
    <n v="0"/>
    <x v="0"/>
    <s v="no"/>
  </r>
  <r>
    <x v="10"/>
    <s v="admin."/>
    <s v="married"/>
    <s v="secondary"/>
    <s v="no"/>
    <n v="168"/>
    <s v="yes"/>
    <s v="no"/>
    <s v="cellular"/>
    <n v="7"/>
    <s v="may"/>
    <n v="249"/>
    <n v="2"/>
    <n v="169"/>
    <n v="1"/>
    <x v="1"/>
    <s v="no"/>
  </r>
  <r>
    <x v="1"/>
    <s v="self-employed"/>
    <s v="married"/>
    <s v="tertiary"/>
    <s v="no"/>
    <n v="263"/>
    <s v="no"/>
    <s v="no"/>
    <s v="cellular"/>
    <n v="4"/>
    <s v="may"/>
    <n v="119"/>
    <n v="2"/>
    <n v="-1"/>
    <n v="0"/>
    <x v="0"/>
    <s v="no"/>
  </r>
  <r>
    <x v="5"/>
    <s v="blue-collar"/>
    <s v="married"/>
    <s v="secondary"/>
    <s v="no"/>
    <n v="-405"/>
    <s v="yes"/>
    <s v="no"/>
    <s v="cellular"/>
    <n v="8"/>
    <s v="may"/>
    <n v="177"/>
    <n v="1"/>
    <n v="-1"/>
    <n v="0"/>
    <x v="0"/>
    <s v="no"/>
  </r>
  <r>
    <x v="14"/>
    <s v="self-employed"/>
    <s v="married"/>
    <s v="secondary"/>
    <s v="no"/>
    <n v="279"/>
    <s v="yes"/>
    <s v="no"/>
    <s v="unknown"/>
    <n v="28"/>
    <s v="may"/>
    <n v="110"/>
    <n v="5"/>
    <n v="-1"/>
    <n v="0"/>
    <x v="0"/>
    <s v="no"/>
  </r>
  <r>
    <x v="22"/>
    <s v="technician"/>
    <s v="single"/>
    <s v="secondary"/>
    <s v="no"/>
    <n v="0"/>
    <s v="no"/>
    <s v="no"/>
    <s v="cellular"/>
    <n v="18"/>
    <s v="aug"/>
    <n v="594"/>
    <n v="4"/>
    <n v="-1"/>
    <n v="0"/>
    <x v="0"/>
    <s v="yes"/>
  </r>
  <r>
    <x v="49"/>
    <s v="unknown"/>
    <s v="married"/>
    <s v="unknown"/>
    <s v="no"/>
    <n v="300"/>
    <s v="no"/>
    <s v="no"/>
    <s v="cellular"/>
    <n v="12"/>
    <s v="jan"/>
    <n v="105"/>
    <n v="1"/>
    <n v="-1"/>
    <n v="0"/>
    <x v="0"/>
    <s v="no"/>
  </r>
  <r>
    <x v="27"/>
    <s v="unemployed"/>
    <s v="single"/>
    <s v="tertiary"/>
    <s v="no"/>
    <n v="415"/>
    <s v="no"/>
    <s v="no"/>
    <s v="cellular"/>
    <n v="12"/>
    <s v="aug"/>
    <n v="123"/>
    <n v="1"/>
    <n v="-1"/>
    <n v="0"/>
    <x v="0"/>
    <s v="no"/>
  </r>
  <r>
    <x v="27"/>
    <s v="admin."/>
    <s v="single"/>
    <s v="primary"/>
    <s v="no"/>
    <n v="0"/>
    <s v="yes"/>
    <s v="yes"/>
    <s v="cellular"/>
    <n v="6"/>
    <s v="may"/>
    <n v="172"/>
    <n v="4"/>
    <n v="-1"/>
    <n v="0"/>
    <x v="0"/>
    <s v="no"/>
  </r>
  <r>
    <x v="15"/>
    <s v="blue-collar"/>
    <s v="single"/>
    <s v="primary"/>
    <s v="no"/>
    <n v="1322"/>
    <s v="yes"/>
    <s v="yes"/>
    <s v="cellular"/>
    <n v="8"/>
    <s v="jul"/>
    <n v="178"/>
    <n v="1"/>
    <n v="-1"/>
    <n v="0"/>
    <x v="0"/>
    <s v="no"/>
  </r>
  <r>
    <x v="9"/>
    <s v="services"/>
    <s v="married"/>
    <s v="secondary"/>
    <s v="no"/>
    <n v="1062"/>
    <s v="yes"/>
    <s v="yes"/>
    <s v="cellular"/>
    <n v="6"/>
    <s v="apr"/>
    <n v="230"/>
    <n v="1"/>
    <n v="-1"/>
    <n v="0"/>
    <x v="0"/>
    <s v="no"/>
  </r>
  <r>
    <x v="47"/>
    <s v="technician"/>
    <s v="married"/>
    <s v="secondary"/>
    <s v="no"/>
    <n v="302"/>
    <s v="yes"/>
    <s v="no"/>
    <s v="unknown"/>
    <n v="20"/>
    <s v="jun"/>
    <n v="89"/>
    <n v="3"/>
    <n v="-1"/>
    <n v="0"/>
    <x v="0"/>
    <s v="no"/>
  </r>
  <r>
    <x v="16"/>
    <s v="technician"/>
    <s v="divorced"/>
    <s v="secondary"/>
    <s v="no"/>
    <n v="809"/>
    <s v="yes"/>
    <s v="no"/>
    <s v="unknown"/>
    <n v="15"/>
    <s v="may"/>
    <n v="118"/>
    <n v="4"/>
    <n v="-1"/>
    <n v="0"/>
    <x v="0"/>
    <s v="no"/>
  </r>
  <r>
    <x v="14"/>
    <s v="housemaid"/>
    <s v="married"/>
    <s v="secondary"/>
    <s v="no"/>
    <n v="-278"/>
    <s v="yes"/>
    <s v="no"/>
    <s v="cellular"/>
    <n v="28"/>
    <s v="jul"/>
    <n v="143"/>
    <n v="2"/>
    <n v="-1"/>
    <n v="0"/>
    <x v="0"/>
    <s v="no"/>
  </r>
  <r>
    <x v="39"/>
    <s v="management"/>
    <s v="single"/>
    <s v="tertiary"/>
    <s v="no"/>
    <n v="3238"/>
    <s v="yes"/>
    <s v="no"/>
    <s v="unknown"/>
    <n v="19"/>
    <s v="may"/>
    <n v="7"/>
    <n v="1"/>
    <n v="-1"/>
    <n v="0"/>
    <x v="0"/>
    <s v="no"/>
  </r>
  <r>
    <x v="43"/>
    <s v="admin."/>
    <s v="single"/>
    <s v="secondary"/>
    <s v="no"/>
    <n v="751"/>
    <s v="yes"/>
    <s v="no"/>
    <s v="unknown"/>
    <n v="13"/>
    <s v="may"/>
    <n v="104"/>
    <n v="2"/>
    <n v="-1"/>
    <n v="0"/>
    <x v="0"/>
    <s v="no"/>
  </r>
  <r>
    <x v="34"/>
    <s v="blue-collar"/>
    <s v="divorced"/>
    <s v="primary"/>
    <s v="no"/>
    <n v="-28"/>
    <s v="no"/>
    <s v="yes"/>
    <s v="unknown"/>
    <n v="2"/>
    <s v="jul"/>
    <n v="220"/>
    <n v="2"/>
    <n v="-1"/>
    <n v="0"/>
    <x v="0"/>
    <s v="no"/>
  </r>
  <r>
    <x v="15"/>
    <s v="management"/>
    <s v="divorced"/>
    <s v="tertiary"/>
    <s v="no"/>
    <n v="0"/>
    <s v="no"/>
    <s v="no"/>
    <s v="unknown"/>
    <n v="20"/>
    <s v="jun"/>
    <n v="85"/>
    <n v="2"/>
    <n v="-1"/>
    <n v="0"/>
    <x v="0"/>
    <s v="no"/>
  </r>
  <r>
    <x v="12"/>
    <s v="technician"/>
    <s v="single"/>
    <s v="secondary"/>
    <s v="no"/>
    <n v="2442"/>
    <s v="no"/>
    <s v="no"/>
    <s v="cellular"/>
    <n v="16"/>
    <s v="feb"/>
    <n v="91"/>
    <n v="3"/>
    <n v="-1"/>
    <n v="0"/>
    <x v="0"/>
    <s v="yes"/>
  </r>
  <r>
    <x v="41"/>
    <s v="unemployed"/>
    <s v="married"/>
    <s v="tertiary"/>
    <s v="no"/>
    <n v="1798"/>
    <s v="yes"/>
    <s v="no"/>
    <s v="cellular"/>
    <n v="5"/>
    <s v="feb"/>
    <n v="19"/>
    <n v="8"/>
    <n v="-1"/>
    <n v="0"/>
    <x v="0"/>
    <s v="no"/>
  </r>
  <r>
    <x v="7"/>
    <s v="admin."/>
    <s v="married"/>
    <s v="secondary"/>
    <s v="no"/>
    <n v="132"/>
    <s v="no"/>
    <s v="no"/>
    <s v="cellular"/>
    <n v="19"/>
    <s v="aug"/>
    <n v="574"/>
    <n v="1"/>
    <n v="84"/>
    <n v="3"/>
    <x v="3"/>
    <s v="yes"/>
  </r>
  <r>
    <x v="4"/>
    <s v="management"/>
    <s v="single"/>
    <s v="tertiary"/>
    <s v="no"/>
    <n v="260"/>
    <s v="yes"/>
    <s v="no"/>
    <s v="cellular"/>
    <n v="7"/>
    <s v="may"/>
    <n v="49"/>
    <n v="1"/>
    <n v="-1"/>
    <n v="0"/>
    <x v="0"/>
    <s v="no"/>
  </r>
  <r>
    <x v="27"/>
    <s v="blue-collar"/>
    <s v="married"/>
    <s v="secondary"/>
    <s v="no"/>
    <n v="7"/>
    <s v="yes"/>
    <s v="yes"/>
    <s v="cellular"/>
    <n v="2"/>
    <s v="feb"/>
    <n v="171"/>
    <n v="2"/>
    <n v="193"/>
    <n v="2"/>
    <x v="2"/>
    <s v="no"/>
  </r>
  <r>
    <x v="9"/>
    <s v="management"/>
    <s v="single"/>
    <s v="tertiary"/>
    <s v="no"/>
    <n v="3283"/>
    <s v="no"/>
    <s v="no"/>
    <s v="cellular"/>
    <n v="2"/>
    <s v="feb"/>
    <n v="258"/>
    <n v="1"/>
    <n v="73"/>
    <n v="1"/>
    <x v="1"/>
    <s v="yes"/>
  </r>
  <r>
    <x v="23"/>
    <s v="technician"/>
    <s v="married"/>
    <s v="unknown"/>
    <s v="no"/>
    <n v="323"/>
    <s v="yes"/>
    <s v="no"/>
    <s v="cellular"/>
    <n v="18"/>
    <s v="nov"/>
    <n v="41"/>
    <n v="2"/>
    <n v="-1"/>
    <n v="0"/>
    <x v="0"/>
    <s v="no"/>
  </r>
  <r>
    <x v="32"/>
    <s v="management"/>
    <s v="married"/>
    <s v="tertiary"/>
    <s v="no"/>
    <n v="2960"/>
    <s v="yes"/>
    <s v="no"/>
    <s v="cellular"/>
    <n v="20"/>
    <s v="nov"/>
    <n v="83"/>
    <n v="1"/>
    <n v="-1"/>
    <n v="0"/>
    <x v="0"/>
    <s v="no"/>
  </r>
  <r>
    <x v="35"/>
    <s v="unemployed"/>
    <s v="single"/>
    <s v="secondary"/>
    <s v="no"/>
    <n v="486"/>
    <s v="no"/>
    <s v="no"/>
    <s v="telephone"/>
    <n v="30"/>
    <s v="apr"/>
    <n v="95"/>
    <n v="1"/>
    <n v="-1"/>
    <n v="0"/>
    <x v="0"/>
    <s v="no"/>
  </r>
  <r>
    <x v="34"/>
    <s v="retired"/>
    <s v="divorced"/>
    <s v="secondary"/>
    <s v="no"/>
    <n v="343"/>
    <s v="yes"/>
    <s v="no"/>
    <s v="unknown"/>
    <n v="30"/>
    <s v="may"/>
    <n v="78"/>
    <n v="2"/>
    <n v="-1"/>
    <n v="0"/>
    <x v="0"/>
    <s v="no"/>
  </r>
  <r>
    <x v="10"/>
    <s v="unemployed"/>
    <s v="divorced"/>
    <s v="secondary"/>
    <s v="no"/>
    <n v="507"/>
    <s v="yes"/>
    <s v="no"/>
    <s v="cellular"/>
    <n v="2"/>
    <s v="feb"/>
    <n v="134"/>
    <n v="1"/>
    <n v="266"/>
    <n v="7"/>
    <x v="1"/>
    <s v="no"/>
  </r>
  <r>
    <x v="2"/>
    <s v="management"/>
    <s v="single"/>
    <s v="tertiary"/>
    <s v="no"/>
    <n v="5958"/>
    <s v="yes"/>
    <s v="no"/>
    <s v="cellular"/>
    <n v="22"/>
    <s v="mar"/>
    <n v="215"/>
    <n v="1"/>
    <n v="-1"/>
    <n v="0"/>
    <x v="0"/>
    <s v="yes"/>
  </r>
  <r>
    <x v="13"/>
    <s v="student"/>
    <s v="single"/>
    <s v="secondary"/>
    <s v="no"/>
    <n v="304"/>
    <s v="no"/>
    <s v="no"/>
    <s v="cellular"/>
    <n v="26"/>
    <s v="may"/>
    <n v="226"/>
    <n v="2"/>
    <n v="-1"/>
    <n v="0"/>
    <x v="0"/>
    <s v="yes"/>
  </r>
  <r>
    <x v="22"/>
    <s v="blue-collar"/>
    <s v="single"/>
    <s v="secondary"/>
    <s v="no"/>
    <n v="118"/>
    <s v="yes"/>
    <s v="no"/>
    <s v="cellular"/>
    <n v="17"/>
    <s v="jul"/>
    <n v="1275"/>
    <n v="1"/>
    <n v="-1"/>
    <n v="0"/>
    <x v="0"/>
    <s v="yes"/>
  </r>
  <r>
    <x v="0"/>
    <s v="self-employed"/>
    <s v="married"/>
    <s v="secondary"/>
    <s v="no"/>
    <n v="123"/>
    <s v="no"/>
    <s v="yes"/>
    <s v="unknown"/>
    <n v="17"/>
    <s v="jul"/>
    <n v="66"/>
    <n v="1"/>
    <n v="85"/>
    <n v="5"/>
    <x v="2"/>
    <s v="no"/>
  </r>
  <r>
    <x v="14"/>
    <s v="management"/>
    <s v="married"/>
    <s v="tertiary"/>
    <s v="no"/>
    <n v="76"/>
    <s v="yes"/>
    <s v="no"/>
    <s v="cellular"/>
    <n v="7"/>
    <s v="jul"/>
    <n v="196"/>
    <n v="3"/>
    <n v="-1"/>
    <n v="0"/>
    <x v="0"/>
    <s v="no"/>
  </r>
  <r>
    <x v="43"/>
    <s v="admin."/>
    <s v="married"/>
    <s v="secondary"/>
    <s v="no"/>
    <n v="70"/>
    <s v="yes"/>
    <s v="no"/>
    <s v="cellular"/>
    <n v="27"/>
    <s v="mar"/>
    <n v="229"/>
    <n v="2"/>
    <n v="-1"/>
    <n v="0"/>
    <x v="0"/>
    <s v="yes"/>
  </r>
  <r>
    <x v="7"/>
    <s v="unemployed"/>
    <s v="married"/>
    <s v="primary"/>
    <s v="no"/>
    <n v="960"/>
    <s v="yes"/>
    <s v="yes"/>
    <s v="unknown"/>
    <n v="15"/>
    <s v="may"/>
    <n v="241"/>
    <n v="2"/>
    <n v="-1"/>
    <n v="0"/>
    <x v="0"/>
    <s v="no"/>
  </r>
  <r>
    <x v="22"/>
    <s v="technician"/>
    <s v="single"/>
    <s v="tertiary"/>
    <s v="no"/>
    <n v="2185"/>
    <s v="no"/>
    <s v="no"/>
    <s v="cellular"/>
    <n v="20"/>
    <s v="nov"/>
    <n v="354"/>
    <n v="2"/>
    <n v="-1"/>
    <n v="0"/>
    <x v="0"/>
    <s v="no"/>
  </r>
  <r>
    <x v="35"/>
    <s v="blue-collar"/>
    <s v="single"/>
    <s v="secondary"/>
    <s v="no"/>
    <n v="309"/>
    <s v="yes"/>
    <s v="no"/>
    <s v="cellular"/>
    <n v="11"/>
    <s v="may"/>
    <n v="471"/>
    <n v="3"/>
    <n v="-1"/>
    <n v="0"/>
    <x v="0"/>
    <s v="no"/>
  </r>
  <r>
    <x v="11"/>
    <s v="blue-collar"/>
    <s v="married"/>
    <s v="secondary"/>
    <s v="no"/>
    <n v="2190"/>
    <s v="no"/>
    <s v="yes"/>
    <s v="cellular"/>
    <n v="30"/>
    <s v="jan"/>
    <n v="90"/>
    <n v="2"/>
    <n v="232"/>
    <n v="1"/>
    <x v="1"/>
    <s v="no"/>
  </r>
  <r>
    <x v="31"/>
    <s v="technician"/>
    <s v="married"/>
    <s v="primary"/>
    <s v="no"/>
    <n v="0"/>
    <s v="no"/>
    <s v="no"/>
    <s v="unknown"/>
    <n v="5"/>
    <s v="jun"/>
    <n v="58"/>
    <n v="8"/>
    <n v="-1"/>
    <n v="0"/>
    <x v="0"/>
    <s v="no"/>
  </r>
  <r>
    <x v="14"/>
    <s v="admin."/>
    <s v="married"/>
    <s v="secondary"/>
    <s v="no"/>
    <n v="3732"/>
    <s v="yes"/>
    <s v="no"/>
    <s v="unknown"/>
    <n v="21"/>
    <s v="may"/>
    <n v="379"/>
    <n v="2"/>
    <n v="-1"/>
    <n v="0"/>
    <x v="0"/>
    <s v="no"/>
  </r>
  <r>
    <x v="34"/>
    <s v="technician"/>
    <s v="married"/>
    <s v="primary"/>
    <s v="no"/>
    <n v="1550"/>
    <s v="no"/>
    <s v="no"/>
    <s v="unknown"/>
    <n v="20"/>
    <s v="jun"/>
    <n v="12"/>
    <n v="5"/>
    <n v="-1"/>
    <n v="0"/>
    <x v="0"/>
    <s v="no"/>
  </r>
  <r>
    <x v="2"/>
    <s v="admin."/>
    <s v="single"/>
    <s v="tertiary"/>
    <s v="no"/>
    <n v="62"/>
    <s v="no"/>
    <s v="yes"/>
    <s v="cellular"/>
    <n v="30"/>
    <s v="apr"/>
    <n v="67"/>
    <n v="1"/>
    <n v="-1"/>
    <n v="0"/>
    <x v="0"/>
    <s v="no"/>
  </r>
  <r>
    <x v="12"/>
    <s v="blue-collar"/>
    <s v="married"/>
    <s v="primary"/>
    <s v="no"/>
    <n v="704"/>
    <s v="no"/>
    <s v="no"/>
    <s v="unknown"/>
    <n v="18"/>
    <s v="jun"/>
    <n v="165"/>
    <n v="7"/>
    <n v="-1"/>
    <n v="0"/>
    <x v="0"/>
    <s v="no"/>
  </r>
  <r>
    <x v="30"/>
    <s v="management"/>
    <s v="married"/>
    <s v="secondary"/>
    <s v="no"/>
    <n v="4415"/>
    <s v="yes"/>
    <s v="no"/>
    <s v="cellular"/>
    <n v="8"/>
    <s v="apr"/>
    <n v="1032"/>
    <n v="3"/>
    <n v="141"/>
    <n v="7"/>
    <x v="1"/>
    <s v="yes"/>
  </r>
  <r>
    <x v="0"/>
    <s v="blue-collar"/>
    <s v="single"/>
    <s v="secondary"/>
    <s v="yes"/>
    <n v="4"/>
    <s v="yes"/>
    <s v="no"/>
    <s v="unknown"/>
    <n v="23"/>
    <s v="may"/>
    <n v="84"/>
    <n v="3"/>
    <n v="-1"/>
    <n v="0"/>
    <x v="0"/>
    <s v="no"/>
  </r>
  <r>
    <x v="38"/>
    <s v="retired"/>
    <s v="married"/>
    <s v="secondary"/>
    <s v="no"/>
    <n v="262"/>
    <s v="no"/>
    <s v="no"/>
    <s v="cellular"/>
    <n v="18"/>
    <s v="aug"/>
    <n v="393"/>
    <n v="4"/>
    <n v="-1"/>
    <n v="0"/>
    <x v="0"/>
    <s v="no"/>
  </r>
  <r>
    <x v="11"/>
    <s v="management"/>
    <s v="married"/>
    <s v="secondary"/>
    <s v="no"/>
    <n v="238"/>
    <s v="yes"/>
    <s v="no"/>
    <s v="cellular"/>
    <n v="19"/>
    <s v="nov"/>
    <n v="808"/>
    <n v="1"/>
    <n v="-1"/>
    <n v="0"/>
    <x v="0"/>
    <s v="no"/>
  </r>
  <r>
    <x v="29"/>
    <s v="blue-collar"/>
    <s v="married"/>
    <s v="primary"/>
    <s v="no"/>
    <n v="97"/>
    <s v="yes"/>
    <s v="no"/>
    <s v="unknown"/>
    <n v="7"/>
    <s v="may"/>
    <n v="923"/>
    <n v="3"/>
    <n v="-1"/>
    <n v="0"/>
    <x v="0"/>
    <s v="no"/>
  </r>
  <r>
    <x v="14"/>
    <s v="technician"/>
    <s v="divorced"/>
    <s v="secondary"/>
    <s v="no"/>
    <n v="410"/>
    <s v="no"/>
    <s v="no"/>
    <s v="cellular"/>
    <n v="11"/>
    <s v="aug"/>
    <n v="63"/>
    <n v="6"/>
    <n v="-1"/>
    <n v="0"/>
    <x v="0"/>
    <s v="no"/>
  </r>
  <r>
    <x v="8"/>
    <s v="student"/>
    <s v="single"/>
    <s v="secondary"/>
    <s v="no"/>
    <n v="1191"/>
    <s v="no"/>
    <s v="no"/>
    <s v="cellular"/>
    <n v="12"/>
    <s v="feb"/>
    <n v="274"/>
    <n v="1"/>
    <n v="-1"/>
    <n v="0"/>
    <x v="0"/>
    <s v="no"/>
  </r>
  <r>
    <x v="3"/>
    <s v="retired"/>
    <s v="married"/>
    <s v="primary"/>
    <s v="no"/>
    <n v="-47"/>
    <s v="yes"/>
    <s v="no"/>
    <s v="cellular"/>
    <n v="27"/>
    <s v="aug"/>
    <n v="84"/>
    <n v="4"/>
    <n v="-1"/>
    <n v="0"/>
    <x v="0"/>
    <s v="no"/>
  </r>
  <r>
    <x v="27"/>
    <s v="technician"/>
    <s v="married"/>
    <s v="tertiary"/>
    <s v="no"/>
    <n v="197"/>
    <s v="no"/>
    <s v="no"/>
    <s v="cellular"/>
    <n v="20"/>
    <s v="aug"/>
    <n v="78"/>
    <n v="3"/>
    <n v="-1"/>
    <n v="0"/>
    <x v="0"/>
    <s v="yes"/>
  </r>
  <r>
    <x v="4"/>
    <s v="blue-collar"/>
    <s v="married"/>
    <s v="unknown"/>
    <s v="no"/>
    <n v="6"/>
    <s v="no"/>
    <s v="no"/>
    <s v="unknown"/>
    <n v="20"/>
    <s v="jun"/>
    <n v="41"/>
    <n v="7"/>
    <n v="-1"/>
    <n v="0"/>
    <x v="0"/>
    <s v="no"/>
  </r>
  <r>
    <x v="20"/>
    <s v="admin."/>
    <s v="single"/>
    <s v="secondary"/>
    <s v="no"/>
    <n v="2398"/>
    <s v="yes"/>
    <s v="no"/>
    <s v="cellular"/>
    <n v="2"/>
    <s v="aug"/>
    <n v="317"/>
    <n v="1"/>
    <n v="180"/>
    <n v="2"/>
    <x v="1"/>
    <s v="yes"/>
  </r>
  <r>
    <x v="34"/>
    <s v="management"/>
    <s v="married"/>
    <s v="tertiary"/>
    <s v="no"/>
    <n v="630"/>
    <s v="yes"/>
    <s v="no"/>
    <s v="cellular"/>
    <n v="5"/>
    <s v="may"/>
    <n v="138"/>
    <n v="1"/>
    <n v="-1"/>
    <n v="0"/>
    <x v="0"/>
    <s v="no"/>
  </r>
  <r>
    <x v="41"/>
    <s v="retired"/>
    <s v="married"/>
    <s v="secondary"/>
    <s v="no"/>
    <n v="235"/>
    <s v="no"/>
    <s v="no"/>
    <s v="cellular"/>
    <n v="27"/>
    <s v="aug"/>
    <n v="88"/>
    <n v="4"/>
    <n v="-1"/>
    <n v="0"/>
    <x v="0"/>
    <s v="no"/>
  </r>
  <r>
    <x v="30"/>
    <s v="management"/>
    <s v="married"/>
    <s v="primary"/>
    <s v="no"/>
    <n v="1910"/>
    <s v="yes"/>
    <s v="no"/>
    <s v="unknown"/>
    <n v="29"/>
    <s v="may"/>
    <n v="413"/>
    <n v="2"/>
    <n v="-1"/>
    <n v="0"/>
    <x v="0"/>
    <s v="no"/>
  </r>
  <r>
    <x v="11"/>
    <s v="management"/>
    <s v="married"/>
    <s v="tertiary"/>
    <s v="no"/>
    <n v="3172"/>
    <s v="yes"/>
    <s v="no"/>
    <s v="cellular"/>
    <n v="5"/>
    <s v="feb"/>
    <n v="139"/>
    <n v="1"/>
    <n v="-1"/>
    <n v="0"/>
    <x v="0"/>
    <s v="no"/>
  </r>
  <r>
    <x v="34"/>
    <s v="blue-collar"/>
    <s v="married"/>
    <s v="primary"/>
    <s v="no"/>
    <n v="872"/>
    <s v="no"/>
    <s v="no"/>
    <s v="cellular"/>
    <n v="8"/>
    <s v="aug"/>
    <n v="82"/>
    <n v="2"/>
    <n v="-1"/>
    <n v="0"/>
    <x v="0"/>
    <s v="no"/>
  </r>
  <r>
    <x v="2"/>
    <s v="blue-collar"/>
    <s v="married"/>
    <s v="secondary"/>
    <s v="no"/>
    <n v="407"/>
    <s v="yes"/>
    <s v="no"/>
    <s v="cellular"/>
    <n v="20"/>
    <s v="apr"/>
    <n v="12"/>
    <n v="6"/>
    <n v="-1"/>
    <n v="0"/>
    <x v="0"/>
    <s v="no"/>
  </r>
  <r>
    <x v="10"/>
    <s v="admin."/>
    <s v="single"/>
    <s v="secondary"/>
    <s v="no"/>
    <n v="100"/>
    <s v="yes"/>
    <s v="no"/>
    <s v="cellular"/>
    <n v="11"/>
    <s v="aug"/>
    <n v="221"/>
    <n v="1"/>
    <n v="461"/>
    <n v="1"/>
    <x v="3"/>
    <s v="yes"/>
  </r>
  <r>
    <x v="3"/>
    <s v="housemaid"/>
    <s v="married"/>
    <s v="secondary"/>
    <s v="no"/>
    <n v="345"/>
    <s v="no"/>
    <s v="no"/>
    <s v="unknown"/>
    <n v="9"/>
    <s v="jun"/>
    <n v="38"/>
    <n v="1"/>
    <n v="-1"/>
    <n v="0"/>
    <x v="0"/>
    <s v="no"/>
  </r>
  <r>
    <x v="16"/>
    <s v="management"/>
    <s v="divorced"/>
    <s v="tertiary"/>
    <s v="no"/>
    <n v="2058"/>
    <s v="no"/>
    <s v="yes"/>
    <s v="cellular"/>
    <n v="21"/>
    <s v="nov"/>
    <n v="661"/>
    <n v="1"/>
    <n v="-1"/>
    <n v="0"/>
    <x v="0"/>
    <s v="no"/>
  </r>
  <r>
    <x v="23"/>
    <s v="housemaid"/>
    <s v="married"/>
    <s v="primary"/>
    <s v="no"/>
    <n v="889"/>
    <s v="no"/>
    <s v="no"/>
    <s v="telephone"/>
    <n v="7"/>
    <s v="jul"/>
    <n v="388"/>
    <n v="1"/>
    <n v="-1"/>
    <n v="0"/>
    <x v="0"/>
    <s v="yes"/>
  </r>
  <r>
    <x v="2"/>
    <s v="admin."/>
    <s v="married"/>
    <s v="tertiary"/>
    <s v="no"/>
    <n v="0"/>
    <s v="yes"/>
    <s v="no"/>
    <s v="cellular"/>
    <n v="28"/>
    <s v="jul"/>
    <n v="151"/>
    <n v="7"/>
    <n v="-1"/>
    <n v="0"/>
    <x v="0"/>
    <s v="no"/>
  </r>
  <r>
    <x v="6"/>
    <s v="management"/>
    <s v="married"/>
    <s v="tertiary"/>
    <s v="no"/>
    <n v="51"/>
    <s v="no"/>
    <s v="no"/>
    <s v="cellular"/>
    <n v="25"/>
    <s v="aug"/>
    <n v="140"/>
    <n v="8"/>
    <n v="-1"/>
    <n v="0"/>
    <x v="0"/>
    <s v="no"/>
  </r>
  <r>
    <x v="18"/>
    <s v="retired"/>
    <s v="married"/>
    <s v="primary"/>
    <s v="no"/>
    <n v="150"/>
    <s v="no"/>
    <s v="no"/>
    <s v="cellular"/>
    <n v="8"/>
    <s v="jul"/>
    <n v="124"/>
    <n v="1"/>
    <n v="-1"/>
    <n v="0"/>
    <x v="0"/>
    <s v="no"/>
  </r>
  <r>
    <x v="34"/>
    <s v="self-employed"/>
    <s v="married"/>
    <s v="secondary"/>
    <s v="yes"/>
    <n v="34"/>
    <s v="no"/>
    <s v="yes"/>
    <s v="cellular"/>
    <n v="7"/>
    <s v="jul"/>
    <n v="200"/>
    <n v="1"/>
    <n v="-1"/>
    <n v="0"/>
    <x v="0"/>
    <s v="no"/>
  </r>
  <r>
    <x v="37"/>
    <s v="services"/>
    <s v="single"/>
    <s v="secondary"/>
    <s v="no"/>
    <n v="795"/>
    <s v="no"/>
    <s v="no"/>
    <s v="cellular"/>
    <n v="6"/>
    <s v="feb"/>
    <n v="101"/>
    <n v="3"/>
    <n v="-1"/>
    <n v="0"/>
    <x v="0"/>
    <s v="no"/>
  </r>
  <r>
    <x v="31"/>
    <s v="blue-collar"/>
    <s v="married"/>
    <s v="primary"/>
    <s v="no"/>
    <n v="282"/>
    <s v="no"/>
    <s v="yes"/>
    <s v="cellular"/>
    <n v="7"/>
    <s v="jul"/>
    <n v="261"/>
    <n v="12"/>
    <n v="-1"/>
    <n v="0"/>
    <x v="0"/>
    <s v="no"/>
  </r>
  <r>
    <x v="34"/>
    <s v="management"/>
    <s v="single"/>
    <s v="tertiary"/>
    <s v="no"/>
    <n v="2139"/>
    <s v="no"/>
    <s v="no"/>
    <s v="cellular"/>
    <n v="17"/>
    <s v="nov"/>
    <n v="176"/>
    <n v="2"/>
    <n v="-1"/>
    <n v="0"/>
    <x v="0"/>
    <s v="no"/>
  </r>
  <r>
    <x v="14"/>
    <s v="management"/>
    <s v="married"/>
    <s v="tertiary"/>
    <s v="no"/>
    <n v="-469"/>
    <s v="yes"/>
    <s v="no"/>
    <s v="unknown"/>
    <n v="16"/>
    <s v="jun"/>
    <n v="209"/>
    <n v="12"/>
    <n v="-1"/>
    <n v="0"/>
    <x v="0"/>
    <s v="no"/>
  </r>
  <r>
    <x v="23"/>
    <s v="admin."/>
    <s v="married"/>
    <s v="secondary"/>
    <s v="no"/>
    <n v="197"/>
    <s v="yes"/>
    <s v="no"/>
    <s v="cellular"/>
    <n v="13"/>
    <s v="apr"/>
    <n v="223"/>
    <n v="1"/>
    <n v="182"/>
    <n v="2"/>
    <x v="1"/>
    <s v="yes"/>
  </r>
  <r>
    <x v="10"/>
    <s v="technician"/>
    <s v="single"/>
    <s v="tertiary"/>
    <s v="no"/>
    <n v="825"/>
    <s v="yes"/>
    <s v="no"/>
    <s v="cellular"/>
    <n v="20"/>
    <s v="apr"/>
    <n v="38"/>
    <n v="1"/>
    <n v="335"/>
    <n v="1"/>
    <x v="2"/>
    <s v="no"/>
  </r>
  <r>
    <x v="47"/>
    <s v="housemaid"/>
    <s v="single"/>
    <s v="tertiary"/>
    <s v="no"/>
    <n v="3232"/>
    <s v="no"/>
    <s v="no"/>
    <s v="telephone"/>
    <n v="6"/>
    <s v="oct"/>
    <n v="541"/>
    <n v="1"/>
    <n v="204"/>
    <n v="3"/>
    <x v="1"/>
    <s v="no"/>
  </r>
  <r>
    <x v="30"/>
    <s v="management"/>
    <s v="divorced"/>
    <s v="secondary"/>
    <s v="no"/>
    <n v="1598"/>
    <s v="yes"/>
    <s v="no"/>
    <s v="unknown"/>
    <n v="29"/>
    <s v="may"/>
    <n v="84"/>
    <n v="1"/>
    <n v="-1"/>
    <n v="0"/>
    <x v="0"/>
    <s v="no"/>
  </r>
  <r>
    <x v="47"/>
    <s v="services"/>
    <s v="married"/>
    <s v="tertiary"/>
    <s v="no"/>
    <n v="871"/>
    <s v="no"/>
    <s v="no"/>
    <s v="cellular"/>
    <n v="22"/>
    <s v="aug"/>
    <n v="602"/>
    <n v="9"/>
    <n v="-1"/>
    <n v="0"/>
    <x v="0"/>
    <s v="no"/>
  </r>
  <r>
    <x v="11"/>
    <s v="services"/>
    <s v="married"/>
    <s v="secondary"/>
    <s v="no"/>
    <n v="83"/>
    <s v="no"/>
    <s v="no"/>
    <s v="cellular"/>
    <n v="27"/>
    <s v="aug"/>
    <n v="26"/>
    <n v="11"/>
    <n v="-1"/>
    <n v="0"/>
    <x v="0"/>
    <s v="no"/>
  </r>
  <r>
    <x v="35"/>
    <s v="management"/>
    <s v="single"/>
    <s v="tertiary"/>
    <s v="no"/>
    <n v="1445"/>
    <s v="no"/>
    <s v="no"/>
    <s v="cellular"/>
    <n v="26"/>
    <s v="apr"/>
    <n v="328"/>
    <n v="2"/>
    <n v="143"/>
    <n v="2"/>
    <x v="3"/>
    <s v="yes"/>
  </r>
  <r>
    <x v="14"/>
    <s v="technician"/>
    <s v="married"/>
    <s v="secondary"/>
    <s v="no"/>
    <n v="226"/>
    <s v="yes"/>
    <s v="no"/>
    <s v="unknown"/>
    <n v="30"/>
    <s v="may"/>
    <n v="762"/>
    <n v="3"/>
    <n v="-1"/>
    <n v="0"/>
    <x v="0"/>
    <s v="yes"/>
  </r>
  <r>
    <x v="22"/>
    <s v="management"/>
    <s v="married"/>
    <s v="tertiary"/>
    <s v="no"/>
    <n v="-55"/>
    <s v="yes"/>
    <s v="no"/>
    <s v="cellular"/>
    <n v="26"/>
    <s v="aug"/>
    <n v="107"/>
    <n v="4"/>
    <n v="-1"/>
    <n v="0"/>
    <x v="0"/>
    <s v="no"/>
  </r>
  <r>
    <x v="15"/>
    <s v="admin."/>
    <s v="single"/>
    <s v="secondary"/>
    <s v="no"/>
    <n v="243"/>
    <s v="yes"/>
    <s v="no"/>
    <s v="unknown"/>
    <n v="14"/>
    <s v="may"/>
    <n v="46"/>
    <n v="5"/>
    <n v="-1"/>
    <n v="0"/>
    <x v="0"/>
    <s v="no"/>
  </r>
  <r>
    <x v="0"/>
    <s v="blue-collar"/>
    <s v="married"/>
    <s v="primary"/>
    <s v="no"/>
    <n v="-336"/>
    <s v="no"/>
    <s v="no"/>
    <s v="cellular"/>
    <n v="10"/>
    <s v="jul"/>
    <n v="128"/>
    <n v="6"/>
    <n v="-1"/>
    <n v="0"/>
    <x v="0"/>
    <s v="no"/>
  </r>
  <r>
    <x v="17"/>
    <s v="admin."/>
    <s v="single"/>
    <s v="tertiary"/>
    <s v="no"/>
    <n v="3672"/>
    <s v="yes"/>
    <s v="no"/>
    <s v="unknown"/>
    <n v="29"/>
    <s v="may"/>
    <n v="360"/>
    <n v="5"/>
    <n v="-1"/>
    <n v="0"/>
    <x v="0"/>
    <s v="no"/>
  </r>
  <r>
    <x v="2"/>
    <s v="technician"/>
    <s v="married"/>
    <s v="secondary"/>
    <s v="no"/>
    <n v="0"/>
    <s v="yes"/>
    <s v="no"/>
    <s v="cellular"/>
    <n v="9"/>
    <s v="nov"/>
    <n v="524"/>
    <n v="1"/>
    <n v="96"/>
    <n v="5"/>
    <x v="3"/>
    <s v="yes"/>
  </r>
  <r>
    <x v="2"/>
    <s v="technician"/>
    <s v="married"/>
    <s v="secondary"/>
    <s v="no"/>
    <n v="251"/>
    <s v="yes"/>
    <s v="yes"/>
    <s v="unknown"/>
    <n v="1"/>
    <s v="jul"/>
    <n v="128"/>
    <n v="3"/>
    <n v="-1"/>
    <n v="0"/>
    <x v="0"/>
    <s v="no"/>
  </r>
  <r>
    <x v="2"/>
    <s v="self-employed"/>
    <s v="single"/>
    <s v="tertiary"/>
    <s v="no"/>
    <n v="44"/>
    <s v="no"/>
    <s v="no"/>
    <s v="cellular"/>
    <n v="7"/>
    <s v="sep"/>
    <n v="310"/>
    <n v="2"/>
    <n v="96"/>
    <n v="2"/>
    <x v="2"/>
    <s v="no"/>
  </r>
  <r>
    <x v="31"/>
    <s v="blue-collar"/>
    <s v="married"/>
    <s v="secondary"/>
    <s v="no"/>
    <n v="2887"/>
    <s v="no"/>
    <s v="no"/>
    <s v="cellular"/>
    <n v="21"/>
    <s v="aug"/>
    <n v="819"/>
    <n v="10"/>
    <n v="-1"/>
    <n v="0"/>
    <x v="0"/>
    <s v="yes"/>
  </r>
  <r>
    <x v="35"/>
    <s v="admin."/>
    <s v="single"/>
    <s v="secondary"/>
    <s v="no"/>
    <n v="1992"/>
    <s v="no"/>
    <s v="no"/>
    <s v="cellular"/>
    <n v="8"/>
    <s v="jul"/>
    <n v="202"/>
    <n v="1"/>
    <n v="87"/>
    <n v="2"/>
    <x v="1"/>
    <s v="no"/>
  </r>
  <r>
    <x v="22"/>
    <s v="blue-collar"/>
    <s v="single"/>
    <s v="secondary"/>
    <s v="no"/>
    <n v="2"/>
    <s v="no"/>
    <s v="no"/>
    <s v="unknown"/>
    <n v="9"/>
    <s v="may"/>
    <n v="144"/>
    <n v="2"/>
    <n v="-1"/>
    <n v="0"/>
    <x v="0"/>
    <s v="no"/>
  </r>
  <r>
    <x v="29"/>
    <s v="technician"/>
    <s v="married"/>
    <s v="secondary"/>
    <s v="no"/>
    <n v="1415"/>
    <s v="yes"/>
    <s v="no"/>
    <s v="cellular"/>
    <n v="24"/>
    <s v="jul"/>
    <n v="311"/>
    <n v="1"/>
    <n v="-1"/>
    <n v="0"/>
    <x v="0"/>
    <s v="no"/>
  </r>
  <r>
    <x v="34"/>
    <s v="management"/>
    <s v="single"/>
    <s v="tertiary"/>
    <s v="no"/>
    <n v="297"/>
    <s v="yes"/>
    <s v="no"/>
    <s v="cellular"/>
    <n v="15"/>
    <s v="may"/>
    <n v="415"/>
    <n v="4"/>
    <n v="375"/>
    <n v="1"/>
    <x v="1"/>
    <s v="yes"/>
  </r>
  <r>
    <x v="9"/>
    <s v="technician"/>
    <s v="single"/>
    <s v="secondary"/>
    <s v="no"/>
    <n v="1094"/>
    <s v="yes"/>
    <s v="no"/>
    <s v="unknown"/>
    <n v="12"/>
    <s v="jun"/>
    <n v="93"/>
    <n v="8"/>
    <n v="-1"/>
    <n v="0"/>
    <x v="0"/>
    <s v="no"/>
  </r>
  <r>
    <x v="36"/>
    <s v="self-employed"/>
    <s v="married"/>
    <s v="unknown"/>
    <s v="no"/>
    <n v="-84"/>
    <s v="yes"/>
    <s v="no"/>
    <s v="unknown"/>
    <n v="6"/>
    <s v="may"/>
    <n v="101"/>
    <n v="1"/>
    <n v="-1"/>
    <n v="0"/>
    <x v="0"/>
    <s v="no"/>
  </r>
  <r>
    <x v="14"/>
    <s v="blue-collar"/>
    <s v="single"/>
    <s v="secondary"/>
    <s v="no"/>
    <n v="-1"/>
    <s v="yes"/>
    <s v="no"/>
    <s v="unknown"/>
    <n v="7"/>
    <s v="may"/>
    <n v="72"/>
    <n v="1"/>
    <n v="-1"/>
    <n v="0"/>
    <x v="0"/>
    <s v="no"/>
  </r>
  <r>
    <x v="12"/>
    <s v="management"/>
    <s v="married"/>
    <s v="tertiary"/>
    <s v="no"/>
    <n v="347"/>
    <s v="yes"/>
    <s v="no"/>
    <s v="cellular"/>
    <n v="22"/>
    <s v="jul"/>
    <n v="282"/>
    <n v="1"/>
    <n v="-1"/>
    <n v="0"/>
    <x v="0"/>
    <s v="no"/>
  </r>
  <r>
    <x v="2"/>
    <s v="management"/>
    <s v="married"/>
    <s v="tertiary"/>
    <s v="no"/>
    <n v="1253"/>
    <s v="yes"/>
    <s v="no"/>
    <s v="unknown"/>
    <n v="19"/>
    <s v="may"/>
    <n v="210"/>
    <n v="2"/>
    <n v="-1"/>
    <n v="0"/>
    <x v="0"/>
    <s v="no"/>
  </r>
  <r>
    <x v="12"/>
    <s v="unemployed"/>
    <s v="married"/>
    <s v="unknown"/>
    <s v="no"/>
    <n v="4565"/>
    <s v="no"/>
    <s v="no"/>
    <s v="cellular"/>
    <n v="4"/>
    <s v="sep"/>
    <n v="369"/>
    <n v="1"/>
    <n v="-1"/>
    <n v="0"/>
    <x v="0"/>
    <s v="no"/>
  </r>
  <r>
    <x v="39"/>
    <s v="management"/>
    <s v="single"/>
    <s v="tertiary"/>
    <s v="no"/>
    <n v="781"/>
    <s v="no"/>
    <s v="no"/>
    <s v="cellular"/>
    <n v="9"/>
    <s v="apr"/>
    <n v="125"/>
    <n v="6"/>
    <n v="-1"/>
    <n v="0"/>
    <x v="0"/>
    <s v="no"/>
  </r>
  <r>
    <x v="14"/>
    <s v="management"/>
    <s v="married"/>
    <s v="tertiary"/>
    <s v="no"/>
    <n v="7124"/>
    <s v="no"/>
    <s v="no"/>
    <s v="unknown"/>
    <n v="16"/>
    <s v="jun"/>
    <n v="301"/>
    <n v="6"/>
    <n v="-1"/>
    <n v="0"/>
    <x v="0"/>
    <s v="no"/>
  </r>
  <r>
    <x v="7"/>
    <s v="management"/>
    <s v="married"/>
    <s v="secondary"/>
    <s v="no"/>
    <n v="17555"/>
    <s v="no"/>
    <s v="no"/>
    <s v="cellular"/>
    <n v="26"/>
    <s v="aug"/>
    <n v="14"/>
    <n v="14"/>
    <n v="-1"/>
    <n v="0"/>
    <x v="0"/>
    <s v="no"/>
  </r>
  <r>
    <x v="7"/>
    <s v="management"/>
    <s v="married"/>
    <s v="unknown"/>
    <s v="no"/>
    <n v="5172"/>
    <s v="yes"/>
    <s v="no"/>
    <s v="unknown"/>
    <n v="29"/>
    <s v="may"/>
    <n v="57"/>
    <n v="3"/>
    <n v="-1"/>
    <n v="0"/>
    <x v="0"/>
    <s v="no"/>
  </r>
  <r>
    <x v="11"/>
    <s v="management"/>
    <s v="married"/>
    <s v="tertiary"/>
    <s v="no"/>
    <n v="15520"/>
    <s v="no"/>
    <s v="no"/>
    <s v="cellular"/>
    <n v="18"/>
    <s v="nov"/>
    <n v="420"/>
    <n v="1"/>
    <n v="-1"/>
    <n v="0"/>
    <x v="0"/>
    <s v="no"/>
  </r>
  <r>
    <x v="22"/>
    <s v="technician"/>
    <s v="single"/>
    <s v="tertiary"/>
    <s v="no"/>
    <n v="13711"/>
    <s v="yes"/>
    <s v="no"/>
    <s v="cellular"/>
    <n v="14"/>
    <s v="may"/>
    <n v="638"/>
    <n v="1"/>
    <n v="175"/>
    <n v="3"/>
    <x v="3"/>
    <s v="no"/>
  </r>
  <r>
    <x v="41"/>
    <s v="management"/>
    <s v="divorced"/>
    <s v="tertiary"/>
    <s v="no"/>
    <n v="1533"/>
    <s v="no"/>
    <s v="no"/>
    <s v="unknown"/>
    <n v="15"/>
    <s v="may"/>
    <n v="137"/>
    <n v="2"/>
    <n v="-1"/>
    <n v="0"/>
    <x v="0"/>
    <s v="no"/>
  </r>
  <r>
    <x v="47"/>
    <s v="management"/>
    <s v="married"/>
    <s v="tertiary"/>
    <s v="no"/>
    <n v="286"/>
    <s v="no"/>
    <s v="no"/>
    <s v="cellular"/>
    <n v="22"/>
    <s v="aug"/>
    <n v="557"/>
    <n v="7"/>
    <n v="-1"/>
    <n v="0"/>
    <x v="0"/>
    <s v="no"/>
  </r>
  <r>
    <x v="9"/>
    <s v="blue-collar"/>
    <s v="single"/>
    <s v="secondary"/>
    <s v="no"/>
    <n v="-219"/>
    <s v="yes"/>
    <s v="no"/>
    <s v="unknown"/>
    <n v="30"/>
    <s v="may"/>
    <n v="66"/>
    <n v="2"/>
    <n v="-1"/>
    <n v="0"/>
    <x v="0"/>
    <s v="no"/>
  </r>
  <r>
    <x v="14"/>
    <s v="management"/>
    <s v="married"/>
    <s v="tertiary"/>
    <s v="no"/>
    <n v="0"/>
    <s v="yes"/>
    <s v="no"/>
    <s v="unknown"/>
    <n v="20"/>
    <s v="may"/>
    <n v="206"/>
    <n v="1"/>
    <n v="-1"/>
    <n v="0"/>
    <x v="0"/>
    <s v="no"/>
  </r>
  <r>
    <x v="36"/>
    <s v="blue-collar"/>
    <s v="married"/>
    <s v="secondary"/>
    <s v="no"/>
    <n v="810"/>
    <s v="yes"/>
    <s v="no"/>
    <s v="unknown"/>
    <n v="14"/>
    <s v="may"/>
    <n v="19"/>
    <n v="14"/>
    <n v="-1"/>
    <n v="0"/>
    <x v="0"/>
    <s v="no"/>
  </r>
  <r>
    <x v="22"/>
    <s v="blue-collar"/>
    <s v="married"/>
    <s v="secondary"/>
    <s v="no"/>
    <n v="300"/>
    <s v="no"/>
    <s v="no"/>
    <s v="cellular"/>
    <n v="6"/>
    <s v="feb"/>
    <n v="166"/>
    <n v="2"/>
    <n v="-1"/>
    <n v="0"/>
    <x v="0"/>
    <s v="no"/>
  </r>
  <r>
    <x v="12"/>
    <s v="services"/>
    <s v="single"/>
    <s v="secondary"/>
    <s v="no"/>
    <n v="1175"/>
    <s v="yes"/>
    <s v="no"/>
    <s v="cellular"/>
    <n v="15"/>
    <s v="may"/>
    <n v="102"/>
    <n v="1"/>
    <n v="333"/>
    <n v="2"/>
    <x v="1"/>
    <s v="no"/>
  </r>
  <r>
    <x v="5"/>
    <s v="management"/>
    <s v="married"/>
    <s v="tertiary"/>
    <s v="no"/>
    <n v="0"/>
    <s v="yes"/>
    <s v="no"/>
    <s v="unknown"/>
    <n v="2"/>
    <s v="jun"/>
    <n v="46"/>
    <n v="2"/>
    <n v="-1"/>
    <n v="0"/>
    <x v="0"/>
    <s v="no"/>
  </r>
  <r>
    <x v="10"/>
    <s v="services"/>
    <s v="married"/>
    <s v="secondary"/>
    <s v="no"/>
    <n v="113"/>
    <s v="yes"/>
    <s v="no"/>
    <s v="unknown"/>
    <n v="4"/>
    <s v="jun"/>
    <n v="126"/>
    <n v="1"/>
    <n v="-1"/>
    <n v="0"/>
    <x v="0"/>
    <s v="no"/>
  </r>
  <r>
    <x v="6"/>
    <s v="blue-collar"/>
    <s v="married"/>
    <s v="secondary"/>
    <s v="no"/>
    <n v="641"/>
    <s v="yes"/>
    <s v="no"/>
    <s v="unknown"/>
    <n v="13"/>
    <s v="may"/>
    <n v="161"/>
    <n v="1"/>
    <n v="-1"/>
    <n v="0"/>
    <x v="0"/>
    <s v="no"/>
  </r>
  <r>
    <x v="29"/>
    <s v="technician"/>
    <s v="married"/>
    <s v="secondary"/>
    <s v="no"/>
    <n v="1477"/>
    <s v="yes"/>
    <s v="no"/>
    <s v="cellular"/>
    <n v="8"/>
    <s v="jul"/>
    <n v="355"/>
    <n v="1"/>
    <n v="-1"/>
    <n v="0"/>
    <x v="0"/>
    <s v="no"/>
  </r>
  <r>
    <x v="9"/>
    <s v="admin."/>
    <s v="married"/>
    <s v="secondary"/>
    <s v="no"/>
    <n v="0"/>
    <s v="yes"/>
    <s v="no"/>
    <s v="unknown"/>
    <n v="14"/>
    <s v="may"/>
    <n v="40"/>
    <n v="2"/>
    <n v="-1"/>
    <n v="0"/>
    <x v="0"/>
    <s v="no"/>
  </r>
  <r>
    <x v="32"/>
    <s v="services"/>
    <s v="married"/>
    <s v="primary"/>
    <s v="no"/>
    <n v="8"/>
    <s v="yes"/>
    <s v="no"/>
    <s v="cellular"/>
    <n v="14"/>
    <s v="may"/>
    <n v="143"/>
    <n v="1"/>
    <n v="-1"/>
    <n v="0"/>
    <x v="0"/>
    <s v="no"/>
  </r>
  <r>
    <x v="5"/>
    <s v="admin."/>
    <s v="divorced"/>
    <s v="secondary"/>
    <s v="no"/>
    <n v="399"/>
    <s v="yes"/>
    <s v="yes"/>
    <s v="cellular"/>
    <n v="14"/>
    <s v="aug"/>
    <n v="133"/>
    <n v="2"/>
    <n v="-1"/>
    <n v="0"/>
    <x v="0"/>
    <s v="no"/>
  </r>
  <r>
    <x v="11"/>
    <s v="admin."/>
    <s v="divorced"/>
    <s v="secondary"/>
    <s v="yes"/>
    <n v="-435"/>
    <s v="yes"/>
    <s v="yes"/>
    <s v="unknown"/>
    <n v="9"/>
    <s v="may"/>
    <n v="185"/>
    <n v="2"/>
    <n v="-1"/>
    <n v="0"/>
    <x v="0"/>
    <s v="no"/>
  </r>
  <r>
    <x v="2"/>
    <s v="admin."/>
    <s v="single"/>
    <s v="secondary"/>
    <s v="no"/>
    <n v="2830"/>
    <s v="no"/>
    <s v="no"/>
    <s v="unknown"/>
    <n v="20"/>
    <s v="jun"/>
    <n v="22"/>
    <n v="12"/>
    <n v="-1"/>
    <n v="0"/>
    <x v="0"/>
    <s v="no"/>
  </r>
  <r>
    <x v="27"/>
    <s v="management"/>
    <s v="married"/>
    <s v="secondary"/>
    <s v="no"/>
    <n v="15"/>
    <s v="no"/>
    <s v="no"/>
    <s v="cellular"/>
    <n v="25"/>
    <s v="aug"/>
    <n v="184"/>
    <n v="7"/>
    <n v="-1"/>
    <n v="0"/>
    <x v="0"/>
    <s v="no"/>
  </r>
  <r>
    <x v="9"/>
    <s v="technician"/>
    <s v="single"/>
    <s v="secondary"/>
    <s v="no"/>
    <n v="125"/>
    <s v="no"/>
    <s v="no"/>
    <s v="cellular"/>
    <n v="22"/>
    <s v="aug"/>
    <n v="78"/>
    <n v="2"/>
    <n v="-1"/>
    <n v="0"/>
    <x v="0"/>
    <s v="no"/>
  </r>
  <r>
    <x v="14"/>
    <s v="technician"/>
    <s v="married"/>
    <s v="tertiary"/>
    <s v="no"/>
    <n v="45"/>
    <s v="no"/>
    <s v="no"/>
    <s v="cellular"/>
    <n v="22"/>
    <s v="jul"/>
    <n v="125"/>
    <n v="4"/>
    <n v="-1"/>
    <n v="0"/>
    <x v="0"/>
    <s v="no"/>
  </r>
  <r>
    <x v="6"/>
    <s v="technician"/>
    <s v="married"/>
    <s v="tertiary"/>
    <s v="no"/>
    <n v="13"/>
    <s v="no"/>
    <s v="no"/>
    <s v="unknown"/>
    <n v="5"/>
    <s v="jun"/>
    <n v="189"/>
    <n v="2"/>
    <n v="-1"/>
    <n v="0"/>
    <x v="0"/>
    <s v="no"/>
  </r>
  <r>
    <x v="16"/>
    <s v="entrepreneur"/>
    <s v="married"/>
    <s v="tertiary"/>
    <s v="no"/>
    <n v="0"/>
    <s v="yes"/>
    <s v="no"/>
    <s v="unknown"/>
    <n v="9"/>
    <s v="jul"/>
    <n v="300"/>
    <n v="1"/>
    <n v="-1"/>
    <n v="0"/>
    <x v="0"/>
    <s v="no"/>
  </r>
  <r>
    <x v="23"/>
    <s v="blue-collar"/>
    <s v="married"/>
    <s v="secondary"/>
    <s v="no"/>
    <n v="579"/>
    <s v="yes"/>
    <s v="no"/>
    <s v="unknown"/>
    <n v="28"/>
    <s v="may"/>
    <n v="396"/>
    <n v="1"/>
    <n v="-1"/>
    <n v="0"/>
    <x v="0"/>
    <s v="no"/>
  </r>
  <r>
    <x v="0"/>
    <s v="services"/>
    <s v="single"/>
    <s v="secondary"/>
    <s v="no"/>
    <n v="432"/>
    <s v="yes"/>
    <s v="no"/>
    <s v="unknown"/>
    <n v="20"/>
    <s v="may"/>
    <n v="340"/>
    <n v="3"/>
    <n v="-1"/>
    <n v="0"/>
    <x v="0"/>
    <s v="no"/>
  </r>
  <r>
    <x v="9"/>
    <s v="services"/>
    <s v="single"/>
    <s v="secondary"/>
    <s v="no"/>
    <n v="1987"/>
    <s v="yes"/>
    <s v="no"/>
    <s v="telephone"/>
    <n v="20"/>
    <s v="nov"/>
    <n v="55"/>
    <n v="2"/>
    <n v="-1"/>
    <n v="0"/>
    <x v="0"/>
    <s v="no"/>
  </r>
  <r>
    <x v="27"/>
    <s v="management"/>
    <s v="married"/>
    <s v="secondary"/>
    <s v="no"/>
    <n v="857"/>
    <s v="yes"/>
    <s v="no"/>
    <s v="cellular"/>
    <n v="22"/>
    <s v="aug"/>
    <n v="238"/>
    <n v="6"/>
    <n v="-1"/>
    <n v="0"/>
    <x v="0"/>
    <s v="no"/>
  </r>
  <r>
    <x v="48"/>
    <s v="retired"/>
    <s v="married"/>
    <s v="tertiary"/>
    <s v="no"/>
    <n v="15834"/>
    <s v="no"/>
    <s v="no"/>
    <s v="cellular"/>
    <n v="5"/>
    <s v="apr"/>
    <n v="172"/>
    <n v="3"/>
    <n v="186"/>
    <n v="1"/>
    <x v="1"/>
    <s v="no"/>
  </r>
  <r>
    <x v="29"/>
    <s v="management"/>
    <s v="married"/>
    <s v="tertiary"/>
    <s v="no"/>
    <n v="3370"/>
    <s v="no"/>
    <s v="no"/>
    <s v="unknown"/>
    <n v="12"/>
    <s v="jun"/>
    <n v="36"/>
    <n v="3"/>
    <n v="-1"/>
    <n v="0"/>
    <x v="0"/>
    <s v="no"/>
  </r>
  <r>
    <x v="9"/>
    <s v="management"/>
    <s v="married"/>
    <s v="tertiary"/>
    <s v="no"/>
    <n v="6290"/>
    <s v="no"/>
    <s v="no"/>
    <s v="cellular"/>
    <n v="20"/>
    <s v="nov"/>
    <n v="303"/>
    <n v="2"/>
    <n v="-1"/>
    <n v="0"/>
    <x v="0"/>
    <s v="no"/>
  </r>
  <r>
    <x v="31"/>
    <s v="admin."/>
    <s v="married"/>
    <s v="secondary"/>
    <s v="no"/>
    <n v="808"/>
    <s v="no"/>
    <s v="no"/>
    <s v="cellular"/>
    <n v="14"/>
    <s v="jul"/>
    <n v="417"/>
    <n v="3"/>
    <n v="-1"/>
    <n v="0"/>
    <x v="0"/>
    <s v="no"/>
  </r>
  <r>
    <x v="10"/>
    <s v="services"/>
    <s v="married"/>
    <s v="unknown"/>
    <s v="no"/>
    <n v="4075"/>
    <s v="yes"/>
    <s v="no"/>
    <s v="unknown"/>
    <n v="16"/>
    <s v="jun"/>
    <n v="162"/>
    <n v="3"/>
    <n v="-1"/>
    <n v="0"/>
    <x v="0"/>
    <s v="no"/>
  </r>
  <r>
    <x v="39"/>
    <s v="blue-collar"/>
    <s v="married"/>
    <s v="secondary"/>
    <s v="no"/>
    <n v="373"/>
    <s v="yes"/>
    <s v="no"/>
    <s v="cellular"/>
    <n v="14"/>
    <s v="may"/>
    <n v="10"/>
    <n v="9"/>
    <n v="344"/>
    <n v="1"/>
    <x v="1"/>
    <s v="no"/>
  </r>
  <r>
    <x v="16"/>
    <s v="admin."/>
    <s v="single"/>
    <s v="secondary"/>
    <s v="no"/>
    <n v="-101"/>
    <s v="yes"/>
    <s v="no"/>
    <s v="cellular"/>
    <n v="10"/>
    <s v="jul"/>
    <n v="99"/>
    <n v="1"/>
    <n v="-1"/>
    <n v="0"/>
    <x v="0"/>
    <s v="no"/>
  </r>
  <r>
    <x v="23"/>
    <s v="services"/>
    <s v="divorced"/>
    <s v="secondary"/>
    <s v="no"/>
    <n v="3250"/>
    <s v="no"/>
    <s v="no"/>
    <s v="unknown"/>
    <n v="16"/>
    <s v="jun"/>
    <n v="32"/>
    <n v="3"/>
    <n v="-1"/>
    <n v="0"/>
    <x v="0"/>
    <s v="no"/>
  </r>
  <r>
    <x v="43"/>
    <s v="management"/>
    <s v="married"/>
    <s v="tertiary"/>
    <s v="no"/>
    <n v="1375"/>
    <s v="yes"/>
    <s v="no"/>
    <s v="cellular"/>
    <n v="17"/>
    <s v="nov"/>
    <n v="308"/>
    <n v="3"/>
    <n v="-1"/>
    <n v="0"/>
    <x v="0"/>
    <s v="no"/>
  </r>
  <r>
    <x v="27"/>
    <s v="management"/>
    <s v="married"/>
    <s v="tertiary"/>
    <s v="no"/>
    <n v="180"/>
    <s v="no"/>
    <s v="no"/>
    <s v="cellular"/>
    <n v="16"/>
    <s v="jun"/>
    <n v="298"/>
    <n v="3"/>
    <n v="-1"/>
    <n v="0"/>
    <x v="0"/>
    <s v="no"/>
  </r>
  <r>
    <x v="41"/>
    <s v="technician"/>
    <s v="married"/>
    <s v="secondary"/>
    <s v="no"/>
    <n v="175"/>
    <s v="no"/>
    <s v="no"/>
    <s v="cellular"/>
    <n v="12"/>
    <s v="aug"/>
    <n v="92"/>
    <n v="4"/>
    <n v="-1"/>
    <n v="0"/>
    <x v="0"/>
    <s v="no"/>
  </r>
  <r>
    <x v="26"/>
    <s v="services"/>
    <s v="married"/>
    <s v="secondary"/>
    <s v="no"/>
    <n v="381"/>
    <s v="no"/>
    <s v="yes"/>
    <s v="cellular"/>
    <n v="25"/>
    <s v="aug"/>
    <n v="288"/>
    <n v="12"/>
    <n v="-1"/>
    <n v="0"/>
    <x v="0"/>
    <s v="no"/>
  </r>
  <r>
    <x v="37"/>
    <s v="blue-collar"/>
    <s v="married"/>
    <s v="secondary"/>
    <s v="no"/>
    <n v="2171"/>
    <s v="yes"/>
    <s v="no"/>
    <s v="cellular"/>
    <n v="16"/>
    <s v="apr"/>
    <n v="130"/>
    <n v="1"/>
    <n v="323"/>
    <n v="1"/>
    <x v="2"/>
    <s v="no"/>
  </r>
  <r>
    <x v="30"/>
    <s v="technician"/>
    <s v="married"/>
    <s v="secondary"/>
    <s v="no"/>
    <n v="340"/>
    <s v="yes"/>
    <s v="no"/>
    <s v="cellular"/>
    <n v="28"/>
    <s v="jan"/>
    <n v="255"/>
    <n v="2"/>
    <n v="-1"/>
    <n v="0"/>
    <x v="0"/>
    <s v="no"/>
  </r>
  <r>
    <x v="1"/>
    <s v="technician"/>
    <s v="divorced"/>
    <s v="secondary"/>
    <s v="yes"/>
    <n v="10"/>
    <s v="yes"/>
    <s v="yes"/>
    <s v="cellular"/>
    <n v="18"/>
    <s v="nov"/>
    <n v="167"/>
    <n v="5"/>
    <n v="-1"/>
    <n v="0"/>
    <x v="0"/>
    <s v="no"/>
  </r>
  <r>
    <x v="43"/>
    <s v="admin."/>
    <s v="married"/>
    <s v="secondary"/>
    <s v="no"/>
    <n v="4958"/>
    <s v="yes"/>
    <s v="no"/>
    <s v="cellular"/>
    <n v="17"/>
    <s v="nov"/>
    <n v="64"/>
    <n v="3"/>
    <n v="150"/>
    <n v="5"/>
    <x v="2"/>
    <s v="no"/>
  </r>
  <r>
    <x v="34"/>
    <s v="housemaid"/>
    <s v="married"/>
    <s v="unknown"/>
    <s v="no"/>
    <n v="21244"/>
    <s v="no"/>
    <s v="yes"/>
    <s v="cellular"/>
    <n v="4"/>
    <s v="aug"/>
    <n v="166"/>
    <n v="2"/>
    <n v="-1"/>
    <n v="0"/>
    <x v="0"/>
    <s v="no"/>
  </r>
  <r>
    <x v="9"/>
    <s v="management"/>
    <s v="married"/>
    <s v="tertiary"/>
    <s v="no"/>
    <n v="156"/>
    <s v="no"/>
    <s v="no"/>
    <s v="cellular"/>
    <n v="13"/>
    <s v="aug"/>
    <n v="657"/>
    <n v="7"/>
    <n v="-1"/>
    <n v="0"/>
    <x v="0"/>
    <s v="yes"/>
  </r>
  <r>
    <x v="2"/>
    <s v="technician"/>
    <s v="divorced"/>
    <s v="secondary"/>
    <s v="no"/>
    <n v="473"/>
    <s v="yes"/>
    <s v="yes"/>
    <s v="unknown"/>
    <n v="26"/>
    <s v="may"/>
    <n v="434"/>
    <n v="4"/>
    <n v="-1"/>
    <n v="0"/>
    <x v="0"/>
    <s v="no"/>
  </r>
  <r>
    <x v="12"/>
    <s v="admin."/>
    <s v="single"/>
    <s v="secondary"/>
    <s v="no"/>
    <n v="781"/>
    <s v="no"/>
    <s v="no"/>
    <s v="cellular"/>
    <n v="20"/>
    <s v="aug"/>
    <n v="75"/>
    <n v="1"/>
    <n v="-1"/>
    <n v="0"/>
    <x v="0"/>
    <s v="no"/>
  </r>
  <r>
    <x v="38"/>
    <s v="entrepreneur"/>
    <s v="married"/>
    <s v="primary"/>
    <s v="no"/>
    <n v="0"/>
    <s v="no"/>
    <s v="no"/>
    <s v="telephone"/>
    <n v="23"/>
    <s v="jul"/>
    <n v="40"/>
    <n v="1"/>
    <n v="-1"/>
    <n v="0"/>
    <x v="0"/>
    <s v="no"/>
  </r>
  <r>
    <x v="10"/>
    <s v="technician"/>
    <s v="married"/>
    <s v="secondary"/>
    <s v="no"/>
    <n v="1819"/>
    <s v="no"/>
    <s v="no"/>
    <s v="cellular"/>
    <n v="5"/>
    <s v="jun"/>
    <n v="398"/>
    <n v="2"/>
    <n v="-1"/>
    <n v="0"/>
    <x v="0"/>
    <s v="no"/>
  </r>
  <r>
    <x v="36"/>
    <s v="management"/>
    <s v="married"/>
    <s v="tertiary"/>
    <s v="no"/>
    <n v="4374"/>
    <s v="yes"/>
    <s v="no"/>
    <s v="cellular"/>
    <n v="21"/>
    <s v="nov"/>
    <n v="163"/>
    <n v="2"/>
    <n v="113"/>
    <n v="3"/>
    <x v="1"/>
    <s v="no"/>
  </r>
  <r>
    <x v="27"/>
    <s v="entrepreneur"/>
    <s v="married"/>
    <s v="secondary"/>
    <s v="no"/>
    <n v="456"/>
    <s v="yes"/>
    <s v="yes"/>
    <s v="cellular"/>
    <n v="28"/>
    <s v="aug"/>
    <n v="137"/>
    <n v="8"/>
    <n v="-1"/>
    <n v="0"/>
    <x v="0"/>
    <s v="no"/>
  </r>
  <r>
    <x v="22"/>
    <s v="technician"/>
    <s v="married"/>
    <s v="secondary"/>
    <s v="no"/>
    <n v="253"/>
    <s v="yes"/>
    <s v="no"/>
    <s v="unknown"/>
    <n v="4"/>
    <s v="jun"/>
    <n v="257"/>
    <n v="3"/>
    <n v="-1"/>
    <n v="0"/>
    <x v="0"/>
    <s v="no"/>
  </r>
  <r>
    <x v="4"/>
    <s v="services"/>
    <s v="single"/>
    <s v="secondary"/>
    <s v="no"/>
    <n v="774"/>
    <s v="yes"/>
    <s v="no"/>
    <s v="cellular"/>
    <n v="3"/>
    <s v="feb"/>
    <n v="231"/>
    <n v="2"/>
    <n v="259"/>
    <n v="1"/>
    <x v="1"/>
    <s v="no"/>
  </r>
  <r>
    <x v="22"/>
    <s v="admin."/>
    <s v="single"/>
    <s v="tertiary"/>
    <s v="no"/>
    <n v="-59"/>
    <s v="no"/>
    <s v="yes"/>
    <s v="unknown"/>
    <n v="4"/>
    <s v="jul"/>
    <n v="192"/>
    <n v="1"/>
    <n v="-1"/>
    <n v="0"/>
    <x v="0"/>
    <s v="no"/>
  </r>
  <r>
    <x v="10"/>
    <s v="services"/>
    <s v="divorced"/>
    <s v="secondary"/>
    <s v="no"/>
    <n v="-81"/>
    <s v="no"/>
    <s v="yes"/>
    <s v="cellular"/>
    <n v="23"/>
    <s v="jul"/>
    <n v="186"/>
    <n v="1"/>
    <n v="-1"/>
    <n v="0"/>
    <x v="0"/>
    <s v="no"/>
  </r>
  <r>
    <x v="12"/>
    <s v="blue-collar"/>
    <s v="married"/>
    <s v="primary"/>
    <s v="no"/>
    <n v="0"/>
    <s v="yes"/>
    <s v="no"/>
    <s v="cellular"/>
    <n v="6"/>
    <s v="may"/>
    <n v="226"/>
    <n v="1"/>
    <n v="363"/>
    <n v="3"/>
    <x v="2"/>
    <s v="no"/>
  </r>
  <r>
    <x v="31"/>
    <s v="management"/>
    <s v="married"/>
    <s v="tertiary"/>
    <s v="no"/>
    <n v="0"/>
    <s v="yes"/>
    <s v="no"/>
    <s v="cellular"/>
    <n v="21"/>
    <s v="nov"/>
    <n v="67"/>
    <n v="1"/>
    <n v="-1"/>
    <n v="0"/>
    <x v="0"/>
    <s v="no"/>
  </r>
  <r>
    <x v="43"/>
    <s v="management"/>
    <s v="married"/>
    <s v="tertiary"/>
    <s v="no"/>
    <n v="-3"/>
    <s v="no"/>
    <s v="no"/>
    <s v="cellular"/>
    <n v="28"/>
    <s v="aug"/>
    <n v="205"/>
    <n v="2"/>
    <n v="-1"/>
    <n v="0"/>
    <x v="0"/>
    <s v="no"/>
  </r>
  <r>
    <x v="9"/>
    <s v="blue-collar"/>
    <s v="single"/>
    <s v="primary"/>
    <s v="no"/>
    <n v="2488"/>
    <s v="yes"/>
    <s v="no"/>
    <s v="cellular"/>
    <n v="20"/>
    <s v="apr"/>
    <n v="14"/>
    <n v="1"/>
    <n v="-1"/>
    <n v="0"/>
    <x v="0"/>
    <s v="no"/>
  </r>
  <r>
    <x v="5"/>
    <s v="technician"/>
    <s v="divorced"/>
    <s v="tertiary"/>
    <s v="yes"/>
    <n v="3"/>
    <s v="no"/>
    <s v="no"/>
    <s v="cellular"/>
    <n v="6"/>
    <s v="may"/>
    <n v="488"/>
    <n v="1"/>
    <n v="-1"/>
    <n v="0"/>
    <x v="0"/>
    <s v="yes"/>
  </r>
  <r>
    <x v="2"/>
    <s v="management"/>
    <s v="married"/>
    <s v="secondary"/>
    <s v="no"/>
    <n v="839"/>
    <s v="yes"/>
    <s v="no"/>
    <s v="unknown"/>
    <n v="23"/>
    <s v="may"/>
    <n v="50"/>
    <n v="3"/>
    <n v="-1"/>
    <n v="0"/>
    <x v="0"/>
    <s v="no"/>
  </r>
  <r>
    <x v="22"/>
    <s v="blue-collar"/>
    <s v="married"/>
    <s v="primary"/>
    <s v="no"/>
    <n v="103"/>
    <s v="no"/>
    <s v="no"/>
    <s v="cellular"/>
    <n v="23"/>
    <s v="jul"/>
    <n v="312"/>
    <n v="1"/>
    <n v="-1"/>
    <n v="0"/>
    <x v="0"/>
    <s v="no"/>
  </r>
  <r>
    <x v="16"/>
    <s v="technician"/>
    <s v="divorced"/>
    <s v="secondary"/>
    <s v="no"/>
    <n v="316"/>
    <s v="yes"/>
    <s v="no"/>
    <s v="cellular"/>
    <n v="21"/>
    <s v="jul"/>
    <n v="163"/>
    <n v="3"/>
    <n v="-1"/>
    <n v="0"/>
    <x v="0"/>
    <s v="no"/>
  </r>
  <r>
    <x v="6"/>
    <s v="technician"/>
    <s v="single"/>
    <s v="secondary"/>
    <s v="no"/>
    <n v="1680"/>
    <s v="yes"/>
    <s v="no"/>
    <s v="unknown"/>
    <n v="2"/>
    <s v="jun"/>
    <n v="76"/>
    <n v="2"/>
    <n v="-1"/>
    <n v="0"/>
    <x v="0"/>
    <s v="no"/>
  </r>
  <r>
    <x v="3"/>
    <s v="retired"/>
    <s v="divorced"/>
    <s v="primary"/>
    <s v="no"/>
    <n v="7179"/>
    <s v="no"/>
    <s v="no"/>
    <s v="cellular"/>
    <n v="5"/>
    <s v="feb"/>
    <n v="150"/>
    <n v="1"/>
    <n v="-1"/>
    <n v="0"/>
    <x v="0"/>
    <s v="no"/>
  </r>
  <r>
    <x v="5"/>
    <s v="services"/>
    <s v="married"/>
    <s v="secondary"/>
    <s v="no"/>
    <n v="247"/>
    <s v="yes"/>
    <s v="no"/>
    <s v="cellular"/>
    <n v="17"/>
    <s v="apr"/>
    <n v="244"/>
    <n v="2"/>
    <n v="-1"/>
    <n v="0"/>
    <x v="0"/>
    <s v="no"/>
  </r>
  <r>
    <x v="32"/>
    <s v="management"/>
    <s v="married"/>
    <s v="tertiary"/>
    <s v="no"/>
    <n v="8295"/>
    <s v="no"/>
    <s v="no"/>
    <s v="cellular"/>
    <n v="5"/>
    <s v="jun"/>
    <n v="207"/>
    <n v="1"/>
    <n v="-1"/>
    <n v="0"/>
    <x v="0"/>
    <s v="yes"/>
  </r>
  <r>
    <x v="37"/>
    <s v="services"/>
    <s v="single"/>
    <s v="secondary"/>
    <s v="no"/>
    <n v="261"/>
    <s v="yes"/>
    <s v="yes"/>
    <s v="cellular"/>
    <n v="18"/>
    <s v="may"/>
    <n v="113"/>
    <n v="1"/>
    <n v="-1"/>
    <n v="0"/>
    <x v="0"/>
    <s v="no"/>
  </r>
  <r>
    <x v="34"/>
    <s v="self-employed"/>
    <s v="married"/>
    <s v="secondary"/>
    <s v="no"/>
    <n v="95"/>
    <s v="yes"/>
    <s v="no"/>
    <s v="cellular"/>
    <n v="23"/>
    <s v="jul"/>
    <n v="1309"/>
    <n v="4"/>
    <n v="-1"/>
    <n v="0"/>
    <x v="0"/>
    <s v="yes"/>
  </r>
  <r>
    <x v="1"/>
    <s v="technician"/>
    <s v="single"/>
    <s v="secondary"/>
    <s v="no"/>
    <n v="291"/>
    <s v="no"/>
    <s v="no"/>
    <s v="cellular"/>
    <n v="25"/>
    <s v="aug"/>
    <n v="72"/>
    <n v="6"/>
    <n v="-1"/>
    <n v="0"/>
    <x v="0"/>
    <s v="no"/>
  </r>
  <r>
    <x v="14"/>
    <s v="blue-collar"/>
    <s v="married"/>
    <s v="primary"/>
    <s v="no"/>
    <n v="2240"/>
    <s v="yes"/>
    <s v="no"/>
    <s v="cellular"/>
    <n v="19"/>
    <s v="nov"/>
    <n v="551"/>
    <n v="1"/>
    <n v="183"/>
    <n v="1"/>
    <x v="1"/>
    <s v="no"/>
  </r>
  <r>
    <x v="26"/>
    <s v="entrepreneur"/>
    <s v="married"/>
    <s v="tertiary"/>
    <s v="no"/>
    <n v="0"/>
    <s v="no"/>
    <s v="no"/>
    <s v="unknown"/>
    <n v="19"/>
    <s v="jun"/>
    <n v="163"/>
    <n v="3"/>
    <n v="-1"/>
    <n v="0"/>
    <x v="0"/>
    <s v="no"/>
  </r>
  <r>
    <x v="32"/>
    <s v="management"/>
    <s v="divorced"/>
    <s v="tertiary"/>
    <s v="no"/>
    <n v="1295"/>
    <s v="yes"/>
    <s v="no"/>
    <s v="cellular"/>
    <n v="21"/>
    <s v="jul"/>
    <n v="179"/>
    <n v="10"/>
    <n v="-1"/>
    <n v="0"/>
    <x v="0"/>
    <s v="no"/>
  </r>
  <r>
    <x v="1"/>
    <s v="blue-collar"/>
    <s v="married"/>
    <s v="primary"/>
    <s v="no"/>
    <n v="324"/>
    <s v="yes"/>
    <s v="no"/>
    <s v="cellular"/>
    <n v="13"/>
    <s v="may"/>
    <n v="217"/>
    <n v="2"/>
    <n v="-1"/>
    <n v="0"/>
    <x v="0"/>
    <s v="no"/>
  </r>
  <r>
    <x v="36"/>
    <s v="technician"/>
    <s v="married"/>
    <s v="secondary"/>
    <s v="no"/>
    <n v="669"/>
    <s v="yes"/>
    <s v="no"/>
    <s v="unknown"/>
    <n v="2"/>
    <s v="jun"/>
    <n v="88"/>
    <n v="1"/>
    <n v="-1"/>
    <n v="0"/>
    <x v="0"/>
    <s v="no"/>
  </r>
  <r>
    <x v="5"/>
    <s v="blue-collar"/>
    <s v="single"/>
    <s v="secondary"/>
    <s v="no"/>
    <n v="4143"/>
    <s v="yes"/>
    <s v="yes"/>
    <s v="unknown"/>
    <n v="2"/>
    <s v="jun"/>
    <n v="21"/>
    <n v="1"/>
    <n v="-1"/>
    <n v="0"/>
    <x v="0"/>
    <s v="no"/>
  </r>
  <r>
    <x v="27"/>
    <s v="management"/>
    <s v="single"/>
    <s v="tertiary"/>
    <s v="no"/>
    <n v="2646"/>
    <s v="no"/>
    <s v="no"/>
    <s v="cellular"/>
    <n v="14"/>
    <s v="apr"/>
    <n v="142"/>
    <n v="1"/>
    <n v="-1"/>
    <n v="0"/>
    <x v="0"/>
    <s v="yes"/>
  </r>
  <r>
    <x v="6"/>
    <s v="technician"/>
    <s v="single"/>
    <s v="secondary"/>
    <s v="no"/>
    <n v="618"/>
    <s v="no"/>
    <s v="no"/>
    <s v="cellular"/>
    <n v="5"/>
    <s v="feb"/>
    <n v="1056"/>
    <n v="1"/>
    <n v="-1"/>
    <n v="0"/>
    <x v="0"/>
    <s v="no"/>
  </r>
  <r>
    <x v="30"/>
    <s v="management"/>
    <s v="divorced"/>
    <s v="tertiary"/>
    <s v="no"/>
    <n v="541"/>
    <s v="yes"/>
    <s v="no"/>
    <s v="cellular"/>
    <n v="14"/>
    <s v="may"/>
    <n v="72"/>
    <n v="1"/>
    <n v="363"/>
    <n v="2"/>
    <x v="2"/>
    <s v="no"/>
  </r>
  <r>
    <x v="14"/>
    <s v="services"/>
    <s v="married"/>
    <s v="secondary"/>
    <s v="no"/>
    <n v="434"/>
    <s v="yes"/>
    <s v="no"/>
    <s v="unknown"/>
    <n v="20"/>
    <s v="may"/>
    <n v="411"/>
    <n v="1"/>
    <n v="-1"/>
    <n v="0"/>
    <x v="0"/>
    <s v="no"/>
  </r>
  <r>
    <x v="27"/>
    <s v="blue-collar"/>
    <s v="married"/>
    <s v="secondary"/>
    <s v="no"/>
    <n v="622"/>
    <s v="yes"/>
    <s v="no"/>
    <s v="unknown"/>
    <n v="21"/>
    <s v="may"/>
    <n v="145"/>
    <n v="1"/>
    <n v="-1"/>
    <n v="0"/>
    <x v="0"/>
    <s v="no"/>
  </r>
  <r>
    <x v="22"/>
    <s v="blue-collar"/>
    <s v="married"/>
    <s v="secondary"/>
    <s v="no"/>
    <n v="0"/>
    <s v="yes"/>
    <s v="no"/>
    <s v="cellular"/>
    <n v="8"/>
    <s v="may"/>
    <n v="80"/>
    <n v="2"/>
    <n v="-1"/>
    <n v="0"/>
    <x v="0"/>
    <s v="no"/>
  </r>
  <r>
    <x v="30"/>
    <s v="management"/>
    <s v="married"/>
    <s v="secondary"/>
    <s v="no"/>
    <n v="99"/>
    <s v="yes"/>
    <s v="no"/>
    <s v="unknown"/>
    <n v="28"/>
    <s v="may"/>
    <n v="344"/>
    <n v="1"/>
    <n v="-1"/>
    <n v="0"/>
    <x v="0"/>
    <s v="no"/>
  </r>
  <r>
    <x v="39"/>
    <s v="services"/>
    <s v="single"/>
    <s v="secondary"/>
    <s v="no"/>
    <n v="290"/>
    <s v="yes"/>
    <s v="no"/>
    <s v="cellular"/>
    <n v="18"/>
    <s v="may"/>
    <n v="128"/>
    <n v="1"/>
    <n v="-1"/>
    <n v="0"/>
    <x v="0"/>
    <s v="no"/>
  </r>
  <r>
    <x v="47"/>
    <s v="blue-collar"/>
    <s v="married"/>
    <s v="secondary"/>
    <s v="no"/>
    <n v="1230"/>
    <s v="yes"/>
    <s v="no"/>
    <s v="cellular"/>
    <n v="30"/>
    <s v="apr"/>
    <n v="412"/>
    <n v="1"/>
    <n v="169"/>
    <n v="1"/>
    <x v="3"/>
    <s v="yes"/>
  </r>
  <r>
    <x v="22"/>
    <s v="admin."/>
    <s v="single"/>
    <s v="secondary"/>
    <s v="no"/>
    <n v="45"/>
    <s v="yes"/>
    <s v="yes"/>
    <s v="cellular"/>
    <n v="14"/>
    <s v="may"/>
    <n v="908"/>
    <n v="3"/>
    <n v="344"/>
    <n v="7"/>
    <x v="2"/>
    <s v="no"/>
  </r>
  <r>
    <x v="22"/>
    <s v="admin."/>
    <s v="married"/>
    <s v="secondary"/>
    <s v="no"/>
    <n v="923"/>
    <s v="yes"/>
    <s v="no"/>
    <s v="cellular"/>
    <n v="17"/>
    <s v="apr"/>
    <n v="819"/>
    <n v="4"/>
    <n v="-1"/>
    <n v="0"/>
    <x v="0"/>
    <s v="no"/>
  </r>
  <r>
    <x v="14"/>
    <s v="management"/>
    <s v="married"/>
    <s v="tertiary"/>
    <s v="no"/>
    <n v="950"/>
    <s v="no"/>
    <s v="no"/>
    <s v="cellular"/>
    <n v="5"/>
    <s v="aug"/>
    <n v="210"/>
    <n v="2"/>
    <n v="-1"/>
    <n v="0"/>
    <x v="0"/>
    <s v="no"/>
  </r>
  <r>
    <x v="62"/>
    <s v="retired"/>
    <s v="married"/>
    <s v="secondary"/>
    <s v="no"/>
    <n v="1503"/>
    <s v="no"/>
    <s v="no"/>
    <s v="telephone"/>
    <n v="18"/>
    <s v="mar"/>
    <n v="165"/>
    <n v="3"/>
    <n v="101"/>
    <n v="1"/>
    <x v="2"/>
    <s v="no"/>
  </r>
  <r>
    <x v="47"/>
    <s v="technician"/>
    <s v="married"/>
    <s v="secondary"/>
    <s v="no"/>
    <n v="65"/>
    <s v="no"/>
    <s v="no"/>
    <s v="cellular"/>
    <n v="28"/>
    <s v="aug"/>
    <n v="118"/>
    <n v="8"/>
    <n v="-1"/>
    <n v="0"/>
    <x v="0"/>
    <s v="no"/>
  </r>
  <r>
    <x v="15"/>
    <s v="management"/>
    <s v="married"/>
    <s v="primary"/>
    <s v="no"/>
    <n v="-679"/>
    <s v="yes"/>
    <s v="yes"/>
    <s v="cellular"/>
    <n v="6"/>
    <s v="may"/>
    <n v="159"/>
    <n v="1"/>
    <n v="343"/>
    <n v="2"/>
    <x v="1"/>
    <s v="no"/>
  </r>
  <r>
    <x v="16"/>
    <s v="management"/>
    <s v="married"/>
    <s v="tertiary"/>
    <s v="no"/>
    <n v="773"/>
    <s v="no"/>
    <s v="yes"/>
    <s v="cellular"/>
    <n v="9"/>
    <s v="jul"/>
    <n v="618"/>
    <n v="1"/>
    <n v="-1"/>
    <n v="0"/>
    <x v="0"/>
    <s v="no"/>
  </r>
  <r>
    <x v="13"/>
    <s v="student"/>
    <s v="single"/>
    <s v="unknown"/>
    <s v="no"/>
    <n v="10788"/>
    <s v="no"/>
    <s v="no"/>
    <s v="cellular"/>
    <n v="23"/>
    <s v="dec"/>
    <n v="102"/>
    <n v="2"/>
    <n v="210"/>
    <n v="2"/>
    <x v="2"/>
    <s v="no"/>
  </r>
  <r>
    <x v="27"/>
    <s v="services"/>
    <s v="divorced"/>
    <s v="secondary"/>
    <s v="no"/>
    <n v="991"/>
    <s v="yes"/>
    <s v="no"/>
    <s v="cellular"/>
    <n v="6"/>
    <s v="may"/>
    <n v="89"/>
    <n v="1"/>
    <n v="344"/>
    <n v="1"/>
    <x v="1"/>
    <s v="no"/>
  </r>
  <r>
    <x v="27"/>
    <s v="admin."/>
    <s v="married"/>
    <s v="secondary"/>
    <s v="no"/>
    <n v="247"/>
    <s v="no"/>
    <s v="no"/>
    <s v="cellular"/>
    <n v="8"/>
    <s v="oct"/>
    <n v="401"/>
    <n v="2"/>
    <n v="-1"/>
    <n v="0"/>
    <x v="0"/>
    <s v="yes"/>
  </r>
  <r>
    <x v="20"/>
    <s v="blue-collar"/>
    <s v="married"/>
    <s v="primary"/>
    <s v="no"/>
    <n v="4143"/>
    <s v="no"/>
    <s v="no"/>
    <s v="cellular"/>
    <n v="15"/>
    <s v="jul"/>
    <n v="200"/>
    <n v="3"/>
    <n v="-1"/>
    <n v="0"/>
    <x v="0"/>
    <s v="no"/>
  </r>
  <r>
    <x v="15"/>
    <s v="blue-collar"/>
    <s v="married"/>
    <s v="unknown"/>
    <s v="no"/>
    <n v="-406"/>
    <s v="yes"/>
    <s v="no"/>
    <s v="cellular"/>
    <n v="30"/>
    <s v="jul"/>
    <n v="152"/>
    <n v="5"/>
    <n v="-1"/>
    <n v="0"/>
    <x v="0"/>
    <s v="no"/>
  </r>
  <r>
    <x v="0"/>
    <s v="blue-collar"/>
    <s v="single"/>
    <s v="secondary"/>
    <s v="no"/>
    <n v="180"/>
    <s v="no"/>
    <s v="no"/>
    <s v="cellular"/>
    <n v="14"/>
    <s v="jul"/>
    <n v="203"/>
    <n v="1"/>
    <n v="183"/>
    <n v="2"/>
    <x v="1"/>
    <s v="no"/>
  </r>
  <r>
    <x v="17"/>
    <s v="blue-collar"/>
    <s v="single"/>
    <s v="primary"/>
    <s v="no"/>
    <n v="-887"/>
    <s v="yes"/>
    <s v="no"/>
    <s v="cellular"/>
    <n v="18"/>
    <s v="may"/>
    <n v="827"/>
    <n v="2"/>
    <n v="-1"/>
    <n v="0"/>
    <x v="0"/>
    <s v="yes"/>
  </r>
  <r>
    <x v="10"/>
    <s v="services"/>
    <s v="married"/>
    <s v="secondary"/>
    <s v="no"/>
    <n v="4157"/>
    <s v="yes"/>
    <s v="no"/>
    <s v="unknown"/>
    <n v="15"/>
    <s v="may"/>
    <n v="735"/>
    <n v="1"/>
    <n v="-1"/>
    <n v="0"/>
    <x v="0"/>
    <s v="no"/>
  </r>
  <r>
    <x v="27"/>
    <s v="technician"/>
    <s v="single"/>
    <s v="secondary"/>
    <s v="no"/>
    <n v="1386"/>
    <s v="yes"/>
    <s v="yes"/>
    <s v="unknown"/>
    <n v="28"/>
    <s v="may"/>
    <n v="185"/>
    <n v="6"/>
    <n v="-1"/>
    <n v="0"/>
    <x v="0"/>
    <s v="no"/>
  </r>
  <r>
    <x v="27"/>
    <s v="services"/>
    <s v="married"/>
    <s v="secondary"/>
    <s v="no"/>
    <n v="2211"/>
    <s v="no"/>
    <s v="no"/>
    <s v="unknown"/>
    <n v="8"/>
    <s v="may"/>
    <n v="149"/>
    <n v="1"/>
    <n v="-1"/>
    <n v="0"/>
    <x v="0"/>
    <s v="no"/>
  </r>
  <r>
    <x v="10"/>
    <s v="management"/>
    <s v="married"/>
    <s v="tertiary"/>
    <s v="no"/>
    <n v="-495"/>
    <s v="no"/>
    <s v="yes"/>
    <s v="cellular"/>
    <n v="29"/>
    <s v="jul"/>
    <n v="303"/>
    <n v="2"/>
    <n v="-1"/>
    <n v="0"/>
    <x v="0"/>
    <s v="no"/>
  </r>
  <r>
    <x v="4"/>
    <s v="management"/>
    <s v="married"/>
    <s v="tertiary"/>
    <s v="no"/>
    <n v="27359"/>
    <s v="yes"/>
    <s v="no"/>
    <s v="unknown"/>
    <n v="3"/>
    <s v="jun"/>
    <n v="71"/>
    <n v="2"/>
    <n v="-1"/>
    <n v="0"/>
    <x v="0"/>
    <s v="no"/>
  </r>
  <r>
    <x v="27"/>
    <s v="technician"/>
    <s v="single"/>
    <s v="secondary"/>
    <s v="no"/>
    <n v="440"/>
    <s v="yes"/>
    <s v="no"/>
    <s v="cellular"/>
    <n v="6"/>
    <s v="may"/>
    <n v="445"/>
    <n v="2"/>
    <n v="345"/>
    <n v="2"/>
    <x v="1"/>
    <s v="no"/>
  </r>
  <r>
    <x v="22"/>
    <s v="blue-collar"/>
    <s v="single"/>
    <s v="secondary"/>
    <s v="no"/>
    <n v="135"/>
    <s v="yes"/>
    <s v="no"/>
    <s v="cellular"/>
    <n v="18"/>
    <s v="may"/>
    <n v="232"/>
    <n v="2"/>
    <n v="-1"/>
    <n v="0"/>
    <x v="0"/>
    <s v="no"/>
  </r>
  <r>
    <x v="5"/>
    <s v="technician"/>
    <s v="married"/>
    <s v="secondary"/>
    <s v="no"/>
    <n v="-735"/>
    <s v="yes"/>
    <s v="no"/>
    <s v="cellular"/>
    <n v="30"/>
    <s v="jan"/>
    <n v="144"/>
    <n v="5"/>
    <n v="248"/>
    <n v="2"/>
    <x v="1"/>
    <s v="no"/>
  </r>
  <r>
    <x v="4"/>
    <s v="technician"/>
    <s v="married"/>
    <s v="tertiary"/>
    <s v="no"/>
    <n v="60"/>
    <s v="no"/>
    <s v="no"/>
    <s v="cellular"/>
    <n v="19"/>
    <s v="aug"/>
    <n v="209"/>
    <n v="2"/>
    <n v="-1"/>
    <n v="0"/>
    <x v="0"/>
    <s v="no"/>
  </r>
  <r>
    <x v="5"/>
    <s v="technician"/>
    <s v="divorced"/>
    <s v="secondary"/>
    <s v="no"/>
    <n v="902"/>
    <s v="yes"/>
    <s v="no"/>
    <s v="cellular"/>
    <n v="10"/>
    <s v="feb"/>
    <n v="691"/>
    <n v="2"/>
    <n v="180"/>
    <n v="5"/>
    <x v="1"/>
    <s v="yes"/>
  </r>
  <r>
    <x v="1"/>
    <s v="management"/>
    <s v="married"/>
    <s v="unknown"/>
    <s v="no"/>
    <n v="18347"/>
    <s v="yes"/>
    <s v="no"/>
    <s v="unknown"/>
    <n v="23"/>
    <s v="may"/>
    <n v="415"/>
    <n v="1"/>
    <n v="-1"/>
    <n v="0"/>
    <x v="0"/>
    <s v="no"/>
  </r>
  <r>
    <x v="27"/>
    <s v="blue-collar"/>
    <s v="single"/>
    <s v="secondary"/>
    <s v="no"/>
    <n v="-72"/>
    <s v="yes"/>
    <s v="no"/>
    <s v="cellular"/>
    <n v="7"/>
    <s v="jul"/>
    <n v="273"/>
    <n v="5"/>
    <n v="-1"/>
    <n v="0"/>
    <x v="0"/>
    <s v="no"/>
  </r>
  <r>
    <x v="15"/>
    <s v="management"/>
    <s v="married"/>
    <s v="tertiary"/>
    <s v="no"/>
    <n v="1205"/>
    <s v="no"/>
    <s v="no"/>
    <s v="telephone"/>
    <n v="8"/>
    <s v="sep"/>
    <n v="376"/>
    <n v="2"/>
    <n v="-1"/>
    <n v="0"/>
    <x v="0"/>
    <s v="yes"/>
  </r>
  <r>
    <x v="43"/>
    <s v="technician"/>
    <s v="married"/>
    <s v="secondary"/>
    <s v="no"/>
    <n v="499"/>
    <s v="yes"/>
    <s v="no"/>
    <s v="cellular"/>
    <n v="31"/>
    <s v="jul"/>
    <n v="37"/>
    <n v="10"/>
    <n v="-1"/>
    <n v="0"/>
    <x v="0"/>
    <s v="no"/>
  </r>
  <r>
    <x v="22"/>
    <s v="management"/>
    <s v="single"/>
    <s v="tertiary"/>
    <s v="no"/>
    <n v="656"/>
    <s v="yes"/>
    <s v="yes"/>
    <s v="cellular"/>
    <n v="20"/>
    <s v="apr"/>
    <n v="148"/>
    <n v="2"/>
    <n v="-1"/>
    <n v="0"/>
    <x v="0"/>
    <s v="no"/>
  </r>
  <r>
    <x v="37"/>
    <s v="services"/>
    <s v="married"/>
    <s v="secondary"/>
    <s v="no"/>
    <n v="100"/>
    <s v="no"/>
    <s v="no"/>
    <s v="cellular"/>
    <n v="16"/>
    <s v="jul"/>
    <n v="57"/>
    <n v="2"/>
    <n v="-1"/>
    <n v="0"/>
    <x v="0"/>
    <s v="no"/>
  </r>
  <r>
    <x v="2"/>
    <s v="technician"/>
    <s v="divorced"/>
    <s v="secondary"/>
    <s v="no"/>
    <n v="69"/>
    <s v="yes"/>
    <s v="no"/>
    <s v="unknown"/>
    <n v="8"/>
    <s v="may"/>
    <n v="461"/>
    <n v="3"/>
    <n v="-1"/>
    <n v="0"/>
    <x v="0"/>
    <s v="no"/>
  </r>
  <r>
    <x v="20"/>
    <s v="technician"/>
    <s v="married"/>
    <s v="unknown"/>
    <s v="no"/>
    <n v="619"/>
    <s v="no"/>
    <s v="no"/>
    <s v="unknown"/>
    <n v="17"/>
    <s v="jun"/>
    <n v="198"/>
    <n v="6"/>
    <n v="-1"/>
    <n v="0"/>
    <x v="0"/>
    <s v="no"/>
  </r>
  <r>
    <x v="35"/>
    <s v="services"/>
    <s v="single"/>
    <s v="secondary"/>
    <s v="no"/>
    <n v="192"/>
    <s v="no"/>
    <s v="no"/>
    <s v="cellular"/>
    <n v="30"/>
    <s v="jan"/>
    <n v="327"/>
    <n v="4"/>
    <n v="-1"/>
    <n v="0"/>
    <x v="0"/>
    <s v="no"/>
  </r>
  <r>
    <x v="2"/>
    <s v="management"/>
    <s v="single"/>
    <s v="tertiary"/>
    <s v="no"/>
    <n v="0"/>
    <s v="no"/>
    <s v="no"/>
    <s v="cellular"/>
    <n v="29"/>
    <s v="aug"/>
    <n v="669"/>
    <n v="6"/>
    <n v="-1"/>
    <n v="0"/>
    <x v="0"/>
    <s v="no"/>
  </r>
  <r>
    <x v="23"/>
    <s v="management"/>
    <s v="married"/>
    <s v="tertiary"/>
    <s v="no"/>
    <n v="87"/>
    <s v="no"/>
    <s v="no"/>
    <s v="cellular"/>
    <n v="29"/>
    <s v="jan"/>
    <n v="165"/>
    <n v="1"/>
    <n v="-1"/>
    <n v="0"/>
    <x v="0"/>
    <s v="no"/>
  </r>
  <r>
    <x v="41"/>
    <s v="management"/>
    <s v="married"/>
    <s v="tertiary"/>
    <s v="no"/>
    <n v="3228"/>
    <s v="no"/>
    <s v="no"/>
    <s v="cellular"/>
    <n v="19"/>
    <s v="aug"/>
    <n v="58"/>
    <n v="2"/>
    <n v="-1"/>
    <n v="0"/>
    <x v="0"/>
    <s v="no"/>
  </r>
  <r>
    <x v="10"/>
    <s v="management"/>
    <s v="single"/>
    <s v="tertiary"/>
    <s v="no"/>
    <n v="1361"/>
    <s v="no"/>
    <s v="no"/>
    <s v="cellular"/>
    <n v="29"/>
    <s v="jan"/>
    <n v="1473"/>
    <n v="1"/>
    <n v="-1"/>
    <n v="0"/>
    <x v="0"/>
    <s v="yes"/>
  </r>
  <r>
    <x v="53"/>
    <s v="student"/>
    <s v="single"/>
    <s v="unknown"/>
    <s v="no"/>
    <n v="0"/>
    <s v="no"/>
    <s v="no"/>
    <s v="cellular"/>
    <n v="11"/>
    <s v="feb"/>
    <n v="123"/>
    <n v="3"/>
    <n v="-1"/>
    <n v="0"/>
    <x v="0"/>
    <s v="no"/>
  </r>
  <r>
    <x v="0"/>
    <s v="student"/>
    <s v="single"/>
    <s v="tertiary"/>
    <s v="no"/>
    <n v="34"/>
    <s v="yes"/>
    <s v="no"/>
    <s v="unknown"/>
    <n v="6"/>
    <s v="may"/>
    <n v="289"/>
    <n v="1"/>
    <n v="-1"/>
    <n v="0"/>
    <x v="0"/>
    <s v="no"/>
  </r>
  <r>
    <x v="27"/>
    <s v="technician"/>
    <s v="single"/>
    <s v="secondary"/>
    <s v="no"/>
    <n v="318"/>
    <s v="no"/>
    <s v="yes"/>
    <s v="cellular"/>
    <n v="25"/>
    <s v="jul"/>
    <n v="239"/>
    <n v="5"/>
    <n v="-1"/>
    <n v="0"/>
    <x v="0"/>
    <s v="no"/>
  </r>
  <r>
    <x v="38"/>
    <s v="retired"/>
    <s v="married"/>
    <s v="secondary"/>
    <s v="no"/>
    <n v="197"/>
    <s v="no"/>
    <s v="no"/>
    <s v="cellular"/>
    <n v="7"/>
    <s v="oct"/>
    <n v="1386"/>
    <n v="1"/>
    <n v="-1"/>
    <n v="0"/>
    <x v="0"/>
    <s v="no"/>
  </r>
  <r>
    <x v="39"/>
    <s v="student"/>
    <s v="single"/>
    <s v="tertiary"/>
    <s v="no"/>
    <n v="0"/>
    <s v="no"/>
    <s v="no"/>
    <s v="cellular"/>
    <n v="28"/>
    <s v="sep"/>
    <n v="294"/>
    <n v="2"/>
    <n v="105"/>
    <n v="7"/>
    <x v="2"/>
    <s v="yes"/>
  </r>
  <r>
    <x v="43"/>
    <s v="management"/>
    <s v="married"/>
    <s v="tertiary"/>
    <s v="no"/>
    <n v="273"/>
    <s v="yes"/>
    <s v="no"/>
    <s v="cellular"/>
    <n v="18"/>
    <s v="mar"/>
    <n v="910"/>
    <n v="2"/>
    <n v="184"/>
    <n v="4"/>
    <x v="3"/>
    <s v="yes"/>
  </r>
  <r>
    <x v="23"/>
    <s v="blue-collar"/>
    <s v="divorced"/>
    <s v="primary"/>
    <s v="no"/>
    <n v="15"/>
    <s v="yes"/>
    <s v="no"/>
    <s v="unknown"/>
    <n v="27"/>
    <s v="may"/>
    <n v="550"/>
    <n v="7"/>
    <n v="-1"/>
    <n v="0"/>
    <x v="0"/>
    <s v="no"/>
  </r>
  <r>
    <x v="3"/>
    <s v="management"/>
    <s v="divorced"/>
    <s v="tertiary"/>
    <s v="no"/>
    <n v="7813"/>
    <s v="yes"/>
    <s v="no"/>
    <s v="cellular"/>
    <n v="21"/>
    <s v="nov"/>
    <n v="75"/>
    <n v="1"/>
    <n v="-1"/>
    <n v="0"/>
    <x v="0"/>
    <s v="no"/>
  </r>
  <r>
    <x v="16"/>
    <s v="technician"/>
    <s v="single"/>
    <s v="secondary"/>
    <s v="no"/>
    <n v="-27"/>
    <s v="yes"/>
    <s v="yes"/>
    <s v="unknown"/>
    <n v="14"/>
    <s v="may"/>
    <n v="100"/>
    <n v="3"/>
    <n v="-1"/>
    <n v="0"/>
    <x v="0"/>
    <s v="no"/>
  </r>
  <r>
    <x v="1"/>
    <s v="technician"/>
    <s v="married"/>
    <s v="tertiary"/>
    <s v="no"/>
    <n v="75"/>
    <s v="no"/>
    <s v="no"/>
    <s v="cellular"/>
    <n v="21"/>
    <s v="jul"/>
    <n v="204"/>
    <n v="4"/>
    <n v="-1"/>
    <n v="0"/>
    <x v="0"/>
    <s v="no"/>
  </r>
  <r>
    <x v="32"/>
    <s v="retired"/>
    <s v="married"/>
    <s v="secondary"/>
    <s v="no"/>
    <n v="1139"/>
    <s v="yes"/>
    <s v="no"/>
    <s v="cellular"/>
    <n v="14"/>
    <s v="may"/>
    <n v="155"/>
    <n v="1"/>
    <n v="177"/>
    <n v="7"/>
    <x v="1"/>
    <s v="no"/>
  </r>
  <r>
    <x v="17"/>
    <s v="blue-collar"/>
    <s v="married"/>
    <s v="secondary"/>
    <s v="no"/>
    <n v="115"/>
    <s v="yes"/>
    <s v="no"/>
    <s v="unknown"/>
    <n v="4"/>
    <s v="jul"/>
    <n v="46"/>
    <n v="3"/>
    <n v="-1"/>
    <n v="0"/>
    <x v="0"/>
    <s v="no"/>
  </r>
  <r>
    <x v="32"/>
    <s v="blue-collar"/>
    <s v="married"/>
    <s v="secondary"/>
    <s v="no"/>
    <n v="0"/>
    <s v="no"/>
    <s v="no"/>
    <s v="telephone"/>
    <n v="16"/>
    <s v="apr"/>
    <n v="1366"/>
    <n v="1"/>
    <n v="150"/>
    <n v="1"/>
    <x v="1"/>
    <s v="no"/>
  </r>
  <r>
    <x v="30"/>
    <s v="housemaid"/>
    <s v="married"/>
    <s v="primary"/>
    <s v="no"/>
    <n v="7195"/>
    <s v="no"/>
    <s v="no"/>
    <s v="cellular"/>
    <n v="21"/>
    <s v="nov"/>
    <n v="609"/>
    <n v="2"/>
    <n v="-1"/>
    <n v="0"/>
    <x v="0"/>
    <s v="yes"/>
  </r>
  <r>
    <x v="0"/>
    <s v="services"/>
    <s v="single"/>
    <s v="tertiary"/>
    <s v="no"/>
    <n v="-477"/>
    <s v="no"/>
    <s v="yes"/>
    <s v="cellular"/>
    <n v="21"/>
    <s v="aug"/>
    <n v="1532"/>
    <n v="2"/>
    <n v="-1"/>
    <n v="0"/>
    <x v="0"/>
    <s v="yes"/>
  </r>
  <r>
    <x v="35"/>
    <s v="management"/>
    <s v="single"/>
    <s v="tertiary"/>
    <s v="no"/>
    <n v="1026"/>
    <s v="no"/>
    <s v="no"/>
    <s v="cellular"/>
    <n v="12"/>
    <s v="nov"/>
    <n v="226"/>
    <n v="1"/>
    <n v="92"/>
    <n v="1"/>
    <x v="2"/>
    <s v="yes"/>
  </r>
  <r>
    <x v="34"/>
    <s v="entrepreneur"/>
    <s v="married"/>
    <s v="tertiary"/>
    <s v="no"/>
    <n v="3921"/>
    <s v="yes"/>
    <s v="no"/>
    <s v="cellular"/>
    <n v="5"/>
    <s v="may"/>
    <n v="168"/>
    <n v="1"/>
    <n v="-1"/>
    <n v="0"/>
    <x v="0"/>
    <s v="no"/>
  </r>
  <r>
    <x v="20"/>
    <s v="unemployed"/>
    <s v="married"/>
    <s v="primary"/>
    <s v="no"/>
    <n v="980"/>
    <s v="yes"/>
    <s v="no"/>
    <s v="cellular"/>
    <n v="3"/>
    <s v="dec"/>
    <n v="352"/>
    <n v="1"/>
    <n v="-1"/>
    <n v="0"/>
    <x v="0"/>
    <s v="yes"/>
  </r>
  <r>
    <x v="7"/>
    <s v="blue-collar"/>
    <s v="married"/>
    <s v="secondary"/>
    <s v="no"/>
    <n v="-179"/>
    <s v="yes"/>
    <s v="no"/>
    <s v="cellular"/>
    <n v="30"/>
    <s v="jul"/>
    <n v="335"/>
    <n v="6"/>
    <n v="-1"/>
    <n v="0"/>
    <x v="0"/>
    <s v="no"/>
  </r>
  <r>
    <x v="27"/>
    <s v="admin."/>
    <s v="married"/>
    <s v="tertiary"/>
    <s v="no"/>
    <n v="2552"/>
    <s v="yes"/>
    <s v="yes"/>
    <s v="cellular"/>
    <n v="25"/>
    <s v="sep"/>
    <n v="74"/>
    <n v="1"/>
    <n v="-1"/>
    <n v="0"/>
    <x v="0"/>
    <s v="no"/>
  </r>
  <r>
    <x v="10"/>
    <s v="entrepreneur"/>
    <s v="married"/>
    <s v="tertiary"/>
    <s v="no"/>
    <n v="1729"/>
    <s v="yes"/>
    <s v="no"/>
    <s v="cellular"/>
    <n v="12"/>
    <s v="may"/>
    <n v="85"/>
    <n v="1"/>
    <n v="-1"/>
    <n v="0"/>
    <x v="0"/>
    <s v="no"/>
  </r>
  <r>
    <x v="7"/>
    <s v="technician"/>
    <s v="married"/>
    <s v="secondary"/>
    <s v="no"/>
    <n v="434"/>
    <s v="yes"/>
    <s v="no"/>
    <s v="unknown"/>
    <n v="5"/>
    <s v="may"/>
    <n v="117"/>
    <n v="1"/>
    <n v="-1"/>
    <n v="0"/>
    <x v="0"/>
    <s v="no"/>
  </r>
  <r>
    <x v="1"/>
    <s v="admin."/>
    <s v="single"/>
    <s v="secondary"/>
    <s v="no"/>
    <n v="-300"/>
    <s v="yes"/>
    <s v="yes"/>
    <s v="cellular"/>
    <n v="25"/>
    <s v="jul"/>
    <n v="184"/>
    <n v="1"/>
    <n v="-1"/>
    <n v="0"/>
    <x v="0"/>
    <s v="no"/>
  </r>
  <r>
    <x v="52"/>
    <s v="retired"/>
    <s v="married"/>
    <s v="secondary"/>
    <s v="no"/>
    <n v="4785"/>
    <s v="no"/>
    <s v="no"/>
    <s v="cellular"/>
    <n v="13"/>
    <s v="aug"/>
    <n v="72"/>
    <n v="3"/>
    <n v="-1"/>
    <n v="0"/>
    <x v="0"/>
    <s v="no"/>
  </r>
  <r>
    <x v="16"/>
    <s v="technician"/>
    <s v="divorced"/>
    <s v="secondary"/>
    <s v="no"/>
    <n v="-329"/>
    <s v="yes"/>
    <s v="no"/>
    <s v="unknown"/>
    <n v="7"/>
    <s v="may"/>
    <n v="171"/>
    <n v="1"/>
    <n v="-1"/>
    <n v="0"/>
    <x v="0"/>
    <s v="no"/>
  </r>
  <r>
    <x v="1"/>
    <s v="services"/>
    <s v="married"/>
    <s v="secondary"/>
    <s v="no"/>
    <n v="0"/>
    <s v="yes"/>
    <s v="no"/>
    <s v="telephone"/>
    <n v="22"/>
    <s v="jul"/>
    <n v="44"/>
    <n v="8"/>
    <n v="-1"/>
    <n v="0"/>
    <x v="0"/>
    <s v="no"/>
  </r>
  <r>
    <x v="9"/>
    <s v="technician"/>
    <s v="single"/>
    <s v="secondary"/>
    <s v="no"/>
    <n v="391"/>
    <s v="no"/>
    <s v="no"/>
    <s v="cellular"/>
    <n v="13"/>
    <s v="aug"/>
    <n v="336"/>
    <n v="2"/>
    <n v="-1"/>
    <n v="0"/>
    <x v="0"/>
    <s v="no"/>
  </r>
  <r>
    <x v="57"/>
    <s v="retired"/>
    <s v="married"/>
    <s v="primary"/>
    <s v="no"/>
    <n v="4657"/>
    <s v="no"/>
    <s v="no"/>
    <s v="cellular"/>
    <n v="16"/>
    <s v="feb"/>
    <n v="93"/>
    <n v="5"/>
    <n v="-1"/>
    <n v="0"/>
    <x v="0"/>
    <s v="yes"/>
  </r>
  <r>
    <x v="42"/>
    <s v="student"/>
    <s v="single"/>
    <s v="primary"/>
    <s v="no"/>
    <n v="3472"/>
    <s v="no"/>
    <s v="no"/>
    <s v="cellular"/>
    <n v="20"/>
    <s v="oct"/>
    <n v="332"/>
    <n v="1"/>
    <n v="183"/>
    <n v="3"/>
    <x v="1"/>
    <s v="yes"/>
  </r>
  <r>
    <x v="43"/>
    <s v="unemployed"/>
    <s v="single"/>
    <s v="tertiary"/>
    <s v="no"/>
    <n v="705"/>
    <s v="no"/>
    <s v="no"/>
    <s v="cellular"/>
    <n v="4"/>
    <s v="feb"/>
    <n v="398"/>
    <n v="1"/>
    <n v="-1"/>
    <n v="0"/>
    <x v="0"/>
    <s v="no"/>
  </r>
  <r>
    <x v="22"/>
    <s v="services"/>
    <s v="married"/>
    <s v="secondary"/>
    <s v="no"/>
    <n v="255"/>
    <s v="yes"/>
    <s v="yes"/>
    <s v="unknown"/>
    <n v="21"/>
    <s v="may"/>
    <n v="86"/>
    <n v="2"/>
    <n v="-1"/>
    <n v="0"/>
    <x v="0"/>
    <s v="no"/>
  </r>
  <r>
    <x v="29"/>
    <s v="blue-collar"/>
    <s v="married"/>
    <s v="secondary"/>
    <s v="no"/>
    <n v="4365"/>
    <s v="no"/>
    <s v="yes"/>
    <s v="cellular"/>
    <n v="9"/>
    <s v="feb"/>
    <n v="45"/>
    <n v="2"/>
    <n v="-1"/>
    <n v="0"/>
    <x v="0"/>
    <s v="no"/>
  </r>
  <r>
    <x v="22"/>
    <s v="management"/>
    <s v="married"/>
    <s v="secondary"/>
    <s v="no"/>
    <n v="350"/>
    <s v="yes"/>
    <s v="no"/>
    <s v="unknown"/>
    <n v="28"/>
    <s v="may"/>
    <n v="110"/>
    <n v="2"/>
    <n v="-1"/>
    <n v="0"/>
    <x v="0"/>
    <s v="no"/>
  </r>
  <r>
    <x v="23"/>
    <s v="blue-collar"/>
    <s v="married"/>
    <s v="primary"/>
    <s v="no"/>
    <n v="474"/>
    <s v="yes"/>
    <s v="yes"/>
    <s v="telephone"/>
    <n v="9"/>
    <s v="feb"/>
    <n v="152"/>
    <n v="3"/>
    <n v="221"/>
    <n v="1"/>
    <x v="1"/>
    <s v="no"/>
  </r>
  <r>
    <x v="37"/>
    <s v="technician"/>
    <s v="single"/>
    <s v="secondary"/>
    <s v="no"/>
    <n v="489"/>
    <s v="yes"/>
    <s v="no"/>
    <s v="cellular"/>
    <n v="30"/>
    <s v="jul"/>
    <n v="356"/>
    <n v="4"/>
    <n v="-1"/>
    <n v="0"/>
    <x v="0"/>
    <s v="yes"/>
  </r>
  <r>
    <x v="43"/>
    <s v="entrepreneur"/>
    <s v="married"/>
    <s v="secondary"/>
    <s v="no"/>
    <n v="757"/>
    <s v="no"/>
    <s v="no"/>
    <s v="unknown"/>
    <n v="16"/>
    <s v="jun"/>
    <n v="382"/>
    <n v="3"/>
    <n v="-1"/>
    <n v="0"/>
    <x v="0"/>
    <s v="no"/>
  </r>
  <r>
    <x v="12"/>
    <s v="management"/>
    <s v="single"/>
    <s v="tertiary"/>
    <s v="no"/>
    <n v="695"/>
    <s v="no"/>
    <s v="no"/>
    <s v="cellular"/>
    <n v="28"/>
    <s v="jan"/>
    <n v="233"/>
    <n v="1"/>
    <n v="-1"/>
    <n v="0"/>
    <x v="0"/>
    <s v="no"/>
  </r>
  <r>
    <x v="0"/>
    <s v="unemployed"/>
    <s v="single"/>
    <s v="secondary"/>
    <s v="yes"/>
    <n v="-770"/>
    <s v="yes"/>
    <s v="no"/>
    <s v="unknown"/>
    <n v="28"/>
    <s v="may"/>
    <n v="87"/>
    <n v="1"/>
    <n v="-1"/>
    <n v="0"/>
    <x v="0"/>
    <s v="no"/>
  </r>
  <r>
    <x v="16"/>
    <s v="self-employed"/>
    <s v="divorced"/>
    <s v="secondary"/>
    <s v="no"/>
    <n v="80"/>
    <s v="yes"/>
    <s v="yes"/>
    <s v="unknown"/>
    <n v="14"/>
    <s v="may"/>
    <n v="387"/>
    <n v="2"/>
    <n v="-1"/>
    <n v="0"/>
    <x v="0"/>
    <s v="no"/>
  </r>
  <r>
    <x v="29"/>
    <s v="technician"/>
    <s v="married"/>
    <s v="secondary"/>
    <s v="no"/>
    <n v="315"/>
    <s v="yes"/>
    <s v="no"/>
    <s v="cellular"/>
    <n v="30"/>
    <s v="jun"/>
    <n v="103"/>
    <n v="1"/>
    <n v="-1"/>
    <n v="0"/>
    <x v="0"/>
    <s v="no"/>
  </r>
  <r>
    <x v="37"/>
    <s v="student"/>
    <s v="single"/>
    <s v="secondary"/>
    <s v="no"/>
    <n v="213"/>
    <s v="no"/>
    <s v="no"/>
    <s v="cellular"/>
    <n v="27"/>
    <s v="mar"/>
    <n v="378"/>
    <n v="1"/>
    <n v="-1"/>
    <n v="0"/>
    <x v="0"/>
    <s v="yes"/>
  </r>
  <r>
    <x v="31"/>
    <s v="housemaid"/>
    <s v="married"/>
    <s v="primary"/>
    <s v="no"/>
    <n v="0"/>
    <s v="no"/>
    <s v="no"/>
    <s v="unknown"/>
    <n v="9"/>
    <s v="jun"/>
    <n v="257"/>
    <n v="2"/>
    <n v="-1"/>
    <n v="0"/>
    <x v="0"/>
    <s v="no"/>
  </r>
  <r>
    <x v="52"/>
    <s v="management"/>
    <s v="married"/>
    <s v="tertiary"/>
    <s v="no"/>
    <n v="2169"/>
    <s v="no"/>
    <s v="no"/>
    <s v="cellular"/>
    <n v="7"/>
    <s v="jul"/>
    <n v="282"/>
    <n v="1"/>
    <n v="-1"/>
    <n v="0"/>
    <x v="0"/>
    <s v="no"/>
  </r>
  <r>
    <x v="10"/>
    <s v="admin."/>
    <s v="divorced"/>
    <s v="secondary"/>
    <s v="no"/>
    <n v="212"/>
    <s v="no"/>
    <s v="no"/>
    <s v="unknown"/>
    <n v="7"/>
    <s v="jan"/>
    <n v="176"/>
    <n v="1"/>
    <n v="-1"/>
    <n v="0"/>
    <x v="0"/>
    <s v="no"/>
  </r>
  <r>
    <x v="30"/>
    <s v="blue-collar"/>
    <s v="married"/>
    <s v="secondary"/>
    <s v="no"/>
    <n v="333"/>
    <s v="yes"/>
    <s v="no"/>
    <s v="cellular"/>
    <n v="14"/>
    <s v="may"/>
    <n v="24"/>
    <n v="6"/>
    <n v="-1"/>
    <n v="0"/>
    <x v="0"/>
    <s v="no"/>
  </r>
  <r>
    <x v="1"/>
    <s v="blue-collar"/>
    <s v="single"/>
    <s v="secondary"/>
    <s v="no"/>
    <n v="4404"/>
    <s v="yes"/>
    <s v="no"/>
    <s v="cellular"/>
    <n v="20"/>
    <s v="nov"/>
    <n v="766"/>
    <n v="3"/>
    <n v="-1"/>
    <n v="0"/>
    <x v="0"/>
    <s v="no"/>
  </r>
  <r>
    <x v="15"/>
    <s v="services"/>
    <s v="divorced"/>
    <s v="secondary"/>
    <s v="no"/>
    <n v="257"/>
    <s v="yes"/>
    <s v="no"/>
    <s v="cellular"/>
    <n v="12"/>
    <s v="may"/>
    <n v="955"/>
    <n v="2"/>
    <n v="-1"/>
    <n v="0"/>
    <x v="0"/>
    <s v="yes"/>
  </r>
  <r>
    <x v="47"/>
    <s v="unemployed"/>
    <s v="married"/>
    <s v="secondary"/>
    <s v="no"/>
    <n v="3188"/>
    <s v="yes"/>
    <s v="no"/>
    <s v="cellular"/>
    <n v="3"/>
    <s v="feb"/>
    <n v="426"/>
    <n v="3"/>
    <n v="-1"/>
    <n v="0"/>
    <x v="0"/>
    <s v="no"/>
  </r>
  <r>
    <x v="37"/>
    <s v="technician"/>
    <s v="single"/>
    <s v="tertiary"/>
    <s v="no"/>
    <n v="3083"/>
    <s v="yes"/>
    <s v="no"/>
    <s v="unknown"/>
    <n v="29"/>
    <s v="may"/>
    <n v="244"/>
    <n v="2"/>
    <n v="-1"/>
    <n v="0"/>
    <x v="0"/>
    <s v="no"/>
  </r>
  <r>
    <x v="24"/>
    <s v="retired"/>
    <s v="married"/>
    <s v="tertiary"/>
    <s v="no"/>
    <n v="226"/>
    <s v="no"/>
    <s v="no"/>
    <s v="telephone"/>
    <n v="6"/>
    <s v="nov"/>
    <n v="136"/>
    <n v="1"/>
    <n v="-1"/>
    <n v="0"/>
    <x v="0"/>
    <s v="no"/>
  </r>
  <r>
    <x v="36"/>
    <s v="services"/>
    <s v="married"/>
    <s v="primary"/>
    <s v="no"/>
    <n v="1260"/>
    <s v="no"/>
    <s v="no"/>
    <s v="cellular"/>
    <n v="18"/>
    <s v="nov"/>
    <n v="172"/>
    <n v="1"/>
    <n v="-1"/>
    <n v="0"/>
    <x v="0"/>
    <s v="no"/>
  </r>
  <r>
    <x v="43"/>
    <s v="entrepreneur"/>
    <s v="single"/>
    <s v="tertiary"/>
    <s v="no"/>
    <n v="1410"/>
    <s v="yes"/>
    <s v="no"/>
    <s v="cellular"/>
    <n v="19"/>
    <s v="nov"/>
    <n v="93"/>
    <n v="1"/>
    <n v="189"/>
    <n v="8"/>
    <x v="1"/>
    <s v="no"/>
  </r>
  <r>
    <x v="6"/>
    <s v="admin."/>
    <s v="divorced"/>
    <s v="secondary"/>
    <s v="no"/>
    <n v="6046"/>
    <s v="yes"/>
    <s v="yes"/>
    <s v="telephone"/>
    <n v="15"/>
    <s v="mar"/>
    <n v="300"/>
    <n v="6"/>
    <n v="182"/>
    <n v="2"/>
    <x v="3"/>
    <s v="yes"/>
  </r>
  <r>
    <x v="4"/>
    <s v="admin."/>
    <s v="single"/>
    <s v="tertiary"/>
    <s v="no"/>
    <n v="980"/>
    <s v="no"/>
    <s v="no"/>
    <s v="cellular"/>
    <n v="11"/>
    <s v="nov"/>
    <n v="118"/>
    <n v="4"/>
    <n v="104"/>
    <n v="7"/>
    <x v="1"/>
    <s v="no"/>
  </r>
  <r>
    <x v="23"/>
    <s v="retired"/>
    <s v="married"/>
    <s v="primary"/>
    <s v="no"/>
    <n v="-37"/>
    <s v="no"/>
    <s v="no"/>
    <s v="unknown"/>
    <n v="4"/>
    <s v="jul"/>
    <n v="191"/>
    <n v="2"/>
    <n v="-1"/>
    <n v="0"/>
    <x v="0"/>
    <s v="no"/>
  </r>
  <r>
    <x v="43"/>
    <s v="management"/>
    <s v="divorced"/>
    <s v="tertiary"/>
    <s v="no"/>
    <n v="-154"/>
    <s v="yes"/>
    <s v="yes"/>
    <s v="unknown"/>
    <n v="27"/>
    <s v="may"/>
    <n v="107"/>
    <n v="2"/>
    <n v="-1"/>
    <n v="0"/>
    <x v="0"/>
    <s v="no"/>
  </r>
  <r>
    <x v="45"/>
    <s v="retired"/>
    <s v="married"/>
    <s v="primary"/>
    <s v="no"/>
    <n v="680"/>
    <s v="no"/>
    <s v="no"/>
    <s v="telephone"/>
    <n v="24"/>
    <s v="feb"/>
    <n v="513"/>
    <n v="2"/>
    <n v="89"/>
    <n v="7"/>
    <x v="1"/>
    <s v="no"/>
  </r>
  <r>
    <x v="0"/>
    <s v="technician"/>
    <s v="single"/>
    <s v="tertiary"/>
    <s v="no"/>
    <n v="799"/>
    <s v="yes"/>
    <s v="yes"/>
    <s v="unknown"/>
    <n v="6"/>
    <s v="jun"/>
    <n v="91"/>
    <n v="18"/>
    <n v="-1"/>
    <n v="0"/>
    <x v="0"/>
    <s v="no"/>
  </r>
  <r>
    <x v="7"/>
    <s v="management"/>
    <s v="single"/>
    <s v="secondary"/>
    <s v="yes"/>
    <n v="-1164"/>
    <s v="yes"/>
    <s v="yes"/>
    <s v="cellular"/>
    <n v="18"/>
    <s v="jul"/>
    <n v="76"/>
    <n v="4"/>
    <n v="-1"/>
    <n v="0"/>
    <x v="0"/>
    <s v="no"/>
  </r>
  <r>
    <x v="16"/>
    <s v="blue-collar"/>
    <s v="married"/>
    <s v="secondary"/>
    <s v="no"/>
    <n v="2523"/>
    <s v="yes"/>
    <s v="no"/>
    <s v="unknown"/>
    <n v="29"/>
    <s v="may"/>
    <n v="1236"/>
    <n v="2"/>
    <n v="-1"/>
    <n v="0"/>
    <x v="0"/>
    <s v="no"/>
  </r>
  <r>
    <x v="10"/>
    <s v="blue-collar"/>
    <s v="married"/>
    <s v="primary"/>
    <s v="no"/>
    <n v="98"/>
    <s v="yes"/>
    <s v="no"/>
    <s v="unknown"/>
    <n v="2"/>
    <s v="jun"/>
    <n v="193"/>
    <n v="5"/>
    <n v="-1"/>
    <n v="0"/>
    <x v="0"/>
    <s v="no"/>
  </r>
  <r>
    <x v="14"/>
    <s v="blue-collar"/>
    <s v="married"/>
    <s v="primary"/>
    <s v="no"/>
    <n v="3419"/>
    <s v="yes"/>
    <s v="no"/>
    <s v="unknown"/>
    <n v="20"/>
    <s v="jun"/>
    <n v="324"/>
    <n v="5"/>
    <n v="-1"/>
    <n v="0"/>
    <x v="0"/>
    <s v="no"/>
  </r>
  <r>
    <x v="13"/>
    <s v="unemployed"/>
    <s v="single"/>
    <s v="tertiary"/>
    <s v="no"/>
    <n v="343"/>
    <s v="no"/>
    <s v="no"/>
    <s v="cellular"/>
    <n v="1"/>
    <s v="jun"/>
    <n v="377"/>
    <n v="1"/>
    <n v="-1"/>
    <n v="0"/>
    <x v="0"/>
    <s v="yes"/>
  </r>
  <r>
    <x v="23"/>
    <s v="management"/>
    <s v="married"/>
    <s v="tertiary"/>
    <s v="no"/>
    <n v="852"/>
    <s v="yes"/>
    <s v="no"/>
    <s v="cellular"/>
    <n v="20"/>
    <s v="nov"/>
    <n v="408"/>
    <n v="1"/>
    <n v="-1"/>
    <n v="0"/>
    <x v="0"/>
    <s v="no"/>
  </r>
  <r>
    <x v="1"/>
    <s v="blue-collar"/>
    <s v="married"/>
    <s v="primary"/>
    <s v="no"/>
    <n v="50"/>
    <s v="yes"/>
    <s v="no"/>
    <s v="cellular"/>
    <n v="7"/>
    <s v="may"/>
    <n v="246"/>
    <n v="2"/>
    <n v="-1"/>
    <n v="0"/>
    <x v="0"/>
    <s v="no"/>
  </r>
  <r>
    <x v="10"/>
    <s v="management"/>
    <s v="single"/>
    <s v="tertiary"/>
    <s v="no"/>
    <n v="0"/>
    <s v="no"/>
    <s v="no"/>
    <s v="cellular"/>
    <n v="26"/>
    <s v="aug"/>
    <n v="58"/>
    <n v="7"/>
    <n v="-1"/>
    <n v="0"/>
    <x v="0"/>
    <s v="no"/>
  </r>
  <r>
    <x v="16"/>
    <s v="blue-collar"/>
    <s v="married"/>
    <s v="primary"/>
    <s v="no"/>
    <n v="10"/>
    <s v="yes"/>
    <s v="no"/>
    <s v="cellular"/>
    <n v="17"/>
    <s v="jul"/>
    <n v="196"/>
    <n v="1"/>
    <n v="-1"/>
    <n v="0"/>
    <x v="0"/>
    <s v="no"/>
  </r>
  <r>
    <x v="22"/>
    <s v="blue-collar"/>
    <s v="married"/>
    <s v="secondary"/>
    <s v="no"/>
    <n v="950"/>
    <s v="yes"/>
    <s v="yes"/>
    <s v="cellular"/>
    <n v="20"/>
    <s v="apr"/>
    <n v="219"/>
    <n v="4"/>
    <n v="-1"/>
    <n v="0"/>
    <x v="0"/>
    <s v="no"/>
  </r>
  <r>
    <x v="26"/>
    <s v="management"/>
    <s v="married"/>
    <s v="tertiary"/>
    <s v="no"/>
    <n v="0"/>
    <s v="yes"/>
    <s v="no"/>
    <s v="cellular"/>
    <n v="9"/>
    <s v="jul"/>
    <n v="197"/>
    <n v="1"/>
    <n v="-1"/>
    <n v="0"/>
    <x v="0"/>
    <s v="no"/>
  </r>
  <r>
    <x v="2"/>
    <s v="management"/>
    <s v="married"/>
    <s v="tertiary"/>
    <s v="no"/>
    <n v="175"/>
    <s v="yes"/>
    <s v="no"/>
    <s v="cellular"/>
    <n v="7"/>
    <s v="aug"/>
    <n v="257"/>
    <n v="2"/>
    <n v="-1"/>
    <n v="0"/>
    <x v="0"/>
    <s v="no"/>
  </r>
  <r>
    <x v="2"/>
    <s v="technician"/>
    <s v="married"/>
    <s v="secondary"/>
    <s v="no"/>
    <n v="-259"/>
    <s v="yes"/>
    <s v="no"/>
    <s v="cellular"/>
    <n v="29"/>
    <s v="jan"/>
    <n v="381"/>
    <n v="1"/>
    <n v="247"/>
    <n v="2"/>
    <x v="1"/>
    <s v="no"/>
  </r>
  <r>
    <x v="22"/>
    <s v="management"/>
    <s v="married"/>
    <s v="secondary"/>
    <s v="no"/>
    <n v="6217"/>
    <s v="yes"/>
    <s v="yes"/>
    <s v="unknown"/>
    <n v="21"/>
    <s v="may"/>
    <n v="486"/>
    <n v="2"/>
    <n v="-1"/>
    <n v="0"/>
    <x v="0"/>
    <s v="no"/>
  </r>
  <r>
    <x v="15"/>
    <s v="technician"/>
    <s v="married"/>
    <s v="secondary"/>
    <s v="no"/>
    <n v="-1310"/>
    <s v="yes"/>
    <s v="yes"/>
    <s v="unknown"/>
    <n v="28"/>
    <s v="may"/>
    <n v="162"/>
    <n v="1"/>
    <n v="-1"/>
    <n v="0"/>
    <x v="0"/>
    <s v="no"/>
  </r>
  <r>
    <x v="3"/>
    <s v="blue-collar"/>
    <s v="married"/>
    <s v="unknown"/>
    <s v="no"/>
    <n v="139"/>
    <s v="no"/>
    <s v="no"/>
    <s v="unknown"/>
    <n v="5"/>
    <s v="jun"/>
    <n v="153"/>
    <n v="1"/>
    <n v="-1"/>
    <n v="0"/>
    <x v="0"/>
    <s v="no"/>
  </r>
  <r>
    <x v="16"/>
    <s v="technician"/>
    <s v="single"/>
    <s v="secondary"/>
    <s v="no"/>
    <n v="7138"/>
    <s v="no"/>
    <s v="no"/>
    <s v="cellular"/>
    <n v="8"/>
    <s v="aug"/>
    <n v="809"/>
    <n v="2"/>
    <n v="-1"/>
    <n v="0"/>
    <x v="0"/>
    <s v="yes"/>
  </r>
  <r>
    <x v="36"/>
    <s v="admin."/>
    <s v="divorced"/>
    <s v="secondary"/>
    <s v="no"/>
    <n v="1111"/>
    <s v="yes"/>
    <s v="no"/>
    <s v="cellular"/>
    <n v="17"/>
    <s v="apr"/>
    <n v="50"/>
    <n v="1"/>
    <n v="-1"/>
    <n v="0"/>
    <x v="0"/>
    <s v="no"/>
  </r>
  <r>
    <x v="37"/>
    <s v="blue-collar"/>
    <s v="single"/>
    <s v="secondary"/>
    <s v="no"/>
    <n v="113"/>
    <s v="no"/>
    <s v="no"/>
    <s v="cellular"/>
    <n v="22"/>
    <s v="jul"/>
    <n v="39"/>
    <n v="17"/>
    <n v="-1"/>
    <n v="0"/>
    <x v="0"/>
    <s v="no"/>
  </r>
  <r>
    <x v="18"/>
    <s v="management"/>
    <s v="divorced"/>
    <s v="tertiary"/>
    <s v="no"/>
    <n v="-612"/>
    <s v="no"/>
    <s v="no"/>
    <s v="cellular"/>
    <n v="26"/>
    <s v="aug"/>
    <n v="131"/>
    <n v="2"/>
    <n v="-1"/>
    <n v="0"/>
    <x v="0"/>
    <s v="no"/>
  </r>
  <r>
    <x v="32"/>
    <s v="blue-collar"/>
    <s v="married"/>
    <s v="unknown"/>
    <s v="no"/>
    <n v="310"/>
    <s v="yes"/>
    <s v="no"/>
    <s v="telephone"/>
    <n v="28"/>
    <s v="jan"/>
    <n v="526"/>
    <n v="4"/>
    <n v="258"/>
    <n v="3"/>
    <x v="2"/>
    <s v="no"/>
  </r>
  <r>
    <x v="9"/>
    <s v="unemployed"/>
    <s v="single"/>
    <s v="secondary"/>
    <s v="no"/>
    <n v="-186"/>
    <s v="yes"/>
    <s v="no"/>
    <s v="unknown"/>
    <n v="26"/>
    <s v="may"/>
    <n v="172"/>
    <n v="3"/>
    <n v="-1"/>
    <n v="0"/>
    <x v="0"/>
    <s v="no"/>
  </r>
  <r>
    <x v="11"/>
    <s v="admin."/>
    <s v="married"/>
    <s v="unknown"/>
    <s v="no"/>
    <n v="2038"/>
    <s v="no"/>
    <s v="no"/>
    <s v="cellular"/>
    <n v="8"/>
    <s v="feb"/>
    <n v="405"/>
    <n v="1"/>
    <n v="305"/>
    <n v="1"/>
    <x v="3"/>
    <s v="no"/>
  </r>
  <r>
    <x v="34"/>
    <s v="self-employed"/>
    <s v="married"/>
    <s v="tertiary"/>
    <s v="no"/>
    <n v="833"/>
    <s v="no"/>
    <s v="no"/>
    <s v="cellular"/>
    <n v="31"/>
    <s v="jul"/>
    <n v="77"/>
    <n v="3"/>
    <n v="-1"/>
    <n v="0"/>
    <x v="0"/>
    <s v="no"/>
  </r>
  <r>
    <x v="28"/>
    <s v="blue-collar"/>
    <s v="married"/>
    <s v="primary"/>
    <s v="no"/>
    <n v="625"/>
    <s v="yes"/>
    <s v="no"/>
    <s v="unknown"/>
    <n v="19"/>
    <s v="may"/>
    <n v="158"/>
    <n v="2"/>
    <n v="-1"/>
    <n v="0"/>
    <x v="0"/>
    <s v="no"/>
  </r>
  <r>
    <x v="27"/>
    <s v="technician"/>
    <s v="single"/>
    <s v="secondary"/>
    <s v="no"/>
    <n v="105"/>
    <s v="yes"/>
    <s v="no"/>
    <s v="cellular"/>
    <n v="7"/>
    <s v="may"/>
    <n v="146"/>
    <n v="2"/>
    <n v="171"/>
    <n v="3"/>
    <x v="1"/>
    <s v="no"/>
  </r>
  <r>
    <x v="11"/>
    <s v="blue-collar"/>
    <s v="married"/>
    <s v="primary"/>
    <s v="no"/>
    <n v="551"/>
    <s v="no"/>
    <s v="no"/>
    <s v="unknown"/>
    <n v="29"/>
    <s v="may"/>
    <n v="27"/>
    <n v="1"/>
    <n v="-1"/>
    <n v="0"/>
    <x v="0"/>
    <s v="no"/>
  </r>
  <r>
    <x v="35"/>
    <s v="student"/>
    <s v="single"/>
    <s v="unknown"/>
    <s v="no"/>
    <n v="145"/>
    <s v="no"/>
    <s v="no"/>
    <s v="cellular"/>
    <n v="14"/>
    <s v="aug"/>
    <n v="105"/>
    <n v="1"/>
    <n v="-1"/>
    <n v="0"/>
    <x v="0"/>
    <s v="no"/>
  </r>
  <r>
    <x v="27"/>
    <s v="management"/>
    <s v="single"/>
    <s v="tertiary"/>
    <s v="no"/>
    <n v="618"/>
    <s v="yes"/>
    <s v="no"/>
    <s v="unknown"/>
    <n v="3"/>
    <s v="jun"/>
    <n v="119"/>
    <n v="4"/>
    <n v="-1"/>
    <n v="0"/>
    <x v="0"/>
    <s v="no"/>
  </r>
  <r>
    <x v="2"/>
    <s v="services"/>
    <s v="single"/>
    <s v="secondary"/>
    <s v="no"/>
    <n v="1063"/>
    <s v="yes"/>
    <s v="yes"/>
    <s v="cellular"/>
    <n v="16"/>
    <s v="apr"/>
    <n v="327"/>
    <n v="1"/>
    <n v="-1"/>
    <n v="0"/>
    <x v="0"/>
    <s v="no"/>
  </r>
  <r>
    <x v="11"/>
    <s v="admin."/>
    <s v="divorced"/>
    <s v="secondary"/>
    <s v="no"/>
    <n v="985"/>
    <s v="no"/>
    <s v="yes"/>
    <s v="cellular"/>
    <n v="18"/>
    <s v="aug"/>
    <n v="150"/>
    <n v="2"/>
    <n v="-1"/>
    <n v="0"/>
    <x v="0"/>
    <s v="no"/>
  </r>
  <r>
    <x v="29"/>
    <s v="blue-collar"/>
    <s v="married"/>
    <s v="secondary"/>
    <s v="no"/>
    <n v="2926"/>
    <s v="yes"/>
    <s v="yes"/>
    <s v="cellular"/>
    <n v="19"/>
    <s v="nov"/>
    <n v="482"/>
    <n v="3"/>
    <n v="120"/>
    <n v="2"/>
    <x v="1"/>
    <s v="no"/>
  </r>
  <r>
    <x v="9"/>
    <s v="admin."/>
    <s v="single"/>
    <s v="secondary"/>
    <s v="no"/>
    <n v="-449"/>
    <s v="yes"/>
    <s v="no"/>
    <s v="unknown"/>
    <n v="28"/>
    <s v="may"/>
    <n v="81"/>
    <n v="2"/>
    <n v="-1"/>
    <n v="0"/>
    <x v="0"/>
    <s v="no"/>
  </r>
  <r>
    <x v="12"/>
    <s v="entrepreneur"/>
    <s v="divorced"/>
    <s v="tertiary"/>
    <s v="no"/>
    <n v="66"/>
    <s v="no"/>
    <s v="no"/>
    <s v="cellular"/>
    <n v="18"/>
    <s v="nov"/>
    <n v="1164"/>
    <n v="2"/>
    <n v="-1"/>
    <n v="0"/>
    <x v="0"/>
    <s v="yes"/>
  </r>
  <r>
    <x v="7"/>
    <s v="admin."/>
    <s v="married"/>
    <s v="secondary"/>
    <s v="no"/>
    <n v="0"/>
    <s v="yes"/>
    <s v="no"/>
    <s v="cellular"/>
    <n v="17"/>
    <s v="jul"/>
    <n v="674"/>
    <n v="3"/>
    <n v="-1"/>
    <n v="0"/>
    <x v="0"/>
    <s v="no"/>
  </r>
  <r>
    <x v="10"/>
    <s v="management"/>
    <s v="married"/>
    <s v="unknown"/>
    <s v="no"/>
    <n v="419"/>
    <s v="yes"/>
    <s v="no"/>
    <s v="cellular"/>
    <n v="10"/>
    <s v="jul"/>
    <n v="347"/>
    <n v="1"/>
    <n v="-1"/>
    <n v="0"/>
    <x v="0"/>
    <s v="no"/>
  </r>
  <r>
    <x v="16"/>
    <s v="management"/>
    <s v="married"/>
    <s v="primary"/>
    <s v="no"/>
    <n v="4758"/>
    <s v="yes"/>
    <s v="no"/>
    <s v="cellular"/>
    <n v="22"/>
    <s v="jul"/>
    <n v="712"/>
    <n v="6"/>
    <n v="-1"/>
    <n v="0"/>
    <x v="0"/>
    <s v="yes"/>
  </r>
  <r>
    <x v="14"/>
    <s v="admin."/>
    <s v="single"/>
    <s v="secondary"/>
    <s v="no"/>
    <n v="-23"/>
    <s v="no"/>
    <s v="no"/>
    <s v="cellular"/>
    <n v="20"/>
    <s v="nov"/>
    <n v="48"/>
    <n v="2"/>
    <n v="-1"/>
    <n v="0"/>
    <x v="0"/>
    <s v="no"/>
  </r>
  <r>
    <x v="41"/>
    <s v="management"/>
    <s v="divorced"/>
    <s v="tertiary"/>
    <s v="no"/>
    <n v="1573"/>
    <s v="yes"/>
    <s v="yes"/>
    <s v="cellular"/>
    <n v="17"/>
    <s v="nov"/>
    <n v="279"/>
    <n v="1"/>
    <n v="-1"/>
    <n v="0"/>
    <x v="0"/>
    <s v="no"/>
  </r>
  <r>
    <x v="44"/>
    <s v="blue-collar"/>
    <s v="single"/>
    <s v="secondary"/>
    <s v="no"/>
    <n v="77"/>
    <s v="yes"/>
    <s v="no"/>
    <s v="unknown"/>
    <n v="16"/>
    <s v="may"/>
    <n v="236"/>
    <n v="2"/>
    <n v="-1"/>
    <n v="0"/>
    <x v="0"/>
    <s v="no"/>
  </r>
  <r>
    <x v="20"/>
    <s v="services"/>
    <s v="married"/>
    <s v="secondary"/>
    <s v="no"/>
    <n v="1378"/>
    <s v="yes"/>
    <s v="no"/>
    <s v="cellular"/>
    <n v="18"/>
    <s v="jul"/>
    <n v="91"/>
    <n v="2"/>
    <n v="-1"/>
    <n v="0"/>
    <x v="0"/>
    <s v="no"/>
  </r>
  <r>
    <x v="4"/>
    <s v="blue-collar"/>
    <s v="married"/>
    <s v="secondary"/>
    <s v="no"/>
    <n v="-73"/>
    <s v="yes"/>
    <s v="yes"/>
    <s v="cellular"/>
    <n v="18"/>
    <s v="may"/>
    <n v="15"/>
    <n v="8"/>
    <n v="-1"/>
    <n v="0"/>
    <x v="0"/>
    <s v="no"/>
  </r>
  <r>
    <x v="39"/>
    <s v="blue-collar"/>
    <s v="married"/>
    <s v="primary"/>
    <s v="no"/>
    <n v="60"/>
    <s v="yes"/>
    <s v="no"/>
    <s v="cellular"/>
    <n v="6"/>
    <s v="may"/>
    <n v="161"/>
    <n v="1"/>
    <n v="337"/>
    <n v="1"/>
    <x v="1"/>
    <s v="no"/>
  </r>
  <r>
    <x v="29"/>
    <s v="blue-collar"/>
    <s v="married"/>
    <s v="primary"/>
    <s v="no"/>
    <n v="137"/>
    <s v="yes"/>
    <s v="yes"/>
    <s v="unknown"/>
    <n v="16"/>
    <s v="may"/>
    <n v="187"/>
    <n v="19"/>
    <n v="-1"/>
    <n v="0"/>
    <x v="0"/>
    <s v="no"/>
  </r>
  <r>
    <x v="22"/>
    <s v="admin."/>
    <s v="single"/>
    <s v="tertiary"/>
    <s v="no"/>
    <n v="1583"/>
    <s v="yes"/>
    <s v="no"/>
    <s v="cellular"/>
    <n v="19"/>
    <s v="nov"/>
    <n v="100"/>
    <n v="1"/>
    <n v="182"/>
    <n v="1"/>
    <x v="1"/>
    <s v="no"/>
  </r>
  <r>
    <x v="43"/>
    <s v="admin."/>
    <s v="married"/>
    <s v="secondary"/>
    <s v="no"/>
    <n v="-121"/>
    <s v="yes"/>
    <s v="yes"/>
    <s v="cellular"/>
    <n v="8"/>
    <s v="jul"/>
    <n v="214"/>
    <n v="4"/>
    <n v="-1"/>
    <n v="0"/>
    <x v="0"/>
    <s v="no"/>
  </r>
  <r>
    <x v="39"/>
    <s v="blue-collar"/>
    <s v="single"/>
    <s v="secondary"/>
    <s v="no"/>
    <n v="1065"/>
    <s v="yes"/>
    <s v="yes"/>
    <s v="cellular"/>
    <n v="17"/>
    <s v="apr"/>
    <n v="406"/>
    <n v="1"/>
    <n v="317"/>
    <n v="1"/>
    <x v="1"/>
    <s v="no"/>
  </r>
  <r>
    <x v="34"/>
    <s v="unemployed"/>
    <s v="married"/>
    <s v="secondary"/>
    <s v="no"/>
    <n v="-13"/>
    <s v="yes"/>
    <s v="no"/>
    <s v="cellular"/>
    <n v="13"/>
    <s v="may"/>
    <n v="361"/>
    <n v="1"/>
    <n v="364"/>
    <n v="1"/>
    <x v="1"/>
    <s v="no"/>
  </r>
  <r>
    <x v="34"/>
    <s v="blue-collar"/>
    <s v="married"/>
    <s v="primary"/>
    <s v="no"/>
    <n v="1869"/>
    <s v="no"/>
    <s v="no"/>
    <s v="unknown"/>
    <n v="17"/>
    <s v="jun"/>
    <n v="30"/>
    <n v="3"/>
    <n v="-1"/>
    <n v="0"/>
    <x v="0"/>
    <s v="no"/>
  </r>
  <r>
    <x v="0"/>
    <s v="technician"/>
    <s v="single"/>
    <s v="secondary"/>
    <s v="no"/>
    <n v="4787"/>
    <s v="yes"/>
    <s v="no"/>
    <s v="unknown"/>
    <n v="4"/>
    <s v="jun"/>
    <n v="99"/>
    <n v="2"/>
    <n v="-1"/>
    <n v="0"/>
    <x v="0"/>
    <s v="no"/>
  </r>
  <r>
    <x v="5"/>
    <s v="technician"/>
    <s v="married"/>
    <s v="secondary"/>
    <s v="yes"/>
    <n v="-183"/>
    <s v="yes"/>
    <s v="no"/>
    <s v="unknown"/>
    <n v="14"/>
    <s v="may"/>
    <n v="202"/>
    <n v="2"/>
    <n v="-1"/>
    <n v="0"/>
    <x v="0"/>
    <s v="no"/>
  </r>
  <r>
    <x v="39"/>
    <s v="blue-collar"/>
    <s v="married"/>
    <s v="primary"/>
    <s v="no"/>
    <n v="702"/>
    <s v="yes"/>
    <s v="no"/>
    <s v="unknown"/>
    <n v="26"/>
    <s v="jun"/>
    <n v="318"/>
    <n v="2"/>
    <n v="-1"/>
    <n v="0"/>
    <x v="0"/>
    <s v="no"/>
  </r>
  <r>
    <x v="9"/>
    <s v="management"/>
    <s v="single"/>
    <s v="tertiary"/>
    <s v="no"/>
    <n v="1494"/>
    <s v="no"/>
    <s v="no"/>
    <s v="cellular"/>
    <n v="13"/>
    <s v="aug"/>
    <n v="275"/>
    <n v="12"/>
    <n v="-1"/>
    <n v="0"/>
    <x v="0"/>
    <s v="no"/>
  </r>
  <r>
    <x v="9"/>
    <s v="blue-collar"/>
    <s v="married"/>
    <s v="primary"/>
    <s v="no"/>
    <n v="0"/>
    <s v="yes"/>
    <s v="yes"/>
    <s v="unknown"/>
    <n v="12"/>
    <s v="may"/>
    <n v="59"/>
    <n v="4"/>
    <n v="-1"/>
    <n v="0"/>
    <x v="0"/>
    <s v="no"/>
  </r>
  <r>
    <x v="14"/>
    <s v="management"/>
    <s v="married"/>
    <s v="tertiary"/>
    <s v="no"/>
    <n v="46"/>
    <s v="no"/>
    <s v="no"/>
    <s v="cellular"/>
    <n v="29"/>
    <s v="aug"/>
    <n v="70"/>
    <n v="4"/>
    <n v="-1"/>
    <n v="0"/>
    <x v="0"/>
    <s v="no"/>
  </r>
  <r>
    <x v="9"/>
    <s v="blue-collar"/>
    <s v="single"/>
    <s v="secondary"/>
    <s v="no"/>
    <n v="609"/>
    <s v="yes"/>
    <s v="no"/>
    <s v="cellular"/>
    <n v="14"/>
    <s v="apr"/>
    <n v="1126"/>
    <n v="1"/>
    <n v="335"/>
    <n v="1"/>
    <x v="1"/>
    <s v="no"/>
  </r>
  <r>
    <x v="63"/>
    <s v="retired"/>
    <s v="divorced"/>
    <s v="secondary"/>
    <s v="no"/>
    <n v="4079"/>
    <s v="no"/>
    <s v="no"/>
    <s v="cellular"/>
    <n v="19"/>
    <s v="oct"/>
    <n v="343"/>
    <n v="3"/>
    <n v="-1"/>
    <n v="0"/>
    <x v="0"/>
    <s v="yes"/>
  </r>
  <r>
    <x v="10"/>
    <s v="management"/>
    <s v="single"/>
    <s v="tertiary"/>
    <s v="no"/>
    <n v="0"/>
    <s v="yes"/>
    <s v="no"/>
    <s v="cellular"/>
    <n v="23"/>
    <s v="feb"/>
    <n v="228"/>
    <n v="2"/>
    <n v="182"/>
    <n v="6"/>
    <x v="1"/>
    <s v="yes"/>
  </r>
  <r>
    <x v="7"/>
    <s v="technician"/>
    <s v="married"/>
    <s v="secondary"/>
    <s v="no"/>
    <n v="7876"/>
    <s v="yes"/>
    <s v="no"/>
    <s v="cellular"/>
    <n v="11"/>
    <s v="aug"/>
    <n v="209"/>
    <n v="2"/>
    <n v="-1"/>
    <n v="0"/>
    <x v="0"/>
    <s v="no"/>
  </r>
  <r>
    <x v="27"/>
    <s v="technician"/>
    <s v="single"/>
    <s v="tertiary"/>
    <s v="no"/>
    <n v="925"/>
    <s v="yes"/>
    <s v="no"/>
    <s v="cellular"/>
    <n v="13"/>
    <s v="apr"/>
    <n v="709"/>
    <n v="1"/>
    <n v="-1"/>
    <n v="0"/>
    <x v="0"/>
    <s v="yes"/>
  </r>
  <r>
    <x v="32"/>
    <s v="management"/>
    <s v="divorced"/>
    <s v="tertiary"/>
    <s v="no"/>
    <n v="7010"/>
    <s v="no"/>
    <s v="no"/>
    <s v="cellular"/>
    <n v="11"/>
    <s v="mar"/>
    <n v="275"/>
    <n v="2"/>
    <n v="-1"/>
    <n v="0"/>
    <x v="0"/>
    <s v="no"/>
  </r>
  <r>
    <x v="34"/>
    <s v="blue-collar"/>
    <s v="married"/>
    <s v="primary"/>
    <s v="no"/>
    <n v="42"/>
    <s v="yes"/>
    <s v="no"/>
    <s v="cellular"/>
    <n v="12"/>
    <s v="may"/>
    <n v="51"/>
    <n v="2"/>
    <n v="342"/>
    <n v="3"/>
    <x v="1"/>
    <s v="no"/>
  </r>
  <r>
    <x v="1"/>
    <s v="blue-collar"/>
    <s v="married"/>
    <s v="secondary"/>
    <s v="no"/>
    <n v="285"/>
    <s v="no"/>
    <s v="yes"/>
    <s v="unknown"/>
    <n v="3"/>
    <s v="jul"/>
    <n v="267"/>
    <n v="1"/>
    <n v="-1"/>
    <n v="0"/>
    <x v="0"/>
    <s v="no"/>
  </r>
  <r>
    <x v="6"/>
    <s v="technician"/>
    <s v="married"/>
    <s v="tertiary"/>
    <s v="no"/>
    <n v="0"/>
    <s v="no"/>
    <s v="no"/>
    <s v="unknown"/>
    <n v="20"/>
    <s v="jun"/>
    <n v="95"/>
    <n v="1"/>
    <n v="-1"/>
    <n v="0"/>
    <x v="0"/>
    <s v="no"/>
  </r>
  <r>
    <x v="1"/>
    <s v="management"/>
    <s v="single"/>
    <s v="tertiary"/>
    <s v="no"/>
    <n v="3170"/>
    <s v="no"/>
    <s v="no"/>
    <s v="cellular"/>
    <n v="28"/>
    <s v="oct"/>
    <n v="246"/>
    <n v="2"/>
    <n v="-1"/>
    <n v="0"/>
    <x v="0"/>
    <s v="no"/>
  </r>
  <r>
    <x v="30"/>
    <s v="admin."/>
    <s v="married"/>
    <s v="secondary"/>
    <s v="no"/>
    <n v="8"/>
    <s v="no"/>
    <s v="yes"/>
    <s v="cellular"/>
    <n v="7"/>
    <s v="jul"/>
    <n v="46"/>
    <n v="1"/>
    <n v="-1"/>
    <n v="0"/>
    <x v="0"/>
    <s v="no"/>
  </r>
  <r>
    <x v="15"/>
    <s v="self-employed"/>
    <s v="divorced"/>
    <s v="tertiary"/>
    <s v="no"/>
    <n v="216"/>
    <s v="yes"/>
    <s v="no"/>
    <s v="cellular"/>
    <n v="8"/>
    <s v="may"/>
    <n v="144"/>
    <n v="3"/>
    <n v="-1"/>
    <n v="0"/>
    <x v="0"/>
    <s v="no"/>
  </r>
  <r>
    <x v="2"/>
    <s v="management"/>
    <s v="single"/>
    <s v="tertiary"/>
    <s v="no"/>
    <n v="2975"/>
    <s v="no"/>
    <s v="no"/>
    <s v="cellular"/>
    <n v="8"/>
    <s v="aug"/>
    <n v="249"/>
    <n v="2"/>
    <n v="-1"/>
    <n v="0"/>
    <x v="0"/>
    <s v="no"/>
  </r>
  <r>
    <x v="13"/>
    <s v="admin."/>
    <s v="married"/>
    <s v="secondary"/>
    <s v="no"/>
    <n v="894"/>
    <s v="yes"/>
    <s v="no"/>
    <s v="unknown"/>
    <n v="28"/>
    <s v="may"/>
    <n v="328"/>
    <n v="1"/>
    <n v="-1"/>
    <n v="0"/>
    <x v="0"/>
    <s v="no"/>
  </r>
  <r>
    <x v="14"/>
    <s v="blue-collar"/>
    <s v="single"/>
    <s v="primary"/>
    <s v="no"/>
    <n v="490"/>
    <s v="yes"/>
    <s v="yes"/>
    <s v="unknown"/>
    <n v="25"/>
    <s v="aug"/>
    <n v="17"/>
    <n v="1"/>
    <n v="-1"/>
    <n v="0"/>
    <x v="0"/>
    <s v="no"/>
  </r>
  <r>
    <x v="29"/>
    <s v="entrepreneur"/>
    <s v="married"/>
    <s v="secondary"/>
    <s v="no"/>
    <n v="245"/>
    <s v="yes"/>
    <s v="no"/>
    <s v="unknown"/>
    <n v="14"/>
    <s v="may"/>
    <n v="126"/>
    <n v="3"/>
    <n v="-1"/>
    <n v="0"/>
    <x v="0"/>
    <s v="no"/>
  </r>
  <r>
    <x v="3"/>
    <s v="management"/>
    <s v="divorced"/>
    <s v="tertiary"/>
    <s v="no"/>
    <n v="0"/>
    <s v="yes"/>
    <s v="no"/>
    <s v="cellular"/>
    <n v="31"/>
    <s v="jul"/>
    <n v="52"/>
    <n v="8"/>
    <n v="-1"/>
    <n v="0"/>
    <x v="0"/>
    <s v="no"/>
  </r>
  <r>
    <x v="47"/>
    <s v="management"/>
    <s v="married"/>
    <s v="unknown"/>
    <s v="no"/>
    <n v="150"/>
    <s v="no"/>
    <s v="no"/>
    <s v="unknown"/>
    <n v="9"/>
    <s v="jun"/>
    <n v="52"/>
    <n v="1"/>
    <n v="-1"/>
    <n v="0"/>
    <x v="0"/>
    <s v="no"/>
  </r>
  <r>
    <x v="1"/>
    <s v="management"/>
    <s v="married"/>
    <s v="tertiary"/>
    <s v="no"/>
    <n v="4"/>
    <s v="yes"/>
    <s v="no"/>
    <s v="cellular"/>
    <n v="16"/>
    <s v="jul"/>
    <n v="285"/>
    <n v="5"/>
    <n v="-1"/>
    <n v="0"/>
    <x v="0"/>
    <s v="no"/>
  </r>
  <r>
    <x v="3"/>
    <s v="management"/>
    <s v="married"/>
    <s v="primary"/>
    <s v="no"/>
    <n v="1727"/>
    <s v="no"/>
    <s v="no"/>
    <s v="telephone"/>
    <n v="25"/>
    <s v="may"/>
    <n v="500"/>
    <n v="4"/>
    <n v="358"/>
    <n v="2"/>
    <x v="1"/>
    <s v="yes"/>
  </r>
  <r>
    <x v="6"/>
    <s v="blue-collar"/>
    <s v="divorced"/>
    <s v="primary"/>
    <s v="no"/>
    <n v="664"/>
    <s v="no"/>
    <s v="yes"/>
    <s v="cellular"/>
    <n v="15"/>
    <s v="jul"/>
    <n v="955"/>
    <n v="5"/>
    <n v="-1"/>
    <n v="0"/>
    <x v="0"/>
    <s v="yes"/>
  </r>
  <r>
    <x v="15"/>
    <s v="technician"/>
    <s v="married"/>
    <s v="secondary"/>
    <s v="no"/>
    <n v="473"/>
    <s v="yes"/>
    <s v="no"/>
    <s v="cellular"/>
    <n v="7"/>
    <s v="jul"/>
    <n v="216"/>
    <n v="5"/>
    <n v="-1"/>
    <n v="0"/>
    <x v="0"/>
    <s v="no"/>
  </r>
  <r>
    <x v="34"/>
    <s v="technician"/>
    <s v="divorced"/>
    <s v="tertiary"/>
    <s v="no"/>
    <n v="0"/>
    <s v="no"/>
    <s v="no"/>
    <s v="cellular"/>
    <n v="28"/>
    <s v="aug"/>
    <n v="84"/>
    <n v="7"/>
    <n v="-1"/>
    <n v="0"/>
    <x v="0"/>
    <s v="no"/>
  </r>
  <r>
    <x v="29"/>
    <s v="management"/>
    <s v="married"/>
    <s v="tertiary"/>
    <s v="no"/>
    <n v="-192"/>
    <s v="yes"/>
    <s v="no"/>
    <s v="cellular"/>
    <n v="6"/>
    <s v="may"/>
    <n v="138"/>
    <n v="3"/>
    <n v="-1"/>
    <n v="0"/>
    <x v="0"/>
    <s v="no"/>
  </r>
  <r>
    <x v="0"/>
    <s v="management"/>
    <s v="married"/>
    <s v="tertiary"/>
    <s v="no"/>
    <n v="1942"/>
    <s v="yes"/>
    <s v="yes"/>
    <s v="cellular"/>
    <n v="21"/>
    <s v="nov"/>
    <n v="436"/>
    <n v="2"/>
    <n v="178"/>
    <n v="3"/>
    <x v="2"/>
    <s v="yes"/>
  </r>
  <r>
    <x v="1"/>
    <s v="blue-collar"/>
    <s v="single"/>
    <s v="secondary"/>
    <s v="no"/>
    <n v="5137"/>
    <s v="yes"/>
    <s v="no"/>
    <s v="cellular"/>
    <n v="6"/>
    <s v="may"/>
    <n v="123"/>
    <n v="1"/>
    <n v="-1"/>
    <n v="0"/>
    <x v="0"/>
    <s v="no"/>
  </r>
  <r>
    <x v="7"/>
    <s v="management"/>
    <s v="married"/>
    <s v="tertiary"/>
    <s v="no"/>
    <n v="13044"/>
    <s v="no"/>
    <s v="no"/>
    <s v="cellular"/>
    <n v="18"/>
    <s v="aug"/>
    <n v="36"/>
    <n v="4"/>
    <n v="-1"/>
    <n v="0"/>
    <x v="0"/>
    <s v="no"/>
  </r>
  <r>
    <x v="12"/>
    <s v="blue-collar"/>
    <s v="married"/>
    <s v="secondary"/>
    <s v="no"/>
    <n v="1053"/>
    <s v="no"/>
    <s v="no"/>
    <s v="unknown"/>
    <n v="16"/>
    <s v="jun"/>
    <n v="405"/>
    <n v="3"/>
    <n v="-1"/>
    <n v="0"/>
    <x v="0"/>
    <s v="no"/>
  </r>
  <r>
    <x v="61"/>
    <s v="retired"/>
    <s v="married"/>
    <s v="primary"/>
    <s v="no"/>
    <n v="154"/>
    <s v="no"/>
    <s v="no"/>
    <s v="cellular"/>
    <n v="15"/>
    <s v="oct"/>
    <n v="103"/>
    <n v="1"/>
    <n v="-1"/>
    <n v="0"/>
    <x v="0"/>
    <s v="no"/>
  </r>
  <r>
    <x v="7"/>
    <s v="blue-collar"/>
    <s v="married"/>
    <s v="secondary"/>
    <s v="no"/>
    <n v="625"/>
    <s v="yes"/>
    <s v="no"/>
    <s v="unknown"/>
    <n v="30"/>
    <s v="sep"/>
    <n v="175"/>
    <n v="1"/>
    <n v="-1"/>
    <n v="0"/>
    <x v="0"/>
    <s v="no"/>
  </r>
  <r>
    <x v="26"/>
    <s v="unemployed"/>
    <s v="married"/>
    <s v="primary"/>
    <s v="no"/>
    <n v="255"/>
    <s v="no"/>
    <s v="yes"/>
    <s v="cellular"/>
    <n v="10"/>
    <s v="jul"/>
    <n v="374"/>
    <n v="3"/>
    <n v="-1"/>
    <n v="0"/>
    <x v="0"/>
    <s v="no"/>
  </r>
  <r>
    <x v="16"/>
    <s v="management"/>
    <s v="married"/>
    <s v="tertiary"/>
    <s v="no"/>
    <n v="529"/>
    <s v="yes"/>
    <s v="no"/>
    <s v="unknown"/>
    <n v="4"/>
    <s v="jun"/>
    <n v="129"/>
    <n v="4"/>
    <n v="-1"/>
    <n v="0"/>
    <x v="0"/>
    <s v="no"/>
  </r>
  <r>
    <x v="11"/>
    <s v="management"/>
    <s v="married"/>
    <s v="tertiary"/>
    <s v="no"/>
    <n v="318"/>
    <s v="no"/>
    <s v="yes"/>
    <s v="telephone"/>
    <n v="9"/>
    <s v="jul"/>
    <n v="246"/>
    <n v="3"/>
    <n v="-1"/>
    <n v="0"/>
    <x v="0"/>
    <s v="no"/>
  </r>
  <r>
    <x v="40"/>
    <s v="services"/>
    <s v="single"/>
    <s v="secondary"/>
    <s v="no"/>
    <n v="1903"/>
    <s v="yes"/>
    <s v="no"/>
    <s v="unknown"/>
    <n v="29"/>
    <s v="may"/>
    <n v="107"/>
    <n v="2"/>
    <n v="-1"/>
    <n v="0"/>
    <x v="0"/>
    <s v="no"/>
  </r>
  <r>
    <x v="7"/>
    <s v="unknown"/>
    <s v="married"/>
    <s v="tertiary"/>
    <s v="no"/>
    <n v="1937"/>
    <s v="no"/>
    <s v="no"/>
    <s v="unknown"/>
    <n v="19"/>
    <s v="jun"/>
    <n v="385"/>
    <n v="1"/>
    <n v="-1"/>
    <n v="0"/>
    <x v="0"/>
    <s v="no"/>
  </r>
  <r>
    <x v="32"/>
    <s v="management"/>
    <s v="married"/>
    <s v="primary"/>
    <s v="no"/>
    <n v="3859"/>
    <s v="no"/>
    <s v="yes"/>
    <s v="cellular"/>
    <n v="20"/>
    <s v="nov"/>
    <n v="104"/>
    <n v="3"/>
    <n v="-1"/>
    <n v="0"/>
    <x v="0"/>
    <s v="no"/>
  </r>
  <r>
    <x v="3"/>
    <s v="technician"/>
    <s v="married"/>
    <s v="primary"/>
    <s v="no"/>
    <n v="4198"/>
    <s v="no"/>
    <s v="no"/>
    <s v="cellular"/>
    <n v="14"/>
    <s v="jan"/>
    <n v="309"/>
    <n v="1"/>
    <n v="91"/>
    <n v="10"/>
    <x v="3"/>
    <s v="yes"/>
  </r>
  <r>
    <x v="26"/>
    <s v="blue-collar"/>
    <s v="married"/>
    <s v="primary"/>
    <s v="no"/>
    <n v="230"/>
    <s v="yes"/>
    <s v="no"/>
    <s v="cellular"/>
    <n v="6"/>
    <s v="may"/>
    <n v="198"/>
    <n v="2"/>
    <n v="170"/>
    <n v="2"/>
    <x v="1"/>
    <s v="no"/>
  </r>
  <r>
    <x v="9"/>
    <s v="admin."/>
    <s v="single"/>
    <s v="secondary"/>
    <s v="no"/>
    <n v="747"/>
    <s v="yes"/>
    <s v="no"/>
    <s v="unknown"/>
    <n v="26"/>
    <s v="may"/>
    <n v="543"/>
    <n v="2"/>
    <n v="-1"/>
    <n v="0"/>
    <x v="0"/>
    <s v="yes"/>
  </r>
  <r>
    <x v="20"/>
    <s v="admin."/>
    <s v="married"/>
    <s v="secondary"/>
    <s v="no"/>
    <n v="263"/>
    <s v="no"/>
    <s v="yes"/>
    <s v="cellular"/>
    <n v="18"/>
    <s v="jul"/>
    <n v="143"/>
    <n v="7"/>
    <n v="-1"/>
    <n v="0"/>
    <x v="0"/>
    <s v="no"/>
  </r>
  <r>
    <x v="44"/>
    <s v="technician"/>
    <s v="single"/>
    <s v="secondary"/>
    <s v="no"/>
    <n v="-46"/>
    <s v="yes"/>
    <s v="no"/>
    <s v="unknown"/>
    <n v="19"/>
    <s v="may"/>
    <n v="23"/>
    <n v="1"/>
    <n v="-1"/>
    <n v="0"/>
    <x v="0"/>
    <s v="no"/>
  </r>
  <r>
    <x v="31"/>
    <s v="retired"/>
    <s v="married"/>
    <s v="secondary"/>
    <s v="no"/>
    <n v="0"/>
    <s v="no"/>
    <s v="yes"/>
    <s v="unknown"/>
    <n v="30"/>
    <s v="jun"/>
    <n v="104"/>
    <n v="2"/>
    <n v="-1"/>
    <n v="0"/>
    <x v="0"/>
    <s v="no"/>
  </r>
  <r>
    <x v="30"/>
    <s v="technician"/>
    <s v="married"/>
    <s v="secondary"/>
    <s v="no"/>
    <n v="568"/>
    <s v="yes"/>
    <s v="no"/>
    <s v="cellular"/>
    <n v="2"/>
    <s v="sep"/>
    <n v="378"/>
    <n v="2"/>
    <n v="386"/>
    <n v="1"/>
    <x v="3"/>
    <s v="yes"/>
  </r>
  <r>
    <x v="31"/>
    <s v="technician"/>
    <s v="married"/>
    <s v="secondary"/>
    <s v="no"/>
    <n v="1469"/>
    <s v="yes"/>
    <s v="no"/>
    <s v="cellular"/>
    <n v="17"/>
    <s v="nov"/>
    <n v="364"/>
    <n v="1"/>
    <n v="-1"/>
    <n v="0"/>
    <x v="0"/>
    <s v="no"/>
  </r>
  <r>
    <x v="34"/>
    <s v="technician"/>
    <s v="married"/>
    <s v="secondary"/>
    <s v="no"/>
    <n v="18"/>
    <s v="no"/>
    <s v="yes"/>
    <s v="cellular"/>
    <n v="25"/>
    <s v="jul"/>
    <n v="363"/>
    <n v="6"/>
    <n v="-1"/>
    <n v="0"/>
    <x v="0"/>
    <s v="no"/>
  </r>
  <r>
    <x v="36"/>
    <s v="management"/>
    <s v="divorced"/>
    <s v="tertiary"/>
    <s v="no"/>
    <n v="201"/>
    <s v="yes"/>
    <s v="no"/>
    <s v="cellular"/>
    <n v="24"/>
    <s v="jul"/>
    <n v="248"/>
    <n v="1"/>
    <n v="-1"/>
    <n v="0"/>
    <x v="0"/>
    <s v="no"/>
  </r>
  <r>
    <x v="27"/>
    <s v="blue-collar"/>
    <s v="married"/>
    <s v="secondary"/>
    <s v="no"/>
    <n v="1412"/>
    <s v="yes"/>
    <s v="yes"/>
    <s v="unknown"/>
    <n v="27"/>
    <s v="may"/>
    <n v="157"/>
    <n v="2"/>
    <n v="-1"/>
    <n v="0"/>
    <x v="0"/>
    <s v="no"/>
  </r>
  <r>
    <x v="7"/>
    <s v="blue-collar"/>
    <s v="married"/>
    <s v="primary"/>
    <s v="no"/>
    <n v="-93"/>
    <s v="yes"/>
    <s v="no"/>
    <s v="unknown"/>
    <n v="26"/>
    <s v="may"/>
    <n v="402"/>
    <n v="2"/>
    <n v="-1"/>
    <n v="0"/>
    <x v="0"/>
    <s v="no"/>
  </r>
  <r>
    <x v="9"/>
    <s v="services"/>
    <s v="married"/>
    <s v="secondary"/>
    <s v="no"/>
    <n v="-331"/>
    <s v="yes"/>
    <s v="no"/>
    <s v="unknown"/>
    <n v="23"/>
    <s v="may"/>
    <n v="203"/>
    <n v="5"/>
    <n v="-1"/>
    <n v="0"/>
    <x v="0"/>
    <s v="no"/>
  </r>
  <r>
    <x v="35"/>
    <s v="blue-collar"/>
    <s v="married"/>
    <s v="unknown"/>
    <s v="no"/>
    <n v="486"/>
    <s v="yes"/>
    <s v="no"/>
    <s v="cellular"/>
    <n v="6"/>
    <s v="may"/>
    <n v="422"/>
    <n v="1"/>
    <n v="363"/>
    <n v="1"/>
    <x v="1"/>
    <s v="no"/>
  </r>
  <r>
    <x v="5"/>
    <s v="blue-collar"/>
    <s v="married"/>
    <s v="primary"/>
    <s v="no"/>
    <n v="694"/>
    <s v="yes"/>
    <s v="no"/>
    <s v="cellular"/>
    <n v="21"/>
    <s v="nov"/>
    <n v="44"/>
    <n v="1"/>
    <n v="-1"/>
    <n v="0"/>
    <x v="0"/>
    <s v="no"/>
  </r>
  <r>
    <x v="4"/>
    <s v="management"/>
    <s v="single"/>
    <s v="tertiary"/>
    <s v="no"/>
    <n v="2806"/>
    <s v="yes"/>
    <s v="no"/>
    <s v="unknown"/>
    <n v="30"/>
    <s v="may"/>
    <n v="358"/>
    <n v="4"/>
    <n v="-1"/>
    <n v="0"/>
    <x v="0"/>
    <s v="no"/>
  </r>
  <r>
    <x v="14"/>
    <s v="unemployed"/>
    <s v="single"/>
    <s v="tertiary"/>
    <s v="no"/>
    <n v="0"/>
    <s v="no"/>
    <s v="no"/>
    <s v="cellular"/>
    <n v="6"/>
    <s v="feb"/>
    <n v="39"/>
    <n v="2"/>
    <n v="-1"/>
    <n v="0"/>
    <x v="0"/>
    <s v="no"/>
  </r>
  <r>
    <x v="11"/>
    <s v="management"/>
    <s v="divorced"/>
    <s v="tertiary"/>
    <s v="no"/>
    <n v="2959"/>
    <s v="yes"/>
    <s v="no"/>
    <s v="telephone"/>
    <n v="18"/>
    <s v="may"/>
    <n v="325"/>
    <n v="1"/>
    <n v="-1"/>
    <n v="0"/>
    <x v="0"/>
    <s v="no"/>
  </r>
  <r>
    <x v="6"/>
    <s v="housemaid"/>
    <s v="divorced"/>
    <s v="primary"/>
    <s v="no"/>
    <n v="22"/>
    <s v="yes"/>
    <s v="no"/>
    <s v="cellular"/>
    <n v="18"/>
    <s v="nov"/>
    <n v="238"/>
    <n v="3"/>
    <n v="126"/>
    <n v="4"/>
    <x v="2"/>
    <s v="no"/>
  </r>
  <r>
    <x v="47"/>
    <s v="technician"/>
    <s v="married"/>
    <s v="secondary"/>
    <s v="no"/>
    <n v="1167"/>
    <s v="yes"/>
    <s v="no"/>
    <s v="cellular"/>
    <n v="30"/>
    <s v="apr"/>
    <n v="968"/>
    <n v="1"/>
    <n v="87"/>
    <n v="5"/>
    <x v="1"/>
    <s v="yes"/>
  </r>
  <r>
    <x v="14"/>
    <s v="management"/>
    <s v="single"/>
    <s v="tertiary"/>
    <s v="no"/>
    <n v="35"/>
    <s v="yes"/>
    <s v="no"/>
    <s v="cellular"/>
    <n v="17"/>
    <s v="apr"/>
    <n v="156"/>
    <n v="1"/>
    <n v="273"/>
    <n v="3"/>
    <x v="1"/>
    <s v="no"/>
  </r>
  <r>
    <x v="56"/>
    <s v="retired"/>
    <s v="married"/>
    <s v="secondary"/>
    <s v="no"/>
    <n v="8304"/>
    <s v="no"/>
    <s v="no"/>
    <s v="telephone"/>
    <n v="6"/>
    <s v="apr"/>
    <n v="681"/>
    <n v="1"/>
    <n v="118"/>
    <n v="11"/>
    <x v="3"/>
    <s v="no"/>
  </r>
  <r>
    <x v="12"/>
    <s v="services"/>
    <s v="married"/>
    <s v="secondary"/>
    <s v="no"/>
    <n v="4760"/>
    <s v="yes"/>
    <s v="no"/>
    <s v="cellular"/>
    <n v="20"/>
    <s v="nov"/>
    <n v="187"/>
    <n v="2"/>
    <n v="-1"/>
    <n v="0"/>
    <x v="0"/>
    <s v="no"/>
  </r>
  <r>
    <x v="16"/>
    <s v="management"/>
    <s v="single"/>
    <s v="tertiary"/>
    <s v="no"/>
    <n v="-1313"/>
    <s v="yes"/>
    <s v="yes"/>
    <s v="cellular"/>
    <n v="15"/>
    <s v="may"/>
    <n v="104"/>
    <n v="10"/>
    <n v="-1"/>
    <n v="0"/>
    <x v="0"/>
    <s v="no"/>
  </r>
  <r>
    <x v="1"/>
    <s v="blue-collar"/>
    <s v="single"/>
    <s v="secondary"/>
    <s v="no"/>
    <n v="697"/>
    <s v="no"/>
    <s v="no"/>
    <s v="cellular"/>
    <n v="6"/>
    <s v="feb"/>
    <n v="860"/>
    <n v="2"/>
    <n v="-1"/>
    <n v="0"/>
    <x v="0"/>
    <s v="yes"/>
  </r>
  <r>
    <x v="20"/>
    <s v="technician"/>
    <s v="married"/>
    <s v="secondary"/>
    <s v="no"/>
    <n v="230"/>
    <s v="no"/>
    <s v="yes"/>
    <s v="cellular"/>
    <n v="13"/>
    <s v="aug"/>
    <n v="112"/>
    <n v="2"/>
    <n v="-1"/>
    <n v="0"/>
    <x v="0"/>
    <s v="no"/>
  </r>
  <r>
    <x v="59"/>
    <s v="retired"/>
    <s v="married"/>
    <s v="tertiary"/>
    <s v="no"/>
    <n v="473"/>
    <s v="no"/>
    <s v="no"/>
    <s v="cellular"/>
    <n v="7"/>
    <s v="jul"/>
    <n v="112"/>
    <n v="1"/>
    <n v="78"/>
    <n v="1"/>
    <x v="1"/>
    <s v="no"/>
  </r>
  <r>
    <x v="43"/>
    <s v="technician"/>
    <s v="married"/>
    <s v="secondary"/>
    <s v="no"/>
    <n v="1427"/>
    <s v="yes"/>
    <s v="no"/>
    <s v="unknown"/>
    <n v="14"/>
    <s v="may"/>
    <n v="32"/>
    <n v="3"/>
    <n v="-1"/>
    <n v="0"/>
    <x v="0"/>
    <s v="no"/>
  </r>
  <r>
    <x v="0"/>
    <s v="management"/>
    <s v="single"/>
    <s v="tertiary"/>
    <s v="no"/>
    <n v="201"/>
    <s v="yes"/>
    <s v="no"/>
    <s v="cellular"/>
    <n v="17"/>
    <s v="mar"/>
    <n v="325"/>
    <n v="2"/>
    <n v="-1"/>
    <n v="0"/>
    <x v="0"/>
    <s v="yes"/>
  </r>
  <r>
    <x v="9"/>
    <s v="self-employed"/>
    <s v="single"/>
    <s v="secondary"/>
    <s v="no"/>
    <n v="1086"/>
    <s v="no"/>
    <s v="no"/>
    <s v="cellular"/>
    <n v="20"/>
    <s v="nov"/>
    <n v="410"/>
    <n v="1"/>
    <n v="-1"/>
    <n v="0"/>
    <x v="0"/>
    <s v="no"/>
  </r>
  <r>
    <x v="14"/>
    <s v="management"/>
    <s v="divorced"/>
    <s v="tertiary"/>
    <s v="no"/>
    <n v="4335"/>
    <s v="yes"/>
    <s v="no"/>
    <s v="cellular"/>
    <n v="20"/>
    <s v="nov"/>
    <n v="640"/>
    <n v="1"/>
    <n v="-1"/>
    <n v="0"/>
    <x v="0"/>
    <s v="no"/>
  </r>
  <r>
    <x v="27"/>
    <s v="services"/>
    <s v="divorced"/>
    <s v="secondary"/>
    <s v="no"/>
    <n v="44"/>
    <s v="no"/>
    <s v="no"/>
    <s v="unknown"/>
    <n v="9"/>
    <s v="jun"/>
    <n v="118"/>
    <n v="1"/>
    <n v="-1"/>
    <n v="0"/>
    <x v="0"/>
    <s v="no"/>
  </r>
  <r>
    <x v="30"/>
    <s v="unknown"/>
    <s v="married"/>
    <s v="unknown"/>
    <s v="no"/>
    <n v="286"/>
    <s v="no"/>
    <s v="no"/>
    <s v="cellular"/>
    <n v="30"/>
    <s v="jul"/>
    <n v="166"/>
    <n v="2"/>
    <n v="-1"/>
    <n v="0"/>
    <x v="0"/>
    <s v="no"/>
  </r>
  <r>
    <x v="43"/>
    <s v="blue-collar"/>
    <s v="divorced"/>
    <s v="primary"/>
    <s v="no"/>
    <n v="216"/>
    <s v="no"/>
    <s v="no"/>
    <s v="cellular"/>
    <n v="2"/>
    <s v="feb"/>
    <n v="173"/>
    <n v="1"/>
    <n v="-1"/>
    <n v="0"/>
    <x v="0"/>
    <s v="no"/>
  </r>
  <r>
    <x v="15"/>
    <s v="admin."/>
    <s v="married"/>
    <s v="secondary"/>
    <s v="no"/>
    <n v="214"/>
    <s v="yes"/>
    <s v="no"/>
    <s v="unknown"/>
    <n v="28"/>
    <s v="may"/>
    <n v="21"/>
    <n v="24"/>
    <n v="-1"/>
    <n v="0"/>
    <x v="0"/>
    <s v="no"/>
  </r>
  <r>
    <x v="6"/>
    <s v="blue-collar"/>
    <s v="married"/>
    <s v="secondary"/>
    <s v="no"/>
    <n v="343"/>
    <s v="yes"/>
    <s v="no"/>
    <s v="unknown"/>
    <n v="14"/>
    <s v="may"/>
    <n v="89"/>
    <n v="7"/>
    <n v="-1"/>
    <n v="0"/>
    <x v="0"/>
    <s v="no"/>
  </r>
  <r>
    <x v="1"/>
    <s v="blue-collar"/>
    <s v="married"/>
    <s v="secondary"/>
    <s v="no"/>
    <n v="-77"/>
    <s v="yes"/>
    <s v="no"/>
    <s v="cellular"/>
    <n v="28"/>
    <s v="jul"/>
    <n v="151"/>
    <n v="3"/>
    <n v="-1"/>
    <n v="0"/>
    <x v="0"/>
    <s v="no"/>
  </r>
  <r>
    <x v="5"/>
    <s v="blue-collar"/>
    <s v="married"/>
    <s v="primary"/>
    <s v="no"/>
    <n v="1046"/>
    <s v="no"/>
    <s v="no"/>
    <s v="unknown"/>
    <n v="19"/>
    <s v="jun"/>
    <n v="112"/>
    <n v="4"/>
    <n v="-1"/>
    <n v="0"/>
    <x v="0"/>
    <s v="no"/>
  </r>
  <r>
    <x v="37"/>
    <s v="student"/>
    <s v="single"/>
    <s v="secondary"/>
    <s v="no"/>
    <n v="1566"/>
    <s v="no"/>
    <s v="no"/>
    <s v="cellular"/>
    <n v="30"/>
    <s v="jan"/>
    <n v="164"/>
    <n v="5"/>
    <n v="-1"/>
    <n v="0"/>
    <x v="0"/>
    <s v="no"/>
  </r>
  <r>
    <x v="17"/>
    <s v="management"/>
    <s v="single"/>
    <s v="tertiary"/>
    <s v="no"/>
    <n v="592"/>
    <s v="no"/>
    <s v="no"/>
    <s v="telephone"/>
    <n v="29"/>
    <s v="jan"/>
    <n v="145"/>
    <n v="2"/>
    <n v="164"/>
    <n v="1"/>
    <x v="2"/>
    <s v="no"/>
  </r>
  <r>
    <x v="14"/>
    <s v="management"/>
    <s v="single"/>
    <s v="tertiary"/>
    <s v="no"/>
    <n v="104"/>
    <s v="yes"/>
    <s v="no"/>
    <s v="cellular"/>
    <n v="6"/>
    <s v="may"/>
    <n v="606"/>
    <n v="3"/>
    <n v="-1"/>
    <n v="0"/>
    <x v="0"/>
    <s v="yes"/>
  </r>
  <r>
    <x v="30"/>
    <s v="blue-collar"/>
    <s v="married"/>
    <s v="secondary"/>
    <s v="no"/>
    <n v="0"/>
    <s v="yes"/>
    <s v="no"/>
    <s v="unknown"/>
    <n v="26"/>
    <s v="may"/>
    <n v="105"/>
    <n v="1"/>
    <n v="-1"/>
    <n v="0"/>
    <x v="0"/>
    <s v="no"/>
  </r>
  <r>
    <x v="32"/>
    <s v="services"/>
    <s v="married"/>
    <s v="secondary"/>
    <s v="no"/>
    <n v="-22"/>
    <s v="no"/>
    <s v="yes"/>
    <s v="cellular"/>
    <n v="9"/>
    <s v="jul"/>
    <n v="85"/>
    <n v="1"/>
    <n v="-1"/>
    <n v="0"/>
    <x v="0"/>
    <s v="no"/>
  </r>
  <r>
    <x v="34"/>
    <s v="services"/>
    <s v="married"/>
    <s v="secondary"/>
    <s v="no"/>
    <n v="0"/>
    <s v="no"/>
    <s v="no"/>
    <s v="cellular"/>
    <n v="18"/>
    <s v="jul"/>
    <n v="439"/>
    <n v="3"/>
    <n v="-1"/>
    <n v="0"/>
    <x v="0"/>
    <s v="no"/>
  </r>
  <r>
    <x v="47"/>
    <s v="technician"/>
    <s v="married"/>
    <s v="secondary"/>
    <s v="no"/>
    <n v="72"/>
    <s v="no"/>
    <s v="no"/>
    <s v="unknown"/>
    <n v="29"/>
    <s v="may"/>
    <n v="278"/>
    <n v="1"/>
    <n v="-1"/>
    <n v="0"/>
    <x v="0"/>
    <s v="no"/>
  </r>
  <r>
    <x v="20"/>
    <s v="technician"/>
    <s v="married"/>
    <s v="secondary"/>
    <s v="no"/>
    <n v="100"/>
    <s v="no"/>
    <s v="no"/>
    <s v="cellular"/>
    <n v="13"/>
    <s v="aug"/>
    <n v="205"/>
    <n v="4"/>
    <n v="-1"/>
    <n v="0"/>
    <x v="0"/>
    <s v="no"/>
  </r>
  <r>
    <x v="2"/>
    <s v="blue-collar"/>
    <s v="married"/>
    <s v="primary"/>
    <s v="no"/>
    <n v="319"/>
    <s v="yes"/>
    <s v="no"/>
    <s v="cellular"/>
    <n v="16"/>
    <s v="jul"/>
    <n v="221"/>
    <n v="1"/>
    <n v="-1"/>
    <n v="0"/>
    <x v="0"/>
    <s v="no"/>
  </r>
  <r>
    <x v="41"/>
    <s v="management"/>
    <s v="married"/>
    <s v="tertiary"/>
    <s v="no"/>
    <n v="9339"/>
    <s v="yes"/>
    <s v="no"/>
    <s v="telephone"/>
    <n v="18"/>
    <s v="nov"/>
    <n v="52"/>
    <n v="3"/>
    <n v="172"/>
    <n v="3"/>
    <x v="2"/>
    <s v="no"/>
  </r>
  <r>
    <x v="26"/>
    <s v="management"/>
    <s v="divorced"/>
    <s v="tertiary"/>
    <s v="no"/>
    <n v="50"/>
    <s v="yes"/>
    <s v="no"/>
    <s v="unknown"/>
    <n v="12"/>
    <s v="jun"/>
    <n v="84"/>
    <n v="3"/>
    <n v="-1"/>
    <n v="0"/>
    <x v="0"/>
    <s v="no"/>
  </r>
  <r>
    <x v="31"/>
    <s v="retired"/>
    <s v="married"/>
    <s v="secondary"/>
    <s v="yes"/>
    <n v="32"/>
    <s v="yes"/>
    <s v="no"/>
    <s v="cellular"/>
    <n v="15"/>
    <s v="may"/>
    <n v="476"/>
    <n v="3"/>
    <n v="-1"/>
    <n v="0"/>
    <x v="0"/>
    <s v="no"/>
  </r>
  <r>
    <x v="26"/>
    <s v="management"/>
    <s v="married"/>
    <s v="tertiary"/>
    <s v="no"/>
    <n v="6922"/>
    <s v="no"/>
    <s v="no"/>
    <s v="cellular"/>
    <n v="20"/>
    <s v="nov"/>
    <n v="371"/>
    <n v="1"/>
    <n v="-1"/>
    <n v="0"/>
    <x v="0"/>
    <s v="no"/>
  </r>
  <r>
    <x v="2"/>
    <s v="management"/>
    <s v="single"/>
    <s v="tertiary"/>
    <s v="no"/>
    <n v="633"/>
    <s v="yes"/>
    <s v="no"/>
    <s v="cellular"/>
    <n v="17"/>
    <s v="apr"/>
    <n v="128"/>
    <n v="3"/>
    <n v="-1"/>
    <n v="0"/>
    <x v="0"/>
    <s v="no"/>
  </r>
  <r>
    <x v="30"/>
    <s v="technician"/>
    <s v="married"/>
    <s v="secondary"/>
    <s v="no"/>
    <n v="4265"/>
    <s v="yes"/>
    <s v="no"/>
    <s v="unknown"/>
    <n v="13"/>
    <s v="may"/>
    <n v="220"/>
    <n v="2"/>
    <n v="-1"/>
    <n v="0"/>
    <x v="0"/>
    <s v="no"/>
  </r>
  <r>
    <x v="43"/>
    <s v="entrepreneur"/>
    <s v="married"/>
    <s v="tertiary"/>
    <s v="no"/>
    <n v="2262"/>
    <s v="no"/>
    <s v="no"/>
    <s v="telephone"/>
    <n v="14"/>
    <s v="jul"/>
    <n v="44"/>
    <n v="14"/>
    <n v="-1"/>
    <n v="0"/>
    <x v="0"/>
    <s v="no"/>
  </r>
  <r>
    <x v="5"/>
    <s v="services"/>
    <s v="married"/>
    <s v="secondary"/>
    <s v="no"/>
    <n v="1970"/>
    <s v="yes"/>
    <s v="no"/>
    <s v="unknown"/>
    <n v="8"/>
    <s v="jun"/>
    <n v="30"/>
    <n v="1"/>
    <n v="404"/>
    <n v="2"/>
    <x v="3"/>
    <s v="no"/>
  </r>
  <r>
    <x v="14"/>
    <s v="self-employed"/>
    <s v="divorced"/>
    <s v="tertiary"/>
    <s v="no"/>
    <n v="1513"/>
    <s v="no"/>
    <s v="no"/>
    <s v="cellular"/>
    <n v="7"/>
    <s v="may"/>
    <n v="330"/>
    <n v="1"/>
    <n v="342"/>
    <n v="1"/>
    <x v="1"/>
    <s v="no"/>
  </r>
  <r>
    <x v="27"/>
    <s v="entrepreneur"/>
    <s v="married"/>
    <s v="secondary"/>
    <s v="no"/>
    <n v="4659"/>
    <s v="yes"/>
    <s v="no"/>
    <s v="unknown"/>
    <n v="30"/>
    <s v="aug"/>
    <n v="28"/>
    <n v="1"/>
    <n v="-1"/>
    <n v="0"/>
    <x v="0"/>
    <s v="no"/>
  </r>
  <r>
    <x v="47"/>
    <s v="entrepreneur"/>
    <s v="married"/>
    <s v="primary"/>
    <s v="no"/>
    <n v="668"/>
    <s v="no"/>
    <s v="no"/>
    <s v="cellular"/>
    <n v="12"/>
    <s v="may"/>
    <n v="908"/>
    <n v="1"/>
    <n v="-1"/>
    <n v="0"/>
    <x v="0"/>
    <s v="no"/>
  </r>
  <r>
    <x v="2"/>
    <s v="management"/>
    <s v="divorced"/>
    <s v="tertiary"/>
    <s v="no"/>
    <n v="649"/>
    <s v="no"/>
    <s v="no"/>
    <s v="cellular"/>
    <n v="16"/>
    <s v="apr"/>
    <n v="177"/>
    <n v="1"/>
    <n v="-1"/>
    <n v="0"/>
    <x v="0"/>
    <s v="no"/>
  </r>
  <r>
    <x v="43"/>
    <s v="blue-collar"/>
    <s v="divorced"/>
    <s v="primary"/>
    <s v="no"/>
    <n v="452"/>
    <s v="yes"/>
    <s v="no"/>
    <s v="unknown"/>
    <n v="9"/>
    <s v="may"/>
    <n v="113"/>
    <n v="4"/>
    <n v="-1"/>
    <n v="0"/>
    <x v="0"/>
    <s v="no"/>
  </r>
  <r>
    <x v="37"/>
    <s v="admin."/>
    <s v="single"/>
    <s v="secondary"/>
    <s v="no"/>
    <n v="-145"/>
    <s v="yes"/>
    <s v="no"/>
    <s v="telephone"/>
    <n v="15"/>
    <s v="may"/>
    <n v="289"/>
    <n v="8"/>
    <n v="-1"/>
    <n v="0"/>
    <x v="0"/>
    <s v="no"/>
  </r>
  <r>
    <x v="9"/>
    <s v="blue-collar"/>
    <s v="married"/>
    <s v="secondary"/>
    <s v="no"/>
    <n v="-498"/>
    <s v="yes"/>
    <s v="no"/>
    <s v="cellular"/>
    <n v="21"/>
    <s v="jul"/>
    <n v="357"/>
    <n v="1"/>
    <n v="-1"/>
    <n v="0"/>
    <x v="0"/>
    <s v="no"/>
  </r>
  <r>
    <x v="9"/>
    <s v="management"/>
    <s v="single"/>
    <s v="tertiary"/>
    <s v="no"/>
    <n v="0"/>
    <s v="no"/>
    <s v="no"/>
    <s v="cellular"/>
    <n v="28"/>
    <s v="aug"/>
    <n v="38"/>
    <n v="16"/>
    <n v="-1"/>
    <n v="0"/>
    <x v="0"/>
    <s v="no"/>
  </r>
  <r>
    <x v="43"/>
    <s v="admin."/>
    <s v="married"/>
    <s v="secondary"/>
    <s v="no"/>
    <n v="22"/>
    <s v="yes"/>
    <s v="no"/>
    <s v="cellular"/>
    <n v="7"/>
    <s v="aug"/>
    <n v="414"/>
    <n v="4"/>
    <n v="-1"/>
    <n v="0"/>
    <x v="0"/>
    <s v="no"/>
  </r>
  <r>
    <x v="9"/>
    <s v="admin."/>
    <s v="married"/>
    <s v="secondary"/>
    <s v="no"/>
    <n v="2304"/>
    <s v="yes"/>
    <s v="no"/>
    <s v="cellular"/>
    <n v="20"/>
    <s v="nov"/>
    <n v="257"/>
    <n v="2"/>
    <n v="-1"/>
    <n v="0"/>
    <x v="0"/>
    <s v="no"/>
  </r>
  <r>
    <x v="1"/>
    <s v="management"/>
    <s v="married"/>
    <s v="tertiary"/>
    <s v="no"/>
    <n v="1412"/>
    <s v="yes"/>
    <s v="no"/>
    <s v="unknown"/>
    <n v="19"/>
    <s v="aug"/>
    <n v="480"/>
    <n v="1"/>
    <n v="-1"/>
    <n v="0"/>
    <x v="0"/>
    <s v="yes"/>
  </r>
  <r>
    <x v="15"/>
    <s v="housemaid"/>
    <s v="married"/>
    <s v="primary"/>
    <s v="no"/>
    <n v="145"/>
    <s v="no"/>
    <s v="no"/>
    <s v="cellular"/>
    <n v="20"/>
    <s v="aug"/>
    <n v="252"/>
    <n v="2"/>
    <n v="-1"/>
    <n v="0"/>
    <x v="0"/>
    <s v="no"/>
  </r>
  <r>
    <x v="1"/>
    <s v="management"/>
    <s v="single"/>
    <s v="primary"/>
    <s v="no"/>
    <n v="4897"/>
    <s v="yes"/>
    <s v="no"/>
    <s v="unknown"/>
    <n v="20"/>
    <s v="may"/>
    <n v="151"/>
    <n v="1"/>
    <n v="-1"/>
    <n v="0"/>
    <x v="0"/>
    <s v="no"/>
  </r>
  <r>
    <x v="10"/>
    <s v="housemaid"/>
    <s v="married"/>
    <s v="primary"/>
    <s v="no"/>
    <n v="1832"/>
    <s v="no"/>
    <s v="no"/>
    <s v="cellular"/>
    <n v="6"/>
    <s v="feb"/>
    <n v="213"/>
    <n v="4"/>
    <n v="-1"/>
    <n v="0"/>
    <x v="0"/>
    <s v="no"/>
  </r>
  <r>
    <x v="34"/>
    <s v="blue-collar"/>
    <s v="married"/>
    <s v="primary"/>
    <s v="no"/>
    <n v="3726"/>
    <s v="no"/>
    <s v="yes"/>
    <s v="cellular"/>
    <n v="27"/>
    <s v="aug"/>
    <n v="119"/>
    <n v="12"/>
    <n v="-1"/>
    <n v="0"/>
    <x v="0"/>
    <s v="no"/>
  </r>
  <r>
    <x v="9"/>
    <s v="unemployed"/>
    <s v="married"/>
    <s v="tertiary"/>
    <s v="no"/>
    <n v="591"/>
    <s v="no"/>
    <s v="no"/>
    <s v="cellular"/>
    <n v="21"/>
    <s v="nov"/>
    <n v="161"/>
    <n v="2"/>
    <n v="-1"/>
    <n v="0"/>
    <x v="0"/>
    <s v="no"/>
  </r>
  <r>
    <x v="51"/>
    <s v="retired"/>
    <s v="divorced"/>
    <s v="tertiary"/>
    <s v="no"/>
    <n v="0"/>
    <s v="no"/>
    <s v="no"/>
    <s v="cellular"/>
    <n v="13"/>
    <s v="nov"/>
    <n v="227"/>
    <n v="2"/>
    <n v="-1"/>
    <n v="0"/>
    <x v="0"/>
    <s v="yes"/>
  </r>
  <r>
    <x v="44"/>
    <s v="student"/>
    <s v="single"/>
    <s v="secondary"/>
    <s v="no"/>
    <n v="508"/>
    <s v="yes"/>
    <s v="no"/>
    <s v="telephone"/>
    <n v="18"/>
    <s v="may"/>
    <n v="12"/>
    <n v="3"/>
    <n v="374"/>
    <n v="1"/>
    <x v="2"/>
    <s v="no"/>
  </r>
  <r>
    <x v="30"/>
    <s v="unemployed"/>
    <s v="married"/>
    <s v="secondary"/>
    <s v="no"/>
    <n v="817"/>
    <s v="no"/>
    <s v="no"/>
    <s v="cellular"/>
    <n v="14"/>
    <s v="jan"/>
    <n v="517"/>
    <n v="1"/>
    <n v="282"/>
    <n v="4"/>
    <x v="3"/>
    <s v="yes"/>
  </r>
  <r>
    <x v="6"/>
    <s v="technician"/>
    <s v="divorced"/>
    <s v="secondary"/>
    <s v="no"/>
    <n v="348"/>
    <s v="yes"/>
    <s v="no"/>
    <s v="cellular"/>
    <n v="7"/>
    <s v="may"/>
    <n v="225"/>
    <n v="2"/>
    <n v="275"/>
    <n v="2"/>
    <x v="1"/>
    <s v="no"/>
  </r>
  <r>
    <x v="7"/>
    <s v="management"/>
    <s v="married"/>
    <s v="tertiary"/>
    <s v="no"/>
    <n v="291"/>
    <s v="yes"/>
    <s v="no"/>
    <s v="unknown"/>
    <n v="9"/>
    <s v="may"/>
    <n v="150"/>
    <n v="2"/>
    <n v="-1"/>
    <n v="0"/>
    <x v="0"/>
    <s v="no"/>
  </r>
  <r>
    <x v="26"/>
    <s v="technician"/>
    <s v="married"/>
    <s v="secondary"/>
    <s v="no"/>
    <n v="3554"/>
    <s v="no"/>
    <s v="yes"/>
    <s v="cellular"/>
    <n v="8"/>
    <s v="jul"/>
    <n v="89"/>
    <n v="1"/>
    <n v="-1"/>
    <n v="0"/>
    <x v="0"/>
    <s v="no"/>
  </r>
  <r>
    <x v="32"/>
    <s v="blue-collar"/>
    <s v="married"/>
    <s v="primary"/>
    <s v="no"/>
    <n v="781"/>
    <s v="yes"/>
    <s v="no"/>
    <s v="unknown"/>
    <n v="9"/>
    <s v="may"/>
    <n v="103"/>
    <n v="2"/>
    <n v="-1"/>
    <n v="0"/>
    <x v="0"/>
    <s v="no"/>
  </r>
  <r>
    <x v="22"/>
    <s v="technician"/>
    <s v="divorced"/>
    <s v="tertiary"/>
    <s v="no"/>
    <n v="267"/>
    <s v="no"/>
    <s v="no"/>
    <s v="cellular"/>
    <n v="26"/>
    <s v="may"/>
    <n v="128"/>
    <n v="1"/>
    <n v="-1"/>
    <n v="0"/>
    <x v="0"/>
    <s v="no"/>
  </r>
  <r>
    <x v="14"/>
    <s v="blue-collar"/>
    <s v="married"/>
    <s v="primary"/>
    <s v="no"/>
    <n v="1327"/>
    <s v="yes"/>
    <s v="no"/>
    <s v="cellular"/>
    <n v="20"/>
    <s v="nov"/>
    <n v="277"/>
    <n v="1"/>
    <n v="-1"/>
    <n v="0"/>
    <x v="0"/>
    <s v="no"/>
  </r>
  <r>
    <x v="6"/>
    <s v="admin."/>
    <s v="married"/>
    <s v="primary"/>
    <s v="no"/>
    <n v="-306"/>
    <s v="yes"/>
    <s v="no"/>
    <s v="unknown"/>
    <n v="15"/>
    <s v="may"/>
    <n v="500"/>
    <n v="1"/>
    <n v="-1"/>
    <n v="0"/>
    <x v="0"/>
    <s v="yes"/>
  </r>
  <r>
    <x v="9"/>
    <s v="blue-collar"/>
    <s v="single"/>
    <s v="primary"/>
    <s v="no"/>
    <n v="864"/>
    <s v="yes"/>
    <s v="no"/>
    <s v="telephone"/>
    <n v="14"/>
    <s v="may"/>
    <n v="113"/>
    <n v="2"/>
    <n v="-1"/>
    <n v="0"/>
    <x v="0"/>
    <s v="no"/>
  </r>
  <r>
    <x v="2"/>
    <s v="housemaid"/>
    <s v="married"/>
    <s v="tertiary"/>
    <s v="no"/>
    <n v="1265"/>
    <s v="yes"/>
    <s v="no"/>
    <s v="cellular"/>
    <n v="15"/>
    <s v="may"/>
    <n v="326"/>
    <n v="5"/>
    <n v="179"/>
    <n v="4"/>
    <x v="1"/>
    <s v="yes"/>
  </r>
  <r>
    <x v="17"/>
    <s v="admin."/>
    <s v="married"/>
    <s v="secondary"/>
    <s v="no"/>
    <n v="0"/>
    <s v="no"/>
    <s v="no"/>
    <s v="unknown"/>
    <n v="27"/>
    <s v="may"/>
    <n v="755"/>
    <n v="1"/>
    <n v="-1"/>
    <n v="0"/>
    <x v="0"/>
    <s v="no"/>
  </r>
  <r>
    <x v="26"/>
    <s v="technician"/>
    <s v="married"/>
    <s v="tertiary"/>
    <s v="no"/>
    <n v="214"/>
    <s v="no"/>
    <s v="no"/>
    <s v="cellular"/>
    <n v="29"/>
    <s v="aug"/>
    <n v="161"/>
    <n v="3"/>
    <n v="-1"/>
    <n v="0"/>
    <x v="0"/>
    <s v="no"/>
  </r>
  <r>
    <x v="41"/>
    <s v="retired"/>
    <s v="married"/>
    <s v="secondary"/>
    <s v="no"/>
    <n v="425"/>
    <s v="yes"/>
    <s v="yes"/>
    <s v="cellular"/>
    <n v="17"/>
    <s v="nov"/>
    <n v="100"/>
    <n v="1"/>
    <n v="-1"/>
    <n v="0"/>
    <x v="0"/>
    <s v="no"/>
  </r>
  <r>
    <x v="31"/>
    <s v="housemaid"/>
    <s v="married"/>
    <s v="tertiary"/>
    <s v="no"/>
    <n v="3"/>
    <s v="no"/>
    <s v="no"/>
    <s v="cellular"/>
    <n v="4"/>
    <s v="aug"/>
    <n v="142"/>
    <n v="2"/>
    <n v="-1"/>
    <n v="0"/>
    <x v="0"/>
    <s v="no"/>
  </r>
  <r>
    <x v="27"/>
    <s v="management"/>
    <s v="married"/>
    <s v="tertiary"/>
    <s v="no"/>
    <n v="0"/>
    <s v="yes"/>
    <s v="no"/>
    <s v="unknown"/>
    <n v="8"/>
    <s v="may"/>
    <n v="214"/>
    <n v="2"/>
    <n v="-1"/>
    <n v="0"/>
    <x v="0"/>
    <s v="no"/>
  </r>
  <r>
    <x v="3"/>
    <s v="blue-collar"/>
    <s v="married"/>
    <s v="primary"/>
    <s v="no"/>
    <n v="0"/>
    <s v="no"/>
    <s v="no"/>
    <s v="cellular"/>
    <n v="18"/>
    <s v="nov"/>
    <n v="167"/>
    <n v="2"/>
    <n v="-1"/>
    <n v="0"/>
    <x v="0"/>
    <s v="no"/>
  </r>
  <r>
    <x v="37"/>
    <s v="technician"/>
    <s v="single"/>
    <s v="secondary"/>
    <s v="no"/>
    <n v="282"/>
    <s v="no"/>
    <s v="yes"/>
    <s v="cellular"/>
    <n v="9"/>
    <s v="jul"/>
    <n v="676"/>
    <n v="5"/>
    <n v="-1"/>
    <n v="0"/>
    <x v="0"/>
    <s v="no"/>
  </r>
  <r>
    <x v="15"/>
    <s v="entrepreneur"/>
    <s v="married"/>
    <s v="tertiary"/>
    <s v="no"/>
    <n v="0"/>
    <s v="no"/>
    <s v="no"/>
    <s v="cellular"/>
    <n v="9"/>
    <s v="jul"/>
    <n v="236"/>
    <n v="1"/>
    <n v="-1"/>
    <n v="0"/>
    <x v="0"/>
    <s v="no"/>
  </r>
  <r>
    <x v="47"/>
    <s v="housemaid"/>
    <s v="single"/>
    <s v="tertiary"/>
    <s v="no"/>
    <n v="3727"/>
    <s v="no"/>
    <s v="no"/>
    <s v="unknown"/>
    <n v="12"/>
    <s v="jun"/>
    <n v="993"/>
    <n v="6"/>
    <n v="-1"/>
    <n v="0"/>
    <x v="0"/>
    <s v="yes"/>
  </r>
  <r>
    <x v="1"/>
    <s v="blue-collar"/>
    <s v="married"/>
    <s v="secondary"/>
    <s v="no"/>
    <n v="0"/>
    <s v="yes"/>
    <s v="yes"/>
    <s v="cellular"/>
    <n v="28"/>
    <s v="jul"/>
    <n v="83"/>
    <n v="12"/>
    <n v="-1"/>
    <n v="0"/>
    <x v="0"/>
    <s v="no"/>
  </r>
  <r>
    <x v="9"/>
    <s v="services"/>
    <s v="single"/>
    <s v="secondary"/>
    <s v="no"/>
    <n v="864"/>
    <s v="yes"/>
    <s v="no"/>
    <s v="cellular"/>
    <n v="6"/>
    <s v="may"/>
    <n v="100"/>
    <n v="1"/>
    <n v="-1"/>
    <n v="0"/>
    <x v="0"/>
    <s v="no"/>
  </r>
  <r>
    <x v="12"/>
    <s v="management"/>
    <s v="married"/>
    <s v="tertiary"/>
    <s v="no"/>
    <n v="4089"/>
    <s v="yes"/>
    <s v="no"/>
    <s v="cellular"/>
    <n v="2"/>
    <s v="feb"/>
    <n v="289"/>
    <n v="2"/>
    <n v="174"/>
    <n v="4"/>
    <x v="2"/>
    <s v="yes"/>
  </r>
  <r>
    <x v="35"/>
    <s v="blue-collar"/>
    <s v="married"/>
    <s v="secondary"/>
    <s v="no"/>
    <n v="-478"/>
    <s v="no"/>
    <s v="yes"/>
    <s v="cellular"/>
    <n v="8"/>
    <s v="jul"/>
    <n v="528"/>
    <n v="2"/>
    <n v="-1"/>
    <n v="0"/>
    <x v="0"/>
    <s v="no"/>
  </r>
  <r>
    <x v="14"/>
    <s v="unemployed"/>
    <s v="married"/>
    <s v="primary"/>
    <s v="no"/>
    <n v="-363"/>
    <s v="no"/>
    <s v="no"/>
    <s v="unknown"/>
    <n v="12"/>
    <s v="jun"/>
    <n v="340"/>
    <n v="2"/>
    <n v="-1"/>
    <n v="0"/>
    <x v="0"/>
    <s v="no"/>
  </r>
  <r>
    <x v="2"/>
    <s v="self-employed"/>
    <s v="married"/>
    <s v="secondary"/>
    <s v="no"/>
    <n v="8883"/>
    <s v="no"/>
    <s v="no"/>
    <s v="cellular"/>
    <n v="21"/>
    <s v="nov"/>
    <n v="33"/>
    <n v="3"/>
    <n v="-1"/>
    <n v="0"/>
    <x v="0"/>
    <s v="no"/>
  </r>
  <r>
    <x v="9"/>
    <s v="technician"/>
    <s v="single"/>
    <s v="secondary"/>
    <s v="no"/>
    <n v="1970"/>
    <s v="no"/>
    <s v="no"/>
    <s v="telephone"/>
    <n v="17"/>
    <s v="apr"/>
    <n v="284"/>
    <n v="3"/>
    <n v="-1"/>
    <n v="0"/>
    <x v="0"/>
    <s v="no"/>
  </r>
  <r>
    <x v="51"/>
    <s v="management"/>
    <s v="married"/>
    <s v="tertiary"/>
    <s v="no"/>
    <n v="1859"/>
    <s v="no"/>
    <s v="no"/>
    <s v="telephone"/>
    <n v="6"/>
    <s v="aug"/>
    <n v="245"/>
    <n v="3"/>
    <n v="-1"/>
    <n v="0"/>
    <x v="0"/>
    <s v="yes"/>
  </r>
  <r>
    <x v="22"/>
    <s v="technician"/>
    <s v="single"/>
    <s v="tertiary"/>
    <s v="no"/>
    <n v="1059"/>
    <s v="yes"/>
    <s v="no"/>
    <s v="cellular"/>
    <n v="17"/>
    <s v="apr"/>
    <n v="115"/>
    <n v="1"/>
    <n v="-1"/>
    <n v="0"/>
    <x v="0"/>
    <s v="no"/>
  </r>
  <r>
    <x v="9"/>
    <s v="services"/>
    <s v="married"/>
    <s v="secondary"/>
    <s v="no"/>
    <n v="388"/>
    <s v="yes"/>
    <s v="no"/>
    <s v="unknown"/>
    <n v="5"/>
    <s v="may"/>
    <n v="730"/>
    <n v="2"/>
    <n v="-1"/>
    <n v="0"/>
    <x v="0"/>
    <s v="no"/>
  </r>
  <r>
    <x v="34"/>
    <s v="blue-collar"/>
    <s v="divorced"/>
    <s v="primary"/>
    <s v="no"/>
    <n v="602"/>
    <s v="yes"/>
    <s v="no"/>
    <s v="cellular"/>
    <n v="11"/>
    <s v="may"/>
    <n v="347"/>
    <n v="1"/>
    <n v="284"/>
    <n v="2"/>
    <x v="1"/>
    <s v="no"/>
  </r>
  <r>
    <x v="35"/>
    <s v="services"/>
    <s v="single"/>
    <s v="secondary"/>
    <s v="no"/>
    <n v="0"/>
    <s v="no"/>
    <s v="no"/>
    <s v="cellular"/>
    <n v="17"/>
    <s v="jul"/>
    <n v="58"/>
    <n v="1"/>
    <n v="-1"/>
    <n v="0"/>
    <x v="0"/>
    <s v="no"/>
  </r>
  <r>
    <x v="7"/>
    <s v="blue-collar"/>
    <s v="married"/>
    <s v="primary"/>
    <s v="no"/>
    <n v="255"/>
    <s v="yes"/>
    <s v="no"/>
    <s v="cellular"/>
    <n v="17"/>
    <s v="jul"/>
    <n v="180"/>
    <n v="1"/>
    <n v="-1"/>
    <n v="0"/>
    <x v="0"/>
    <s v="no"/>
  </r>
  <r>
    <x v="4"/>
    <s v="blue-collar"/>
    <s v="married"/>
    <s v="secondary"/>
    <s v="no"/>
    <n v="63"/>
    <s v="yes"/>
    <s v="no"/>
    <s v="unknown"/>
    <n v="2"/>
    <s v="jun"/>
    <n v="56"/>
    <n v="8"/>
    <n v="-1"/>
    <n v="0"/>
    <x v="0"/>
    <s v="no"/>
  </r>
  <r>
    <x v="27"/>
    <s v="self-employed"/>
    <s v="married"/>
    <s v="primary"/>
    <s v="no"/>
    <n v="712"/>
    <s v="yes"/>
    <s v="no"/>
    <s v="unknown"/>
    <n v="2"/>
    <s v="jun"/>
    <n v="326"/>
    <n v="3"/>
    <n v="-1"/>
    <n v="0"/>
    <x v="0"/>
    <s v="no"/>
  </r>
  <r>
    <x v="35"/>
    <s v="services"/>
    <s v="married"/>
    <s v="secondary"/>
    <s v="no"/>
    <n v="57"/>
    <s v="yes"/>
    <s v="no"/>
    <s v="telephone"/>
    <n v="21"/>
    <s v="jul"/>
    <n v="342"/>
    <n v="9"/>
    <n v="-1"/>
    <n v="0"/>
    <x v="0"/>
    <s v="no"/>
  </r>
  <r>
    <x v="31"/>
    <s v="retired"/>
    <s v="married"/>
    <s v="secondary"/>
    <s v="no"/>
    <n v="523"/>
    <s v="no"/>
    <s v="yes"/>
    <s v="cellular"/>
    <n v="2"/>
    <s v="feb"/>
    <n v="49"/>
    <n v="6"/>
    <n v="-1"/>
    <n v="0"/>
    <x v="0"/>
    <s v="no"/>
  </r>
  <r>
    <x v="7"/>
    <s v="management"/>
    <s v="married"/>
    <s v="tertiary"/>
    <s v="no"/>
    <n v="422"/>
    <s v="no"/>
    <s v="no"/>
    <s v="cellular"/>
    <n v="12"/>
    <s v="aug"/>
    <n v="110"/>
    <n v="1"/>
    <n v="-1"/>
    <n v="0"/>
    <x v="0"/>
    <s v="no"/>
  </r>
  <r>
    <x v="1"/>
    <s v="services"/>
    <s v="married"/>
    <s v="secondary"/>
    <s v="no"/>
    <n v="386"/>
    <s v="no"/>
    <s v="no"/>
    <s v="cellular"/>
    <n v="12"/>
    <s v="nov"/>
    <n v="253"/>
    <n v="1"/>
    <n v="92"/>
    <n v="4"/>
    <x v="1"/>
    <s v="yes"/>
  </r>
  <r>
    <x v="38"/>
    <s v="management"/>
    <s v="married"/>
    <s v="tertiary"/>
    <s v="no"/>
    <n v="3387"/>
    <s v="no"/>
    <s v="no"/>
    <s v="cellular"/>
    <n v="14"/>
    <s v="aug"/>
    <n v="636"/>
    <n v="2"/>
    <n v="-1"/>
    <n v="0"/>
    <x v="0"/>
    <s v="no"/>
  </r>
  <r>
    <x v="34"/>
    <s v="technician"/>
    <s v="married"/>
    <s v="primary"/>
    <s v="no"/>
    <n v="260"/>
    <s v="no"/>
    <s v="no"/>
    <s v="cellular"/>
    <n v="19"/>
    <s v="aug"/>
    <n v="137"/>
    <n v="2"/>
    <n v="-1"/>
    <n v="0"/>
    <x v="0"/>
    <s v="no"/>
  </r>
  <r>
    <x v="10"/>
    <s v="admin."/>
    <s v="single"/>
    <s v="secondary"/>
    <s v="no"/>
    <n v="-1"/>
    <s v="no"/>
    <s v="no"/>
    <s v="cellular"/>
    <n v="7"/>
    <s v="jul"/>
    <n v="173"/>
    <n v="1"/>
    <n v="-1"/>
    <n v="0"/>
    <x v="0"/>
    <s v="no"/>
  </r>
  <r>
    <x v="34"/>
    <s v="technician"/>
    <s v="married"/>
    <s v="secondary"/>
    <s v="no"/>
    <n v="1490"/>
    <s v="yes"/>
    <s v="no"/>
    <s v="cellular"/>
    <n v="18"/>
    <s v="jul"/>
    <n v="227"/>
    <n v="2"/>
    <n v="-1"/>
    <n v="0"/>
    <x v="0"/>
    <s v="no"/>
  </r>
  <r>
    <x v="14"/>
    <s v="services"/>
    <s v="married"/>
    <s v="secondary"/>
    <s v="no"/>
    <n v="497"/>
    <s v="yes"/>
    <s v="yes"/>
    <s v="unknown"/>
    <n v="19"/>
    <s v="may"/>
    <n v="88"/>
    <n v="5"/>
    <n v="-1"/>
    <n v="0"/>
    <x v="0"/>
    <s v="no"/>
  </r>
  <r>
    <x v="2"/>
    <s v="technician"/>
    <s v="married"/>
    <s v="secondary"/>
    <s v="no"/>
    <n v="1707"/>
    <s v="yes"/>
    <s v="no"/>
    <s v="unknown"/>
    <n v="2"/>
    <s v="jun"/>
    <n v="426"/>
    <n v="3"/>
    <n v="-1"/>
    <n v="0"/>
    <x v="0"/>
    <s v="no"/>
  </r>
  <r>
    <x v="47"/>
    <s v="technician"/>
    <s v="married"/>
    <s v="secondary"/>
    <s v="no"/>
    <n v="826"/>
    <s v="yes"/>
    <s v="no"/>
    <s v="telephone"/>
    <n v="18"/>
    <s v="nov"/>
    <n v="195"/>
    <n v="3"/>
    <n v="112"/>
    <n v="8"/>
    <x v="2"/>
    <s v="no"/>
  </r>
  <r>
    <x v="29"/>
    <s v="blue-collar"/>
    <s v="married"/>
    <s v="primary"/>
    <s v="no"/>
    <n v="907"/>
    <s v="no"/>
    <s v="no"/>
    <s v="cellular"/>
    <n v="18"/>
    <s v="aug"/>
    <n v="230"/>
    <n v="8"/>
    <n v="-1"/>
    <n v="0"/>
    <x v="0"/>
    <s v="no"/>
  </r>
  <r>
    <x v="10"/>
    <s v="services"/>
    <s v="married"/>
    <s v="secondary"/>
    <s v="no"/>
    <n v="1836"/>
    <s v="yes"/>
    <s v="no"/>
    <s v="cellular"/>
    <n v="12"/>
    <s v="may"/>
    <n v="750"/>
    <n v="2"/>
    <n v="-1"/>
    <n v="0"/>
    <x v="0"/>
    <s v="yes"/>
  </r>
  <r>
    <x v="35"/>
    <s v="entrepreneur"/>
    <s v="single"/>
    <s v="secondary"/>
    <s v="no"/>
    <n v="404"/>
    <s v="no"/>
    <s v="no"/>
    <s v="cellular"/>
    <n v="30"/>
    <s v="jan"/>
    <n v="413"/>
    <n v="3"/>
    <n v="-1"/>
    <n v="0"/>
    <x v="0"/>
    <s v="no"/>
  </r>
  <r>
    <x v="26"/>
    <s v="management"/>
    <s v="divorced"/>
    <s v="tertiary"/>
    <s v="no"/>
    <n v="907"/>
    <s v="yes"/>
    <s v="no"/>
    <s v="unknown"/>
    <n v="4"/>
    <s v="jun"/>
    <n v="104"/>
    <n v="2"/>
    <n v="-1"/>
    <n v="0"/>
    <x v="0"/>
    <s v="no"/>
  </r>
  <r>
    <x v="17"/>
    <s v="technician"/>
    <s v="married"/>
    <s v="secondary"/>
    <s v="no"/>
    <n v="18"/>
    <s v="yes"/>
    <s v="yes"/>
    <s v="cellular"/>
    <n v="5"/>
    <s v="may"/>
    <n v="138"/>
    <n v="1"/>
    <n v="-1"/>
    <n v="0"/>
    <x v="0"/>
    <s v="no"/>
  </r>
  <r>
    <x v="9"/>
    <s v="blue-collar"/>
    <s v="single"/>
    <s v="primary"/>
    <s v="no"/>
    <n v="-495"/>
    <s v="yes"/>
    <s v="no"/>
    <s v="unknown"/>
    <n v="29"/>
    <s v="may"/>
    <n v="334"/>
    <n v="2"/>
    <n v="-1"/>
    <n v="0"/>
    <x v="0"/>
    <s v="no"/>
  </r>
  <r>
    <x v="18"/>
    <s v="services"/>
    <s v="married"/>
    <s v="unknown"/>
    <s v="no"/>
    <n v="1210"/>
    <s v="yes"/>
    <s v="no"/>
    <s v="unknown"/>
    <n v="30"/>
    <s v="may"/>
    <n v="868"/>
    <n v="1"/>
    <n v="-1"/>
    <n v="0"/>
    <x v="0"/>
    <s v="no"/>
  </r>
  <r>
    <x v="2"/>
    <s v="services"/>
    <s v="married"/>
    <s v="secondary"/>
    <s v="no"/>
    <n v="819"/>
    <s v="yes"/>
    <s v="no"/>
    <s v="telephone"/>
    <n v="14"/>
    <s v="jul"/>
    <n v="102"/>
    <n v="14"/>
    <n v="-1"/>
    <n v="0"/>
    <x v="0"/>
    <s v="no"/>
  </r>
  <r>
    <x v="11"/>
    <s v="management"/>
    <s v="divorced"/>
    <s v="tertiary"/>
    <s v="no"/>
    <n v="442"/>
    <s v="no"/>
    <s v="no"/>
    <s v="unknown"/>
    <n v="28"/>
    <s v="may"/>
    <n v="77"/>
    <n v="3"/>
    <n v="-1"/>
    <n v="0"/>
    <x v="0"/>
    <s v="no"/>
  </r>
  <r>
    <x v="39"/>
    <s v="blue-collar"/>
    <s v="single"/>
    <s v="secondary"/>
    <s v="no"/>
    <n v="-46"/>
    <s v="yes"/>
    <s v="no"/>
    <s v="cellular"/>
    <n v="1"/>
    <s v="sep"/>
    <n v="199"/>
    <n v="1"/>
    <n v="92"/>
    <n v="14"/>
    <x v="3"/>
    <s v="yes"/>
  </r>
  <r>
    <x v="37"/>
    <s v="student"/>
    <s v="single"/>
    <s v="secondary"/>
    <s v="no"/>
    <n v="671"/>
    <s v="yes"/>
    <s v="no"/>
    <s v="unknown"/>
    <n v="7"/>
    <s v="may"/>
    <n v="332"/>
    <n v="2"/>
    <n v="-1"/>
    <n v="0"/>
    <x v="0"/>
    <s v="no"/>
  </r>
  <r>
    <x v="0"/>
    <s v="technician"/>
    <s v="married"/>
    <s v="secondary"/>
    <s v="no"/>
    <n v="371"/>
    <s v="no"/>
    <s v="no"/>
    <s v="cellular"/>
    <n v="7"/>
    <s v="aug"/>
    <n v="124"/>
    <n v="2"/>
    <n v="-1"/>
    <n v="0"/>
    <x v="0"/>
    <s v="no"/>
  </r>
  <r>
    <x v="34"/>
    <s v="technician"/>
    <s v="married"/>
    <s v="tertiary"/>
    <s v="no"/>
    <n v="-3"/>
    <s v="no"/>
    <s v="no"/>
    <s v="cellular"/>
    <n v="25"/>
    <s v="aug"/>
    <n v="91"/>
    <n v="9"/>
    <n v="-1"/>
    <n v="0"/>
    <x v="0"/>
    <s v="no"/>
  </r>
  <r>
    <x v="1"/>
    <s v="management"/>
    <s v="married"/>
    <s v="secondary"/>
    <s v="no"/>
    <n v="11"/>
    <s v="yes"/>
    <s v="no"/>
    <s v="cellular"/>
    <n v="4"/>
    <s v="may"/>
    <n v="104"/>
    <n v="3"/>
    <n v="-1"/>
    <n v="0"/>
    <x v="0"/>
    <s v="no"/>
  </r>
  <r>
    <x v="22"/>
    <s v="blue-collar"/>
    <s v="single"/>
    <s v="secondary"/>
    <s v="no"/>
    <n v="33"/>
    <s v="yes"/>
    <s v="no"/>
    <s v="cellular"/>
    <n v="18"/>
    <s v="may"/>
    <n v="125"/>
    <n v="1"/>
    <n v="368"/>
    <n v="4"/>
    <x v="1"/>
    <s v="no"/>
  </r>
  <r>
    <x v="7"/>
    <s v="entrepreneur"/>
    <s v="married"/>
    <s v="secondary"/>
    <s v="no"/>
    <n v="104"/>
    <s v="yes"/>
    <s v="no"/>
    <s v="cellular"/>
    <n v="18"/>
    <s v="jul"/>
    <n v="635"/>
    <n v="3"/>
    <n v="-1"/>
    <n v="0"/>
    <x v="0"/>
    <s v="yes"/>
  </r>
  <r>
    <x v="43"/>
    <s v="blue-collar"/>
    <s v="married"/>
    <s v="primary"/>
    <s v="no"/>
    <n v="174"/>
    <s v="no"/>
    <s v="yes"/>
    <s v="cellular"/>
    <n v="15"/>
    <s v="jul"/>
    <n v="90"/>
    <n v="1"/>
    <n v="-1"/>
    <n v="0"/>
    <x v="0"/>
    <s v="no"/>
  </r>
  <r>
    <x v="22"/>
    <s v="management"/>
    <s v="married"/>
    <s v="tertiary"/>
    <s v="no"/>
    <n v="3107"/>
    <s v="yes"/>
    <s v="yes"/>
    <s v="cellular"/>
    <n v="25"/>
    <s v="jul"/>
    <n v="310"/>
    <n v="1"/>
    <n v="-1"/>
    <n v="0"/>
    <x v="0"/>
    <s v="no"/>
  </r>
  <r>
    <x v="10"/>
    <s v="services"/>
    <s v="married"/>
    <s v="secondary"/>
    <s v="no"/>
    <n v="1438"/>
    <s v="yes"/>
    <s v="no"/>
    <s v="cellular"/>
    <n v="6"/>
    <s v="may"/>
    <n v="207"/>
    <n v="1"/>
    <n v="351"/>
    <n v="2"/>
    <x v="1"/>
    <s v="no"/>
  </r>
  <r>
    <x v="5"/>
    <s v="blue-collar"/>
    <s v="married"/>
    <s v="secondary"/>
    <s v="no"/>
    <n v="1367"/>
    <s v="no"/>
    <s v="no"/>
    <s v="unknown"/>
    <n v="12"/>
    <s v="jun"/>
    <n v="43"/>
    <n v="1"/>
    <n v="-1"/>
    <n v="0"/>
    <x v="0"/>
    <s v="no"/>
  </r>
  <r>
    <x v="34"/>
    <s v="blue-collar"/>
    <s v="married"/>
    <s v="primary"/>
    <s v="no"/>
    <n v="-11"/>
    <s v="no"/>
    <s v="no"/>
    <s v="telephone"/>
    <n v="16"/>
    <s v="jul"/>
    <n v="126"/>
    <n v="4"/>
    <n v="-1"/>
    <n v="0"/>
    <x v="0"/>
    <s v="no"/>
  </r>
  <r>
    <x v="43"/>
    <s v="admin."/>
    <s v="single"/>
    <s v="secondary"/>
    <s v="no"/>
    <n v="1693"/>
    <s v="yes"/>
    <s v="no"/>
    <s v="cellular"/>
    <n v="25"/>
    <s v="jan"/>
    <n v="137"/>
    <n v="1"/>
    <n v="97"/>
    <n v="1"/>
    <x v="3"/>
    <s v="no"/>
  </r>
  <r>
    <x v="7"/>
    <s v="blue-collar"/>
    <s v="married"/>
    <s v="primary"/>
    <s v="no"/>
    <n v="778"/>
    <s v="yes"/>
    <s v="yes"/>
    <s v="unknown"/>
    <n v="15"/>
    <s v="may"/>
    <n v="284"/>
    <n v="5"/>
    <n v="-1"/>
    <n v="0"/>
    <x v="0"/>
    <s v="no"/>
  </r>
  <r>
    <x v="4"/>
    <s v="technician"/>
    <s v="married"/>
    <s v="tertiary"/>
    <s v="no"/>
    <n v="837"/>
    <s v="no"/>
    <s v="no"/>
    <s v="cellular"/>
    <n v="28"/>
    <s v="aug"/>
    <n v="68"/>
    <n v="6"/>
    <n v="-1"/>
    <n v="0"/>
    <x v="0"/>
    <s v="no"/>
  </r>
  <r>
    <x v="30"/>
    <s v="management"/>
    <s v="married"/>
    <s v="tertiary"/>
    <s v="no"/>
    <n v="363"/>
    <s v="no"/>
    <s v="no"/>
    <s v="cellular"/>
    <n v="18"/>
    <s v="nov"/>
    <n v="67"/>
    <n v="1"/>
    <n v="-1"/>
    <n v="0"/>
    <x v="0"/>
    <s v="no"/>
  </r>
  <r>
    <x v="17"/>
    <s v="admin."/>
    <s v="single"/>
    <s v="secondary"/>
    <s v="no"/>
    <n v="236"/>
    <s v="yes"/>
    <s v="yes"/>
    <s v="cellular"/>
    <n v="18"/>
    <s v="may"/>
    <n v="8"/>
    <n v="2"/>
    <n v="-1"/>
    <n v="0"/>
    <x v="0"/>
    <s v="no"/>
  </r>
  <r>
    <x v="5"/>
    <s v="admin."/>
    <s v="single"/>
    <s v="unknown"/>
    <s v="no"/>
    <n v="0"/>
    <s v="yes"/>
    <s v="no"/>
    <s v="cellular"/>
    <n v="11"/>
    <s v="may"/>
    <n v="62"/>
    <n v="1"/>
    <n v="-1"/>
    <n v="0"/>
    <x v="0"/>
    <s v="no"/>
  </r>
  <r>
    <x v="47"/>
    <s v="management"/>
    <s v="married"/>
    <s v="tertiary"/>
    <s v="no"/>
    <n v="-50"/>
    <s v="no"/>
    <s v="yes"/>
    <s v="cellular"/>
    <n v="7"/>
    <s v="jul"/>
    <n v="175"/>
    <n v="1"/>
    <n v="-1"/>
    <n v="0"/>
    <x v="0"/>
    <s v="no"/>
  </r>
  <r>
    <x v="25"/>
    <s v="entrepreneur"/>
    <s v="single"/>
    <s v="primary"/>
    <s v="no"/>
    <n v="4"/>
    <s v="yes"/>
    <s v="no"/>
    <s v="unknown"/>
    <n v="13"/>
    <s v="may"/>
    <n v="395"/>
    <n v="2"/>
    <n v="-1"/>
    <n v="0"/>
    <x v="0"/>
    <s v="yes"/>
  </r>
  <r>
    <x v="32"/>
    <s v="management"/>
    <s v="divorced"/>
    <s v="tertiary"/>
    <s v="no"/>
    <n v="26306"/>
    <s v="yes"/>
    <s v="no"/>
    <s v="cellular"/>
    <n v="11"/>
    <s v="feb"/>
    <n v="27"/>
    <n v="1"/>
    <n v="84"/>
    <n v="3"/>
    <x v="1"/>
    <s v="no"/>
  </r>
  <r>
    <x v="14"/>
    <s v="admin."/>
    <s v="married"/>
    <s v="secondary"/>
    <s v="no"/>
    <n v="46"/>
    <s v="yes"/>
    <s v="yes"/>
    <s v="unknown"/>
    <n v="6"/>
    <s v="may"/>
    <n v="195"/>
    <n v="1"/>
    <n v="-1"/>
    <n v="0"/>
    <x v="0"/>
    <s v="no"/>
  </r>
  <r>
    <x v="1"/>
    <s v="technician"/>
    <s v="married"/>
    <s v="secondary"/>
    <s v="no"/>
    <n v="575"/>
    <s v="no"/>
    <s v="yes"/>
    <s v="cellular"/>
    <n v="4"/>
    <s v="feb"/>
    <n v="254"/>
    <n v="2"/>
    <n v="-1"/>
    <n v="0"/>
    <x v="0"/>
    <s v="no"/>
  </r>
  <r>
    <x v="2"/>
    <s v="admin."/>
    <s v="divorced"/>
    <s v="secondary"/>
    <s v="no"/>
    <n v="148"/>
    <s v="no"/>
    <s v="yes"/>
    <s v="cellular"/>
    <n v="8"/>
    <s v="jul"/>
    <n v="199"/>
    <n v="1"/>
    <n v="-1"/>
    <n v="0"/>
    <x v="0"/>
    <s v="no"/>
  </r>
  <r>
    <x v="26"/>
    <s v="services"/>
    <s v="married"/>
    <s v="secondary"/>
    <s v="no"/>
    <n v="431"/>
    <s v="no"/>
    <s v="no"/>
    <s v="cellular"/>
    <n v="26"/>
    <s v="aug"/>
    <n v="73"/>
    <n v="17"/>
    <n v="-1"/>
    <n v="0"/>
    <x v="0"/>
    <s v="no"/>
  </r>
  <r>
    <x v="13"/>
    <s v="technician"/>
    <s v="single"/>
    <s v="tertiary"/>
    <s v="no"/>
    <n v="777"/>
    <s v="yes"/>
    <s v="no"/>
    <s v="unknown"/>
    <n v="14"/>
    <s v="may"/>
    <n v="351"/>
    <n v="1"/>
    <n v="-1"/>
    <n v="0"/>
    <x v="0"/>
    <s v="no"/>
  </r>
  <r>
    <x v="35"/>
    <s v="management"/>
    <s v="married"/>
    <s v="tertiary"/>
    <s v="no"/>
    <n v="199"/>
    <s v="yes"/>
    <s v="yes"/>
    <s v="unknown"/>
    <n v="7"/>
    <s v="may"/>
    <n v="1689"/>
    <n v="4"/>
    <n v="-1"/>
    <n v="0"/>
    <x v="0"/>
    <s v="yes"/>
  </r>
  <r>
    <x v="2"/>
    <s v="technician"/>
    <s v="single"/>
    <s v="tertiary"/>
    <s v="no"/>
    <n v="3552"/>
    <s v="no"/>
    <s v="no"/>
    <s v="cellular"/>
    <n v="21"/>
    <s v="nov"/>
    <n v="267"/>
    <n v="1"/>
    <n v="-1"/>
    <n v="0"/>
    <x v="0"/>
    <s v="no"/>
  </r>
  <r>
    <x v="23"/>
    <s v="services"/>
    <s v="married"/>
    <s v="secondary"/>
    <s v="no"/>
    <n v="47"/>
    <s v="no"/>
    <s v="no"/>
    <s v="unknown"/>
    <n v="5"/>
    <s v="may"/>
    <n v="234"/>
    <n v="2"/>
    <n v="-1"/>
    <n v="0"/>
    <x v="0"/>
    <s v="no"/>
  </r>
  <r>
    <x v="6"/>
    <s v="admin."/>
    <s v="divorced"/>
    <s v="secondary"/>
    <s v="no"/>
    <n v="3823"/>
    <s v="no"/>
    <s v="no"/>
    <s v="cellular"/>
    <n v="26"/>
    <s v="apr"/>
    <n v="234"/>
    <n v="10"/>
    <n v="-1"/>
    <n v="0"/>
    <x v="0"/>
    <s v="no"/>
  </r>
  <r>
    <x v="22"/>
    <s v="management"/>
    <s v="married"/>
    <s v="tertiary"/>
    <s v="no"/>
    <n v="138"/>
    <s v="no"/>
    <s v="no"/>
    <s v="cellular"/>
    <n v="20"/>
    <s v="aug"/>
    <n v="94"/>
    <n v="4"/>
    <n v="-1"/>
    <n v="0"/>
    <x v="0"/>
    <s v="no"/>
  </r>
  <r>
    <x v="35"/>
    <s v="admin."/>
    <s v="single"/>
    <s v="secondary"/>
    <s v="no"/>
    <n v="1117"/>
    <s v="yes"/>
    <s v="no"/>
    <s v="unknown"/>
    <n v="8"/>
    <s v="may"/>
    <n v="77"/>
    <n v="2"/>
    <n v="-1"/>
    <n v="0"/>
    <x v="0"/>
    <s v="no"/>
  </r>
  <r>
    <x v="39"/>
    <s v="blue-collar"/>
    <s v="married"/>
    <s v="secondary"/>
    <s v="no"/>
    <n v="1325"/>
    <s v="yes"/>
    <s v="no"/>
    <s v="cellular"/>
    <n v="15"/>
    <s v="may"/>
    <n v="242"/>
    <n v="1"/>
    <n v="-1"/>
    <n v="0"/>
    <x v="0"/>
    <s v="no"/>
  </r>
  <r>
    <x v="3"/>
    <s v="retired"/>
    <s v="married"/>
    <s v="secondary"/>
    <s v="no"/>
    <n v="0"/>
    <s v="no"/>
    <s v="no"/>
    <s v="cellular"/>
    <n v="18"/>
    <s v="jul"/>
    <n v="247"/>
    <n v="4"/>
    <n v="-1"/>
    <n v="0"/>
    <x v="0"/>
    <s v="no"/>
  </r>
  <r>
    <x v="27"/>
    <s v="entrepreneur"/>
    <s v="married"/>
    <s v="tertiary"/>
    <s v="no"/>
    <n v="4343"/>
    <s v="no"/>
    <s v="no"/>
    <s v="unknown"/>
    <n v="9"/>
    <s v="jun"/>
    <n v="85"/>
    <n v="4"/>
    <n v="-1"/>
    <n v="0"/>
    <x v="0"/>
    <s v="no"/>
  </r>
  <r>
    <x v="18"/>
    <s v="management"/>
    <s v="divorced"/>
    <s v="tertiary"/>
    <s v="no"/>
    <n v="1598"/>
    <s v="no"/>
    <s v="no"/>
    <s v="cellular"/>
    <n v="22"/>
    <s v="aug"/>
    <n v="607"/>
    <n v="4"/>
    <n v="-1"/>
    <n v="0"/>
    <x v="0"/>
    <s v="no"/>
  </r>
  <r>
    <x v="27"/>
    <s v="management"/>
    <s v="married"/>
    <s v="tertiary"/>
    <s v="no"/>
    <n v="3301"/>
    <s v="yes"/>
    <s v="no"/>
    <s v="cellular"/>
    <n v="17"/>
    <s v="jun"/>
    <n v="485"/>
    <n v="2"/>
    <n v="227"/>
    <n v="4"/>
    <x v="1"/>
    <s v="yes"/>
  </r>
  <r>
    <x v="44"/>
    <s v="student"/>
    <s v="single"/>
    <s v="secondary"/>
    <s v="no"/>
    <n v="822"/>
    <s v="no"/>
    <s v="no"/>
    <s v="cellular"/>
    <n v="27"/>
    <s v="oct"/>
    <n v="184"/>
    <n v="1"/>
    <n v="91"/>
    <n v="2"/>
    <x v="1"/>
    <s v="yes"/>
  </r>
  <r>
    <x v="15"/>
    <s v="technician"/>
    <s v="divorced"/>
    <s v="secondary"/>
    <s v="no"/>
    <n v="-280"/>
    <s v="yes"/>
    <s v="no"/>
    <s v="unknown"/>
    <n v="26"/>
    <s v="may"/>
    <n v="258"/>
    <n v="1"/>
    <n v="-1"/>
    <n v="0"/>
    <x v="0"/>
    <s v="no"/>
  </r>
  <r>
    <x v="27"/>
    <s v="management"/>
    <s v="single"/>
    <s v="unknown"/>
    <s v="no"/>
    <n v="1534"/>
    <s v="yes"/>
    <s v="no"/>
    <s v="cellular"/>
    <n v="16"/>
    <s v="apr"/>
    <n v="156"/>
    <n v="1"/>
    <n v="147"/>
    <n v="7"/>
    <x v="2"/>
    <s v="no"/>
  </r>
  <r>
    <x v="27"/>
    <s v="admin."/>
    <s v="married"/>
    <s v="secondary"/>
    <s v="no"/>
    <n v="1671"/>
    <s v="no"/>
    <s v="no"/>
    <s v="unknown"/>
    <n v="21"/>
    <s v="may"/>
    <n v="160"/>
    <n v="1"/>
    <n v="-1"/>
    <n v="0"/>
    <x v="0"/>
    <s v="no"/>
  </r>
  <r>
    <x v="34"/>
    <s v="self-employed"/>
    <s v="married"/>
    <s v="tertiary"/>
    <s v="no"/>
    <n v="2007"/>
    <s v="no"/>
    <s v="no"/>
    <s v="unknown"/>
    <n v="16"/>
    <s v="jun"/>
    <n v="1021"/>
    <n v="1"/>
    <n v="-1"/>
    <n v="0"/>
    <x v="0"/>
    <s v="no"/>
  </r>
  <r>
    <x v="41"/>
    <s v="blue-collar"/>
    <s v="married"/>
    <s v="primary"/>
    <s v="no"/>
    <n v="0"/>
    <s v="yes"/>
    <s v="no"/>
    <s v="cellular"/>
    <n v="31"/>
    <s v="jul"/>
    <n v="5"/>
    <n v="25"/>
    <n v="-1"/>
    <n v="0"/>
    <x v="0"/>
    <s v="no"/>
  </r>
  <r>
    <x v="16"/>
    <s v="technician"/>
    <s v="married"/>
    <s v="secondary"/>
    <s v="no"/>
    <n v="2776"/>
    <s v="yes"/>
    <s v="no"/>
    <s v="cellular"/>
    <n v="27"/>
    <s v="jan"/>
    <n v="701"/>
    <n v="1"/>
    <n v="-1"/>
    <n v="0"/>
    <x v="0"/>
    <s v="yes"/>
  </r>
  <r>
    <x v="1"/>
    <s v="blue-collar"/>
    <s v="married"/>
    <s v="secondary"/>
    <s v="no"/>
    <n v="139"/>
    <s v="yes"/>
    <s v="yes"/>
    <s v="cellular"/>
    <n v="18"/>
    <s v="may"/>
    <n v="732"/>
    <n v="2"/>
    <n v="291"/>
    <n v="5"/>
    <x v="1"/>
    <s v="yes"/>
  </r>
  <r>
    <x v="27"/>
    <s v="management"/>
    <s v="married"/>
    <s v="tertiary"/>
    <s v="no"/>
    <n v="573"/>
    <s v="no"/>
    <s v="no"/>
    <s v="cellular"/>
    <n v="10"/>
    <s v="aug"/>
    <n v="122"/>
    <n v="1"/>
    <n v="-1"/>
    <n v="0"/>
    <x v="0"/>
    <s v="no"/>
  </r>
  <r>
    <x v="27"/>
    <s v="admin."/>
    <s v="married"/>
    <s v="secondary"/>
    <s v="no"/>
    <n v="475"/>
    <s v="yes"/>
    <s v="no"/>
    <s v="unknown"/>
    <n v="7"/>
    <s v="may"/>
    <n v="559"/>
    <n v="1"/>
    <n v="-1"/>
    <n v="0"/>
    <x v="0"/>
    <s v="no"/>
  </r>
  <r>
    <x v="15"/>
    <s v="blue-collar"/>
    <s v="divorced"/>
    <s v="secondary"/>
    <s v="no"/>
    <n v="47"/>
    <s v="yes"/>
    <s v="yes"/>
    <s v="unknown"/>
    <n v="8"/>
    <s v="may"/>
    <n v="141"/>
    <n v="1"/>
    <n v="-1"/>
    <n v="0"/>
    <x v="0"/>
    <s v="no"/>
  </r>
  <r>
    <x v="43"/>
    <s v="management"/>
    <s v="single"/>
    <s v="tertiary"/>
    <s v="no"/>
    <n v="2154"/>
    <s v="yes"/>
    <s v="no"/>
    <s v="cellular"/>
    <n v="21"/>
    <s v="jul"/>
    <n v="87"/>
    <n v="4"/>
    <n v="-1"/>
    <n v="0"/>
    <x v="0"/>
    <s v="no"/>
  </r>
  <r>
    <x v="9"/>
    <s v="self-employed"/>
    <s v="single"/>
    <s v="tertiary"/>
    <s v="no"/>
    <n v="96"/>
    <s v="no"/>
    <s v="no"/>
    <s v="cellular"/>
    <n v="5"/>
    <s v="feb"/>
    <n v="577"/>
    <n v="1"/>
    <n v="-1"/>
    <n v="0"/>
    <x v="0"/>
    <s v="no"/>
  </r>
  <r>
    <x v="5"/>
    <s v="entrepreneur"/>
    <s v="married"/>
    <s v="tertiary"/>
    <s v="no"/>
    <n v="83"/>
    <s v="yes"/>
    <s v="no"/>
    <s v="cellular"/>
    <n v="11"/>
    <s v="jul"/>
    <n v="193"/>
    <n v="2"/>
    <n v="-1"/>
    <n v="0"/>
    <x v="0"/>
    <s v="no"/>
  </r>
  <r>
    <x v="27"/>
    <s v="management"/>
    <s v="single"/>
    <s v="tertiary"/>
    <s v="no"/>
    <n v="6766"/>
    <s v="no"/>
    <s v="no"/>
    <s v="cellular"/>
    <n v="28"/>
    <s v="aug"/>
    <n v="210"/>
    <n v="5"/>
    <n v="-1"/>
    <n v="0"/>
    <x v="0"/>
    <s v="no"/>
  </r>
  <r>
    <x v="47"/>
    <s v="technician"/>
    <s v="married"/>
    <s v="secondary"/>
    <s v="no"/>
    <n v="3973"/>
    <s v="no"/>
    <s v="no"/>
    <s v="cellular"/>
    <n v="6"/>
    <s v="aug"/>
    <n v="732"/>
    <n v="2"/>
    <n v="-1"/>
    <n v="0"/>
    <x v="0"/>
    <s v="no"/>
  </r>
  <r>
    <x v="15"/>
    <s v="services"/>
    <s v="divorced"/>
    <s v="secondary"/>
    <s v="no"/>
    <n v="372"/>
    <s v="yes"/>
    <s v="yes"/>
    <s v="unknown"/>
    <n v="6"/>
    <s v="may"/>
    <n v="121"/>
    <n v="2"/>
    <n v="-1"/>
    <n v="0"/>
    <x v="0"/>
    <s v="no"/>
  </r>
  <r>
    <x v="30"/>
    <s v="blue-collar"/>
    <s v="single"/>
    <s v="secondary"/>
    <s v="no"/>
    <n v="-552"/>
    <s v="no"/>
    <s v="yes"/>
    <s v="cellular"/>
    <n v="21"/>
    <s v="nov"/>
    <n v="150"/>
    <n v="2"/>
    <n v="-1"/>
    <n v="0"/>
    <x v="0"/>
    <s v="no"/>
  </r>
  <r>
    <x v="0"/>
    <s v="self-employed"/>
    <s v="single"/>
    <s v="tertiary"/>
    <s v="no"/>
    <n v="48"/>
    <s v="no"/>
    <s v="no"/>
    <s v="cellular"/>
    <n v="21"/>
    <s v="nov"/>
    <n v="140"/>
    <n v="1"/>
    <n v="-1"/>
    <n v="0"/>
    <x v="0"/>
    <s v="no"/>
  </r>
  <r>
    <x v="14"/>
    <s v="technician"/>
    <s v="married"/>
    <s v="secondary"/>
    <s v="no"/>
    <n v="7696"/>
    <s v="yes"/>
    <s v="no"/>
    <s v="cellular"/>
    <n v="20"/>
    <s v="nov"/>
    <n v="386"/>
    <n v="2"/>
    <n v="-1"/>
    <n v="0"/>
    <x v="0"/>
    <s v="no"/>
  </r>
  <r>
    <x v="44"/>
    <s v="services"/>
    <s v="married"/>
    <s v="secondary"/>
    <s v="no"/>
    <n v="4500"/>
    <s v="yes"/>
    <s v="no"/>
    <s v="cellular"/>
    <n v="11"/>
    <s v="may"/>
    <n v="733"/>
    <n v="2"/>
    <n v="-1"/>
    <n v="0"/>
    <x v="0"/>
    <s v="yes"/>
  </r>
  <r>
    <x v="27"/>
    <s v="technician"/>
    <s v="married"/>
    <s v="secondary"/>
    <s v="no"/>
    <n v="1"/>
    <s v="yes"/>
    <s v="no"/>
    <s v="cellular"/>
    <n v="19"/>
    <s v="nov"/>
    <n v="108"/>
    <n v="1"/>
    <n v="-1"/>
    <n v="0"/>
    <x v="0"/>
    <s v="no"/>
  </r>
  <r>
    <x v="43"/>
    <s v="management"/>
    <s v="single"/>
    <s v="tertiary"/>
    <s v="no"/>
    <n v="46"/>
    <s v="no"/>
    <s v="yes"/>
    <s v="cellular"/>
    <n v="17"/>
    <s v="nov"/>
    <n v="80"/>
    <n v="1"/>
    <n v="152"/>
    <n v="1"/>
    <x v="1"/>
    <s v="no"/>
  </r>
  <r>
    <x v="22"/>
    <s v="admin."/>
    <s v="divorced"/>
    <s v="secondary"/>
    <s v="yes"/>
    <n v="-18"/>
    <s v="yes"/>
    <s v="no"/>
    <s v="unknown"/>
    <n v="12"/>
    <s v="may"/>
    <n v="155"/>
    <n v="3"/>
    <n v="-1"/>
    <n v="0"/>
    <x v="0"/>
    <s v="no"/>
  </r>
  <r>
    <x v="43"/>
    <s v="services"/>
    <s v="married"/>
    <s v="secondary"/>
    <s v="no"/>
    <n v="451"/>
    <s v="yes"/>
    <s v="yes"/>
    <s v="cellular"/>
    <n v="13"/>
    <s v="may"/>
    <n v="389"/>
    <n v="4"/>
    <n v="-1"/>
    <n v="0"/>
    <x v="0"/>
    <s v="no"/>
  </r>
  <r>
    <x v="17"/>
    <s v="self-employed"/>
    <s v="married"/>
    <s v="tertiary"/>
    <s v="no"/>
    <n v="479"/>
    <s v="yes"/>
    <s v="no"/>
    <s v="cellular"/>
    <n v="9"/>
    <s v="feb"/>
    <n v="133"/>
    <n v="3"/>
    <n v="-1"/>
    <n v="0"/>
    <x v="0"/>
    <s v="no"/>
  </r>
  <r>
    <x v="15"/>
    <s v="blue-collar"/>
    <s v="married"/>
    <s v="secondary"/>
    <s v="no"/>
    <n v="0"/>
    <s v="yes"/>
    <s v="no"/>
    <s v="cellular"/>
    <n v="21"/>
    <s v="nov"/>
    <n v="328"/>
    <n v="6"/>
    <n v="-1"/>
    <n v="0"/>
    <x v="0"/>
    <s v="no"/>
  </r>
  <r>
    <x v="36"/>
    <s v="technician"/>
    <s v="married"/>
    <s v="secondary"/>
    <s v="no"/>
    <n v="1130"/>
    <s v="yes"/>
    <s v="no"/>
    <s v="cellular"/>
    <n v="23"/>
    <s v="jul"/>
    <n v="119"/>
    <n v="2"/>
    <n v="-1"/>
    <n v="0"/>
    <x v="0"/>
    <s v="no"/>
  </r>
  <r>
    <x v="6"/>
    <s v="blue-collar"/>
    <s v="married"/>
    <s v="primary"/>
    <s v="no"/>
    <n v="389"/>
    <s v="yes"/>
    <s v="no"/>
    <s v="unknown"/>
    <n v="16"/>
    <s v="jun"/>
    <n v="87"/>
    <n v="6"/>
    <n v="-1"/>
    <n v="0"/>
    <x v="0"/>
    <s v="no"/>
  </r>
  <r>
    <x v="27"/>
    <s v="admin."/>
    <s v="single"/>
    <s v="secondary"/>
    <s v="no"/>
    <n v="10"/>
    <s v="no"/>
    <s v="yes"/>
    <s v="cellular"/>
    <n v="18"/>
    <s v="nov"/>
    <n v="162"/>
    <n v="1"/>
    <n v="173"/>
    <n v="3"/>
    <x v="1"/>
    <s v="no"/>
  </r>
  <r>
    <x v="22"/>
    <s v="services"/>
    <s v="married"/>
    <s v="secondary"/>
    <s v="no"/>
    <n v="401"/>
    <s v="yes"/>
    <s v="no"/>
    <s v="unknown"/>
    <n v="15"/>
    <s v="may"/>
    <n v="294"/>
    <n v="2"/>
    <n v="-1"/>
    <n v="0"/>
    <x v="0"/>
    <s v="no"/>
  </r>
  <r>
    <x v="41"/>
    <s v="housemaid"/>
    <s v="single"/>
    <s v="tertiary"/>
    <s v="no"/>
    <n v="145"/>
    <s v="yes"/>
    <s v="yes"/>
    <s v="cellular"/>
    <n v="16"/>
    <s v="jul"/>
    <n v="128"/>
    <n v="2"/>
    <n v="-1"/>
    <n v="0"/>
    <x v="0"/>
    <s v="no"/>
  </r>
  <r>
    <x v="29"/>
    <s v="technician"/>
    <s v="married"/>
    <s v="secondary"/>
    <s v="no"/>
    <n v="115"/>
    <s v="yes"/>
    <s v="no"/>
    <s v="cellular"/>
    <n v="6"/>
    <s v="may"/>
    <n v="108"/>
    <n v="1"/>
    <n v="-1"/>
    <n v="0"/>
    <x v="0"/>
    <s v="no"/>
  </r>
  <r>
    <x v="39"/>
    <s v="admin."/>
    <s v="single"/>
    <s v="secondary"/>
    <s v="no"/>
    <n v="89"/>
    <s v="yes"/>
    <s v="yes"/>
    <s v="cellular"/>
    <n v="6"/>
    <s v="feb"/>
    <n v="172"/>
    <n v="2"/>
    <n v="-1"/>
    <n v="0"/>
    <x v="0"/>
    <s v="no"/>
  </r>
  <r>
    <x v="2"/>
    <s v="technician"/>
    <s v="married"/>
    <s v="secondary"/>
    <s v="no"/>
    <n v="94"/>
    <s v="yes"/>
    <s v="yes"/>
    <s v="unknown"/>
    <n v="14"/>
    <s v="may"/>
    <n v="208"/>
    <n v="5"/>
    <n v="-1"/>
    <n v="0"/>
    <x v="0"/>
    <s v="no"/>
  </r>
  <r>
    <x v="5"/>
    <s v="services"/>
    <s v="married"/>
    <s v="secondary"/>
    <s v="no"/>
    <n v="1438"/>
    <s v="yes"/>
    <s v="no"/>
    <s v="unknown"/>
    <n v="20"/>
    <s v="may"/>
    <n v="212"/>
    <n v="2"/>
    <n v="-1"/>
    <n v="0"/>
    <x v="0"/>
    <s v="no"/>
  </r>
  <r>
    <x v="23"/>
    <s v="unemployed"/>
    <s v="divorced"/>
    <s v="tertiary"/>
    <s v="no"/>
    <n v="780"/>
    <s v="no"/>
    <s v="no"/>
    <s v="cellular"/>
    <n v="8"/>
    <s v="nov"/>
    <n v="148"/>
    <n v="1"/>
    <n v="871"/>
    <n v="2"/>
    <x v="1"/>
    <s v="no"/>
  </r>
  <r>
    <x v="36"/>
    <s v="management"/>
    <s v="married"/>
    <s v="tertiary"/>
    <s v="no"/>
    <n v="207"/>
    <s v="yes"/>
    <s v="no"/>
    <s v="cellular"/>
    <n v="4"/>
    <s v="feb"/>
    <n v="99"/>
    <n v="1"/>
    <n v="-1"/>
    <n v="0"/>
    <x v="0"/>
    <s v="no"/>
  </r>
  <r>
    <x v="12"/>
    <s v="management"/>
    <s v="married"/>
    <s v="tertiary"/>
    <s v="no"/>
    <n v="238"/>
    <s v="no"/>
    <s v="no"/>
    <s v="cellular"/>
    <n v="3"/>
    <s v="feb"/>
    <n v="185"/>
    <n v="1"/>
    <n v="92"/>
    <n v="1"/>
    <x v="3"/>
    <s v="yes"/>
  </r>
  <r>
    <x v="29"/>
    <s v="blue-collar"/>
    <s v="married"/>
    <s v="primary"/>
    <s v="no"/>
    <n v="2433"/>
    <s v="no"/>
    <s v="no"/>
    <s v="cellular"/>
    <n v="6"/>
    <s v="aug"/>
    <n v="133"/>
    <n v="2"/>
    <n v="-1"/>
    <n v="0"/>
    <x v="0"/>
    <s v="no"/>
  </r>
  <r>
    <x v="0"/>
    <s v="housemaid"/>
    <s v="single"/>
    <s v="secondary"/>
    <s v="no"/>
    <n v="1924"/>
    <s v="no"/>
    <s v="no"/>
    <s v="cellular"/>
    <n v="6"/>
    <s v="feb"/>
    <n v="170"/>
    <n v="1"/>
    <n v="-1"/>
    <n v="0"/>
    <x v="0"/>
    <s v="no"/>
  </r>
  <r>
    <x v="30"/>
    <s v="unemployed"/>
    <s v="married"/>
    <s v="tertiary"/>
    <s v="no"/>
    <n v="-471"/>
    <s v="yes"/>
    <s v="no"/>
    <s v="unknown"/>
    <n v="19"/>
    <s v="may"/>
    <n v="668"/>
    <n v="7"/>
    <n v="-1"/>
    <n v="0"/>
    <x v="0"/>
    <s v="no"/>
  </r>
  <r>
    <x v="4"/>
    <s v="management"/>
    <s v="single"/>
    <s v="tertiary"/>
    <s v="no"/>
    <n v="1531"/>
    <s v="yes"/>
    <s v="no"/>
    <s v="cellular"/>
    <n v="8"/>
    <s v="may"/>
    <n v="81"/>
    <n v="3"/>
    <n v="170"/>
    <n v="1"/>
    <x v="1"/>
    <s v="no"/>
  </r>
  <r>
    <x v="6"/>
    <s v="management"/>
    <s v="single"/>
    <s v="secondary"/>
    <s v="no"/>
    <n v="764"/>
    <s v="no"/>
    <s v="no"/>
    <s v="cellular"/>
    <n v="12"/>
    <s v="jun"/>
    <n v="230"/>
    <n v="2"/>
    <n v="-1"/>
    <n v="0"/>
    <x v="0"/>
    <s v="no"/>
  </r>
  <r>
    <x v="18"/>
    <s v="blue-collar"/>
    <s v="married"/>
    <s v="secondary"/>
    <s v="no"/>
    <n v="383"/>
    <s v="no"/>
    <s v="no"/>
    <s v="unknown"/>
    <n v="5"/>
    <s v="may"/>
    <n v="287"/>
    <n v="1"/>
    <n v="-1"/>
    <n v="0"/>
    <x v="0"/>
    <s v="no"/>
  </r>
  <r>
    <x v="48"/>
    <s v="retired"/>
    <s v="married"/>
    <s v="primary"/>
    <s v="no"/>
    <n v="3782"/>
    <s v="no"/>
    <s v="no"/>
    <s v="cellular"/>
    <n v="16"/>
    <s v="mar"/>
    <n v="618"/>
    <n v="1"/>
    <n v="-1"/>
    <n v="0"/>
    <x v="0"/>
    <s v="no"/>
  </r>
  <r>
    <x v="6"/>
    <s v="management"/>
    <s v="married"/>
    <s v="tertiary"/>
    <s v="no"/>
    <n v="326"/>
    <s v="yes"/>
    <s v="no"/>
    <s v="cellular"/>
    <n v="5"/>
    <s v="may"/>
    <n v="788"/>
    <n v="1"/>
    <n v="-1"/>
    <n v="0"/>
    <x v="0"/>
    <s v="yes"/>
  </r>
  <r>
    <x v="47"/>
    <s v="services"/>
    <s v="divorced"/>
    <s v="secondary"/>
    <s v="no"/>
    <n v="691"/>
    <s v="no"/>
    <s v="no"/>
    <s v="cellular"/>
    <n v="6"/>
    <s v="feb"/>
    <n v="285"/>
    <n v="6"/>
    <n v="-1"/>
    <n v="0"/>
    <x v="0"/>
    <s v="no"/>
  </r>
  <r>
    <x v="27"/>
    <s v="technician"/>
    <s v="single"/>
    <s v="secondary"/>
    <s v="no"/>
    <n v="0"/>
    <s v="no"/>
    <s v="no"/>
    <s v="cellular"/>
    <n v="21"/>
    <s v="aug"/>
    <n v="163"/>
    <n v="2"/>
    <n v="-1"/>
    <n v="0"/>
    <x v="0"/>
    <s v="no"/>
  </r>
  <r>
    <x v="1"/>
    <s v="management"/>
    <s v="single"/>
    <s v="tertiary"/>
    <s v="no"/>
    <n v="99"/>
    <s v="no"/>
    <s v="no"/>
    <s v="cellular"/>
    <n v="8"/>
    <s v="jul"/>
    <n v="159"/>
    <n v="1"/>
    <n v="-1"/>
    <n v="0"/>
    <x v="0"/>
    <s v="no"/>
  </r>
  <r>
    <x v="41"/>
    <s v="retired"/>
    <s v="married"/>
    <s v="secondary"/>
    <s v="no"/>
    <n v="502"/>
    <s v="yes"/>
    <s v="no"/>
    <s v="cellular"/>
    <n v="12"/>
    <s v="may"/>
    <n v="197"/>
    <n v="2"/>
    <n v="370"/>
    <n v="3"/>
    <x v="1"/>
    <s v="no"/>
  </r>
  <r>
    <x v="34"/>
    <s v="management"/>
    <s v="married"/>
    <s v="tertiary"/>
    <s v="no"/>
    <n v="-15"/>
    <s v="no"/>
    <s v="no"/>
    <s v="cellular"/>
    <n v="25"/>
    <s v="jul"/>
    <n v="212"/>
    <n v="2"/>
    <n v="-1"/>
    <n v="0"/>
    <x v="0"/>
    <s v="no"/>
  </r>
  <r>
    <x v="29"/>
    <s v="management"/>
    <s v="married"/>
    <s v="tertiary"/>
    <s v="no"/>
    <n v="1929"/>
    <s v="yes"/>
    <s v="no"/>
    <s v="unknown"/>
    <n v="29"/>
    <s v="may"/>
    <n v="44"/>
    <n v="15"/>
    <n v="-1"/>
    <n v="0"/>
    <x v="0"/>
    <s v="no"/>
  </r>
  <r>
    <x v="18"/>
    <s v="admin."/>
    <s v="married"/>
    <s v="secondary"/>
    <s v="no"/>
    <n v="0"/>
    <s v="no"/>
    <s v="no"/>
    <s v="cellular"/>
    <n v="23"/>
    <s v="sep"/>
    <n v="180"/>
    <n v="2"/>
    <n v="238"/>
    <n v="3"/>
    <x v="3"/>
    <s v="no"/>
  </r>
  <r>
    <x v="0"/>
    <s v="blue-collar"/>
    <s v="single"/>
    <s v="primary"/>
    <s v="no"/>
    <n v="185"/>
    <s v="no"/>
    <s v="no"/>
    <s v="unknown"/>
    <n v="26"/>
    <s v="jun"/>
    <n v="11"/>
    <n v="1"/>
    <n v="-1"/>
    <n v="0"/>
    <x v="0"/>
    <s v="no"/>
  </r>
  <r>
    <x v="1"/>
    <s v="management"/>
    <s v="single"/>
    <s v="secondary"/>
    <s v="no"/>
    <n v="-424"/>
    <s v="yes"/>
    <s v="no"/>
    <s v="unknown"/>
    <n v="26"/>
    <s v="may"/>
    <n v="863"/>
    <n v="1"/>
    <n v="-1"/>
    <n v="0"/>
    <x v="0"/>
    <s v="no"/>
  </r>
  <r>
    <x v="37"/>
    <s v="services"/>
    <s v="single"/>
    <s v="secondary"/>
    <s v="no"/>
    <n v="0"/>
    <s v="yes"/>
    <s v="no"/>
    <s v="unknown"/>
    <n v="7"/>
    <s v="may"/>
    <n v="388"/>
    <n v="7"/>
    <n v="-1"/>
    <n v="0"/>
    <x v="0"/>
    <s v="no"/>
  </r>
  <r>
    <x v="3"/>
    <s v="retired"/>
    <s v="married"/>
    <s v="secondary"/>
    <s v="no"/>
    <n v="319"/>
    <s v="yes"/>
    <s v="no"/>
    <s v="unknown"/>
    <n v="5"/>
    <s v="may"/>
    <n v="143"/>
    <n v="3"/>
    <n v="-1"/>
    <n v="0"/>
    <x v="0"/>
    <s v="no"/>
  </r>
  <r>
    <x v="27"/>
    <s v="management"/>
    <s v="single"/>
    <s v="tertiary"/>
    <s v="no"/>
    <n v="171"/>
    <s v="yes"/>
    <s v="no"/>
    <s v="cellular"/>
    <n v="7"/>
    <s v="may"/>
    <n v="191"/>
    <n v="1"/>
    <n v="294"/>
    <n v="1"/>
    <x v="1"/>
    <s v="no"/>
  </r>
  <r>
    <x v="47"/>
    <s v="technician"/>
    <s v="divorced"/>
    <s v="tertiary"/>
    <s v="no"/>
    <n v="-1148"/>
    <s v="yes"/>
    <s v="yes"/>
    <s v="unknown"/>
    <n v="27"/>
    <s v="may"/>
    <n v="62"/>
    <n v="2"/>
    <n v="-1"/>
    <n v="0"/>
    <x v="0"/>
    <s v="no"/>
  </r>
  <r>
    <x v="16"/>
    <s v="blue-collar"/>
    <s v="married"/>
    <s v="primary"/>
    <s v="no"/>
    <n v="-11"/>
    <s v="yes"/>
    <s v="no"/>
    <s v="unknown"/>
    <n v="9"/>
    <s v="may"/>
    <n v="13"/>
    <n v="1"/>
    <n v="-1"/>
    <n v="0"/>
    <x v="0"/>
    <s v="no"/>
  </r>
  <r>
    <x v="2"/>
    <s v="admin."/>
    <s v="single"/>
    <s v="secondary"/>
    <s v="no"/>
    <n v="0"/>
    <s v="yes"/>
    <s v="no"/>
    <s v="cellular"/>
    <n v="13"/>
    <s v="may"/>
    <n v="1073"/>
    <n v="1"/>
    <n v="-1"/>
    <n v="0"/>
    <x v="0"/>
    <s v="yes"/>
  </r>
  <r>
    <x v="29"/>
    <s v="management"/>
    <s v="married"/>
    <s v="tertiary"/>
    <s v="no"/>
    <n v="-206"/>
    <s v="yes"/>
    <s v="no"/>
    <s v="cellular"/>
    <n v="6"/>
    <s v="may"/>
    <n v="337"/>
    <n v="2"/>
    <n v="-1"/>
    <n v="0"/>
    <x v="0"/>
    <s v="no"/>
  </r>
  <r>
    <x v="15"/>
    <s v="blue-collar"/>
    <s v="married"/>
    <s v="primary"/>
    <s v="no"/>
    <n v="704"/>
    <s v="yes"/>
    <s v="yes"/>
    <s v="telephone"/>
    <n v="31"/>
    <s v="jul"/>
    <n v="88"/>
    <n v="10"/>
    <n v="-1"/>
    <n v="0"/>
    <x v="0"/>
    <s v="no"/>
  </r>
  <r>
    <x v="14"/>
    <s v="technician"/>
    <s v="married"/>
    <s v="secondary"/>
    <s v="no"/>
    <n v="1931"/>
    <s v="no"/>
    <s v="no"/>
    <s v="cellular"/>
    <n v="2"/>
    <s v="jun"/>
    <n v="167"/>
    <n v="1"/>
    <n v="298"/>
    <n v="10"/>
    <x v="2"/>
    <s v="no"/>
  </r>
  <r>
    <x v="27"/>
    <s v="technician"/>
    <s v="single"/>
    <s v="secondary"/>
    <s v="no"/>
    <n v="943"/>
    <s v="no"/>
    <s v="no"/>
    <s v="cellular"/>
    <n v="29"/>
    <s v="aug"/>
    <n v="96"/>
    <n v="4"/>
    <n v="-1"/>
    <n v="0"/>
    <x v="0"/>
    <s v="no"/>
  </r>
  <r>
    <x v="2"/>
    <s v="technician"/>
    <s v="married"/>
    <s v="secondary"/>
    <s v="no"/>
    <n v="327"/>
    <s v="yes"/>
    <s v="no"/>
    <s v="cellular"/>
    <n v="13"/>
    <s v="apr"/>
    <n v="537"/>
    <n v="3"/>
    <n v="-1"/>
    <n v="0"/>
    <x v="0"/>
    <s v="no"/>
  </r>
  <r>
    <x v="35"/>
    <s v="management"/>
    <s v="single"/>
    <s v="secondary"/>
    <s v="no"/>
    <n v="-105"/>
    <s v="yes"/>
    <s v="no"/>
    <s v="unknown"/>
    <n v="27"/>
    <s v="may"/>
    <n v="5"/>
    <n v="3"/>
    <n v="-1"/>
    <n v="0"/>
    <x v="0"/>
    <s v="no"/>
  </r>
  <r>
    <x v="41"/>
    <s v="retired"/>
    <s v="married"/>
    <s v="secondary"/>
    <s v="no"/>
    <n v="983"/>
    <s v="no"/>
    <s v="no"/>
    <s v="cellular"/>
    <n v="5"/>
    <s v="aug"/>
    <n v="139"/>
    <n v="1"/>
    <n v="-1"/>
    <n v="0"/>
    <x v="0"/>
    <s v="no"/>
  </r>
  <r>
    <x v="16"/>
    <s v="blue-collar"/>
    <s v="single"/>
    <s v="primary"/>
    <s v="no"/>
    <n v="787"/>
    <s v="yes"/>
    <s v="no"/>
    <s v="unknown"/>
    <n v="30"/>
    <s v="may"/>
    <n v="570"/>
    <n v="2"/>
    <n v="-1"/>
    <n v="0"/>
    <x v="0"/>
    <s v="no"/>
  </r>
  <r>
    <x v="29"/>
    <s v="entrepreneur"/>
    <s v="married"/>
    <s v="tertiary"/>
    <s v="no"/>
    <n v="0"/>
    <s v="yes"/>
    <s v="no"/>
    <s v="cellular"/>
    <n v="29"/>
    <s v="jul"/>
    <n v="100"/>
    <n v="3"/>
    <n v="-1"/>
    <n v="0"/>
    <x v="0"/>
    <s v="no"/>
  </r>
  <r>
    <x v="7"/>
    <s v="blue-collar"/>
    <s v="married"/>
    <s v="secondary"/>
    <s v="no"/>
    <n v="3060"/>
    <s v="yes"/>
    <s v="no"/>
    <s v="unknown"/>
    <n v="15"/>
    <s v="may"/>
    <n v="253"/>
    <n v="2"/>
    <n v="-1"/>
    <n v="0"/>
    <x v="0"/>
    <s v="no"/>
  </r>
  <r>
    <x v="16"/>
    <s v="services"/>
    <s v="married"/>
    <s v="secondary"/>
    <s v="no"/>
    <n v="5780"/>
    <s v="yes"/>
    <s v="no"/>
    <s v="cellular"/>
    <n v="1"/>
    <s v="apr"/>
    <n v="525"/>
    <n v="2"/>
    <n v="-1"/>
    <n v="0"/>
    <x v="0"/>
    <s v="no"/>
  </r>
  <r>
    <x v="0"/>
    <s v="technician"/>
    <s v="single"/>
    <s v="secondary"/>
    <s v="no"/>
    <n v="790"/>
    <s v="no"/>
    <s v="no"/>
    <s v="cellular"/>
    <n v="20"/>
    <s v="aug"/>
    <n v="696"/>
    <n v="3"/>
    <n v="-1"/>
    <n v="0"/>
    <x v="0"/>
    <s v="no"/>
  </r>
  <r>
    <x v="14"/>
    <s v="unemployed"/>
    <s v="married"/>
    <s v="tertiary"/>
    <s v="no"/>
    <n v="1449"/>
    <s v="no"/>
    <s v="no"/>
    <s v="unknown"/>
    <n v="26"/>
    <s v="may"/>
    <n v="535"/>
    <n v="6"/>
    <n v="-1"/>
    <n v="0"/>
    <x v="0"/>
    <s v="no"/>
  </r>
  <r>
    <x v="36"/>
    <s v="technician"/>
    <s v="married"/>
    <s v="secondary"/>
    <s v="no"/>
    <n v="1412"/>
    <s v="no"/>
    <s v="no"/>
    <s v="cellular"/>
    <n v="6"/>
    <s v="aug"/>
    <n v="131"/>
    <n v="3"/>
    <n v="-1"/>
    <n v="0"/>
    <x v="0"/>
    <s v="no"/>
  </r>
  <r>
    <x v="40"/>
    <s v="student"/>
    <s v="single"/>
    <s v="secondary"/>
    <s v="no"/>
    <n v="681"/>
    <s v="no"/>
    <s v="no"/>
    <s v="unknown"/>
    <n v="20"/>
    <s v="aug"/>
    <n v="6"/>
    <n v="1"/>
    <n v="-1"/>
    <n v="0"/>
    <x v="0"/>
    <s v="no"/>
  </r>
  <r>
    <x v="14"/>
    <s v="entrepreneur"/>
    <s v="married"/>
    <s v="tertiary"/>
    <s v="no"/>
    <n v="228"/>
    <s v="yes"/>
    <s v="no"/>
    <s v="cellular"/>
    <n v="5"/>
    <s v="feb"/>
    <n v="105"/>
    <n v="1"/>
    <n v="-1"/>
    <n v="0"/>
    <x v="0"/>
    <s v="no"/>
  </r>
  <r>
    <x v="15"/>
    <s v="admin."/>
    <s v="married"/>
    <s v="secondary"/>
    <s v="no"/>
    <n v="0"/>
    <s v="no"/>
    <s v="no"/>
    <s v="unknown"/>
    <n v="19"/>
    <s v="jun"/>
    <n v="370"/>
    <n v="1"/>
    <n v="-1"/>
    <n v="0"/>
    <x v="0"/>
    <s v="no"/>
  </r>
  <r>
    <x v="29"/>
    <s v="technician"/>
    <s v="single"/>
    <s v="tertiary"/>
    <s v="no"/>
    <n v="2087"/>
    <s v="no"/>
    <s v="no"/>
    <s v="cellular"/>
    <n v="29"/>
    <s v="aug"/>
    <n v="29"/>
    <n v="14"/>
    <n v="-1"/>
    <n v="0"/>
    <x v="0"/>
    <s v="no"/>
  </r>
  <r>
    <x v="27"/>
    <s v="entrepreneur"/>
    <s v="married"/>
    <s v="secondary"/>
    <s v="no"/>
    <n v="2"/>
    <s v="yes"/>
    <s v="yes"/>
    <s v="cellular"/>
    <n v="5"/>
    <s v="may"/>
    <n v="184"/>
    <n v="1"/>
    <n v="167"/>
    <n v="6"/>
    <x v="1"/>
    <s v="no"/>
  </r>
  <r>
    <x v="30"/>
    <s v="technician"/>
    <s v="married"/>
    <s v="secondary"/>
    <s v="no"/>
    <n v="197"/>
    <s v="no"/>
    <s v="yes"/>
    <s v="cellular"/>
    <n v="3"/>
    <s v="feb"/>
    <n v="47"/>
    <n v="2"/>
    <n v="222"/>
    <n v="3"/>
    <x v="2"/>
    <s v="no"/>
  </r>
  <r>
    <x v="27"/>
    <s v="services"/>
    <s v="married"/>
    <s v="secondary"/>
    <s v="no"/>
    <n v="0"/>
    <s v="no"/>
    <s v="yes"/>
    <s v="unknown"/>
    <n v="2"/>
    <s v="jul"/>
    <n v="193"/>
    <n v="4"/>
    <n v="-1"/>
    <n v="0"/>
    <x v="0"/>
    <s v="no"/>
  </r>
  <r>
    <x v="22"/>
    <s v="blue-collar"/>
    <s v="married"/>
    <s v="secondary"/>
    <s v="no"/>
    <n v="1905"/>
    <s v="yes"/>
    <s v="no"/>
    <s v="cellular"/>
    <n v="16"/>
    <s v="jul"/>
    <n v="709"/>
    <n v="2"/>
    <n v="-1"/>
    <n v="0"/>
    <x v="0"/>
    <s v="yes"/>
  </r>
  <r>
    <x v="2"/>
    <s v="technician"/>
    <s v="married"/>
    <s v="tertiary"/>
    <s v="no"/>
    <n v="118"/>
    <s v="no"/>
    <s v="no"/>
    <s v="cellular"/>
    <n v="6"/>
    <s v="aug"/>
    <n v="358"/>
    <n v="2"/>
    <n v="-1"/>
    <n v="0"/>
    <x v="0"/>
    <s v="no"/>
  </r>
  <r>
    <x v="5"/>
    <s v="entrepreneur"/>
    <s v="married"/>
    <s v="tertiary"/>
    <s v="no"/>
    <n v="2644"/>
    <s v="yes"/>
    <s v="no"/>
    <s v="unknown"/>
    <n v="20"/>
    <s v="may"/>
    <n v="253"/>
    <n v="1"/>
    <n v="-1"/>
    <n v="0"/>
    <x v="0"/>
    <s v="no"/>
  </r>
  <r>
    <x v="4"/>
    <s v="self-employed"/>
    <s v="married"/>
    <s v="tertiary"/>
    <s v="no"/>
    <n v="16430"/>
    <s v="yes"/>
    <s v="no"/>
    <s v="unknown"/>
    <n v="6"/>
    <s v="jun"/>
    <n v="197"/>
    <n v="3"/>
    <n v="-1"/>
    <n v="0"/>
    <x v="0"/>
    <s v="no"/>
  </r>
  <r>
    <x v="2"/>
    <s v="technician"/>
    <s v="married"/>
    <s v="secondary"/>
    <s v="no"/>
    <n v="13"/>
    <s v="no"/>
    <s v="no"/>
    <s v="cellular"/>
    <n v="22"/>
    <s v="aug"/>
    <n v="94"/>
    <n v="2"/>
    <n v="-1"/>
    <n v="0"/>
    <x v="0"/>
    <s v="no"/>
  </r>
  <r>
    <x v="31"/>
    <s v="services"/>
    <s v="divorced"/>
    <s v="secondary"/>
    <s v="no"/>
    <n v="14"/>
    <s v="no"/>
    <s v="yes"/>
    <s v="cellular"/>
    <n v="22"/>
    <s v="jul"/>
    <n v="445"/>
    <n v="2"/>
    <n v="-1"/>
    <n v="0"/>
    <x v="0"/>
    <s v="no"/>
  </r>
  <r>
    <x v="39"/>
    <s v="technician"/>
    <s v="single"/>
    <s v="secondary"/>
    <s v="no"/>
    <n v="769"/>
    <s v="yes"/>
    <s v="no"/>
    <s v="cellular"/>
    <n v="15"/>
    <s v="may"/>
    <n v="153"/>
    <n v="1"/>
    <n v="371"/>
    <n v="2"/>
    <x v="1"/>
    <s v="no"/>
  </r>
  <r>
    <x v="7"/>
    <s v="admin."/>
    <s v="married"/>
    <s v="unknown"/>
    <s v="no"/>
    <n v="3485"/>
    <s v="no"/>
    <s v="no"/>
    <s v="unknown"/>
    <n v="18"/>
    <s v="jun"/>
    <n v="113"/>
    <n v="1"/>
    <n v="-1"/>
    <n v="0"/>
    <x v="0"/>
    <s v="no"/>
  </r>
  <r>
    <x v="31"/>
    <s v="management"/>
    <s v="married"/>
    <s v="secondary"/>
    <s v="no"/>
    <n v="139"/>
    <s v="no"/>
    <s v="no"/>
    <s v="cellular"/>
    <n v="17"/>
    <s v="aug"/>
    <n v="80"/>
    <n v="1"/>
    <n v="-1"/>
    <n v="0"/>
    <x v="0"/>
    <s v="no"/>
  </r>
  <r>
    <x v="27"/>
    <s v="services"/>
    <s v="divorced"/>
    <s v="secondary"/>
    <s v="no"/>
    <n v="202"/>
    <s v="yes"/>
    <s v="no"/>
    <s v="unknown"/>
    <n v="15"/>
    <s v="may"/>
    <n v="318"/>
    <n v="1"/>
    <n v="-1"/>
    <n v="0"/>
    <x v="0"/>
    <s v="no"/>
  </r>
  <r>
    <x v="4"/>
    <s v="technician"/>
    <s v="married"/>
    <s v="tertiary"/>
    <s v="no"/>
    <n v="6"/>
    <s v="yes"/>
    <s v="no"/>
    <s v="cellular"/>
    <n v="27"/>
    <s v="jan"/>
    <n v="100"/>
    <n v="1"/>
    <n v="435"/>
    <n v="1"/>
    <x v="1"/>
    <s v="no"/>
  </r>
  <r>
    <x v="47"/>
    <s v="management"/>
    <s v="divorced"/>
    <s v="tertiary"/>
    <s v="no"/>
    <n v="2515"/>
    <s v="no"/>
    <s v="no"/>
    <s v="unknown"/>
    <n v="20"/>
    <s v="jun"/>
    <n v="40"/>
    <n v="3"/>
    <n v="-1"/>
    <n v="0"/>
    <x v="0"/>
    <s v="no"/>
  </r>
  <r>
    <x v="4"/>
    <s v="management"/>
    <s v="divorced"/>
    <s v="tertiary"/>
    <s v="no"/>
    <n v="5195"/>
    <s v="yes"/>
    <s v="no"/>
    <s v="unknown"/>
    <n v="2"/>
    <s v="jun"/>
    <n v="55"/>
    <n v="25"/>
    <n v="-1"/>
    <n v="0"/>
    <x v="0"/>
    <s v="no"/>
  </r>
  <r>
    <x v="1"/>
    <s v="management"/>
    <s v="married"/>
    <s v="tertiary"/>
    <s v="no"/>
    <n v="2098"/>
    <s v="no"/>
    <s v="no"/>
    <s v="cellular"/>
    <n v="20"/>
    <s v="nov"/>
    <n v="67"/>
    <n v="1"/>
    <n v="-1"/>
    <n v="0"/>
    <x v="0"/>
    <s v="no"/>
  </r>
  <r>
    <x v="31"/>
    <s v="management"/>
    <s v="married"/>
    <s v="tertiary"/>
    <s v="no"/>
    <n v="320"/>
    <s v="no"/>
    <s v="no"/>
    <s v="cellular"/>
    <n v="7"/>
    <s v="aug"/>
    <n v="76"/>
    <n v="2"/>
    <n v="-1"/>
    <n v="0"/>
    <x v="0"/>
    <s v="no"/>
  </r>
  <r>
    <x v="31"/>
    <s v="management"/>
    <s v="married"/>
    <s v="tertiary"/>
    <s v="no"/>
    <n v="3431"/>
    <s v="yes"/>
    <s v="no"/>
    <s v="unknown"/>
    <n v="16"/>
    <s v="may"/>
    <n v="73"/>
    <n v="1"/>
    <n v="-1"/>
    <n v="0"/>
    <x v="0"/>
    <s v="no"/>
  </r>
  <r>
    <x v="27"/>
    <s v="admin."/>
    <s v="married"/>
    <s v="secondary"/>
    <s v="no"/>
    <n v="50"/>
    <s v="yes"/>
    <s v="no"/>
    <s v="unknown"/>
    <n v="20"/>
    <s v="may"/>
    <n v="89"/>
    <n v="2"/>
    <n v="-1"/>
    <n v="0"/>
    <x v="0"/>
    <s v="no"/>
  </r>
  <r>
    <x v="34"/>
    <s v="housemaid"/>
    <s v="divorced"/>
    <s v="tertiary"/>
    <s v="no"/>
    <n v="370"/>
    <s v="yes"/>
    <s v="no"/>
    <s v="cellular"/>
    <n v="19"/>
    <s v="aug"/>
    <n v="109"/>
    <n v="3"/>
    <n v="-1"/>
    <n v="0"/>
    <x v="0"/>
    <s v="no"/>
  </r>
  <r>
    <x v="32"/>
    <s v="blue-collar"/>
    <s v="divorced"/>
    <s v="primary"/>
    <s v="no"/>
    <n v="-182"/>
    <s v="no"/>
    <s v="no"/>
    <s v="cellular"/>
    <n v="9"/>
    <s v="jul"/>
    <n v="98"/>
    <n v="1"/>
    <n v="-1"/>
    <n v="0"/>
    <x v="0"/>
    <s v="no"/>
  </r>
  <r>
    <x v="26"/>
    <s v="self-employed"/>
    <s v="single"/>
    <s v="tertiary"/>
    <s v="no"/>
    <n v="1623"/>
    <s v="yes"/>
    <s v="no"/>
    <s v="unknown"/>
    <n v="5"/>
    <s v="jun"/>
    <n v="21"/>
    <n v="17"/>
    <n v="-1"/>
    <n v="0"/>
    <x v="0"/>
    <s v="no"/>
  </r>
  <r>
    <x v="7"/>
    <s v="entrepreneur"/>
    <s v="married"/>
    <s v="tertiary"/>
    <s v="no"/>
    <n v="13342"/>
    <s v="yes"/>
    <s v="no"/>
    <s v="cellular"/>
    <n v="18"/>
    <s v="nov"/>
    <n v="465"/>
    <n v="1"/>
    <n v="-1"/>
    <n v="0"/>
    <x v="0"/>
    <s v="no"/>
  </r>
  <r>
    <x v="41"/>
    <s v="retired"/>
    <s v="single"/>
    <s v="primary"/>
    <s v="no"/>
    <n v="6570"/>
    <s v="no"/>
    <s v="no"/>
    <s v="cellular"/>
    <n v="21"/>
    <s v="jul"/>
    <n v="106"/>
    <n v="3"/>
    <n v="-1"/>
    <n v="0"/>
    <x v="0"/>
    <s v="no"/>
  </r>
  <r>
    <x v="20"/>
    <s v="admin."/>
    <s v="married"/>
    <s v="secondary"/>
    <s v="no"/>
    <n v="225"/>
    <s v="yes"/>
    <s v="no"/>
    <s v="cellular"/>
    <n v="20"/>
    <s v="apr"/>
    <n v="304"/>
    <n v="1"/>
    <n v="340"/>
    <n v="1"/>
    <x v="1"/>
    <s v="no"/>
  </r>
  <r>
    <x v="16"/>
    <s v="management"/>
    <s v="married"/>
    <s v="secondary"/>
    <s v="no"/>
    <n v="-665"/>
    <s v="no"/>
    <s v="no"/>
    <s v="cellular"/>
    <n v="30"/>
    <s v="jul"/>
    <n v="342"/>
    <n v="3"/>
    <n v="-1"/>
    <n v="0"/>
    <x v="0"/>
    <s v="no"/>
  </r>
  <r>
    <x v="35"/>
    <s v="management"/>
    <s v="single"/>
    <s v="tertiary"/>
    <s v="no"/>
    <n v="0"/>
    <s v="no"/>
    <s v="no"/>
    <s v="unknown"/>
    <n v="16"/>
    <s v="may"/>
    <n v="16"/>
    <n v="25"/>
    <n v="-1"/>
    <n v="0"/>
    <x v="0"/>
    <s v="no"/>
  </r>
  <r>
    <x v="37"/>
    <s v="services"/>
    <s v="single"/>
    <s v="secondary"/>
    <s v="no"/>
    <n v="54"/>
    <s v="yes"/>
    <s v="no"/>
    <s v="unknown"/>
    <n v="28"/>
    <s v="may"/>
    <n v="543"/>
    <n v="2"/>
    <n v="-1"/>
    <n v="0"/>
    <x v="0"/>
    <s v="yes"/>
  </r>
  <r>
    <x v="2"/>
    <s v="blue-collar"/>
    <s v="married"/>
    <s v="primary"/>
    <s v="no"/>
    <n v="46"/>
    <s v="no"/>
    <s v="no"/>
    <s v="cellular"/>
    <n v="8"/>
    <s v="jul"/>
    <n v="338"/>
    <n v="3"/>
    <n v="-1"/>
    <n v="0"/>
    <x v="0"/>
    <s v="no"/>
  </r>
  <r>
    <x v="10"/>
    <s v="self-employed"/>
    <s v="married"/>
    <s v="secondary"/>
    <s v="no"/>
    <n v="2"/>
    <s v="no"/>
    <s v="no"/>
    <s v="cellular"/>
    <n v="22"/>
    <s v="aug"/>
    <n v="197"/>
    <n v="5"/>
    <n v="-1"/>
    <n v="0"/>
    <x v="0"/>
    <s v="no"/>
  </r>
  <r>
    <x v="27"/>
    <s v="blue-collar"/>
    <s v="married"/>
    <s v="secondary"/>
    <s v="no"/>
    <n v="103"/>
    <s v="yes"/>
    <s v="yes"/>
    <s v="unknown"/>
    <n v="8"/>
    <s v="may"/>
    <n v="956"/>
    <n v="2"/>
    <n v="-1"/>
    <n v="0"/>
    <x v="0"/>
    <s v="no"/>
  </r>
  <r>
    <x v="14"/>
    <s v="admin."/>
    <s v="single"/>
    <s v="secondary"/>
    <s v="no"/>
    <n v="883"/>
    <s v="yes"/>
    <s v="no"/>
    <s v="cellular"/>
    <n v="12"/>
    <s v="may"/>
    <n v="95"/>
    <n v="1"/>
    <n v="327"/>
    <n v="9"/>
    <x v="2"/>
    <s v="no"/>
  </r>
  <r>
    <x v="22"/>
    <s v="services"/>
    <s v="married"/>
    <s v="secondary"/>
    <s v="no"/>
    <n v="55"/>
    <s v="yes"/>
    <s v="no"/>
    <s v="unknown"/>
    <n v="15"/>
    <s v="may"/>
    <n v="546"/>
    <n v="9"/>
    <n v="-1"/>
    <n v="0"/>
    <x v="0"/>
    <s v="no"/>
  </r>
  <r>
    <x v="6"/>
    <s v="admin."/>
    <s v="married"/>
    <s v="secondary"/>
    <s v="no"/>
    <n v="8238"/>
    <s v="yes"/>
    <s v="yes"/>
    <s v="unknown"/>
    <n v="30"/>
    <s v="may"/>
    <n v="124"/>
    <n v="4"/>
    <n v="-1"/>
    <n v="0"/>
    <x v="0"/>
    <s v="no"/>
  </r>
  <r>
    <x v="13"/>
    <s v="blue-collar"/>
    <s v="single"/>
    <s v="secondary"/>
    <s v="no"/>
    <n v="913"/>
    <s v="yes"/>
    <s v="no"/>
    <s v="cellular"/>
    <n v="7"/>
    <s v="jul"/>
    <n v="113"/>
    <n v="4"/>
    <n v="-1"/>
    <n v="0"/>
    <x v="0"/>
    <s v="no"/>
  </r>
  <r>
    <x v="14"/>
    <s v="blue-collar"/>
    <s v="divorced"/>
    <s v="secondary"/>
    <s v="no"/>
    <n v="595"/>
    <s v="yes"/>
    <s v="no"/>
    <s v="cellular"/>
    <n v="7"/>
    <s v="may"/>
    <n v="245"/>
    <n v="3"/>
    <n v="-1"/>
    <n v="0"/>
    <x v="0"/>
    <s v="no"/>
  </r>
  <r>
    <x v="17"/>
    <s v="technician"/>
    <s v="single"/>
    <s v="secondary"/>
    <s v="no"/>
    <n v="7"/>
    <s v="yes"/>
    <s v="no"/>
    <s v="cellular"/>
    <n v="22"/>
    <s v="jul"/>
    <n v="188"/>
    <n v="2"/>
    <n v="-1"/>
    <n v="0"/>
    <x v="0"/>
    <s v="no"/>
  </r>
  <r>
    <x v="12"/>
    <s v="technician"/>
    <s v="single"/>
    <s v="tertiary"/>
    <s v="no"/>
    <n v="1661"/>
    <s v="no"/>
    <s v="no"/>
    <s v="cellular"/>
    <n v="19"/>
    <s v="aug"/>
    <n v="199"/>
    <n v="5"/>
    <n v="-1"/>
    <n v="0"/>
    <x v="0"/>
    <s v="no"/>
  </r>
  <r>
    <x v="0"/>
    <s v="management"/>
    <s v="married"/>
    <s v="tertiary"/>
    <s v="no"/>
    <n v="102"/>
    <s v="yes"/>
    <s v="no"/>
    <s v="cellular"/>
    <n v="5"/>
    <s v="apr"/>
    <n v="470"/>
    <n v="7"/>
    <n v="426"/>
    <n v="3"/>
    <x v="2"/>
    <s v="yes"/>
  </r>
  <r>
    <x v="4"/>
    <s v="services"/>
    <s v="married"/>
    <s v="secondary"/>
    <s v="no"/>
    <n v="338"/>
    <s v="no"/>
    <s v="no"/>
    <s v="unknown"/>
    <n v="14"/>
    <s v="may"/>
    <n v="90"/>
    <n v="1"/>
    <n v="-1"/>
    <n v="0"/>
    <x v="0"/>
    <s v="no"/>
  </r>
  <r>
    <x v="1"/>
    <s v="management"/>
    <s v="married"/>
    <s v="secondary"/>
    <s v="no"/>
    <n v="3132"/>
    <s v="yes"/>
    <s v="no"/>
    <s v="unknown"/>
    <n v="23"/>
    <s v="may"/>
    <n v="350"/>
    <n v="5"/>
    <n v="-1"/>
    <n v="0"/>
    <x v="0"/>
    <s v="no"/>
  </r>
  <r>
    <x v="1"/>
    <s v="admin."/>
    <s v="single"/>
    <s v="tertiary"/>
    <s v="no"/>
    <n v="490"/>
    <s v="yes"/>
    <s v="no"/>
    <s v="cellular"/>
    <n v="7"/>
    <s v="may"/>
    <n v="31"/>
    <n v="1"/>
    <n v="363"/>
    <n v="2"/>
    <x v="1"/>
    <s v="no"/>
  </r>
  <r>
    <x v="2"/>
    <s v="management"/>
    <s v="married"/>
    <s v="tertiary"/>
    <s v="no"/>
    <n v="2682"/>
    <s v="yes"/>
    <s v="no"/>
    <s v="cellular"/>
    <n v="9"/>
    <s v="jul"/>
    <n v="156"/>
    <n v="1"/>
    <n v="-1"/>
    <n v="0"/>
    <x v="0"/>
    <s v="no"/>
  </r>
  <r>
    <x v="44"/>
    <s v="services"/>
    <s v="married"/>
    <s v="tertiary"/>
    <s v="no"/>
    <n v="0"/>
    <s v="yes"/>
    <s v="no"/>
    <s v="unknown"/>
    <n v="27"/>
    <s v="may"/>
    <n v="299"/>
    <n v="1"/>
    <n v="-1"/>
    <n v="0"/>
    <x v="0"/>
    <s v="no"/>
  </r>
  <r>
    <x v="35"/>
    <s v="unemployed"/>
    <s v="married"/>
    <s v="secondary"/>
    <s v="no"/>
    <n v="596"/>
    <s v="no"/>
    <s v="no"/>
    <s v="cellular"/>
    <n v="30"/>
    <s v="jan"/>
    <n v="510"/>
    <n v="2"/>
    <n v="-1"/>
    <n v="0"/>
    <x v="0"/>
    <s v="no"/>
  </r>
  <r>
    <x v="32"/>
    <s v="blue-collar"/>
    <s v="married"/>
    <s v="secondary"/>
    <s v="no"/>
    <n v="2059"/>
    <s v="yes"/>
    <s v="no"/>
    <s v="cellular"/>
    <n v="25"/>
    <s v="aug"/>
    <n v="177"/>
    <n v="4"/>
    <n v="-1"/>
    <n v="0"/>
    <x v="0"/>
    <s v="no"/>
  </r>
  <r>
    <x v="37"/>
    <s v="admin."/>
    <s v="married"/>
    <s v="secondary"/>
    <s v="no"/>
    <n v="132"/>
    <s v="no"/>
    <s v="no"/>
    <s v="cellular"/>
    <n v="13"/>
    <s v="oct"/>
    <n v="123"/>
    <n v="2"/>
    <n v="-1"/>
    <n v="0"/>
    <x v="0"/>
    <s v="no"/>
  </r>
  <r>
    <x v="27"/>
    <s v="management"/>
    <s v="married"/>
    <s v="secondary"/>
    <s v="no"/>
    <n v="0"/>
    <s v="no"/>
    <s v="no"/>
    <s v="cellular"/>
    <n v="2"/>
    <s v="feb"/>
    <n v="270"/>
    <n v="1"/>
    <n v="-1"/>
    <n v="0"/>
    <x v="0"/>
    <s v="no"/>
  </r>
  <r>
    <x v="5"/>
    <s v="blue-collar"/>
    <s v="married"/>
    <s v="primary"/>
    <s v="no"/>
    <n v="385"/>
    <s v="yes"/>
    <s v="no"/>
    <s v="unknown"/>
    <n v="16"/>
    <s v="may"/>
    <n v="225"/>
    <n v="4"/>
    <n v="-1"/>
    <n v="0"/>
    <x v="0"/>
    <s v="no"/>
  </r>
  <r>
    <x v="14"/>
    <s v="management"/>
    <s v="married"/>
    <s v="tertiary"/>
    <s v="no"/>
    <n v="223"/>
    <s v="no"/>
    <s v="no"/>
    <s v="cellular"/>
    <n v="28"/>
    <s v="jan"/>
    <n v="63"/>
    <n v="1"/>
    <n v="-1"/>
    <n v="0"/>
    <x v="0"/>
    <s v="no"/>
  </r>
  <r>
    <x v="12"/>
    <s v="management"/>
    <s v="married"/>
    <s v="tertiary"/>
    <s v="no"/>
    <n v="0"/>
    <s v="yes"/>
    <s v="no"/>
    <s v="unknown"/>
    <n v="3"/>
    <s v="jun"/>
    <n v="247"/>
    <n v="13"/>
    <n v="-1"/>
    <n v="0"/>
    <x v="0"/>
    <s v="no"/>
  </r>
  <r>
    <x v="17"/>
    <s v="services"/>
    <s v="single"/>
    <s v="secondary"/>
    <s v="no"/>
    <n v="512"/>
    <s v="yes"/>
    <s v="yes"/>
    <s v="cellular"/>
    <n v="30"/>
    <s v="jan"/>
    <n v="206"/>
    <n v="5"/>
    <n v="239"/>
    <n v="3"/>
    <x v="1"/>
    <s v="no"/>
  </r>
  <r>
    <x v="4"/>
    <s v="entrepreneur"/>
    <s v="married"/>
    <s v="tertiary"/>
    <s v="no"/>
    <n v="1169"/>
    <s v="yes"/>
    <s v="no"/>
    <s v="unknown"/>
    <n v="6"/>
    <s v="may"/>
    <n v="168"/>
    <n v="2"/>
    <n v="-1"/>
    <n v="0"/>
    <x v="0"/>
    <s v="no"/>
  </r>
  <r>
    <x v="2"/>
    <s v="management"/>
    <s v="single"/>
    <s v="tertiary"/>
    <s v="no"/>
    <n v="71"/>
    <s v="yes"/>
    <s v="no"/>
    <s v="unknown"/>
    <n v="21"/>
    <s v="may"/>
    <n v="836"/>
    <n v="12"/>
    <n v="-1"/>
    <n v="0"/>
    <x v="0"/>
    <s v="no"/>
  </r>
  <r>
    <x v="0"/>
    <s v="management"/>
    <s v="single"/>
    <s v="tertiary"/>
    <s v="no"/>
    <n v="940"/>
    <s v="no"/>
    <s v="no"/>
    <s v="cellular"/>
    <n v="8"/>
    <s v="aug"/>
    <n v="131"/>
    <n v="2"/>
    <n v="-1"/>
    <n v="0"/>
    <x v="0"/>
    <s v="no"/>
  </r>
  <r>
    <x v="13"/>
    <s v="technician"/>
    <s v="single"/>
    <s v="secondary"/>
    <s v="no"/>
    <n v="-80"/>
    <s v="yes"/>
    <s v="yes"/>
    <s v="unknown"/>
    <n v="3"/>
    <s v="jun"/>
    <n v="89"/>
    <n v="1"/>
    <n v="-1"/>
    <n v="0"/>
    <x v="0"/>
    <s v="no"/>
  </r>
  <r>
    <x v="27"/>
    <s v="technician"/>
    <s v="married"/>
    <s v="secondary"/>
    <s v="no"/>
    <n v="0"/>
    <s v="yes"/>
    <s v="no"/>
    <s v="cellular"/>
    <n v="29"/>
    <s v="aug"/>
    <n v="116"/>
    <n v="4"/>
    <n v="-1"/>
    <n v="0"/>
    <x v="0"/>
    <s v="no"/>
  </r>
  <r>
    <x v="26"/>
    <s v="unknown"/>
    <s v="married"/>
    <s v="unknown"/>
    <s v="no"/>
    <n v="1317"/>
    <s v="no"/>
    <s v="no"/>
    <s v="unknown"/>
    <n v="12"/>
    <s v="jun"/>
    <n v="58"/>
    <n v="1"/>
    <n v="-1"/>
    <n v="0"/>
    <x v="0"/>
    <s v="no"/>
  </r>
  <r>
    <x v="5"/>
    <s v="admin."/>
    <s v="married"/>
    <s v="secondary"/>
    <s v="no"/>
    <n v="179"/>
    <s v="no"/>
    <s v="no"/>
    <s v="unknown"/>
    <n v="6"/>
    <s v="sep"/>
    <n v="36"/>
    <n v="1"/>
    <n v="-1"/>
    <n v="0"/>
    <x v="0"/>
    <s v="no"/>
  </r>
  <r>
    <x v="27"/>
    <s v="management"/>
    <s v="married"/>
    <s v="secondary"/>
    <s v="no"/>
    <n v="1007"/>
    <s v="yes"/>
    <s v="no"/>
    <s v="cellular"/>
    <n v="21"/>
    <s v="jul"/>
    <n v="240"/>
    <n v="2"/>
    <n v="-1"/>
    <n v="0"/>
    <x v="0"/>
    <s v="no"/>
  </r>
  <r>
    <x v="27"/>
    <s v="management"/>
    <s v="single"/>
    <s v="secondary"/>
    <s v="no"/>
    <n v="0"/>
    <s v="no"/>
    <s v="no"/>
    <s v="cellular"/>
    <n v="22"/>
    <s v="aug"/>
    <n v="132"/>
    <n v="4"/>
    <n v="-1"/>
    <n v="0"/>
    <x v="0"/>
    <s v="no"/>
  </r>
  <r>
    <x v="0"/>
    <s v="services"/>
    <s v="married"/>
    <s v="secondary"/>
    <s v="no"/>
    <n v="1286"/>
    <s v="yes"/>
    <s v="yes"/>
    <s v="cellular"/>
    <n v="17"/>
    <s v="jul"/>
    <n v="544"/>
    <n v="1"/>
    <n v="-1"/>
    <n v="0"/>
    <x v="0"/>
    <s v="no"/>
  </r>
  <r>
    <x v="1"/>
    <s v="services"/>
    <s v="married"/>
    <s v="secondary"/>
    <s v="no"/>
    <n v="804"/>
    <s v="yes"/>
    <s v="yes"/>
    <s v="unknown"/>
    <n v="8"/>
    <s v="may"/>
    <n v="266"/>
    <n v="1"/>
    <n v="-1"/>
    <n v="0"/>
    <x v="0"/>
    <s v="no"/>
  </r>
  <r>
    <x v="0"/>
    <s v="student"/>
    <s v="single"/>
    <s v="secondary"/>
    <s v="no"/>
    <n v="4"/>
    <s v="no"/>
    <s v="no"/>
    <s v="cellular"/>
    <n v="4"/>
    <s v="feb"/>
    <n v="443"/>
    <n v="2"/>
    <n v="-1"/>
    <n v="0"/>
    <x v="0"/>
    <s v="no"/>
  </r>
  <r>
    <x v="34"/>
    <s v="blue-collar"/>
    <s v="married"/>
    <s v="primary"/>
    <s v="no"/>
    <n v="0"/>
    <s v="yes"/>
    <s v="no"/>
    <s v="cellular"/>
    <n v="10"/>
    <s v="jul"/>
    <n v="324"/>
    <n v="1"/>
    <n v="-1"/>
    <n v="0"/>
    <x v="0"/>
    <s v="no"/>
  </r>
  <r>
    <x v="4"/>
    <s v="services"/>
    <s v="single"/>
    <s v="secondary"/>
    <s v="no"/>
    <n v="417"/>
    <s v="yes"/>
    <s v="no"/>
    <s v="cellular"/>
    <n v="6"/>
    <s v="feb"/>
    <n v="15"/>
    <n v="10"/>
    <n v="207"/>
    <n v="3"/>
    <x v="1"/>
    <s v="no"/>
  </r>
  <r>
    <x v="30"/>
    <s v="blue-collar"/>
    <s v="married"/>
    <s v="primary"/>
    <s v="no"/>
    <n v="1678"/>
    <s v="no"/>
    <s v="no"/>
    <s v="cellular"/>
    <n v="28"/>
    <s v="jan"/>
    <n v="263"/>
    <n v="2"/>
    <n v="-1"/>
    <n v="0"/>
    <x v="0"/>
    <s v="no"/>
  </r>
  <r>
    <x v="12"/>
    <s v="services"/>
    <s v="divorced"/>
    <s v="secondary"/>
    <s v="no"/>
    <n v="532"/>
    <s v="yes"/>
    <s v="no"/>
    <s v="unknown"/>
    <n v="11"/>
    <s v="jun"/>
    <n v="199"/>
    <n v="1"/>
    <n v="-1"/>
    <n v="0"/>
    <x v="0"/>
    <s v="no"/>
  </r>
  <r>
    <x v="41"/>
    <s v="management"/>
    <s v="married"/>
    <s v="secondary"/>
    <s v="no"/>
    <n v="407"/>
    <s v="yes"/>
    <s v="no"/>
    <s v="cellular"/>
    <n v="29"/>
    <s v="jul"/>
    <n v="145"/>
    <n v="2"/>
    <n v="-1"/>
    <n v="0"/>
    <x v="0"/>
    <s v="no"/>
  </r>
  <r>
    <x v="11"/>
    <s v="management"/>
    <s v="divorced"/>
    <s v="tertiary"/>
    <s v="no"/>
    <n v="659"/>
    <s v="no"/>
    <s v="yes"/>
    <s v="cellular"/>
    <n v="2"/>
    <s v="jun"/>
    <n v="56"/>
    <n v="1"/>
    <n v="-1"/>
    <n v="0"/>
    <x v="0"/>
    <s v="no"/>
  </r>
  <r>
    <x v="27"/>
    <s v="blue-collar"/>
    <s v="married"/>
    <s v="secondary"/>
    <s v="no"/>
    <n v="393"/>
    <s v="yes"/>
    <s v="no"/>
    <s v="cellular"/>
    <n v="5"/>
    <s v="may"/>
    <n v="11"/>
    <n v="9"/>
    <n v="-1"/>
    <n v="0"/>
    <x v="0"/>
    <s v="no"/>
  </r>
  <r>
    <x v="1"/>
    <s v="admin."/>
    <s v="divorced"/>
    <s v="secondary"/>
    <s v="no"/>
    <n v="661"/>
    <s v="yes"/>
    <s v="no"/>
    <s v="cellular"/>
    <n v="18"/>
    <s v="nov"/>
    <n v="411"/>
    <n v="1"/>
    <n v="173"/>
    <n v="2"/>
    <x v="2"/>
    <s v="no"/>
  </r>
  <r>
    <x v="17"/>
    <s v="services"/>
    <s v="single"/>
    <s v="secondary"/>
    <s v="no"/>
    <n v="0"/>
    <s v="no"/>
    <s v="no"/>
    <s v="cellular"/>
    <n v="29"/>
    <s v="jul"/>
    <n v="165"/>
    <n v="23"/>
    <n v="-1"/>
    <n v="0"/>
    <x v="0"/>
    <s v="no"/>
  </r>
  <r>
    <x v="10"/>
    <s v="management"/>
    <s v="single"/>
    <s v="unknown"/>
    <s v="no"/>
    <n v="838"/>
    <s v="yes"/>
    <s v="no"/>
    <s v="unknown"/>
    <n v="12"/>
    <s v="may"/>
    <n v="619"/>
    <n v="3"/>
    <n v="-1"/>
    <n v="0"/>
    <x v="0"/>
    <s v="no"/>
  </r>
  <r>
    <x v="2"/>
    <s v="services"/>
    <s v="married"/>
    <s v="secondary"/>
    <s v="no"/>
    <n v="195"/>
    <s v="yes"/>
    <s v="no"/>
    <s v="cellular"/>
    <n v="17"/>
    <s v="apr"/>
    <n v="203"/>
    <n v="1"/>
    <n v="-1"/>
    <n v="0"/>
    <x v="0"/>
    <s v="no"/>
  </r>
  <r>
    <x v="29"/>
    <s v="entrepreneur"/>
    <s v="married"/>
    <s v="secondary"/>
    <s v="no"/>
    <n v="68"/>
    <s v="yes"/>
    <s v="no"/>
    <s v="unknown"/>
    <n v="7"/>
    <s v="may"/>
    <n v="254"/>
    <n v="1"/>
    <n v="-1"/>
    <n v="0"/>
    <x v="0"/>
    <s v="no"/>
  </r>
  <r>
    <x v="12"/>
    <s v="technician"/>
    <s v="single"/>
    <s v="secondary"/>
    <s v="no"/>
    <n v="-242"/>
    <s v="yes"/>
    <s v="no"/>
    <s v="cellular"/>
    <n v="13"/>
    <s v="aug"/>
    <n v="1149"/>
    <n v="6"/>
    <n v="-1"/>
    <n v="0"/>
    <x v="0"/>
    <s v="yes"/>
  </r>
  <r>
    <x v="2"/>
    <s v="management"/>
    <s v="divorced"/>
    <s v="tertiary"/>
    <s v="no"/>
    <n v="321"/>
    <s v="yes"/>
    <s v="no"/>
    <s v="unknown"/>
    <n v="9"/>
    <s v="may"/>
    <n v="189"/>
    <n v="1"/>
    <n v="-1"/>
    <n v="0"/>
    <x v="0"/>
    <s v="no"/>
  </r>
  <r>
    <x v="7"/>
    <s v="services"/>
    <s v="single"/>
    <s v="secondary"/>
    <s v="no"/>
    <n v="3403"/>
    <s v="yes"/>
    <s v="no"/>
    <s v="cellular"/>
    <n v="12"/>
    <s v="nov"/>
    <n v="707"/>
    <n v="2"/>
    <n v="97"/>
    <n v="2"/>
    <x v="3"/>
    <s v="yes"/>
  </r>
  <r>
    <x v="39"/>
    <s v="blue-collar"/>
    <s v="married"/>
    <s v="secondary"/>
    <s v="no"/>
    <n v="8"/>
    <s v="yes"/>
    <s v="no"/>
    <s v="cellular"/>
    <n v="15"/>
    <s v="may"/>
    <n v="196"/>
    <n v="1"/>
    <n v="-1"/>
    <n v="0"/>
    <x v="0"/>
    <s v="no"/>
  </r>
  <r>
    <x v="22"/>
    <s v="blue-collar"/>
    <s v="divorced"/>
    <s v="secondary"/>
    <s v="no"/>
    <n v="739"/>
    <s v="yes"/>
    <s v="no"/>
    <s v="unknown"/>
    <n v="9"/>
    <s v="may"/>
    <n v="171"/>
    <n v="1"/>
    <n v="-1"/>
    <n v="0"/>
    <x v="0"/>
    <s v="no"/>
  </r>
  <r>
    <x v="17"/>
    <s v="unemployed"/>
    <s v="single"/>
    <s v="secondary"/>
    <s v="no"/>
    <n v="622"/>
    <s v="no"/>
    <s v="no"/>
    <s v="cellular"/>
    <n v="28"/>
    <s v="jan"/>
    <n v="1451"/>
    <n v="2"/>
    <n v="-1"/>
    <n v="0"/>
    <x v="0"/>
    <s v="yes"/>
  </r>
  <r>
    <x v="2"/>
    <s v="services"/>
    <s v="married"/>
    <s v="secondary"/>
    <s v="no"/>
    <n v="152"/>
    <s v="yes"/>
    <s v="no"/>
    <s v="unknown"/>
    <n v="2"/>
    <s v="jun"/>
    <n v="563"/>
    <n v="1"/>
    <n v="-1"/>
    <n v="0"/>
    <x v="0"/>
    <s v="yes"/>
  </r>
  <r>
    <x v="2"/>
    <s v="technician"/>
    <s v="single"/>
    <s v="secondary"/>
    <s v="no"/>
    <n v="2"/>
    <s v="no"/>
    <s v="no"/>
    <s v="cellular"/>
    <n v="11"/>
    <s v="aug"/>
    <n v="239"/>
    <n v="4"/>
    <n v="-1"/>
    <n v="0"/>
    <x v="0"/>
    <s v="no"/>
  </r>
  <r>
    <x v="5"/>
    <s v="blue-collar"/>
    <s v="married"/>
    <s v="secondary"/>
    <s v="no"/>
    <n v="1439"/>
    <s v="yes"/>
    <s v="no"/>
    <s v="telephone"/>
    <n v="28"/>
    <s v="jul"/>
    <n v="73"/>
    <n v="6"/>
    <n v="-1"/>
    <n v="0"/>
    <x v="0"/>
    <s v="no"/>
  </r>
  <r>
    <x v="15"/>
    <s v="blue-collar"/>
    <s v="divorced"/>
    <s v="secondary"/>
    <s v="no"/>
    <n v="1491"/>
    <s v="yes"/>
    <s v="no"/>
    <s v="cellular"/>
    <n v="6"/>
    <s v="may"/>
    <n v="203"/>
    <n v="2"/>
    <n v="334"/>
    <n v="2"/>
    <x v="1"/>
    <s v="no"/>
  </r>
  <r>
    <x v="22"/>
    <s v="technician"/>
    <s v="single"/>
    <s v="secondary"/>
    <s v="no"/>
    <n v="6402"/>
    <s v="yes"/>
    <s v="no"/>
    <s v="cellular"/>
    <n v="6"/>
    <s v="may"/>
    <n v="158"/>
    <n v="1"/>
    <n v="167"/>
    <n v="1"/>
    <x v="3"/>
    <s v="no"/>
  </r>
  <r>
    <x v="0"/>
    <s v="unemployed"/>
    <s v="married"/>
    <s v="secondary"/>
    <s v="no"/>
    <n v="1210"/>
    <s v="no"/>
    <s v="no"/>
    <s v="cellular"/>
    <n v="9"/>
    <s v="jul"/>
    <n v="100"/>
    <n v="4"/>
    <n v="-1"/>
    <n v="0"/>
    <x v="0"/>
    <s v="no"/>
  </r>
  <r>
    <x v="17"/>
    <s v="management"/>
    <s v="single"/>
    <s v="tertiary"/>
    <s v="no"/>
    <n v="122"/>
    <s v="no"/>
    <s v="yes"/>
    <s v="cellular"/>
    <n v="8"/>
    <s v="jul"/>
    <n v="160"/>
    <n v="1"/>
    <n v="-1"/>
    <n v="0"/>
    <x v="0"/>
    <s v="no"/>
  </r>
  <r>
    <x v="0"/>
    <s v="student"/>
    <s v="single"/>
    <s v="secondary"/>
    <s v="no"/>
    <n v="0"/>
    <s v="yes"/>
    <s v="no"/>
    <s v="cellular"/>
    <n v="19"/>
    <s v="nov"/>
    <n v="661"/>
    <n v="1"/>
    <n v="-1"/>
    <n v="0"/>
    <x v="0"/>
    <s v="no"/>
  </r>
  <r>
    <x v="22"/>
    <s v="management"/>
    <s v="married"/>
    <s v="tertiary"/>
    <s v="no"/>
    <n v="62"/>
    <s v="yes"/>
    <s v="no"/>
    <s v="cellular"/>
    <n v="14"/>
    <s v="may"/>
    <n v="166"/>
    <n v="1"/>
    <n v="-1"/>
    <n v="0"/>
    <x v="0"/>
    <s v="no"/>
  </r>
  <r>
    <x v="47"/>
    <s v="services"/>
    <s v="married"/>
    <s v="secondary"/>
    <s v="no"/>
    <n v="3333"/>
    <s v="yes"/>
    <s v="yes"/>
    <s v="cellular"/>
    <n v="29"/>
    <s v="jul"/>
    <n v="114"/>
    <n v="2"/>
    <n v="-1"/>
    <n v="0"/>
    <x v="0"/>
    <s v="no"/>
  </r>
  <r>
    <x v="1"/>
    <s v="technician"/>
    <s v="married"/>
    <s v="tertiary"/>
    <s v="no"/>
    <n v="16992"/>
    <s v="yes"/>
    <s v="no"/>
    <s v="unknown"/>
    <n v="29"/>
    <s v="may"/>
    <n v="58"/>
    <n v="1"/>
    <n v="-1"/>
    <n v="0"/>
    <x v="0"/>
    <s v="no"/>
  </r>
  <r>
    <x v="31"/>
    <s v="blue-collar"/>
    <s v="married"/>
    <s v="primary"/>
    <s v="no"/>
    <n v="23"/>
    <s v="yes"/>
    <s v="no"/>
    <s v="telephone"/>
    <n v="31"/>
    <s v="jul"/>
    <n v="25"/>
    <n v="8"/>
    <n v="-1"/>
    <n v="0"/>
    <x v="0"/>
    <s v="no"/>
  </r>
  <r>
    <x v="2"/>
    <s v="admin."/>
    <s v="married"/>
    <s v="secondary"/>
    <s v="no"/>
    <n v="0"/>
    <s v="yes"/>
    <s v="no"/>
    <s v="cellular"/>
    <n v="7"/>
    <s v="may"/>
    <n v="121"/>
    <n v="2"/>
    <n v="-1"/>
    <n v="0"/>
    <x v="0"/>
    <s v="no"/>
  </r>
  <r>
    <x v="20"/>
    <s v="technician"/>
    <s v="married"/>
    <s v="tertiary"/>
    <s v="no"/>
    <n v="6072"/>
    <s v="no"/>
    <s v="yes"/>
    <s v="unknown"/>
    <n v="16"/>
    <s v="jun"/>
    <n v="226"/>
    <n v="4"/>
    <n v="-1"/>
    <n v="0"/>
    <x v="0"/>
    <s v="no"/>
  </r>
  <r>
    <x v="44"/>
    <s v="retired"/>
    <s v="single"/>
    <s v="secondary"/>
    <s v="no"/>
    <n v="366"/>
    <s v="no"/>
    <s v="yes"/>
    <s v="unknown"/>
    <n v="16"/>
    <s v="may"/>
    <n v="234"/>
    <n v="2"/>
    <n v="-1"/>
    <n v="0"/>
    <x v="0"/>
    <s v="no"/>
  </r>
  <r>
    <x v="32"/>
    <s v="management"/>
    <s v="divorced"/>
    <s v="tertiary"/>
    <s v="no"/>
    <n v="0"/>
    <s v="no"/>
    <s v="yes"/>
    <s v="cellular"/>
    <n v="10"/>
    <s v="jul"/>
    <n v="88"/>
    <n v="1"/>
    <n v="-1"/>
    <n v="0"/>
    <x v="0"/>
    <s v="no"/>
  </r>
  <r>
    <x v="9"/>
    <s v="management"/>
    <s v="married"/>
    <s v="tertiary"/>
    <s v="no"/>
    <n v="1343"/>
    <s v="yes"/>
    <s v="yes"/>
    <s v="unknown"/>
    <n v="21"/>
    <s v="may"/>
    <n v="85"/>
    <n v="1"/>
    <n v="-1"/>
    <n v="0"/>
    <x v="0"/>
    <s v="no"/>
  </r>
  <r>
    <x v="6"/>
    <s v="entrepreneur"/>
    <s v="married"/>
    <s v="secondary"/>
    <s v="no"/>
    <n v="2105"/>
    <s v="yes"/>
    <s v="no"/>
    <s v="cellular"/>
    <n v="18"/>
    <s v="nov"/>
    <n v="134"/>
    <n v="1"/>
    <n v="-1"/>
    <n v="0"/>
    <x v="0"/>
    <s v="no"/>
  </r>
  <r>
    <x v="16"/>
    <s v="unknown"/>
    <s v="married"/>
    <s v="secondary"/>
    <s v="no"/>
    <n v="2319"/>
    <s v="no"/>
    <s v="no"/>
    <s v="cellular"/>
    <n v="4"/>
    <s v="aug"/>
    <n v="251"/>
    <n v="3"/>
    <n v="-1"/>
    <n v="0"/>
    <x v="0"/>
    <s v="no"/>
  </r>
  <r>
    <x v="2"/>
    <s v="services"/>
    <s v="single"/>
    <s v="secondary"/>
    <s v="no"/>
    <n v="35"/>
    <s v="yes"/>
    <s v="no"/>
    <s v="cellular"/>
    <n v="14"/>
    <s v="may"/>
    <n v="152"/>
    <n v="1"/>
    <n v="-1"/>
    <n v="0"/>
    <x v="0"/>
    <s v="no"/>
  </r>
  <r>
    <x v="0"/>
    <s v="management"/>
    <s v="married"/>
    <s v="tertiary"/>
    <s v="no"/>
    <n v="877"/>
    <s v="no"/>
    <s v="no"/>
    <s v="cellular"/>
    <n v="13"/>
    <s v="aug"/>
    <n v="202"/>
    <n v="1"/>
    <n v="83"/>
    <n v="5"/>
    <x v="1"/>
    <s v="no"/>
  </r>
  <r>
    <x v="7"/>
    <s v="blue-collar"/>
    <s v="single"/>
    <s v="primary"/>
    <s v="no"/>
    <n v="30"/>
    <s v="yes"/>
    <s v="no"/>
    <s v="unknown"/>
    <n v="30"/>
    <s v="may"/>
    <n v="379"/>
    <n v="17"/>
    <n v="-1"/>
    <n v="0"/>
    <x v="0"/>
    <s v="no"/>
  </r>
  <r>
    <x v="34"/>
    <s v="entrepreneur"/>
    <s v="married"/>
    <s v="secondary"/>
    <s v="yes"/>
    <n v="-2082"/>
    <s v="no"/>
    <s v="yes"/>
    <s v="cellular"/>
    <n v="28"/>
    <s v="jul"/>
    <n v="123"/>
    <n v="6"/>
    <n v="-1"/>
    <n v="0"/>
    <x v="0"/>
    <s v="no"/>
  </r>
  <r>
    <x v="38"/>
    <s v="retired"/>
    <s v="married"/>
    <s v="secondary"/>
    <s v="no"/>
    <n v="89"/>
    <s v="no"/>
    <s v="no"/>
    <s v="cellular"/>
    <n v="30"/>
    <s v="apr"/>
    <n v="156"/>
    <n v="2"/>
    <n v="-1"/>
    <n v="0"/>
    <x v="0"/>
    <s v="no"/>
  </r>
  <r>
    <x v="7"/>
    <s v="self-employed"/>
    <s v="married"/>
    <s v="secondary"/>
    <s v="no"/>
    <n v="104"/>
    <s v="no"/>
    <s v="no"/>
    <s v="unknown"/>
    <n v="17"/>
    <s v="jun"/>
    <n v="332"/>
    <n v="1"/>
    <n v="-1"/>
    <n v="0"/>
    <x v="0"/>
    <s v="no"/>
  </r>
  <r>
    <x v="9"/>
    <s v="management"/>
    <s v="married"/>
    <s v="tertiary"/>
    <s v="no"/>
    <n v="1750"/>
    <s v="yes"/>
    <s v="no"/>
    <s v="telephone"/>
    <n v="14"/>
    <s v="may"/>
    <n v="90"/>
    <n v="3"/>
    <n v="-1"/>
    <n v="0"/>
    <x v="0"/>
    <s v="no"/>
  </r>
  <r>
    <x v="11"/>
    <s v="management"/>
    <s v="married"/>
    <s v="primary"/>
    <s v="no"/>
    <n v="772"/>
    <s v="yes"/>
    <s v="no"/>
    <s v="telephone"/>
    <n v="20"/>
    <s v="nov"/>
    <n v="291"/>
    <n v="1"/>
    <n v="-1"/>
    <n v="0"/>
    <x v="0"/>
    <s v="no"/>
  </r>
  <r>
    <x v="15"/>
    <s v="technician"/>
    <s v="married"/>
    <s v="secondary"/>
    <s v="no"/>
    <n v="1048"/>
    <s v="yes"/>
    <s v="no"/>
    <s v="telephone"/>
    <n v="6"/>
    <s v="feb"/>
    <n v="23"/>
    <n v="2"/>
    <n v="-1"/>
    <n v="0"/>
    <x v="0"/>
    <s v="no"/>
  </r>
  <r>
    <x v="26"/>
    <s v="entrepreneur"/>
    <s v="married"/>
    <s v="primary"/>
    <s v="no"/>
    <n v="592"/>
    <s v="no"/>
    <s v="no"/>
    <s v="cellular"/>
    <n v="21"/>
    <s v="jul"/>
    <n v="122"/>
    <n v="2"/>
    <n v="-1"/>
    <n v="0"/>
    <x v="0"/>
    <s v="no"/>
  </r>
  <r>
    <x v="10"/>
    <s v="technician"/>
    <s v="married"/>
    <s v="secondary"/>
    <s v="no"/>
    <n v="0"/>
    <s v="yes"/>
    <s v="yes"/>
    <s v="cellular"/>
    <n v="26"/>
    <s v="jul"/>
    <n v="105"/>
    <n v="2"/>
    <n v="172"/>
    <n v="1"/>
    <x v="1"/>
    <s v="no"/>
  </r>
  <r>
    <x v="4"/>
    <s v="services"/>
    <s v="married"/>
    <s v="secondary"/>
    <s v="no"/>
    <n v="3064"/>
    <s v="yes"/>
    <s v="no"/>
    <s v="telephone"/>
    <n v="11"/>
    <s v="may"/>
    <n v="1143"/>
    <n v="4"/>
    <n v="-1"/>
    <n v="0"/>
    <x v="0"/>
    <s v="no"/>
  </r>
  <r>
    <x v="10"/>
    <s v="services"/>
    <s v="married"/>
    <s v="primary"/>
    <s v="no"/>
    <n v="33"/>
    <s v="no"/>
    <s v="no"/>
    <s v="unknown"/>
    <n v="26"/>
    <s v="may"/>
    <n v="70"/>
    <n v="3"/>
    <n v="-1"/>
    <n v="0"/>
    <x v="0"/>
    <s v="no"/>
  </r>
  <r>
    <x v="43"/>
    <s v="blue-collar"/>
    <s v="married"/>
    <s v="secondary"/>
    <s v="no"/>
    <n v="0"/>
    <s v="yes"/>
    <s v="no"/>
    <s v="cellular"/>
    <n v="8"/>
    <s v="may"/>
    <n v="264"/>
    <n v="2"/>
    <n v="-1"/>
    <n v="0"/>
    <x v="0"/>
    <s v="no"/>
  </r>
  <r>
    <x v="22"/>
    <s v="admin."/>
    <s v="single"/>
    <s v="secondary"/>
    <s v="no"/>
    <n v="1649"/>
    <s v="no"/>
    <s v="no"/>
    <s v="cellular"/>
    <n v="27"/>
    <s v="may"/>
    <n v="204"/>
    <n v="2"/>
    <n v="-1"/>
    <n v="0"/>
    <x v="0"/>
    <s v="no"/>
  </r>
  <r>
    <x v="9"/>
    <s v="housemaid"/>
    <s v="single"/>
    <s v="tertiary"/>
    <s v="no"/>
    <n v="287"/>
    <s v="yes"/>
    <s v="no"/>
    <s v="cellular"/>
    <n v="19"/>
    <s v="nov"/>
    <n v="182"/>
    <n v="1"/>
    <n v="-1"/>
    <n v="0"/>
    <x v="0"/>
    <s v="no"/>
  </r>
  <r>
    <x v="6"/>
    <s v="technician"/>
    <s v="divorced"/>
    <s v="secondary"/>
    <s v="no"/>
    <n v="0"/>
    <s v="yes"/>
    <s v="no"/>
    <s v="cellular"/>
    <n v="17"/>
    <s v="nov"/>
    <n v="386"/>
    <n v="2"/>
    <n v="-1"/>
    <n v="0"/>
    <x v="0"/>
    <s v="no"/>
  </r>
  <r>
    <x v="41"/>
    <s v="housemaid"/>
    <s v="married"/>
    <s v="primary"/>
    <s v="no"/>
    <n v="419"/>
    <s v="no"/>
    <s v="yes"/>
    <s v="unknown"/>
    <n v="5"/>
    <s v="jun"/>
    <n v="295"/>
    <n v="3"/>
    <n v="-1"/>
    <n v="0"/>
    <x v="0"/>
    <s v="no"/>
  </r>
  <r>
    <x v="4"/>
    <s v="services"/>
    <s v="married"/>
    <s v="secondary"/>
    <s v="no"/>
    <n v="257"/>
    <s v="yes"/>
    <s v="no"/>
    <s v="cellular"/>
    <n v="12"/>
    <s v="may"/>
    <n v="86"/>
    <n v="2"/>
    <n v="-1"/>
    <n v="0"/>
    <x v="0"/>
    <s v="no"/>
  </r>
  <r>
    <x v="26"/>
    <s v="technician"/>
    <s v="married"/>
    <s v="secondary"/>
    <s v="no"/>
    <n v="118"/>
    <s v="no"/>
    <s v="no"/>
    <s v="cellular"/>
    <n v="28"/>
    <s v="aug"/>
    <n v="16"/>
    <n v="20"/>
    <n v="-1"/>
    <n v="0"/>
    <x v="0"/>
    <s v="no"/>
  </r>
  <r>
    <x v="15"/>
    <s v="management"/>
    <s v="married"/>
    <s v="tertiary"/>
    <s v="no"/>
    <n v="251"/>
    <s v="no"/>
    <s v="no"/>
    <s v="cellular"/>
    <n v="20"/>
    <s v="aug"/>
    <n v="413"/>
    <n v="2"/>
    <n v="-1"/>
    <n v="0"/>
    <x v="0"/>
    <s v="no"/>
  </r>
  <r>
    <x v="22"/>
    <s v="management"/>
    <s v="single"/>
    <s v="tertiary"/>
    <s v="no"/>
    <n v="1731"/>
    <s v="yes"/>
    <s v="yes"/>
    <s v="unknown"/>
    <n v="29"/>
    <s v="may"/>
    <n v="323"/>
    <n v="3"/>
    <n v="-1"/>
    <n v="0"/>
    <x v="0"/>
    <s v="no"/>
  </r>
  <r>
    <x v="51"/>
    <s v="management"/>
    <s v="married"/>
    <s v="tertiary"/>
    <s v="no"/>
    <n v="0"/>
    <s v="no"/>
    <s v="no"/>
    <s v="cellular"/>
    <n v="13"/>
    <s v="oct"/>
    <n v="78"/>
    <n v="3"/>
    <n v="-1"/>
    <n v="0"/>
    <x v="0"/>
    <s v="no"/>
  </r>
  <r>
    <x v="9"/>
    <s v="technician"/>
    <s v="single"/>
    <s v="tertiary"/>
    <s v="no"/>
    <n v="23"/>
    <s v="no"/>
    <s v="no"/>
    <s v="cellular"/>
    <n v="25"/>
    <s v="aug"/>
    <n v="121"/>
    <n v="3"/>
    <n v="-1"/>
    <n v="0"/>
    <x v="0"/>
    <s v="no"/>
  </r>
  <r>
    <x v="6"/>
    <s v="blue-collar"/>
    <s v="single"/>
    <s v="secondary"/>
    <s v="yes"/>
    <n v="-386"/>
    <s v="no"/>
    <s v="yes"/>
    <s v="cellular"/>
    <n v="20"/>
    <s v="nov"/>
    <n v="477"/>
    <n v="1"/>
    <n v="-1"/>
    <n v="0"/>
    <x v="0"/>
    <s v="yes"/>
  </r>
  <r>
    <x v="27"/>
    <s v="self-employed"/>
    <s v="married"/>
    <s v="tertiary"/>
    <s v="no"/>
    <n v="5498"/>
    <s v="no"/>
    <s v="no"/>
    <s v="cellular"/>
    <n v="19"/>
    <s v="nov"/>
    <n v="265"/>
    <n v="1"/>
    <n v="-1"/>
    <n v="0"/>
    <x v="0"/>
    <s v="no"/>
  </r>
  <r>
    <x v="16"/>
    <s v="management"/>
    <s v="single"/>
    <s v="tertiary"/>
    <s v="no"/>
    <n v="5063"/>
    <s v="no"/>
    <s v="no"/>
    <s v="cellular"/>
    <n v="27"/>
    <s v="oct"/>
    <n v="418"/>
    <n v="2"/>
    <n v="-1"/>
    <n v="0"/>
    <x v="0"/>
    <s v="yes"/>
  </r>
  <r>
    <x v="15"/>
    <s v="blue-collar"/>
    <s v="married"/>
    <s v="primary"/>
    <s v="no"/>
    <n v="7041"/>
    <s v="yes"/>
    <s v="no"/>
    <s v="cellular"/>
    <n v="28"/>
    <s v="jul"/>
    <n v="386"/>
    <n v="4"/>
    <n v="-1"/>
    <n v="0"/>
    <x v="0"/>
    <s v="no"/>
  </r>
  <r>
    <x v="12"/>
    <s v="entrepreneur"/>
    <s v="single"/>
    <s v="secondary"/>
    <s v="no"/>
    <n v="654"/>
    <s v="no"/>
    <s v="no"/>
    <s v="unknown"/>
    <n v="19"/>
    <s v="may"/>
    <n v="594"/>
    <n v="2"/>
    <n v="-1"/>
    <n v="0"/>
    <x v="0"/>
    <s v="no"/>
  </r>
  <r>
    <x v="47"/>
    <s v="management"/>
    <s v="married"/>
    <s v="tertiary"/>
    <s v="no"/>
    <n v="1890"/>
    <s v="no"/>
    <s v="no"/>
    <s v="cellular"/>
    <n v="8"/>
    <s v="jul"/>
    <n v="161"/>
    <n v="1"/>
    <n v="-1"/>
    <n v="0"/>
    <x v="0"/>
    <s v="no"/>
  </r>
  <r>
    <x v="22"/>
    <s v="unemployed"/>
    <s v="married"/>
    <s v="secondary"/>
    <s v="no"/>
    <n v="2400"/>
    <s v="yes"/>
    <s v="yes"/>
    <s v="cellular"/>
    <n v="5"/>
    <s v="feb"/>
    <n v="450"/>
    <n v="3"/>
    <n v="-1"/>
    <n v="0"/>
    <x v="0"/>
    <s v="no"/>
  </r>
  <r>
    <x v="43"/>
    <s v="blue-collar"/>
    <s v="married"/>
    <s v="secondary"/>
    <s v="no"/>
    <n v="519"/>
    <s v="yes"/>
    <s v="no"/>
    <s v="cellular"/>
    <n v="25"/>
    <s v="aug"/>
    <n v="217"/>
    <n v="6"/>
    <n v="-1"/>
    <n v="0"/>
    <x v="0"/>
    <s v="no"/>
  </r>
  <r>
    <x v="5"/>
    <s v="technician"/>
    <s v="single"/>
    <s v="tertiary"/>
    <s v="no"/>
    <n v="1190"/>
    <s v="no"/>
    <s v="no"/>
    <s v="cellular"/>
    <n v="8"/>
    <s v="aug"/>
    <n v="136"/>
    <n v="1"/>
    <n v="-1"/>
    <n v="0"/>
    <x v="0"/>
    <s v="no"/>
  </r>
  <r>
    <x v="39"/>
    <s v="services"/>
    <s v="single"/>
    <s v="secondary"/>
    <s v="no"/>
    <n v="229"/>
    <s v="yes"/>
    <s v="no"/>
    <s v="unknown"/>
    <n v="9"/>
    <s v="may"/>
    <n v="322"/>
    <n v="1"/>
    <n v="-1"/>
    <n v="0"/>
    <x v="0"/>
    <s v="no"/>
  </r>
  <r>
    <x v="17"/>
    <s v="student"/>
    <s v="single"/>
    <s v="secondary"/>
    <s v="no"/>
    <n v="203"/>
    <s v="no"/>
    <s v="no"/>
    <s v="cellular"/>
    <n v="16"/>
    <s v="nov"/>
    <n v="104"/>
    <n v="1"/>
    <n v="196"/>
    <n v="1"/>
    <x v="1"/>
    <s v="no"/>
  </r>
  <r>
    <x v="26"/>
    <s v="technician"/>
    <s v="married"/>
    <s v="secondary"/>
    <s v="no"/>
    <n v="1818"/>
    <s v="no"/>
    <s v="yes"/>
    <s v="cellular"/>
    <n v="17"/>
    <s v="nov"/>
    <n v="189"/>
    <n v="2"/>
    <n v="111"/>
    <n v="4"/>
    <x v="1"/>
    <s v="no"/>
  </r>
  <r>
    <x v="15"/>
    <s v="unemployed"/>
    <s v="married"/>
    <s v="secondary"/>
    <s v="no"/>
    <n v="1289"/>
    <s v="no"/>
    <s v="no"/>
    <s v="cellular"/>
    <n v="15"/>
    <s v="jul"/>
    <n v="250"/>
    <n v="4"/>
    <n v="415"/>
    <n v="2"/>
    <x v="1"/>
    <s v="yes"/>
  </r>
  <r>
    <x v="1"/>
    <s v="technician"/>
    <s v="divorced"/>
    <s v="tertiary"/>
    <s v="no"/>
    <n v="39"/>
    <s v="no"/>
    <s v="no"/>
    <s v="cellular"/>
    <n v="19"/>
    <s v="aug"/>
    <n v="123"/>
    <n v="5"/>
    <n v="-1"/>
    <n v="0"/>
    <x v="0"/>
    <s v="no"/>
  </r>
  <r>
    <x v="61"/>
    <s v="retired"/>
    <s v="married"/>
    <s v="primary"/>
    <s v="no"/>
    <n v="796"/>
    <s v="no"/>
    <s v="no"/>
    <s v="cellular"/>
    <n v="23"/>
    <s v="oct"/>
    <n v="427"/>
    <n v="1"/>
    <n v="182"/>
    <n v="2"/>
    <x v="1"/>
    <s v="yes"/>
  </r>
  <r>
    <x v="2"/>
    <s v="admin."/>
    <s v="single"/>
    <s v="secondary"/>
    <s v="no"/>
    <n v="57"/>
    <s v="no"/>
    <s v="yes"/>
    <s v="cellular"/>
    <n v="8"/>
    <s v="jul"/>
    <n v="632"/>
    <n v="2"/>
    <n v="-1"/>
    <n v="0"/>
    <x v="0"/>
    <s v="no"/>
  </r>
  <r>
    <x v="10"/>
    <s v="management"/>
    <s v="married"/>
    <s v="tertiary"/>
    <s v="no"/>
    <n v="1548"/>
    <s v="yes"/>
    <s v="no"/>
    <s v="cellular"/>
    <n v="13"/>
    <s v="apr"/>
    <n v="101"/>
    <n v="3"/>
    <n v="-1"/>
    <n v="0"/>
    <x v="0"/>
    <s v="no"/>
  </r>
  <r>
    <x v="34"/>
    <s v="technician"/>
    <s v="married"/>
    <s v="secondary"/>
    <s v="no"/>
    <n v="117"/>
    <s v="no"/>
    <s v="no"/>
    <s v="cellular"/>
    <n v="24"/>
    <s v="aug"/>
    <n v="467"/>
    <n v="2"/>
    <n v="88"/>
    <n v="4"/>
    <x v="2"/>
    <s v="yes"/>
  </r>
  <r>
    <x v="12"/>
    <s v="admin."/>
    <s v="single"/>
    <s v="secondary"/>
    <s v="no"/>
    <n v="0"/>
    <s v="yes"/>
    <s v="no"/>
    <s v="cellular"/>
    <n v="16"/>
    <s v="apr"/>
    <n v="640"/>
    <n v="2"/>
    <n v="-1"/>
    <n v="0"/>
    <x v="0"/>
    <s v="no"/>
  </r>
  <r>
    <x v="5"/>
    <s v="management"/>
    <s v="married"/>
    <s v="tertiary"/>
    <s v="no"/>
    <n v="691"/>
    <s v="yes"/>
    <s v="yes"/>
    <s v="cellular"/>
    <n v="16"/>
    <s v="apr"/>
    <n v="517"/>
    <n v="1"/>
    <n v="255"/>
    <n v="1"/>
    <x v="1"/>
    <s v="no"/>
  </r>
  <r>
    <x v="39"/>
    <s v="blue-collar"/>
    <s v="married"/>
    <s v="secondary"/>
    <s v="no"/>
    <n v="64"/>
    <s v="yes"/>
    <s v="no"/>
    <s v="unknown"/>
    <n v="13"/>
    <s v="may"/>
    <n v="160"/>
    <n v="3"/>
    <n v="-1"/>
    <n v="0"/>
    <x v="0"/>
    <s v="no"/>
  </r>
  <r>
    <x v="23"/>
    <s v="technician"/>
    <s v="divorced"/>
    <s v="tertiary"/>
    <s v="no"/>
    <n v="0"/>
    <s v="yes"/>
    <s v="no"/>
    <s v="cellular"/>
    <n v="12"/>
    <s v="jun"/>
    <n v="177"/>
    <n v="3"/>
    <n v="-1"/>
    <n v="0"/>
    <x v="0"/>
    <s v="no"/>
  </r>
  <r>
    <x v="4"/>
    <s v="admin."/>
    <s v="married"/>
    <s v="secondary"/>
    <s v="no"/>
    <n v="957"/>
    <s v="yes"/>
    <s v="no"/>
    <s v="unknown"/>
    <n v="21"/>
    <s v="may"/>
    <n v="206"/>
    <n v="1"/>
    <n v="-1"/>
    <n v="0"/>
    <x v="0"/>
    <s v="no"/>
  </r>
  <r>
    <x v="29"/>
    <s v="technician"/>
    <s v="married"/>
    <s v="secondary"/>
    <s v="no"/>
    <n v="118"/>
    <s v="yes"/>
    <s v="no"/>
    <s v="unknown"/>
    <n v="7"/>
    <s v="may"/>
    <n v="208"/>
    <n v="2"/>
    <n v="-1"/>
    <n v="0"/>
    <x v="0"/>
    <s v="no"/>
  </r>
  <r>
    <x v="35"/>
    <s v="technician"/>
    <s v="single"/>
    <s v="tertiary"/>
    <s v="no"/>
    <n v="218"/>
    <s v="yes"/>
    <s v="no"/>
    <s v="cellular"/>
    <n v="12"/>
    <s v="apr"/>
    <n v="169"/>
    <n v="1"/>
    <n v="-1"/>
    <n v="0"/>
    <x v="0"/>
    <s v="no"/>
  </r>
  <r>
    <x v="2"/>
    <s v="management"/>
    <s v="married"/>
    <s v="secondary"/>
    <s v="no"/>
    <n v="724"/>
    <s v="yes"/>
    <s v="no"/>
    <s v="cellular"/>
    <n v="14"/>
    <s v="jul"/>
    <n v="287"/>
    <n v="2"/>
    <n v="415"/>
    <n v="1"/>
    <x v="1"/>
    <s v="yes"/>
  </r>
  <r>
    <x v="2"/>
    <s v="housemaid"/>
    <s v="married"/>
    <s v="tertiary"/>
    <s v="no"/>
    <n v="20"/>
    <s v="yes"/>
    <s v="yes"/>
    <s v="cellular"/>
    <n v="17"/>
    <s v="jul"/>
    <n v="505"/>
    <n v="3"/>
    <n v="-1"/>
    <n v="0"/>
    <x v="0"/>
    <s v="no"/>
  </r>
  <r>
    <x v="0"/>
    <s v="blue-collar"/>
    <s v="married"/>
    <s v="secondary"/>
    <s v="no"/>
    <n v="-28"/>
    <s v="yes"/>
    <s v="no"/>
    <s v="cellular"/>
    <n v="18"/>
    <s v="may"/>
    <n v="284"/>
    <n v="2"/>
    <n v="371"/>
    <n v="1"/>
    <x v="1"/>
    <s v="no"/>
  </r>
  <r>
    <x v="43"/>
    <s v="blue-collar"/>
    <s v="married"/>
    <s v="primary"/>
    <s v="no"/>
    <n v="665"/>
    <s v="no"/>
    <s v="no"/>
    <s v="cellular"/>
    <n v="30"/>
    <s v="jan"/>
    <n v="89"/>
    <n v="4"/>
    <n v="235"/>
    <n v="2"/>
    <x v="1"/>
    <s v="no"/>
  </r>
  <r>
    <x v="13"/>
    <s v="student"/>
    <s v="single"/>
    <s v="tertiary"/>
    <s v="no"/>
    <n v="5"/>
    <s v="no"/>
    <s v="no"/>
    <s v="cellular"/>
    <n v="29"/>
    <s v="sep"/>
    <n v="138"/>
    <n v="1"/>
    <n v="-1"/>
    <n v="0"/>
    <x v="0"/>
    <s v="no"/>
  </r>
  <r>
    <x v="4"/>
    <s v="management"/>
    <s v="married"/>
    <s v="tertiary"/>
    <s v="no"/>
    <n v="925"/>
    <s v="no"/>
    <s v="no"/>
    <s v="cellular"/>
    <n v="14"/>
    <s v="dec"/>
    <n v="321"/>
    <n v="3"/>
    <n v="189"/>
    <n v="4"/>
    <x v="3"/>
    <s v="yes"/>
  </r>
  <r>
    <x v="15"/>
    <s v="blue-collar"/>
    <s v="married"/>
    <s v="primary"/>
    <s v="no"/>
    <n v="2519"/>
    <s v="yes"/>
    <s v="no"/>
    <s v="unknown"/>
    <n v="15"/>
    <s v="may"/>
    <n v="262"/>
    <n v="4"/>
    <n v="-1"/>
    <n v="0"/>
    <x v="0"/>
    <s v="no"/>
  </r>
  <r>
    <x v="31"/>
    <s v="admin."/>
    <s v="married"/>
    <s v="secondary"/>
    <s v="no"/>
    <n v="3927"/>
    <s v="no"/>
    <s v="no"/>
    <s v="cellular"/>
    <n v="13"/>
    <s v="oct"/>
    <n v="61"/>
    <n v="1"/>
    <n v="-1"/>
    <n v="0"/>
    <x v="0"/>
    <s v="no"/>
  </r>
  <r>
    <x v="15"/>
    <s v="management"/>
    <s v="divorced"/>
    <s v="tertiary"/>
    <s v="no"/>
    <n v="401"/>
    <s v="yes"/>
    <s v="no"/>
    <s v="cellular"/>
    <n v="24"/>
    <s v="jul"/>
    <n v="217"/>
    <n v="9"/>
    <n v="-1"/>
    <n v="0"/>
    <x v="0"/>
    <s v="no"/>
  </r>
  <r>
    <x v="35"/>
    <s v="management"/>
    <s v="married"/>
    <s v="tertiary"/>
    <s v="no"/>
    <n v="581"/>
    <s v="yes"/>
    <s v="yes"/>
    <s v="cellular"/>
    <n v="14"/>
    <s v="jul"/>
    <n v="192"/>
    <n v="2"/>
    <n v="-1"/>
    <n v="0"/>
    <x v="0"/>
    <s v="no"/>
  </r>
  <r>
    <x v="4"/>
    <s v="technician"/>
    <s v="married"/>
    <s v="tertiary"/>
    <s v="no"/>
    <n v="1327"/>
    <s v="no"/>
    <s v="no"/>
    <s v="cellular"/>
    <n v="29"/>
    <s v="oct"/>
    <n v="174"/>
    <n v="2"/>
    <n v="-1"/>
    <n v="0"/>
    <x v="0"/>
    <s v="no"/>
  </r>
  <r>
    <x v="9"/>
    <s v="unemployed"/>
    <s v="married"/>
    <s v="secondary"/>
    <s v="no"/>
    <n v="3242"/>
    <s v="no"/>
    <s v="no"/>
    <s v="unknown"/>
    <n v="25"/>
    <s v="jun"/>
    <n v="292"/>
    <n v="2"/>
    <n v="-1"/>
    <n v="0"/>
    <x v="0"/>
    <s v="no"/>
  </r>
  <r>
    <x v="3"/>
    <s v="technician"/>
    <s v="married"/>
    <s v="primary"/>
    <s v="no"/>
    <n v="3163"/>
    <s v="yes"/>
    <s v="no"/>
    <s v="unknown"/>
    <n v="29"/>
    <s v="may"/>
    <n v="240"/>
    <n v="2"/>
    <n v="-1"/>
    <n v="0"/>
    <x v="0"/>
    <s v="no"/>
  </r>
  <r>
    <x v="36"/>
    <s v="unemployed"/>
    <s v="divorced"/>
    <s v="secondary"/>
    <s v="no"/>
    <n v="32"/>
    <s v="no"/>
    <s v="no"/>
    <s v="cellular"/>
    <n v="4"/>
    <s v="aug"/>
    <n v="282"/>
    <n v="2"/>
    <n v="-1"/>
    <n v="0"/>
    <x v="0"/>
    <s v="no"/>
  </r>
  <r>
    <x v="47"/>
    <s v="admin."/>
    <s v="married"/>
    <s v="secondary"/>
    <s v="no"/>
    <n v="310"/>
    <s v="yes"/>
    <s v="yes"/>
    <s v="telephone"/>
    <n v="14"/>
    <s v="aug"/>
    <n v="128"/>
    <n v="6"/>
    <n v="-1"/>
    <n v="0"/>
    <x v="0"/>
    <s v="no"/>
  </r>
  <r>
    <x v="43"/>
    <s v="housemaid"/>
    <s v="married"/>
    <s v="primary"/>
    <s v="no"/>
    <n v="0"/>
    <s v="no"/>
    <s v="no"/>
    <s v="telephone"/>
    <n v="2"/>
    <s v="feb"/>
    <n v="161"/>
    <n v="1"/>
    <n v="-1"/>
    <n v="0"/>
    <x v="0"/>
    <s v="no"/>
  </r>
  <r>
    <x v="17"/>
    <s v="blue-collar"/>
    <s v="single"/>
    <s v="primary"/>
    <s v="no"/>
    <n v="155"/>
    <s v="yes"/>
    <s v="no"/>
    <s v="cellular"/>
    <n v="29"/>
    <s v="jan"/>
    <n v="291"/>
    <n v="1"/>
    <n v="244"/>
    <n v="4"/>
    <x v="1"/>
    <s v="no"/>
  </r>
  <r>
    <x v="9"/>
    <s v="services"/>
    <s v="single"/>
    <s v="secondary"/>
    <s v="no"/>
    <n v="11386"/>
    <s v="yes"/>
    <s v="no"/>
    <s v="cellular"/>
    <n v="20"/>
    <s v="nov"/>
    <n v="356"/>
    <n v="1"/>
    <n v="-1"/>
    <n v="0"/>
    <x v="0"/>
    <s v="no"/>
  </r>
  <r>
    <x v="0"/>
    <s v="services"/>
    <s v="married"/>
    <s v="tertiary"/>
    <s v="no"/>
    <n v="1380"/>
    <s v="yes"/>
    <s v="no"/>
    <s v="unknown"/>
    <n v="21"/>
    <s v="may"/>
    <n v="294"/>
    <n v="2"/>
    <n v="-1"/>
    <n v="0"/>
    <x v="0"/>
    <s v="no"/>
  </r>
  <r>
    <x v="47"/>
    <s v="blue-collar"/>
    <s v="single"/>
    <s v="unknown"/>
    <s v="no"/>
    <n v="2443"/>
    <s v="no"/>
    <s v="no"/>
    <s v="unknown"/>
    <n v="18"/>
    <s v="jun"/>
    <n v="422"/>
    <n v="1"/>
    <n v="-1"/>
    <n v="0"/>
    <x v="0"/>
    <s v="no"/>
  </r>
  <r>
    <x v="25"/>
    <s v="technician"/>
    <s v="single"/>
    <s v="tertiary"/>
    <s v="no"/>
    <n v="1129"/>
    <s v="yes"/>
    <s v="no"/>
    <s v="unknown"/>
    <n v="28"/>
    <s v="may"/>
    <n v="806"/>
    <n v="1"/>
    <n v="-1"/>
    <n v="0"/>
    <x v="0"/>
    <s v="yes"/>
  </r>
  <r>
    <x v="16"/>
    <s v="unemployed"/>
    <s v="single"/>
    <s v="primary"/>
    <s v="no"/>
    <n v="4232"/>
    <s v="no"/>
    <s v="no"/>
    <s v="unknown"/>
    <n v="16"/>
    <s v="jun"/>
    <n v="227"/>
    <n v="1"/>
    <n v="-1"/>
    <n v="0"/>
    <x v="0"/>
    <s v="no"/>
  </r>
  <r>
    <x v="15"/>
    <s v="self-employed"/>
    <s v="married"/>
    <s v="secondary"/>
    <s v="no"/>
    <n v="5564"/>
    <s v="no"/>
    <s v="no"/>
    <s v="cellular"/>
    <n v="17"/>
    <s v="nov"/>
    <n v="560"/>
    <n v="2"/>
    <n v="-1"/>
    <n v="0"/>
    <x v="0"/>
    <s v="no"/>
  </r>
  <r>
    <x v="22"/>
    <s v="services"/>
    <s v="single"/>
    <s v="secondary"/>
    <s v="no"/>
    <n v="-402"/>
    <s v="yes"/>
    <s v="no"/>
    <s v="cellular"/>
    <n v="17"/>
    <s v="apr"/>
    <n v="135"/>
    <n v="1"/>
    <n v="-1"/>
    <n v="0"/>
    <x v="0"/>
    <s v="no"/>
  </r>
  <r>
    <x v="39"/>
    <s v="admin."/>
    <s v="single"/>
    <s v="secondary"/>
    <s v="no"/>
    <n v="1323"/>
    <s v="yes"/>
    <s v="no"/>
    <s v="unknown"/>
    <n v="3"/>
    <s v="jun"/>
    <n v="361"/>
    <n v="1"/>
    <n v="-1"/>
    <n v="0"/>
    <x v="0"/>
    <s v="no"/>
  </r>
  <r>
    <x v="31"/>
    <s v="retired"/>
    <s v="married"/>
    <s v="primary"/>
    <s v="no"/>
    <n v="1623"/>
    <s v="yes"/>
    <s v="yes"/>
    <s v="cellular"/>
    <n v="18"/>
    <s v="jul"/>
    <n v="246"/>
    <n v="1"/>
    <n v="-1"/>
    <n v="0"/>
    <x v="0"/>
    <s v="no"/>
  </r>
  <r>
    <x v="14"/>
    <s v="technician"/>
    <s v="married"/>
    <s v="tertiary"/>
    <s v="no"/>
    <n v="1042"/>
    <s v="yes"/>
    <s v="no"/>
    <s v="cellular"/>
    <n v="4"/>
    <s v="feb"/>
    <n v="419"/>
    <n v="2"/>
    <n v="-1"/>
    <n v="0"/>
    <x v="0"/>
    <s v="no"/>
  </r>
  <r>
    <x v="42"/>
    <s v="student"/>
    <s v="single"/>
    <s v="secondary"/>
    <s v="no"/>
    <n v="2488"/>
    <s v="no"/>
    <s v="no"/>
    <s v="cellular"/>
    <n v="8"/>
    <s v="nov"/>
    <n v="449"/>
    <n v="2"/>
    <n v="38"/>
    <n v="10"/>
    <x v="2"/>
    <s v="yes"/>
  </r>
  <r>
    <x v="32"/>
    <s v="admin."/>
    <s v="married"/>
    <s v="secondary"/>
    <s v="no"/>
    <n v="865"/>
    <s v="yes"/>
    <s v="no"/>
    <s v="cellular"/>
    <n v="17"/>
    <s v="nov"/>
    <n v="71"/>
    <n v="1"/>
    <n v="-1"/>
    <n v="0"/>
    <x v="0"/>
    <s v="no"/>
  </r>
  <r>
    <x v="22"/>
    <s v="technician"/>
    <s v="married"/>
    <s v="tertiary"/>
    <s v="no"/>
    <n v="-1053"/>
    <s v="yes"/>
    <s v="no"/>
    <s v="cellular"/>
    <n v="21"/>
    <s v="jul"/>
    <n v="357"/>
    <n v="3"/>
    <n v="-1"/>
    <n v="0"/>
    <x v="0"/>
    <s v="no"/>
  </r>
  <r>
    <x v="22"/>
    <s v="management"/>
    <s v="married"/>
    <s v="tertiary"/>
    <s v="no"/>
    <n v="1667"/>
    <s v="yes"/>
    <s v="no"/>
    <s v="cellular"/>
    <n v="18"/>
    <s v="nov"/>
    <n v="164"/>
    <n v="2"/>
    <n v="179"/>
    <n v="3"/>
    <x v="1"/>
    <s v="no"/>
  </r>
  <r>
    <x v="3"/>
    <s v="admin."/>
    <s v="divorced"/>
    <s v="secondary"/>
    <s v="no"/>
    <n v="975"/>
    <s v="yes"/>
    <s v="no"/>
    <s v="unknown"/>
    <n v="15"/>
    <s v="may"/>
    <n v="263"/>
    <n v="4"/>
    <n v="-1"/>
    <n v="0"/>
    <x v="0"/>
    <s v="no"/>
  </r>
  <r>
    <x v="29"/>
    <s v="technician"/>
    <s v="married"/>
    <s v="secondary"/>
    <s v="no"/>
    <n v="2571"/>
    <s v="no"/>
    <s v="no"/>
    <s v="unknown"/>
    <n v="18"/>
    <s v="jun"/>
    <n v="146"/>
    <n v="2"/>
    <n v="-1"/>
    <n v="0"/>
    <x v="0"/>
    <s v="no"/>
  </r>
  <r>
    <x v="20"/>
    <s v="unknown"/>
    <s v="married"/>
    <s v="primary"/>
    <s v="no"/>
    <n v="732"/>
    <s v="no"/>
    <s v="no"/>
    <s v="cellular"/>
    <n v="27"/>
    <s v="oct"/>
    <n v="759"/>
    <n v="2"/>
    <n v="-1"/>
    <n v="0"/>
    <x v="0"/>
    <s v="yes"/>
  </r>
  <r>
    <x v="36"/>
    <s v="admin."/>
    <s v="divorced"/>
    <s v="secondary"/>
    <s v="no"/>
    <n v="769"/>
    <s v="no"/>
    <s v="no"/>
    <s v="cellular"/>
    <n v="28"/>
    <s v="jul"/>
    <n v="72"/>
    <n v="2"/>
    <n v="363"/>
    <n v="4"/>
    <x v="1"/>
    <s v="no"/>
  </r>
  <r>
    <x v="27"/>
    <s v="technician"/>
    <s v="married"/>
    <s v="secondary"/>
    <s v="no"/>
    <n v="-136"/>
    <s v="yes"/>
    <s v="yes"/>
    <s v="cellular"/>
    <n v="12"/>
    <s v="aug"/>
    <n v="131"/>
    <n v="2"/>
    <n v="-1"/>
    <n v="0"/>
    <x v="0"/>
    <s v="no"/>
  </r>
  <r>
    <x v="2"/>
    <s v="admin."/>
    <s v="divorced"/>
    <s v="secondary"/>
    <s v="no"/>
    <n v="3636"/>
    <s v="no"/>
    <s v="yes"/>
    <s v="cellular"/>
    <n v="21"/>
    <s v="nov"/>
    <n v="808"/>
    <n v="2"/>
    <n v="-1"/>
    <n v="0"/>
    <x v="0"/>
    <s v="yes"/>
  </r>
  <r>
    <x v="0"/>
    <s v="management"/>
    <s v="married"/>
    <s v="tertiary"/>
    <s v="no"/>
    <n v="931"/>
    <s v="no"/>
    <s v="no"/>
    <s v="cellular"/>
    <n v="17"/>
    <s v="jul"/>
    <n v="1183"/>
    <n v="1"/>
    <n v="-1"/>
    <n v="0"/>
    <x v="0"/>
    <s v="no"/>
  </r>
  <r>
    <x v="51"/>
    <s v="housemaid"/>
    <s v="married"/>
    <s v="secondary"/>
    <s v="no"/>
    <n v="565"/>
    <s v="no"/>
    <s v="no"/>
    <s v="cellular"/>
    <n v="4"/>
    <s v="sep"/>
    <n v="123"/>
    <n v="3"/>
    <n v="-1"/>
    <n v="0"/>
    <x v="0"/>
    <s v="no"/>
  </r>
  <r>
    <x v="10"/>
    <s v="blue-collar"/>
    <s v="married"/>
    <s v="secondary"/>
    <s v="no"/>
    <n v="271"/>
    <s v="yes"/>
    <s v="no"/>
    <s v="unknown"/>
    <n v="29"/>
    <s v="may"/>
    <n v="483"/>
    <n v="2"/>
    <n v="-1"/>
    <n v="0"/>
    <x v="0"/>
    <s v="no"/>
  </r>
  <r>
    <x v="17"/>
    <s v="self-employed"/>
    <s v="single"/>
    <s v="tertiary"/>
    <s v="no"/>
    <n v="1153"/>
    <s v="no"/>
    <s v="no"/>
    <s v="cellular"/>
    <n v="4"/>
    <s v="may"/>
    <n v="238"/>
    <n v="3"/>
    <n v="-1"/>
    <n v="0"/>
    <x v="0"/>
    <s v="no"/>
  </r>
  <r>
    <x v="27"/>
    <s v="management"/>
    <s v="married"/>
    <s v="tertiary"/>
    <s v="no"/>
    <n v="-73"/>
    <s v="yes"/>
    <s v="no"/>
    <s v="cellular"/>
    <n v="11"/>
    <s v="jul"/>
    <n v="90"/>
    <n v="1"/>
    <n v="-1"/>
    <n v="0"/>
    <x v="0"/>
    <s v="no"/>
  </r>
  <r>
    <x v="36"/>
    <s v="unknown"/>
    <s v="married"/>
    <s v="unknown"/>
    <s v="no"/>
    <n v="558"/>
    <s v="no"/>
    <s v="no"/>
    <s v="cellular"/>
    <n v="9"/>
    <s v="jul"/>
    <n v="464"/>
    <n v="1"/>
    <n v="683"/>
    <n v="6"/>
    <x v="1"/>
    <s v="yes"/>
  </r>
  <r>
    <x v="9"/>
    <s v="unknown"/>
    <s v="divorced"/>
    <s v="tertiary"/>
    <s v="no"/>
    <n v="137"/>
    <s v="no"/>
    <s v="no"/>
    <s v="cellular"/>
    <n v="22"/>
    <s v="aug"/>
    <n v="385"/>
    <n v="9"/>
    <n v="-1"/>
    <n v="0"/>
    <x v="0"/>
    <s v="no"/>
  </r>
  <r>
    <x v="2"/>
    <s v="technician"/>
    <s v="married"/>
    <s v="secondary"/>
    <s v="no"/>
    <n v="700"/>
    <s v="yes"/>
    <s v="no"/>
    <s v="unknown"/>
    <n v="23"/>
    <s v="may"/>
    <n v="240"/>
    <n v="2"/>
    <n v="-1"/>
    <n v="0"/>
    <x v="0"/>
    <s v="no"/>
  </r>
  <r>
    <x v="18"/>
    <s v="retired"/>
    <s v="married"/>
    <s v="primary"/>
    <s v="no"/>
    <n v="-966"/>
    <s v="no"/>
    <s v="yes"/>
    <s v="cellular"/>
    <n v="14"/>
    <s v="may"/>
    <n v="104"/>
    <n v="1"/>
    <n v="-1"/>
    <n v="0"/>
    <x v="0"/>
    <s v="no"/>
  </r>
  <r>
    <x v="27"/>
    <s v="admin."/>
    <s v="married"/>
    <s v="secondary"/>
    <s v="no"/>
    <n v="96"/>
    <s v="no"/>
    <s v="no"/>
    <s v="cellular"/>
    <n v="29"/>
    <s v="aug"/>
    <n v="109"/>
    <n v="2"/>
    <n v="-1"/>
    <n v="0"/>
    <x v="0"/>
    <s v="no"/>
  </r>
  <r>
    <x v="41"/>
    <s v="retired"/>
    <s v="married"/>
    <s v="primary"/>
    <s v="no"/>
    <n v="4007"/>
    <s v="no"/>
    <s v="no"/>
    <s v="cellular"/>
    <n v="30"/>
    <s v="nov"/>
    <n v="598"/>
    <n v="4"/>
    <n v="-1"/>
    <n v="0"/>
    <x v="0"/>
    <s v="no"/>
  </r>
  <r>
    <x v="36"/>
    <s v="management"/>
    <s v="single"/>
    <s v="tertiary"/>
    <s v="no"/>
    <n v="567"/>
    <s v="yes"/>
    <s v="no"/>
    <s v="unknown"/>
    <n v="16"/>
    <s v="may"/>
    <n v="274"/>
    <n v="8"/>
    <n v="-1"/>
    <n v="0"/>
    <x v="0"/>
    <s v="no"/>
  </r>
  <r>
    <x v="9"/>
    <s v="technician"/>
    <s v="single"/>
    <s v="secondary"/>
    <s v="no"/>
    <n v="40"/>
    <s v="no"/>
    <s v="no"/>
    <s v="cellular"/>
    <n v="7"/>
    <s v="aug"/>
    <n v="123"/>
    <n v="2"/>
    <n v="-1"/>
    <n v="0"/>
    <x v="0"/>
    <s v="no"/>
  </r>
  <r>
    <x v="47"/>
    <s v="admin."/>
    <s v="divorced"/>
    <s v="secondary"/>
    <s v="no"/>
    <n v="136"/>
    <s v="no"/>
    <s v="yes"/>
    <s v="cellular"/>
    <n v="23"/>
    <s v="jul"/>
    <n v="70"/>
    <n v="1"/>
    <n v="-1"/>
    <n v="0"/>
    <x v="0"/>
    <s v="no"/>
  </r>
  <r>
    <x v="14"/>
    <s v="self-employed"/>
    <s v="single"/>
    <s v="tertiary"/>
    <s v="no"/>
    <n v="917"/>
    <s v="yes"/>
    <s v="no"/>
    <s v="unknown"/>
    <n v="23"/>
    <s v="may"/>
    <n v="260"/>
    <n v="1"/>
    <n v="-1"/>
    <n v="0"/>
    <x v="0"/>
    <s v="no"/>
  </r>
  <r>
    <x v="43"/>
    <s v="management"/>
    <s v="single"/>
    <s v="tertiary"/>
    <s v="no"/>
    <n v="593"/>
    <s v="yes"/>
    <s v="no"/>
    <s v="cellular"/>
    <n v="29"/>
    <s v="jan"/>
    <n v="190"/>
    <n v="3"/>
    <n v="-1"/>
    <n v="0"/>
    <x v="0"/>
    <s v="no"/>
  </r>
  <r>
    <x v="15"/>
    <s v="blue-collar"/>
    <s v="married"/>
    <s v="primary"/>
    <s v="no"/>
    <n v="505"/>
    <s v="yes"/>
    <s v="no"/>
    <s v="unknown"/>
    <n v="14"/>
    <s v="may"/>
    <n v="521"/>
    <n v="2"/>
    <n v="-1"/>
    <n v="0"/>
    <x v="0"/>
    <s v="no"/>
  </r>
  <r>
    <x v="27"/>
    <s v="blue-collar"/>
    <s v="married"/>
    <s v="secondary"/>
    <s v="no"/>
    <n v="2542"/>
    <s v="yes"/>
    <s v="no"/>
    <s v="cellular"/>
    <n v="14"/>
    <s v="may"/>
    <n v="228"/>
    <n v="1"/>
    <n v="-1"/>
    <n v="0"/>
    <x v="0"/>
    <s v="no"/>
  </r>
  <r>
    <x v="12"/>
    <s v="management"/>
    <s v="married"/>
    <s v="tertiary"/>
    <s v="no"/>
    <n v="5355"/>
    <s v="no"/>
    <s v="no"/>
    <s v="telephone"/>
    <n v="17"/>
    <s v="feb"/>
    <n v="466"/>
    <n v="4"/>
    <n v="-1"/>
    <n v="0"/>
    <x v="0"/>
    <s v="yes"/>
  </r>
  <r>
    <x v="14"/>
    <s v="student"/>
    <s v="single"/>
    <s v="tertiary"/>
    <s v="no"/>
    <n v="807"/>
    <s v="no"/>
    <s v="no"/>
    <s v="cellular"/>
    <n v="27"/>
    <s v="feb"/>
    <n v="74"/>
    <n v="2"/>
    <n v="-1"/>
    <n v="0"/>
    <x v="0"/>
    <s v="no"/>
  </r>
  <r>
    <x v="3"/>
    <s v="retired"/>
    <s v="married"/>
    <s v="secondary"/>
    <s v="no"/>
    <n v="9976"/>
    <s v="yes"/>
    <s v="no"/>
    <s v="unknown"/>
    <n v="29"/>
    <s v="may"/>
    <n v="57"/>
    <n v="2"/>
    <n v="-1"/>
    <n v="0"/>
    <x v="0"/>
    <s v="no"/>
  </r>
  <r>
    <x v="22"/>
    <s v="admin."/>
    <s v="married"/>
    <s v="secondary"/>
    <s v="no"/>
    <n v="0"/>
    <s v="no"/>
    <s v="no"/>
    <s v="cellular"/>
    <n v="30"/>
    <s v="jan"/>
    <n v="119"/>
    <n v="3"/>
    <n v="-1"/>
    <n v="0"/>
    <x v="0"/>
    <s v="no"/>
  </r>
  <r>
    <x v="18"/>
    <s v="management"/>
    <s v="married"/>
    <s v="tertiary"/>
    <s v="no"/>
    <n v="540"/>
    <s v="no"/>
    <s v="no"/>
    <s v="cellular"/>
    <n v="19"/>
    <s v="nov"/>
    <n v="124"/>
    <n v="2"/>
    <n v="-1"/>
    <n v="0"/>
    <x v="0"/>
    <s v="no"/>
  </r>
  <r>
    <x v="2"/>
    <s v="blue-collar"/>
    <s v="married"/>
    <s v="secondary"/>
    <s v="no"/>
    <n v="280"/>
    <s v="yes"/>
    <s v="yes"/>
    <s v="cellular"/>
    <n v="31"/>
    <s v="jul"/>
    <n v="65"/>
    <n v="50"/>
    <n v="-1"/>
    <n v="0"/>
    <x v="0"/>
    <s v="no"/>
  </r>
  <r>
    <x v="11"/>
    <s v="management"/>
    <s v="divorced"/>
    <s v="tertiary"/>
    <s v="no"/>
    <n v="-59"/>
    <s v="no"/>
    <s v="yes"/>
    <s v="cellular"/>
    <n v="28"/>
    <s v="jul"/>
    <n v="127"/>
    <n v="6"/>
    <n v="-1"/>
    <n v="0"/>
    <x v="0"/>
    <s v="no"/>
  </r>
  <r>
    <x v="37"/>
    <s v="admin."/>
    <s v="married"/>
    <s v="secondary"/>
    <s v="yes"/>
    <n v="-517"/>
    <s v="yes"/>
    <s v="no"/>
    <s v="cellular"/>
    <n v="14"/>
    <s v="jul"/>
    <n v="172"/>
    <n v="3"/>
    <n v="-1"/>
    <n v="0"/>
    <x v="0"/>
    <s v="no"/>
  </r>
  <r>
    <x v="15"/>
    <s v="unemployed"/>
    <s v="single"/>
    <s v="secondary"/>
    <s v="no"/>
    <n v="2613"/>
    <s v="yes"/>
    <s v="no"/>
    <s v="cellular"/>
    <n v="30"/>
    <s v="jul"/>
    <n v="174"/>
    <n v="6"/>
    <n v="-1"/>
    <n v="0"/>
    <x v="0"/>
    <s v="no"/>
  </r>
  <r>
    <x v="15"/>
    <s v="student"/>
    <s v="married"/>
    <s v="unknown"/>
    <s v="no"/>
    <n v="-7"/>
    <s v="no"/>
    <s v="no"/>
    <s v="telephone"/>
    <n v="31"/>
    <s v="jul"/>
    <n v="41"/>
    <n v="6"/>
    <n v="-1"/>
    <n v="0"/>
    <x v="0"/>
    <s v="no"/>
  </r>
  <r>
    <x v="6"/>
    <s v="blue-collar"/>
    <s v="married"/>
    <s v="primary"/>
    <s v="no"/>
    <n v="0"/>
    <s v="yes"/>
    <s v="no"/>
    <s v="unknown"/>
    <n v="30"/>
    <s v="may"/>
    <n v="232"/>
    <n v="3"/>
    <n v="-1"/>
    <n v="0"/>
    <x v="0"/>
    <s v="no"/>
  </r>
  <r>
    <x v="20"/>
    <s v="retired"/>
    <s v="divorced"/>
    <s v="secondary"/>
    <s v="yes"/>
    <n v="-200"/>
    <s v="no"/>
    <s v="yes"/>
    <s v="unknown"/>
    <n v="6"/>
    <s v="jun"/>
    <n v="161"/>
    <n v="1"/>
    <n v="-1"/>
    <n v="0"/>
    <x v="0"/>
    <s v="no"/>
  </r>
  <r>
    <x v="19"/>
    <s v="retired"/>
    <s v="married"/>
    <s v="primary"/>
    <s v="no"/>
    <n v="2301"/>
    <s v="no"/>
    <s v="no"/>
    <s v="cellular"/>
    <n v="16"/>
    <s v="apr"/>
    <n v="124"/>
    <n v="1"/>
    <n v="-1"/>
    <n v="0"/>
    <x v="0"/>
    <s v="no"/>
  </r>
  <r>
    <x v="20"/>
    <s v="housemaid"/>
    <s v="married"/>
    <s v="primary"/>
    <s v="no"/>
    <n v="104"/>
    <s v="no"/>
    <s v="yes"/>
    <s v="unknown"/>
    <n v="5"/>
    <s v="jun"/>
    <n v="701"/>
    <n v="1"/>
    <n v="-1"/>
    <n v="0"/>
    <x v="0"/>
    <s v="yes"/>
  </r>
  <r>
    <x v="1"/>
    <s v="blue-collar"/>
    <s v="married"/>
    <s v="primary"/>
    <s v="no"/>
    <n v="191"/>
    <s v="yes"/>
    <s v="no"/>
    <s v="unknown"/>
    <n v="9"/>
    <s v="may"/>
    <n v="162"/>
    <n v="2"/>
    <n v="-1"/>
    <n v="0"/>
    <x v="0"/>
    <s v="no"/>
  </r>
  <r>
    <x v="9"/>
    <s v="technician"/>
    <s v="single"/>
    <s v="unknown"/>
    <s v="no"/>
    <n v="694"/>
    <s v="yes"/>
    <s v="no"/>
    <s v="unknown"/>
    <n v="6"/>
    <s v="jun"/>
    <n v="431"/>
    <n v="2"/>
    <n v="-1"/>
    <n v="0"/>
    <x v="0"/>
    <s v="no"/>
  </r>
  <r>
    <x v="9"/>
    <s v="admin."/>
    <s v="married"/>
    <s v="secondary"/>
    <s v="no"/>
    <n v="212"/>
    <s v="yes"/>
    <s v="no"/>
    <s v="cellular"/>
    <n v="18"/>
    <s v="jul"/>
    <n v="191"/>
    <n v="3"/>
    <n v="-1"/>
    <n v="0"/>
    <x v="0"/>
    <s v="no"/>
  </r>
  <r>
    <x v="0"/>
    <s v="management"/>
    <s v="married"/>
    <s v="tertiary"/>
    <s v="no"/>
    <n v="1882"/>
    <s v="yes"/>
    <s v="no"/>
    <s v="cellular"/>
    <n v="11"/>
    <s v="aug"/>
    <n v="249"/>
    <n v="5"/>
    <n v="-1"/>
    <n v="0"/>
    <x v="0"/>
    <s v="no"/>
  </r>
  <r>
    <x v="30"/>
    <s v="blue-collar"/>
    <s v="married"/>
    <s v="unknown"/>
    <s v="no"/>
    <n v="131"/>
    <s v="yes"/>
    <s v="no"/>
    <s v="unknown"/>
    <n v="6"/>
    <s v="may"/>
    <n v="189"/>
    <n v="1"/>
    <n v="-1"/>
    <n v="0"/>
    <x v="0"/>
    <s v="no"/>
  </r>
  <r>
    <x v="0"/>
    <s v="technician"/>
    <s v="single"/>
    <s v="secondary"/>
    <s v="no"/>
    <n v="175"/>
    <s v="no"/>
    <s v="no"/>
    <s v="cellular"/>
    <n v="25"/>
    <s v="aug"/>
    <n v="167"/>
    <n v="4"/>
    <n v="-1"/>
    <n v="0"/>
    <x v="0"/>
    <s v="no"/>
  </r>
  <r>
    <x v="7"/>
    <s v="technician"/>
    <s v="single"/>
    <s v="tertiary"/>
    <s v="yes"/>
    <n v="0"/>
    <s v="no"/>
    <s v="no"/>
    <s v="cellular"/>
    <n v="29"/>
    <s v="aug"/>
    <n v="73"/>
    <n v="4"/>
    <n v="-1"/>
    <n v="0"/>
    <x v="0"/>
    <s v="no"/>
  </r>
  <r>
    <x v="14"/>
    <s v="management"/>
    <s v="divorced"/>
    <s v="tertiary"/>
    <s v="no"/>
    <n v="4425"/>
    <s v="yes"/>
    <s v="no"/>
    <s v="unknown"/>
    <n v="30"/>
    <s v="may"/>
    <n v="162"/>
    <n v="1"/>
    <n v="-1"/>
    <n v="0"/>
    <x v="0"/>
    <s v="no"/>
  </r>
  <r>
    <x v="43"/>
    <s v="unemployed"/>
    <s v="married"/>
    <s v="secondary"/>
    <s v="no"/>
    <n v="3533"/>
    <s v="yes"/>
    <s v="no"/>
    <s v="cellular"/>
    <n v="12"/>
    <s v="aug"/>
    <n v="235"/>
    <n v="2"/>
    <n v="-1"/>
    <n v="0"/>
    <x v="0"/>
    <s v="no"/>
  </r>
  <r>
    <x v="3"/>
    <s v="blue-collar"/>
    <s v="divorced"/>
    <s v="secondary"/>
    <s v="no"/>
    <n v="3573"/>
    <s v="no"/>
    <s v="no"/>
    <s v="cellular"/>
    <n v="15"/>
    <s v="may"/>
    <n v="44"/>
    <n v="1"/>
    <n v="-1"/>
    <n v="0"/>
    <x v="0"/>
    <s v="no"/>
  </r>
  <r>
    <x v="16"/>
    <s v="management"/>
    <s v="divorced"/>
    <s v="tertiary"/>
    <s v="no"/>
    <n v="476"/>
    <s v="yes"/>
    <s v="yes"/>
    <s v="unknown"/>
    <n v="26"/>
    <s v="may"/>
    <n v="127"/>
    <n v="2"/>
    <n v="-1"/>
    <n v="0"/>
    <x v="0"/>
    <s v="no"/>
  </r>
  <r>
    <x v="2"/>
    <s v="blue-collar"/>
    <s v="married"/>
    <s v="secondary"/>
    <s v="no"/>
    <n v="1257"/>
    <s v="yes"/>
    <s v="no"/>
    <s v="cellular"/>
    <n v="20"/>
    <s v="apr"/>
    <n v="93"/>
    <n v="3"/>
    <n v="329"/>
    <n v="7"/>
    <x v="1"/>
    <s v="no"/>
  </r>
  <r>
    <x v="18"/>
    <s v="blue-collar"/>
    <s v="married"/>
    <s v="unknown"/>
    <s v="no"/>
    <n v="23"/>
    <s v="no"/>
    <s v="no"/>
    <s v="cellular"/>
    <n v="30"/>
    <s v="jan"/>
    <n v="143"/>
    <n v="1"/>
    <n v="2"/>
    <n v="3"/>
    <x v="2"/>
    <s v="no"/>
  </r>
  <r>
    <x v="5"/>
    <s v="management"/>
    <s v="single"/>
    <s v="tertiary"/>
    <s v="no"/>
    <n v="0"/>
    <s v="yes"/>
    <s v="no"/>
    <s v="cellular"/>
    <n v="16"/>
    <s v="apr"/>
    <n v="81"/>
    <n v="2"/>
    <n v="-1"/>
    <n v="0"/>
    <x v="0"/>
    <s v="no"/>
  </r>
  <r>
    <x v="4"/>
    <s v="services"/>
    <s v="single"/>
    <s v="secondary"/>
    <s v="no"/>
    <n v="398"/>
    <s v="yes"/>
    <s v="yes"/>
    <s v="unknown"/>
    <n v="17"/>
    <s v="jun"/>
    <n v="77"/>
    <n v="2"/>
    <n v="-1"/>
    <n v="0"/>
    <x v="0"/>
    <s v="no"/>
  </r>
  <r>
    <x v="1"/>
    <s v="blue-collar"/>
    <s v="married"/>
    <s v="secondary"/>
    <s v="no"/>
    <n v="745"/>
    <s v="yes"/>
    <s v="no"/>
    <s v="unknown"/>
    <n v="23"/>
    <s v="may"/>
    <n v="115"/>
    <n v="4"/>
    <n v="-1"/>
    <n v="0"/>
    <x v="0"/>
    <s v="no"/>
  </r>
  <r>
    <x v="30"/>
    <s v="management"/>
    <s v="single"/>
    <s v="tertiary"/>
    <s v="no"/>
    <n v="8106"/>
    <s v="no"/>
    <s v="no"/>
    <s v="unknown"/>
    <n v="17"/>
    <s v="nov"/>
    <n v="125"/>
    <n v="1"/>
    <n v="111"/>
    <n v="3"/>
    <x v="1"/>
    <s v="no"/>
  </r>
  <r>
    <x v="1"/>
    <s v="management"/>
    <s v="single"/>
    <s v="tertiary"/>
    <s v="no"/>
    <n v="0"/>
    <s v="no"/>
    <s v="no"/>
    <s v="cellular"/>
    <n v="19"/>
    <s v="aug"/>
    <n v="53"/>
    <n v="4"/>
    <n v="-1"/>
    <n v="0"/>
    <x v="0"/>
    <s v="no"/>
  </r>
  <r>
    <x v="19"/>
    <s v="retired"/>
    <s v="married"/>
    <s v="unknown"/>
    <s v="no"/>
    <n v="696"/>
    <s v="no"/>
    <s v="no"/>
    <s v="telephone"/>
    <n v="4"/>
    <s v="may"/>
    <n v="77"/>
    <n v="2"/>
    <n v="-1"/>
    <n v="0"/>
    <x v="0"/>
    <s v="no"/>
  </r>
  <r>
    <x v="30"/>
    <s v="unemployed"/>
    <s v="divorced"/>
    <s v="secondary"/>
    <s v="no"/>
    <n v="1266"/>
    <s v="yes"/>
    <s v="no"/>
    <s v="telephone"/>
    <n v="3"/>
    <s v="feb"/>
    <n v="45"/>
    <n v="1"/>
    <n v="-1"/>
    <n v="0"/>
    <x v="0"/>
    <s v="no"/>
  </r>
  <r>
    <x v="31"/>
    <s v="management"/>
    <s v="married"/>
    <s v="tertiary"/>
    <s v="no"/>
    <n v="2416"/>
    <s v="no"/>
    <s v="no"/>
    <s v="cellular"/>
    <n v="11"/>
    <s v="aug"/>
    <n v="74"/>
    <n v="2"/>
    <n v="-1"/>
    <n v="0"/>
    <x v="0"/>
    <s v="no"/>
  </r>
  <r>
    <x v="9"/>
    <s v="housemaid"/>
    <s v="married"/>
    <s v="primary"/>
    <s v="no"/>
    <n v="25"/>
    <s v="no"/>
    <s v="no"/>
    <s v="cellular"/>
    <n v="21"/>
    <s v="aug"/>
    <n v="169"/>
    <n v="5"/>
    <n v="-1"/>
    <n v="0"/>
    <x v="0"/>
    <s v="no"/>
  </r>
  <r>
    <x v="0"/>
    <s v="student"/>
    <s v="single"/>
    <s v="tertiary"/>
    <s v="no"/>
    <n v="7513"/>
    <s v="no"/>
    <s v="no"/>
    <s v="cellular"/>
    <n v="11"/>
    <s v="aug"/>
    <n v="269"/>
    <n v="2"/>
    <n v="-1"/>
    <n v="0"/>
    <x v="0"/>
    <s v="no"/>
  </r>
  <r>
    <x v="11"/>
    <s v="entrepreneur"/>
    <s v="divorced"/>
    <s v="primary"/>
    <s v="no"/>
    <n v="29"/>
    <s v="no"/>
    <s v="no"/>
    <s v="cellular"/>
    <n v="29"/>
    <s v="jan"/>
    <n v="52"/>
    <n v="2"/>
    <n v="227"/>
    <n v="1"/>
    <x v="1"/>
    <s v="no"/>
  </r>
  <r>
    <x v="17"/>
    <s v="blue-collar"/>
    <s v="married"/>
    <s v="primary"/>
    <s v="no"/>
    <n v="5116"/>
    <s v="yes"/>
    <s v="no"/>
    <s v="cellular"/>
    <n v="22"/>
    <s v="jul"/>
    <n v="246"/>
    <n v="3"/>
    <n v="-1"/>
    <n v="0"/>
    <x v="0"/>
    <s v="no"/>
  </r>
  <r>
    <x v="16"/>
    <s v="management"/>
    <s v="married"/>
    <s v="secondary"/>
    <s v="no"/>
    <n v="-1746"/>
    <s v="yes"/>
    <s v="no"/>
    <s v="unknown"/>
    <n v="20"/>
    <s v="jun"/>
    <n v="218"/>
    <n v="1"/>
    <n v="-1"/>
    <n v="0"/>
    <x v="0"/>
    <s v="no"/>
  </r>
  <r>
    <x v="16"/>
    <s v="technician"/>
    <s v="divorced"/>
    <s v="secondary"/>
    <s v="no"/>
    <n v="14"/>
    <s v="no"/>
    <s v="no"/>
    <s v="cellular"/>
    <n v="13"/>
    <s v="nov"/>
    <n v="167"/>
    <n v="1"/>
    <n v="92"/>
    <n v="1"/>
    <x v="3"/>
    <s v="yes"/>
  </r>
  <r>
    <x v="9"/>
    <s v="management"/>
    <s v="married"/>
    <s v="tertiary"/>
    <s v="no"/>
    <n v="4148"/>
    <s v="yes"/>
    <s v="no"/>
    <s v="cellular"/>
    <n v="21"/>
    <s v="nov"/>
    <n v="316"/>
    <n v="3"/>
    <n v="99"/>
    <n v="9"/>
    <x v="2"/>
    <s v="yes"/>
  </r>
  <r>
    <x v="47"/>
    <s v="self-employed"/>
    <s v="married"/>
    <s v="unknown"/>
    <s v="no"/>
    <n v="14"/>
    <s v="yes"/>
    <s v="no"/>
    <s v="cellular"/>
    <n v="15"/>
    <s v="may"/>
    <n v="142"/>
    <n v="1"/>
    <n v="-1"/>
    <n v="0"/>
    <x v="0"/>
    <s v="no"/>
  </r>
  <r>
    <x v="0"/>
    <s v="admin."/>
    <s v="single"/>
    <s v="secondary"/>
    <s v="no"/>
    <n v="105"/>
    <s v="yes"/>
    <s v="no"/>
    <s v="cellular"/>
    <n v="21"/>
    <s v="nov"/>
    <n v="75"/>
    <n v="1"/>
    <n v="-1"/>
    <n v="0"/>
    <x v="0"/>
    <s v="no"/>
  </r>
  <r>
    <x v="12"/>
    <s v="management"/>
    <s v="married"/>
    <s v="tertiary"/>
    <s v="no"/>
    <n v="767"/>
    <s v="no"/>
    <s v="yes"/>
    <s v="cellular"/>
    <n v="2"/>
    <s v="feb"/>
    <n v="204"/>
    <n v="1"/>
    <n v="-1"/>
    <n v="0"/>
    <x v="0"/>
    <s v="no"/>
  </r>
  <r>
    <x v="11"/>
    <s v="admin."/>
    <s v="divorced"/>
    <s v="primary"/>
    <s v="no"/>
    <n v="0"/>
    <s v="no"/>
    <s v="yes"/>
    <s v="cellular"/>
    <n v="10"/>
    <s v="jul"/>
    <n v="542"/>
    <n v="1"/>
    <n v="-1"/>
    <n v="0"/>
    <x v="0"/>
    <s v="no"/>
  </r>
  <r>
    <x v="7"/>
    <s v="management"/>
    <s v="single"/>
    <s v="secondary"/>
    <s v="no"/>
    <n v="-228"/>
    <s v="yes"/>
    <s v="yes"/>
    <s v="unknown"/>
    <n v="16"/>
    <s v="may"/>
    <n v="122"/>
    <n v="2"/>
    <n v="-1"/>
    <n v="0"/>
    <x v="0"/>
    <s v="no"/>
  </r>
  <r>
    <x v="15"/>
    <s v="services"/>
    <s v="married"/>
    <s v="secondary"/>
    <s v="no"/>
    <n v="508"/>
    <s v="yes"/>
    <s v="no"/>
    <s v="unknown"/>
    <n v="30"/>
    <s v="may"/>
    <n v="70"/>
    <n v="1"/>
    <n v="-1"/>
    <n v="0"/>
    <x v="0"/>
    <s v="no"/>
  </r>
  <r>
    <x v="38"/>
    <s v="management"/>
    <s v="married"/>
    <s v="secondary"/>
    <s v="no"/>
    <n v="725"/>
    <s v="yes"/>
    <s v="no"/>
    <s v="cellular"/>
    <n v="8"/>
    <s v="jul"/>
    <n v="266"/>
    <n v="1"/>
    <n v="-1"/>
    <n v="0"/>
    <x v="0"/>
    <s v="no"/>
  </r>
  <r>
    <x v="27"/>
    <s v="blue-collar"/>
    <s v="married"/>
    <s v="unknown"/>
    <s v="no"/>
    <n v="41"/>
    <s v="yes"/>
    <s v="no"/>
    <s v="cellular"/>
    <n v="6"/>
    <s v="may"/>
    <n v="34"/>
    <n v="9"/>
    <n v="-1"/>
    <n v="0"/>
    <x v="0"/>
    <s v="no"/>
  </r>
  <r>
    <x v="27"/>
    <s v="management"/>
    <s v="single"/>
    <s v="tertiary"/>
    <s v="no"/>
    <n v="184"/>
    <s v="no"/>
    <s v="no"/>
    <s v="cellular"/>
    <n v="22"/>
    <s v="jul"/>
    <n v="203"/>
    <n v="4"/>
    <n v="-1"/>
    <n v="0"/>
    <x v="0"/>
    <s v="no"/>
  </r>
  <r>
    <x v="6"/>
    <s v="management"/>
    <s v="married"/>
    <s v="tertiary"/>
    <s v="no"/>
    <n v="251"/>
    <s v="no"/>
    <s v="yes"/>
    <s v="unknown"/>
    <n v="6"/>
    <s v="jun"/>
    <n v="85"/>
    <n v="3"/>
    <n v="-1"/>
    <n v="0"/>
    <x v="0"/>
    <s v="no"/>
  </r>
  <r>
    <x v="14"/>
    <s v="management"/>
    <s v="divorced"/>
    <s v="secondary"/>
    <s v="no"/>
    <n v="-17"/>
    <s v="no"/>
    <s v="no"/>
    <s v="cellular"/>
    <n v="21"/>
    <s v="nov"/>
    <n v="11"/>
    <n v="4"/>
    <n v="-1"/>
    <n v="0"/>
    <x v="0"/>
    <s v="no"/>
  </r>
  <r>
    <x v="25"/>
    <s v="services"/>
    <s v="married"/>
    <s v="secondary"/>
    <s v="no"/>
    <n v="-19"/>
    <s v="yes"/>
    <s v="no"/>
    <s v="unknown"/>
    <n v="20"/>
    <s v="jun"/>
    <n v="13"/>
    <n v="10"/>
    <n v="-1"/>
    <n v="0"/>
    <x v="0"/>
    <s v="no"/>
  </r>
  <r>
    <x v="1"/>
    <s v="management"/>
    <s v="married"/>
    <s v="tertiary"/>
    <s v="no"/>
    <n v="1064"/>
    <s v="yes"/>
    <s v="no"/>
    <s v="cellular"/>
    <n v="13"/>
    <s v="may"/>
    <n v="562"/>
    <n v="1"/>
    <n v="-1"/>
    <n v="0"/>
    <x v="0"/>
    <s v="yes"/>
  </r>
  <r>
    <x v="4"/>
    <s v="blue-collar"/>
    <s v="married"/>
    <s v="secondary"/>
    <s v="no"/>
    <n v="777"/>
    <s v="yes"/>
    <s v="no"/>
    <s v="cellular"/>
    <n v="6"/>
    <s v="may"/>
    <n v="185"/>
    <n v="3"/>
    <n v="-1"/>
    <n v="0"/>
    <x v="0"/>
    <s v="no"/>
  </r>
  <r>
    <x v="23"/>
    <s v="unemployed"/>
    <s v="married"/>
    <s v="tertiary"/>
    <s v="no"/>
    <n v="377"/>
    <s v="no"/>
    <s v="no"/>
    <s v="cellular"/>
    <n v="22"/>
    <s v="may"/>
    <n v="158"/>
    <n v="1"/>
    <n v="59"/>
    <n v="2"/>
    <x v="1"/>
    <s v="no"/>
  </r>
  <r>
    <x v="27"/>
    <s v="admin."/>
    <s v="divorced"/>
    <s v="secondary"/>
    <s v="no"/>
    <n v="479"/>
    <s v="yes"/>
    <s v="no"/>
    <s v="cellular"/>
    <n v="12"/>
    <s v="may"/>
    <n v="515"/>
    <n v="1"/>
    <n v="350"/>
    <n v="5"/>
    <x v="1"/>
    <s v="yes"/>
  </r>
  <r>
    <x v="10"/>
    <s v="technician"/>
    <s v="divorced"/>
    <s v="secondary"/>
    <s v="no"/>
    <n v="-375"/>
    <s v="yes"/>
    <s v="no"/>
    <s v="cellular"/>
    <n v="13"/>
    <s v="may"/>
    <n v="60"/>
    <n v="5"/>
    <n v="-1"/>
    <n v="0"/>
    <x v="0"/>
    <s v="no"/>
  </r>
  <r>
    <x v="58"/>
    <s v="retired"/>
    <s v="married"/>
    <s v="primary"/>
    <s v="no"/>
    <n v="796"/>
    <s v="no"/>
    <s v="no"/>
    <s v="cellular"/>
    <n v="24"/>
    <s v="apr"/>
    <n v="173"/>
    <n v="2"/>
    <n v="-1"/>
    <n v="0"/>
    <x v="0"/>
    <s v="no"/>
  </r>
  <r>
    <x v="7"/>
    <s v="technician"/>
    <s v="married"/>
    <s v="secondary"/>
    <s v="no"/>
    <n v="17"/>
    <s v="yes"/>
    <s v="no"/>
    <s v="unknown"/>
    <n v="16"/>
    <s v="may"/>
    <n v="353"/>
    <n v="4"/>
    <n v="-1"/>
    <n v="0"/>
    <x v="0"/>
    <s v="no"/>
  </r>
  <r>
    <x v="16"/>
    <s v="blue-collar"/>
    <s v="married"/>
    <s v="secondary"/>
    <s v="no"/>
    <n v="1071"/>
    <s v="yes"/>
    <s v="no"/>
    <s v="cellular"/>
    <n v="11"/>
    <s v="may"/>
    <n v="143"/>
    <n v="3"/>
    <n v="357"/>
    <n v="1"/>
    <x v="1"/>
    <s v="no"/>
  </r>
  <r>
    <x v="2"/>
    <s v="admin."/>
    <s v="married"/>
    <s v="secondary"/>
    <s v="no"/>
    <n v="0"/>
    <s v="yes"/>
    <s v="no"/>
    <s v="cellular"/>
    <n v="20"/>
    <s v="apr"/>
    <n v="18"/>
    <n v="5"/>
    <n v="-1"/>
    <n v="0"/>
    <x v="0"/>
    <s v="no"/>
  </r>
  <r>
    <x v="43"/>
    <s v="admin."/>
    <s v="divorced"/>
    <s v="secondary"/>
    <s v="no"/>
    <n v="7378"/>
    <s v="no"/>
    <s v="no"/>
    <s v="cellular"/>
    <n v="18"/>
    <s v="nov"/>
    <n v="466"/>
    <n v="1"/>
    <n v="-1"/>
    <n v="0"/>
    <x v="0"/>
    <s v="no"/>
  </r>
  <r>
    <x v="18"/>
    <s v="admin."/>
    <s v="married"/>
    <s v="secondary"/>
    <s v="no"/>
    <n v="865"/>
    <s v="yes"/>
    <s v="no"/>
    <s v="cellular"/>
    <n v="17"/>
    <s v="apr"/>
    <n v="85"/>
    <n v="1"/>
    <n v="151"/>
    <n v="1"/>
    <x v="1"/>
    <s v="no"/>
  </r>
  <r>
    <x v="36"/>
    <s v="technician"/>
    <s v="divorced"/>
    <s v="secondary"/>
    <s v="no"/>
    <n v="-701"/>
    <s v="yes"/>
    <s v="yes"/>
    <s v="cellular"/>
    <n v="24"/>
    <s v="jul"/>
    <n v="148"/>
    <n v="1"/>
    <n v="-1"/>
    <n v="0"/>
    <x v="0"/>
    <s v="no"/>
  </r>
  <r>
    <x v="25"/>
    <s v="blue-collar"/>
    <s v="single"/>
    <s v="unknown"/>
    <s v="no"/>
    <n v="817"/>
    <s v="yes"/>
    <s v="no"/>
    <s v="cellular"/>
    <n v="18"/>
    <s v="may"/>
    <n v="123"/>
    <n v="1"/>
    <n v="-1"/>
    <n v="0"/>
    <x v="0"/>
    <s v="no"/>
  </r>
  <r>
    <x v="27"/>
    <s v="student"/>
    <s v="married"/>
    <s v="unknown"/>
    <s v="no"/>
    <n v="1387"/>
    <s v="no"/>
    <s v="no"/>
    <s v="cellular"/>
    <n v="30"/>
    <s v="apr"/>
    <n v="121"/>
    <n v="1"/>
    <n v="-1"/>
    <n v="0"/>
    <x v="0"/>
    <s v="no"/>
  </r>
  <r>
    <x v="10"/>
    <s v="blue-collar"/>
    <s v="married"/>
    <s v="secondary"/>
    <s v="no"/>
    <n v="0"/>
    <s v="yes"/>
    <s v="yes"/>
    <s v="unknown"/>
    <n v="29"/>
    <s v="may"/>
    <n v="245"/>
    <n v="3"/>
    <n v="-1"/>
    <n v="0"/>
    <x v="0"/>
    <s v="no"/>
  </r>
  <r>
    <x v="28"/>
    <s v="retired"/>
    <s v="married"/>
    <s v="secondary"/>
    <s v="no"/>
    <n v="2917"/>
    <s v="no"/>
    <s v="no"/>
    <s v="cellular"/>
    <n v="6"/>
    <s v="oct"/>
    <n v="215"/>
    <n v="1"/>
    <n v="-1"/>
    <n v="0"/>
    <x v="0"/>
    <s v="yes"/>
  </r>
  <r>
    <x v="20"/>
    <s v="technician"/>
    <s v="married"/>
    <s v="secondary"/>
    <s v="no"/>
    <n v="4541"/>
    <s v="yes"/>
    <s v="no"/>
    <s v="unknown"/>
    <n v="15"/>
    <s v="may"/>
    <n v="190"/>
    <n v="6"/>
    <n v="-1"/>
    <n v="0"/>
    <x v="0"/>
    <s v="no"/>
  </r>
  <r>
    <x v="31"/>
    <s v="technician"/>
    <s v="married"/>
    <s v="secondary"/>
    <s v="no"/>
    <n v="0"/>
    <s v="no"/>
    <s v="no"/>
    <s v="unknown"/>
    <n v="13"/>
    <s v="may"/>
    <n v="44"/>
    <n v="1"/>
    <n v="-1"/>
    <n v="0"/>
    <x v="0"/>
    <s v="no"/>
  </r>
  <r>
    <x v="39"/>
    <s v="blue-collar"/>
    <s v="married"/>
    <s v="secondary"/>
    <s v="no"/>
    <n v="4287"/>
    <s v="no"/>
    <s v="no"/>
    <s v="cellular"/>
    <n v="30"/>
    <s v="apr"/>
    <n v="171"/>
    <n v="1"/>
    <n v="-1"/>
    <n v="0"/>
    <x v="0"/>
    <s v="no"/>
  </r>
  <r>
    <x v="13"/>
    <s v="admin."/>
    <s v="married"/>
    <s v="secondary"/>
    <s v="no"/>
    <n v="242"/>
    <s v="yes"/>
    <s v="no"/>
    <s v="cellular"/>
    <n v="30"/>
    <s v="jul"/>
    <n v="62"/>
    <n v="12"/>
    <n v="-1"/>
    <n v="0"/>
    <x v="0"/>
    <s v="no"/>
  </r>
  <r>
    <x v="14"/>
    <s v="blue-collar"/>
    <s v="married"/>
    <s v="secondary"/>
    <s v="no"/>
    <n v="171"/>
    <s v="yes"/>
    <s v="yes"/>
    <s v="unknown"/>
    <n v="20"/>
    <s v="may"/>
    <n v="172"/>
    <n v="1"/>
    <n v="-1"/>
    <n v="0"/>
    <x v="0"/>
    <s v="no"/>
  </r>
  <r>
    <x v="37"/>
    <s v="services"/>
    <s v="single"/>
    <s v="secondary"/>
    <s v="no"/>
    <n v="259"/>
    <s v="yes"/>
    <s v="no"/>
    <s v="unknown"/>
    <n v="23"/>
    <s v="may"/>
    <n v="78"/>
    <n v="10"/>
    <n v="-1"/>
    <n v="0"/>
    <x v="0"/>
    <s v="no"/>
  </r>
  <r>
    <x v="29"/>
    <s v="blue-collar"/>
    <s v="married"/>
    <s v="secondary"/>
    <s v="no"/>
    <n v="827"/>
    <s v="yes"/>
    <s v="no"/>
    <s v="unknown"/>
    <n v="15"/>
    <s v="may"/>
    <n v="319"/>
    <n v="5"/>
    <n v="-1"/>
    <n v="0"/>
    <x v="0"/>
    <s v="no"/>
  </r>
  <r>
    <x v="9"/>
    <s v="services"/>
    <s v="single"/>
    <s v="secondary"/>
    <s v="no"/>
    <n v="469"/>
    <s v="no"/>
    <s v="yes"/>
    <s v="cellular"/>
    <n v="2"/>
    <s v="feb"/>
    <n v="111"/>
    <n v="1"/>
    <n v="-1"/>
    <n v="0"/>
    <x v="0"/>
    <s v="no"/>
  </r>
  <r>
    <x v="5"/>
    <s v="blue-collar"/>
    <s v="married"/>
    <s v="primary"/>
    <s v="no"/>
    <n v="2226"/>
    <s v="yes"/>
    <s v="no"/>
    <s v="unknown"/>
    <n v="6"/>
    <s v="may"/>
    <n v="158"/>
    <n v="1"/>
    <n v="-1"/>
    <n v="0"/>
    <x v="0"/>
    <s v="no"/>
  </r>
  <r>
    <x v="15"/>
    <s v="technician"/>
    <s v="married"/>
    <s v="secondary"/>
    <s v="no"/>
    <n v="0"/>
    <s v="no"/>
    <s v="no"/>
    <s v="cellular"/>
    <n v="29"/>
    <s v="aug"/>
    <n v="82"/>
    <n v="12"/>
    <n v="-1"/>
    <n v="0"/>
    <x v="0"/>
    <s v="no"/>
  </r>
  <r>
    <x v="43"/>
    <s v="management"/>
    <s v="married"/>
    <s v="tertiary"/>
    <s v="no"/>
    <n v="477"/>
    <s v="yes"/>
    <s v="no"/>
    <s v="unknown"/>
    <n v="20"/>
    <s v="may"/>
    <n v="128"/>
    <n v="6"/>
    <n v="-1"/>
    <n v="0"/>
    <x v="0"/>
    <s v="no"/>
  </r>
  <r>
    <x v="4"/>
    <s v="services"/>
    <s v="married"/>
    <s v="secondary"/>
    <s v="no"/>
    <n v="42"/>
    <s v="yes"/>
    <s v="no"/>
    <s v="unknown"/>
    <n v="8"/>
    <s v="may"/>
    <n v="102"/>
    <n v="4"/>
    <n v="-1"/>
    <n v="0"/>
    <x v="0"/>
    <s v="no"/>
  </r>
  <r>
    <x v="0"/>
    <s v="management"/>
    <s v="single"/>
    <s v="tertiary"/>
    <s v="no"/>
    <n v="775"/>
    <s v="yes"/>
    <s v="no"/>
    <s v="unknown"/>
    <n v="16"/>
    <s v="jun"/>
    <n v="124"/>
    <n v="2"/>
    <n v="-1"/>
    <n v="0"/>
    <x v="0"/>
    <s v="no"/>
  </r>
  <r>
    <x v="22"/>
    <s v="blue-collar"/>
    <s v="married"/>
    <s v="secondary"/>
    <s v="no"/>
    <n v="9"/>
    <s v="yes"/>
    <s v="no"/>
    <s v="cellular"/>
    <n v="17"/>
    <s v="apr"/>
    <n v="334"/>
    <n v="2"/>
    <n v="-1"/>
    <n v="0"/>
    <x v="0"/>
    <s v="no"/>
  </r>
  <r>
    <x v="26"/>
    <s v="technician"/>
    <s v="married"/>
    <s v="tertiary"/>
    <s v="no"/>
    <n v="2557"/>
    <s v="no"/>
    <s v="no"/>
    <s v="cellular"/>
    <n v="28"/>
    <s v="jan"/>
    <n v="134"/>
    <n v="5"/>
    <n v="204"/>
    <n v="2"/>
    <x v="3"/>
    <s v="yes"/>
  </r>
  <r>
    <x v="9"/>
    <s v="management"/>
    <s v="married"/>
    <s v="tertiary"/>
    <s v="no"/>
    <n v="2395"/>
    <s v="no"/>
    <s v="no"/>
    <s v="cellular"/>
    <n v="27"/>
    <s v="apr"/>
    <n v="218"/>
    <n v="1"/>
    <n v="-1"/>
    <n v="0"/>
    <x v="0"/>
    <s v="no"/>
  </r>
  <r>
    <x v="38"/>
    <s v="management"/>
    <s v="married"/>
    <s v="primary"/>
    <s v="no"/>
    <n v="4895"/>
    <s v="no"/>
    <s v="no"/>
    <s v="unknown"/>
    <n v="9"/>
    <s v="jun"/>
    <n v="313"/>
    <n v="1"/>
    <n v="-1"/>
    <n v="0"/>
    <x v="0"/>
    <s v="no"/>
  </r>
  <r>
    <x v="2"/>
    <s v="blue-collar"/>
    <s v="single"/>
    <s v="secondary"/>
    <s v="no"/>
    <n v="376"/>
    <s v="yes"/>
    <s v="yes"/>
    <s v="unknown"/>
    <n v="6"/>
    <s v="may"/>
    <n v="207"/>
    <n v="3"/>
    <n v="-1"/>
    <n v="0"/>
    <x v="0"/>
    <s v="no"/>
  </r>
  <r>
    <x v="14"/>
    <s v="management"/>
    <s v="married"/>
    <s v="tertiary"/>
    <s v="no"/>
    <n v="389"/>
    <s v="yes"/>
    <s v="no"/>
    <s v="unknown"/>
    <n v="6"/>
    <s v="may"/>
    <n v="262"/>
    <n v="1"/>
    <n v="-1"/>
    <n v="0"/>
    <x v="0"/>
    <s v="no"/>
  </r>
  <r>
    <x v="43"/>
    <s v="management"/>
    <s v="divorced"/>
    <s v="tertiary"/>
    <s v="no"/>
    <n v="134"/>
    <s v="no"/>
    <s v="no"/>
    <s v="cellular"/>
    <n v="19"/>
    <s v="aug"/>
    <n v="134"/>
    <n v="2"/>
    <n v="-1"/>
    <n v="0"/>
    <x v="0"/>
    <s v="no"/>
  </r>
  <r>
    <x v="29"/>
    <s v="entrepreneur"/>
    <s v="divorced"/>
    <s v="tertiary"/>
    <s v="no"/>
    <n v="1273"/>
    <s v="yes"/>
    <s v="yes"/>
    <s v="unknown"/>
    <n v="11"/>
    <s v="jun"/>
    <n v="197"/>
    <n v="3"/>
    <n v="-1"/>
    <n v="0"/>
    <x v="0"/>
    <s v="no"/>
  </r>
  <r>
    <x v="3"/>
    <s v="services"/>
    <s v="married"/>
    <s v="secondary"/>
    <s v="no"/>
    <n v="0"/>
    <s v="yes"/>
    <s v="no"/>
    <s v="cellular"/>
    <n v="12"/>
    <s v="may"/>
    <n v="214"/>
    <n v="3"/>
    <n v="-1"/>
    <n v="0"/>
    <x v="0"/>
    <s v="no"/>
  </r>
  <r>
    <x v="27"/>
    <s v="management"/>
    <s v="married"/>
    <s v="tertiary"/>
    <s v="no"/>
    <n v="2892"/>
    <s v="yes"/>
    <s v="yes"/>
    <s v="cellular"/>
    <n v="30"/>
    <s v="jul"/>
    <n v="1165"/>
    <n v="7"/>
    <n v="-1"/>
    <n v="0"/>
    <x v="0"/>
    <s v="no"/>
  </r>
  <r>
    <x v="1"/>
    <s v="technician"/>
    <s v="divorced"/>
    <s v="secondary"/>
    <s v="no"/>
    <n v="0"/>
    <s v="yes"/>
    <s v="no"/>
    <s v="cellular"/>
    <n v="7"/>
    <s v="may"/>
    <n v="177"/>
    <n v="2"/>
    <n v="-1"/>
    <n v="0"/>
    <x v="0"/>
    <s v="no"/>
  </r>
  <r>
    <x v="43"/>
    <s v="management"/>
    <s v="single"/>
    <s v="secondary"/>
    <s v="no"/>
    <n v="295"/>
    <s v="yes"/>
    <s v="no"/>
    <s v="unknown"/>
    <n v="23"/>
    <s v="may"/>
    <n v="141"/>
    <n v="6"/>
    <n v="-1"/>
    <n v="0"/>
    <x v="0"/>
    <s v="no"/>
  </r>
  <r>
    <x v="30"/>
    <s v="admin."/>
    <s v="married"/>
    <s v="secondary"/>
    <s v="no"/>
    <n v="292"/>
    <s v="yes"/>
    <s v="yes"/>
    <s v="cellular"/>
    <n v="29"/>
    <s v="jul"/>
    <n v="164"/>
    <n v="6"/>
    <n v="-1"/>
    <n v="0"/>
    <x v="0"/>
    <s v="no"/>
  </r>
  <r>
    <x v="9"/>
    <s v="services"/>
    <s v="single"/>
    <s v="secondary"/>
    <s v="no"/>
    <n v="85"/>
    <s v="no"/>
    <s v="no"/>
    <s v="cellular"/>
    <n v="16"/>
    <s v="jul"/>
    <n v="151"/>
    <n v="1"/>
    <n v="-1"/>
    <n v="0"/>
    <x v="0"/>
    <s v="no"/>
  </r>
  <r>
    <x v="22"/>
    <s v="technician"/>
    <s v="married"/>
    <s v="secondary"/>
    <s v="no"/>
    <n v="4"/>
    <s v="no"/>
    <s v="no"/>
    <s v="cellular"/>
    <n v="4"/>
    <s v="feb"/>
    <n v="145"/>
    <n v="2"/>
    <n v="260"/>
    <n v="4"/>
    <x v="1"/>
    <s v="no"/>
  </r>
  <r>
    <x v="2"/>
    <s v="blue-collar"/>
    <s v="divorced"/>
    <s v="primary"/>
    <s v="no"/>
    <n v="-587"/>
    <s v="yes"/>
    <s v="no"/>
    <s v="unknown"/>
    <n v="26"/>
    <s v="may"/>
    <n v="111"/>
    <n v="1"/>
    <n v="-1"/>
    <n v="0"/>
    <x v="0"/>
    <s v="no"/>
  </r>
  <r>
    <x v="4"/>
    <s v="blue-collar"/>
    <s v="single"/>
    <s v="primary"/>
    <s v="no"/>
    <n v="367"/>
    <s v="no"/>
    <s v="no"/>
    <s v="cellular"/>
    <n v="2"/>
    <s v="feb"/>
    <n v="217"/>
    <n v="1"/>
    <n v="221"/>
    <n v="1"/>
    <x v="1"/>
    <s v="no"/>
  </r>
  <r>
    <x v="26"/>
    <s v="management"/>
    <s v="married"/>
    <s v="tertiary"/>
    <s v="no"/>
    <n v="-1224"/>
    <s v="yes"/>
    <s v="no"/>
    <s v="cellular"/>
    <n v="7"/>
    <s v="may"/>
    <n v="253"/>
    <n v="4"/>
    <n v="-1"/>
    <n v="0"/>
    <x v="0"/>
    <s v="no"/>
  </r>
  <r>
    <x v="29"/>
    <s v="management"/>
    <s v="divorced"/>
    <s v="tertiary"/>
    <s v="no"/>
    <n v="959"/>
    <s v="no"/>
    <s v="no"/>
    <s v="unknown"/>
    <n v="18"/>
    <s v="jun"/>
    <n v="74"/>
    <n v="1"/>
    <n v="-1"/>
    <n v="0"/>
    <x v="0"/>
    <s v="no"/>
  </r>
  <r>
    <x v="27"/>
    <s v="management"/>
    <s v="married"/>
    <s v="tertiary"/>
    <s v="no"/>
    <n v="0"/>
    <s v="no"/>
    <s v="no"/>
    <s v="cellular"/>
    <n v="20"/>
    <s v="aug"/>
    <n v="263"/>
    <n v="2"/>
    <n v="-1"/>
    <n v="0"/>
    <x v="0"/>
    <s v="no"/>
  </r>
  <r>
    <x v="13"/>
    <s v="blue-collar"/>
    <s v="married"/>
    <s v="primary"/>
    <s v="yes"/>
    <n v="-589"/>
    <s v="yes"/>
    <s v="no"/>
    <s v="unknown"/>
    <n v="3"/>
    <s v="jun"/>
    <n v="233"/>
    <n v="1"/>
    <n v="-1"/>
    <n v="0"/>
    <x v="0"/>
    <s v="no"/>
  </r>
  <r>
    <x v="17"/>
    <s v="management"/>
    <s v="single"/>
    <s v="tertiary"/>
    <s v="no"/>
    <n v="-8"/>
    <s v="no"/>
    <s v="no"/>
    <s v="cellular"/>
    <n v="13"/>
    <s v="aug"/>
    <n v="402"/>
    <n v="2"/>
    <n v="-1"/>
    <n v="0"/>
    <x v="0"/>
    <s v="no"/>
  </r>
  <r>
    <x v="31"/>
    <s v="management"/>
    <s v="married"/>
    <s v="unknown"/>
    <s v="no"/>
    <n v="0"/>
    <s v="no"/>
    <s v="no"/>
    <s v="cellular"/>
    <n v="30"/>
    <s v="sep"/>
    <n v="585"/>
    <n v="1"/>
    <n v="-1"/>
    <n v="0"/>
    <x v="0"/>
    <s v="no"/>
  </r>
  <r>
    <x v="30"/>
    <s v="management"/>
    <s v="married"/>
    <s v="primary"/>
    <s v="no"/>
    <n v="247"/>
    <s v="yes"/>
    <s v="yes"/>
    <s v="unknown"/>
    <n v="14"/>
    <s v="may"/>
    <n v="145"/>
    <n v="1"/>
    <n v="-1"/>
    <n v="0"/>
    <x v="0"/>
    <s v="no"/>
  </r>
  <r>
    <x v="30"/>
    <s v="technician"/>
    <s v="married"/>
    <s v="unknown"/>
    <s v="no"/>
    <n v="5543"/>
    <s v="no"/>
    <s v="no"/>
    <s v="unknown"/>
    <n v="16"/>
    <s v="jun"/>
    <n v="143"/>
    <n v="5"/>
    <n v="-1"/>
    <n v="0"/>
    <x v="0"/>
    <s v="no"/>
  </r>
  <r>
    <x v="22"/>
    <s v="blue-collar"/>
    <s v="married"/>
    <s v="primary"/>
    <s v="no"/>
    <n v="642"/>
    <s v="no"/>
    <s v="yes"/>
    <s v="cellular"/>
    <n v="8"/>
    <s v="jul"/>
    <n v="524"/>
    <n v="1"/>
    <n v="-1"/>
    <n v="0"/>
    <x v="0"/>
    <s v="no"/>
  </r>
  <r>
    <x v="41"/>
    <s v="retired"/>
    <s v="married"/>
    <s v="secondary"/>
    <s v="no"/>
    <n v="11"/>
    <s v="no"/>
    <s v="no"/>
    <s v="cellular"/>
    <n v="11"/>
    <s v="aug"/>
    <n v="270"/>
    <n v="1"/>
    <n v="-1"/>
    <n v="0"/>
    <x v="0"/>
    <s v="no"/>
  </r>
  <r>
    <x v="31"/>
    <s v="management"/>
    <s v="married"/>
    <s v="primary"/>
    <s v="no"/>
    <n v="-226"/>
    <s v="yes"/>
    <s v="no"/>
    <s v="unknown"/>
    <n v="4"/>
    <s v="jun"/>
    <n v="272"/>
    <n v="1"/>
    <n v="-1"/>
    <n v="0"/>
    <x v="0"/>
    <s v="no"/>
  </r>
  <r>
    <x v="9"/>
    <s v="entrepreneur"/>
    <s v="married"/>
    <s v="tertiary"/>
    <s v="no"/>
    <n v="5191"/>
    <s v="no"/>
    <s v="no"/>
    <s v="cellular"/>
    <n v="20"/>
    <s v="nov"/>
    <n v="187"/>
    <n v="2"/>
    <n v="-1"/>
    <n v="0"/>
    <x v="0"/>
    <s v="no"/>
  </r>
  <r>
    <x v="1"/>
    <s v="blue-collar"/>
    <s v="single"/>
    <s v="secondary"/>
    <s v="no"/>
    <n v="-320"/>
    <s v="no"/>
    <s v="no"/>
    <s v="cellular"/>
    <n v="18"/>
    <s v="may"/>
    <n v="268"/>
    <n v="2"/>
    <n v="-1"/>
    <n v="0"/>
    <x v="0"/>
    <s v="no"/>
  </r>
  <r>
    <x v="20"/>
    <s v="entrepreneur"/>
    <s v="married"/>
    <s v="tertiary"/>
    <s v="no"/>
    <n v="2289"/>
    <s v="yes"/>
    <s v="yes"/>
    <s v="cellular"/>
    <n v="17"/>
    <s v="nov"/>
    <n v="183"/>
    <n v="1"/>
    <n v="-1"/>
    <n v="0"/>
    <x v="0"/>
    <s v="no"/>
  </r>
  <r>
    <x v="4"/>
    <s v="admin."/>
    <s v="married"/>
    <s v="secondary"/>
    <s v="no"/>
    <n v="725"/>
    <s v="yes"/>
    <s v="no"/>
    <s v="cellular"/>
    <n v="27"/>
    <s v="feb"/>
    <n v="123"/>
    <n v="3"/>
    <n v="99"/>
    <n v="8"/>
    <x v="1"/>
    <s v="no"/>
  </r>
  <r>
    <x v="22"/>
    <s v="technician"/>
    <s v="single"/>
    <s v="tertiary"/>
    <s v="no"/>
    <n v="705"/>
    <s v="yes"/>
    <s v="no"/>
    <s v="cellular"/>
    <n v="20"/>
    <s v="apr"/>
    <n v="20"/>
    <n v="4"/>
    <n v="-1"/>
    <n v="0"/>
    <x v="0"/>
    <s v="no"/>
  </r>
  <r>
    <x v="29"/>
    <s v="blue-collar"/>
    <s v="married"/>
    <s v="secondary"/>
    <s v="no"/>
    <n v="776"/>
    <s v="yes"/>
    <s v="no"/>
    <s v="cellular"/>
    <n v="6"/>
    <s v="feb"/>
    <n v="232"/>
    <n v="4"/>
    <n v="253"/>
    <n v="1"/>
    <x v="1"/>
    <s v="no"/>
  </r>
  <r>
    <x v="2"/>
    <s v="unemployed"/>
    <s v="married"/>
    <s v="tertiary"/>
    <s v="no"/>
    <n v="816"/>
    <s v="yes"/>
    <s v="no"/>
    <s v="cellular"/>
    <n v="19"/>
    <s v="nov"/>
    <n v="547"/>
    <n v="7"/>
    <n v="-1"/>
    <n v="0"/>
    <x v="0"/>
    <s v="no"/>
  </r>
  <r>
    <x v="6"/>
    <s v="services"/>
    <s v="married"/>
    <s v="secondary"/>
    <s v="no"/>
    <n v="171"/>
    <s v="no"/>
    <s v="no"/>
    <s v="cellular"/>
    <n v="21"/>
    <s v="jul"/>
    <n v="71"/>
    <n v="9"/>
    <n v="-1"/>
    <n v="0"/>
    <x v="0"/>
    <s v="no"/>
  </r>
  <r>
    <x v="32"/>
    <s v="services"/>
    <s v="married"/>
    <s v="secondary"/>
    <s v="no"/>
    <n v="812"/>
    <s v="no"/>
    <s v="no"/>
    <s v="cellular"/>
    <n v="31"/>
    <s v="jul"/>
    <n v="113"/>
    <n v="6"/>
    <n v="-1"/>
    <n v="0"/>
    <x v="0"/>
    <s v="no"/>
  </r>
  <r>
    <x v="23"/>
    <s v="services"/>
    <s v="married"/>
    <s v="secondary"/>
    <s v="no"/>
    <n v="823"/>
    <s v="no"/>
    <s v="no"/>
    <s v="cellular"/>
    <n v="8"/>
    <s v="aug"/>
    <n v="780"/>
    <n v="4"/>
    <n v="-1"/>
    <n v="0"/>
    <x v="0"/>
    <s v="yes"/>
  </r>
  <r>
    <x v="39"/>
    <s v="technician"/>
    <s v="single"/>
    <s v="secondary"/>
    <s v="no"/>
    <n v="1453"/>
    <s v="yes"/>
    <s v="no"/>
    <s v="cellular"/>
    <n v="12"/>
    <s v="may"/>
    <n v="246"/>
    <n v="1"/>
    <n v="343"/>
    <n v="1"/>
    <x v="2"/>
    <s v="no"/>
  </r>
  <r>
    <x v="44"/>
    <s v="blue-collar"/>
    <s v="single"/>
    <s v="unknown"/>
    <s v="no"/>
    <n v="431"/>
    <s v="yes"/>
    <s v="no"/>
    <s v="unknown"/>
    <n v="3"/>
    <s v="jun"/>
    <n v="108"/>
    <n v="12"/>
    <n v="-1"/>
    <n v="0"/>
    <x v="0"/>
    <s v="no"/>
  </r>
  <r>
    <x v="0"/>
    <s v="admin."/>
    <s v="single"/>
    <s v="secondary"/>
    <s v="no"/>
    <n v="1009"/>
    <s v="yes"/>
    <s v="no"/>
    <s v="cellular"/>
    <n v="29"/>
    <s v="jan"/>
    <n v="253"/>
    <n v="1"/>
    <n v="-1"/>
    <n v="0"/>
    <x v="0"/>
    <s v="no"/>
  </r>
  <r>
    <x v="22"/>
    <s v="self-employed"/>
    <s v="married"/>
    <s v="primary"/>
    <s v="no"/>
    <n v="286"/>
    <s v="yes"/>
    <s v="no"/>
    <s v="cellular"/>
    <n v="6"/>
    <s v="aug"/>
    <n v="175"/>
    <n v="1"/>
    <n v="-1"/>
    <n v="0"/>
    <x v="0"/>
    <s v="no"/>
  </r>
  <r>
    <x v="20"/>
    <s v="entrepreneur"/>
    <s v="married"/>
    <s v="tertiary"/>
    <s v="no"/>
    <n v="22370"/>
    <s v="yes"/>
    <s v="no"/>
    <s v="unknown"/>
    <n v="15"/>
    <s v="may"/>
    <n v="106"/>
    <n v="1"/>
    <n v="-1"/>
    <n v="0"/>
    <x v="0"/>
    <s v="no"/>
  </r>
  <r>
    <x v="15"/>
    <s v="blue-collar"/>
    <s v="married"/>
    <s v="primary"/>
    <s v="no"/>
    <n v="2111"/>
    <s v="yes"/>
    <s v="no"/>
    <s v="cellular"/>
    <n v="7"/>
    <s v="may"/>
    <n v="86"/>
    <n v="2"/>
    <n v="-1"/>
    <n v="0"/>
    <x v="0"/>
    <s v="no"/>
  </r>
  <r>
    <x v="30"/>
    <s v="blue-collar"/>
    <s v="married"/>
    <s v="primary"/>
    <s v="no"/>
    <n v="5366"/>
    <s v="yes"/>
    <s v="no"/>
    <s v="unknown"/>
    <n v="21"/>
    <s v="may"/>
    <n v="248"/>
    <n v="3"/>
    <n v="-1"/>
    <n v="0"/>
    <x v="0"/>
    <s v="no"/>
  </r>
  <r>
    <x v="1"/>
    <s v="technician"/>
    <s v="married"/>
    <s v="secondary"/>
    <s v="no"/>
    <n v="181"/>
    <s v="yes"/>
    <s v="yes"/>
    <s v="telephone"/>
    <n v="28"/>
    <s v="jul"/>
    <n v="265"/>
    <n v="2"/>
    <n v="-1"/>
    <n v="0"/>
    <x v="0"/>
    <s v="no"/>
  </r>
  <r>
    <x v="9"/>
    <s v="blue-collar"/>
    <s v="divorced"/>
    <s v="secondary"/>
    <s v="no"/>
    <n v="-452"/>
    <s v="yes"/>
    <s v="no"/>
    <s v="unknown"/>
    <n v="26"/>
    <s v="may"/>
    <n v="182"/>
    <n v="5"/>
    <n v="-1"/>
    <n v="0"/>
    <x v="0"/>
    <s v="no"/>
  </r>
  <r>
    <x v="11"/>
    <s v="unemployed"/>
    <s v="divorced"/>
    <s v="primary"/>
    <s v="no"/>
    <n v="1770"/>
    <s v="no"/>
    <s v="no"/>
    <s v="cellular"/>
    <n v="5"/>
    <s v="feb"/>
    <n v="916"/>
    <n v="3"/>
    <n v="-1"/>
    <n v="0"/>
    <x v="0"/>
    <s v="no"/>
  </r>
  <r>
    <x v="41"/>
    <s v="retired"/>
    <s v="married"/>
    <s v="primary"/>
    <s v="no"/>
    <n v="0"/>
    <s v="no"/>
    <s v="no"/>
    <s v="cellular"/>
    <n v="4"/>
    <s v="aug"/>
    <n v="506"/>
    <n v="1"/>
    <n v="-1"/>
    <n v="0"/>
    <x v="0"/>
    <s v="no"/>
  </r>
  <r>
    <x v="12"/>
    <s v="admin."/>
    <s v="single"/>
    <s v="secondary"/>
    <s v="no"/>
    <n v="-296"/>
    <s v="yes"/>
    <s v="no"/>
    <s v="cellular"/>
    <n v="20"/>
    <s v="apr"/>
    <n v="81"/>
    <n v="1"/>
    <n v="-1"/>
    <n v="0"/>
    <x v="0"/>
    <s v="no"/>
  </r>
  <r>
    <x v="3"/>
    <s v="management"/>
    <s v="married"/>
    <s v="primary"/>
    <s v="no"/>
    <n v="2358"/>
    <s v="yes"/>
    <s v="no"/>
    <s v="cellular"/>
    <n v="17"/>
    <s v="apr"/>
    <n v="30"/>
    <n v="1"/>
    <n v="-1"/>
    <n v="0"/>
    <x v="0"/>
    <s v="no"/>
  </r>
  <r>
    <x v="36"/>
    <s v="management"/>
    <s v="single"/>
    <s v="tertiary"/>
    <s v="no"/>
    <n v="1200"/>
    <s v="no"/>
    <s v="no"/>
    <s v="cellular"/>
    <n v="14"/>
    <s v="aug"/>
    <n v="904"/>
    <n v="3"/>
    <n v="-1"/>
    <n v="0"/>
    <x v="0"/>
    <s v="yes"/>
  </r>
  <r>
    <x v="5"/>
    <s v="housemaid"/>
    <s v="single"/>
    <s v="primary"/>
    <s v="no"/>
    <n v="109"/>
    <s v="yes"/>
    <s v="no"/>
    <s v="unknown"/>
    <n v="6"/>
    <s v="may"/>
    <n v="699"/>
    <n v="3"/>
    <n v="-1"/>
    <n v="0"/>
    <x v="0"/>
    <s v="no"/>
  </r>
  <r>
    <x v="0"/>
    <s v="technician"/>
    <s v="married"/>
    <s v="secondary"/>
    <s v="no"/>
    <n v="616"/>
    <s v="yes"/>
    <s v="no"/>
    <s v="cellular"/>
    <n v="6"/>
    <s v="may"/>
    <n v="19"/>
    <n v="1"/>
    <n v="-1"/>
    <n v="0"/>
    <x v="0"/>
    <s v="no"/>
  </r>
  <r>
    <x v="47"/>
    <s v="services"/>
    <s v="divorced"/>
    <s v="secondary"/>
    <s v="no"/>
    <n v="4906"/>
    <s v="yes"/>
    <s v="no"/>
    <s v="unknown"/>
    <n v="14"/>
    <s v="may"/>
    <n v="389"/>
    <n v="1"/>
    <n v="-1"/>
    <n v="0"/>
    <x v="0"/>
    <s v="no"/>
  </r>
  <r>
    <x v="16"/>
    <s v="self-employed"/>
    <s v="married"/>
    <s v="secondary"/>
    <s v="no"/>
    <n v="313"/>
    <s v="no"/>
    <s v="no"/>
    <s v="cellular"/>
    <n v="6"/>
    <s v="aug"/>
    <n v="211"/>
    <n v="4"/>
    <n v="-1"/>
    <n v="0"/>
    <x v="0"/>
    <s v="no"/>
  </r>
  <r>
    <x v="14"/>
    <s v="blue-collar"/>
    <s v="married"/>
    <s v="primary"/>
    <s v="no"/>
    <n v="290"/>
    <s v="yes"/>
    <s v="no"/>
    <s v="cellular"/>
    <n v="16"/>
    <s v="apr"/>
    <n v="283"/>
    <n v="1"/>
    <n v="-1"/>
    <n v="0"/>
    <x v="0"/>
    <s v="no"/>
  </r>
  <r>
    <x v="36"/>
    <s v="management"/>
    <s v="married"/>
    <s v="tertiary"/>
    <s v="no"/>
    <n v="1240"/>
    <s v="no"/>
    <s v="no"/>
    <s v="cellular"/>
    <n v="12"/>
    <s v="aug"/>
    <n v="474"/>
    <n v="2"/>
    <n v="-1"/>
    <n v="0"/>
    <x v="0"/>
    <s v="no"/>
  </r>
  <r>
    <x v="37"/>
    <s v="admin."/>
    <s v="single"/>
    <s v="tertiary"/>
    <s v="no"/>
    <n v="3672"/>
    <s v="yes"/>
    <s v="no"/>
    <s v="cellular"/>
    <n v="15"/>
    <s v="may"/>
    <n v="157"/>
    <n v="2"/>
    <n v="351"/>
    <n v="5"/>
    <x v="1"/>
    <s v="no"/>
  </r>
  <r>
    <x v="61"/>
    <s v="retired"/>
    <s v="married"/>
    <s v="secondary"/>
    <s v="no"/>
    <n v="19"/>
    <s v="no"/>
    <s v="no"/>
    <s v="cellular"/>
    <n v="5"/>
    <s v="nov"/>
    <n v="509"/>
    <n v="2"/>
    <n v="-1"/>
    <n v="0"/>
    <x v="0"/>
    <s v="no"/>
  </r>
  <r>
    <x v="43"/>
    <s v="blue-collar"/>
    <s v="married"/>
    <s v="primary"/>
    <s v="no"/>
    <n v="143"/>
    <s v="yes"/>
    <s v="no"/>
    <s v="unknown"/>
    <n v="7"/>
    <s v="may"/>
    <n v="279"/>
    <n v="1"/>
    <n v="-1"/>
    <n v="0"/>
    <x v="0"/>
    <s v="no"/>
  </r>
  <r>
    <x v="11"/>
    <s v="retired"/>
    <s v="divorced"/>
    <s v="secondary"/>
    <s v="no"/>
    <n v="212"/>
    <s v="no"/>
    <s v="yes"/>
    <s v="telephone"/>
    <n v="17"/>
    <s v="jul"/>
    <n v="27"/>
    <n v="1"/>
    <n v="-1"/>
    <n v="0"/>
    <x v="0"/>
    <s v="no"/>
  </r>
  <r>
    <x v="4"/>
    <s v="management"/>
    <s v="married"/>
    <s v="tertiary"/>
    <s v="no"/>
    <n v="9"/>
    <s v="no"/>
    <s v="no"/>
    <s v="cellular"/>
    <n v="11"/>
    <s v="aug"/>
    <n v="386"/>
    <n v="4"/>
    <n v="-1"/>
    <n v="0"/>
    <x v="0"/>
    <s v="yes"/>
  </r>
  <r>
    <x v="1"/>
    <s v="blue-collar"/>
    <s v="married"/>
    <s v="primary"/>
    <s v="no"/>
    <n v="3074"/>
    <s v="no"/>
    <s v="no"/>
    <s v="cellular"/>
    <n v="18"/>
    <s v="nov"/>
    <n v="679"/>
    <n v="1"/>
    <n v="-1"/>
    <n v="0"/>
    <x v="0"/>
    <s v="no"/>
  </r>
  <r>
    <x v="10"/>
    <s v="management"/>
    <s v="married"/>
    <s v="tertiary"/>
    <s v="no"/>
    <n v="1734"/>
    <s v="yes"/>
    <s v="no"/>
    <s v="unknown"/>
    <n v="2"/>
    <s v="jun"/>
    <n v="169"/>
    <n v="1"/>
    <n v="-1"/>
    <n v="0"/>
    <x v="0"/>
    <s v="no"/>
  </r>
  <r>
    <x v="26"/>
    <s v="management"/>
    <s v="married"/>
    <s v="tertiary"/>
    <s v="no"/>
    <n v="575"/>
    <s v="no"/>
    <s v="no"/>
    <s v="unknown"/>
    <n v="3"/>
    <s v="jun"/>
    <n v="315"/>
    <n v="1"/>
    <n v="-1"/>
    <n v="0"/>
    <x v="0"/>
    <s v="no"/>
  </r>
  <r>
    <x v="34"/>
    <s v="blue-collar"/>
    <s v="married"/>
    <s v="secondary"/>
    <s v="no"/>
    <n v="397"/>
    <s v="yes"/>
    <s v="no"/>
    <s v="cellular"/>
    <n v="20"/>
    <s v="aug"/>
    <n v="293"/>
    <n v="2"/>
    <n v="-1"/>
    <n v="0"/>
    <x v="0"/>
    <s v="no"/>
  </r>
  <r>
    <x v="1"/>
    <s v="blue-collar"/>
    <s v="married"/>
    <s v="secondary"/>
    <s v="no"/>
    <n v="640"/>
    <s v="yes"/>
    <s v="no"/>
    <s v="cellular"/>
    <n v="3"/>
    <s v="feb"/>
    <n v="439"/>
    <n v="3"/>
    <n v="-1"/>
    <n v="0"/>
    <x v="0"/>
    <s v="no"/>
  </r>
  <r>
    <x v="32"/>
    <s v="services"/>
    <s v="married"/>
    <s v="secondary"/>
    <s v="no"/>
    <n v="158"/>
    <s v="yes"/>
    <s v="no"/>
    <s v="unknown"/>
    <n v="19"/>
    <s v="may"/>
    <n v="198"/>
    <n v="1"/>
    <n v="-1"/>
    <n v="0"/>
    <x v="0"/>
    <s v="no"/>
  </r>
  <r>
    <x v="16"/>
    <s v="management"/>
    <s v="married"/>
    <s v="secondary"/>
    <s v="no"/>
    <n v="2984"/>
    <s v="yes"/>
    <s v="no"/>
    <s v="unknown"/>
    <n v="15"/>
    <s v="may"/>
    <n v="770"/>
    <n v="2"/>
    <n v="-1"/>
    <n v="0"/>
    <x v="0"/>
    <s v="no"/>
  </r>
  <r>
    <x v="36"/>
    <s v="entrepreneur"/>
    <s v="married"/>
    <s v="secondary"/>
    <s v="no"/>
    <n v="1011"/>
    <s v="yes"/>
    <s v="no"/>
    <s v="telephone"/>
    <n v="30"/>
    <s v="jul"/>
    <n v="340"/>
    <n v="2"/>
    <n v="-1"/>
    <n v="0"/>
    <x v="0"/>
    <s v="no"/>
  </r>
  <r>
    <x v="29"/>
    <s v="blue-collar"/>
    <s v="single"/>
    <s v="secondary"/>
    <s v="no"/>
    <n v="0"/>
    <s v="yes"/>
    <s v="no"/>
    <s v="cellular"/>
    <n v="26"/>
    <s v="apr"/>
    <n v="1472"/>
    <n v="1"/>
    <n v="192"/>
    <n v="4"/>
    <x v="1"/>
    <s v="yes"/>
  </r>
  <r>
    <x v="4"/>
    <s v="management"/>
    <s v="married"/>
    <s v="tertiary"/>
    <s v="no"/>
    <n v="1133"/>
    <s v="yes"/>
    <s v="no"/>
    <s v="cellular"/>
    <n v="4"/>
    <s v="aug"/>
    <n v="293"/>
    <n v="1"/>
    <n v="181"/>
    <n v="2"/>
    <x v="2"/>
    <s v="yes"/>
  </r>
  <r>
    <x v="15"/>
    <s v="technician"/>
    <s v="married"/>
    <s v="secondary"/>
    <s v="no"/>
    <n v="4945"/>
    <s v="yes"/>
    <s v="no"/>
    <s v="cellular"/>
    <n v="2"/>
    <s v="mar"/>
    <n v="311"/>
    <n v="2"/>
    <n v="-1"/>
    <n v="0"/>
    <x v="0"/>
    <s v="yes"/>
  </r>
  <r>
    <x v="12"/>
    <s v="technician"/>
    <s v="married"/>
    <s v="secondary"/>
    <s v="no"/>
    <n v="712"/>
    <s v="yes"/>
    <s v="no"/>
    <s v="cellular"/>
    <n v="18"/>
    <s v="nov"/>
    <n v="291"/>
    <n v="2"/>
    <n v="-1"/>
    <n v="0"/>
    <x v="0"/>
    <s v="no"/>
  </r>
  <r>
    <x v="39"/>
    <s v="services"/>
    <s v="single"/>
    <s v="secondary"/>
    <s v="no"/>
    <n v="-427"/>
    <s v="yes"/>
    <s v="yes"/>
    <s v="unknown"/>
    <n v="21"/>
    <s v="may"/>
    <n v="965"/>
    <n v="2"/>
    <n v="-1"/>
    <n v="0"/>
    <x v="0"/>
    <s v="no"/>
  </r>
  <r>
    <x v="11"/>
    <s v="admin."/>
    <s v="married"/>
    <s v="secondary"/>
    <s v="no"/>
    <n v="2146"/>
    <s v="no"/>
    <s v="yes"/>
    <s v="unknown"/>
    <n v="9"/>
    <s v="jun"/>
    <n v="594"/>
    <n v="1"/>
    <n v="-1"/>
    <n v="0"/>
    <x v="0"/>
    <s v="no"/>
  </r>
  <r>
    <x v="3"/>
    <s v="admin."/>
    <s v="married"/>
    <s v="secondary"/>
    <s v="no"/>
    <n v="92"/>
    <s v="yes"/>
    <s v="no"/>
    <s v="cellular"/>
    <n v="12"/>
    <s v="may"/>
    <n v="139"/>
    <n v="2"/>
    <n v="350"/>
    <n v="1"/>
    <x v="1"/>
    <s v="no"/>
  </r>
  <r>
    <x v="22"/>
    <s v="unemployed"/>
    <s v="married"/>
    <s v="secondary"/>
    <s v="no"/>
    <n v="10"/>
    <s v="yes"/>
    <s v="no"/>
    <s v="unknown"/>
    <n v="6"/>
    <s v="may"/>
    <n v="501"/>
    <n v="4"/>
    <n v="-1"/>
    <n v="0"/>
    <x v="0"/>
    <s v="no"/>
  </r>
  <r>
    <x v="31"/>
    <s v="retired"/>
    <s v="married"/>
    <s v="primary"/>
    <s v="no"/>
    <n v="1238"/>
    <s v="yes"/>
    <s v="no"/>
    <s v="cellular"/>
    <n v="15"/>
    <s v="jul"/>
    <n v="274"/>
    <n v="1"/>
    <n v="-1"/>
    <n v="0"/>
    <x v="0"/>
    <s v="no"/>
  </r>
  <r>
    <x v="23"/>
    <s v="admin."/>
    <s v="single"/>
    <s v="secondary"/>
    <s v="no"/>
    <n v="981"/>
    <s v="yes"/>
    <s v="no"/>
    <s v="telephone"/>
    <n v="21"/>
    <s v="nov"/>
    <n v="10"/>
    <n v="3"/>
    <n v="-1"/>
    <n v="0"/>
    <x v="0"/>
    <s v="no"/>
  </r>
  <r>
    <x v="11"/>
    <s v="entrepreneur"/>
    <s v="married"/>
    <s v="unknown"/>
    <s v="no"/>
    <n v="575"/>
    <s v="no"/>
    <s v="no"/>
    <s v="unknown"/>
    <n v="20"/>
    <s v="jun"/>
    <n v="18"/>
    <n v="2"/>
    <n v="-1"/>
    <n v="0"/>
    <x v="0"/>
    <s v="no"/>
  </r>
  <r>
    <x v="30"/>
    <s v="admin."/>
    <s v="divorced"/>
    <s v="unknown"/>
    <s v="no"/>
    <n v="-70"/>
    <s v="no"/>
    <s v="no"/>
    <s v="cellular"/>
    <n v="14"/>
    <s v="may"/>
    <n v="243"/>
    <n v="1"/>
    <n v="-1"/>
    <n v="0"/>
    <x v="0"/>
    <s v="no"/>
  </r>
  <r>
    <x v="37"/>
    <s v="student"/>
    <s v="single"/>
    <s v="tertiary"/>
    <s v="no"/>
    <n v="3733"/>
    <s v="yes"/>
    <s v="no"/>
    <s v="cellular"/>
    <n v="22"/>
    <s v="may"/>
    <n v="198"/>
    <n v="1"/>
    <n v="98"/>
    <n v="6"/>
    <x v="3"/>
    <s v="yes"/>
  </r>
  <r>
    <x v="9"/>
    <s v="management"/>
    <s v="single"/>
    <s v="tertiary"/>
    <s v="no"/>
    <n v="574"/>
    <s v="yes"/>
    <s v="no"/>
    <s v="cellular"/>
    <n v="16"/>
    <s v="jul"/>
    <n v="410"/>
    <n v="2"/>
    <n v="-1"/>
    <n v="0"/>
    <x v="0"/>
    <s v="no"/>
  </r>
  <r>
    <x v="39"/>
    <s v="blue-collar"/>
    <s v="single"/>
    <s v="secondary"/>
    <s v="no"/>
    <n v="43"/>
    <s v="no"/>
    <s v="no"/>
    <s v="unknown"/>
    <n v="19"/>
    <s v="may"/>
    <n v="190"/>
    <n v="1"/>
    <n v="-1"/>
    <n v="0"/>
    <x v="0"/>
    <s v="no"/>
  </r>
  <r>
    <x v="4"/>
    <s v="management"/>
    <s v="married"/>
    <s v="tertiary"/>
    <s v="no"/>
    <n v="428"/>
    <s v="no"/>
    <s v="no"/>
    <s v="unknown"/>
    <n v="28"/>
    <s v="may"/>
    <n v="121"/>
    <n v="1"/>
    <n v="-1"/>
    <n v="0"/>
    <x v="0"/>
    <s v="no"/>
  </r>
  <r>
    <x v="41"/>
    <s v="housemaid"/>
    <s v="married"/>
    <s v="primary"/>
    <s v="no"/>
    <n v="0"/>
    <s v="yes"/>
    <s v="no"/>
    <s v="telephone"/>
    <n v="9"/>
    <s v="jul"/>
    <n v="148"/>
    <n v="1"/>
    <n v="-1"/>
    <n v="0"/>
    <x v="0"/>
    <s v="no"/>
  </r>
  <r>
    <x v="43"/>
    <s v="admin."/>
    <s v="married"/>
    <s v="secondary"/>
    <s v="no"/>
    <n v="0"/>
    <s v="yes"/>
    <s v="yes"/>
    <s v="cellular"/>
    <n v="20"/>
    <s v="apr"/>
    <n v="239"/>
    <n v="2"/>
    <n v="259"/>
    <n v="2"/>
    <x v="1"/>
    <s v="no"/>
  </r>
  <r>
    <x v="22"/>
    <s v="management"/>
    <s v="single"/>
    <s v="tertiary"/>
    <s v="no"/>
    <n v="474"/>
    <s v="yes"/>
    <s v="no"/>
    <s v="cellular"/>
    <n v="7"/>
    <s v="aug"/>
    <n v="90"/>
    <n v="3"/>
    <n v="-1"/>
    <n v="0"/>
    <x v="0"/>
    <s v="no"/>
  </r>
  <r>
    <x v="5"/>
    <s v="services"/>
    <s v="married"/>
    <s v="secondary"/>
    <s v="no"/>
    <n v="-540"/>
    <s v="no"/>
    <s v="no"/>
    <s v="unknown"/>
    <n v="6"/>
    <s v="jun"/>
    <n v="29"/>
    <n v="1"/>
    <n v="-1"/>
    <n v="0"/>
    <x v="0"/>
    <s v="no"/>
  </r>
  <r>
    <x v="2"/>
    <s v="self-employed"/>
    <s v="married"/>
    <s v="tertiary"/>
    <s v="no"/>
    <n v="560"/>
    <s v="yes"/>
    <s v="no"/>
    <s v="cellular"/>
    <n v="2"/>
    <s v="apr"/>
    <n v="58"/>
    <n v="1"/>
    <n v="136"/>
    <n v="1"/>
    <x v="1"/>
    <s v="no"/>
  </r>
  <r>
    <x v="9"/>
    <s v="management"/>
    <s v="married"/>
    <s v="tertiary"/>
    <s v="no"/>
    <n v="325"/>
    <s v="yes"/>
    <s v="no"/>
    <s v="cellular"/>
    <n v="18"/>
    <s v="jul"/>
    <n v="1139"/>
    <n v="2"/>
    <n v="-1"/>
    <n v="0"/>
    <x v="0"/>
    <s v="yes"/>
  </r>
  <r>
    <x v="35"/>
    <s v="management"/>
    <s v="single"/>
    <s v="tertiary"/>
    <s v="no"/>
    <n v="437"/>
    <s v="no"/>
    <s v="no"/>
    <s v="cellular"/>
    <n v="5"/>
    <s v="aug"/>
    <n v="504"/>
    <n v="1"/>
    <n v="92"/>
    <n v="1"/>
    <x v="3"/>
    <s v="yes"/>
  </r>
  <r>
    <x v="30"/>
    <s v="blue-collar"/>
    <s v="married"/>
    <s v="primary"/>
    <s v="no"/>
    <n v="574"/>
    <s v="no"/>
    <s v="no"/>
    <s v="cellular"/>
    <n v="5"/>
    <s v="aug"/>
    <n v="348"/>
    <n v="1"/>
    <n v="-1"/>
    <n v="0"/>
    <x v="0"/>
    <s v="no"/>
  </r>
  <r>
    <x v="38"/>
    <s v="retired"/>
    <s v="married"/>
    <s v="primary"/>
    <s v="no"/>
    <n v="0"/>
    <s v="no"/>
    <s v="no"/>
    <s v="telephone"/>
    <n v="30"/>
    <s v="jul"/>
    <n v="130"/>
    <n v="3"/>
    <n v="-1"/>
    <n v="0"/>
    <x v="0"/>
    <s v="no"/>
  </r>
  <r>
    <x v="63"/>
    <s v="retired"/>
    <s v="married"/>
    <s v="secondary"/>
    <s v="no"/>
    <n v="935"/>
    <s v="no"/>
    <s v="no"/>
    <s v="cellular"/>
    <n v="26"/>
    <s v="jan"/>
    <n v="100"/>
    <n v="1"/>
    <n v="104"/>
    <n v="1"/>
    <x v="2"/>
    <s v="no"/>
  </r>
  <r>
    <x v="0"/>
    <s v="services"/>
    <s v="married"/>
    <s v="secondary"/>
    <s v="no"/>
    <n v="699"/>
    <s v="yes"/>
    <s v="no"/>
    <s v="unknown"/>
    <n v="29"/>
    <s v="may"/>
    <n v="544"/>
    <n v="1"/>
    <n v="-1"/>
    <n v="0"/>
    <x v="0"/>
    <s v="no"/>
  </r>
  <r>
    <x v="26"/>
    <s v="admin."/>
    <s v="single"/>
    <s v="primary"/>
    <s v="no"/>
    <n v="0"/>
    <s v="no"/>
    <s v="no"/>
    <s v="unknown"/>
    <n v="19"/>
    <s v="may"/>
    <n v="182"/>
    <n v="11"/>
    <n v="-1"/>
    <n v="0"/>
    <x v="0"/>
    <s v="no"/>
  </r>
  <r>
    <x v="44"/>
    <s v="blue-collar"/>
    <s v="married"/>
    <s v="secondary"/>
    <s v="no"/>
    <n v="-220"/>
    <s v="yes"/>
    <s v="no"/>
    <s v="cellular"/>
    <n v="2"/>
    <s v="apr"/>
    <n v="90"/>
    <n v="1"/>
    <n v="-1"/>
    <n v="0"/>
    <x v="0"/>
    <s v="no"/>
  </r>
  <r>
    <x v="35"/>
    <s v="services"/>
    <s v="married"/>
    <s v="secondary"/>
    <s v="no"/>
    <n v="11417"/>
    <s v="yes"/>
    <s v="no"/>
    <s v="unknown"/>
    <n v="28"/>
    <s v="may"/>
    <n v="272"/>
    <n v="2"/>
    <n v="-1"/>
    <n v="0"/>
    <x v="0"/>
    <s v="no"/>
  </r>
  <r>
    <x v="1"/>
    <s v="housemaid"/>
    <s v="married"/>
    <s v="primary"/>
    <s v="no"/>
    <n v="212"/>
    <s v="yes"/>
    <s v="no"/>
    <s v="cellular"/>
    <n v="11"/>
    <s v="jul"/>
    <n v="260"/>
    <n v="2"/>
    <n v="-1"/>
    <n v="0"/>
    <x v="0"/>
    <s v="no"/>
  </r>
  <r>
    <x v="27"/>
    <s v="blue-collar"/>
    <s v="married"/>
    <s v="secondary"/>
    <s v="no"/>
    <n v="67"/>
    <s v="yes"/>
    <s v="yes"/>
    <s v="unknown"/>
    <n v="8"/>
    <s v="may"/>
    <n v="672"/>
    <n v="3"/>
    <n v="-1"/>
    <n v="0"/>
    <x v="0"/>
    <s v="no"/>
  </r>
  <r>
    <x v="29"/>
    <s v="admin."/>
    <s v="divorced"/>
    <s v="secondary"/>
    <s v="no"/>
    <n v="0"/>
    <s v="no"/>
    <s v="no"/>
    <s v="cellular"/>
    <n v="29"/>
    <s v="oct"/>
    <n v="264"/>
    <n v="1"/>
    <n v="-1"/>
    <n v="0"/>
    <x v="0"/>
    <s v="yes"/>
  </r>
  <r>
    <x v="9"/>
    <s v="blue-collar"/>
    <s v="married"/>
    <s v="secondary"/>
    <s v="no"/>
    <n v="0"/>
    <s v="no"/>
    <s v="yes"/>
    <s v="telephone"/>
    <n v="15"/>
    <s v="jul"/>
    <n v="275"/>
    <n v="2"/>
    <n v="-1"/>
    <n v="0"/>
    <x v="0"/>
    <s v="no"/>
  </r>
  <r>
    <x v="29"/>
    <s v="technician"/>
    <s v="married"/>
    <s v="secondary"/>
    <s v="no"/>
    <n v="1673"/>
    <s v="no"/>
    <s v="no"/>
    <s v="cellular"/>
    <n v="23"/>
    <s v="oct"/>
    <n v="76"/>
    <n v="1"/>
    <n v="-1"/>
    <n v="0"/>
    <x v="0"/>
    <s v="no"/>
  </r>
  <r>
    <x v="37"/>
    <s v="services"/>
    <s v="married"/>
    <s v="secondary"/>
    <s v="no"/>
    <n v="-1202"/>
    <s v="yes"/>
    <s v="no"/>
    <s v="unknown"/>
    <n v="4"/>
    <s v="jun"/>
    <n v="749"/>
    <n v="2"/>
    <n v="-1"/>
    <n v="0"/>
    <x v="0"/>
    <s v="no"/>
  </r>
  <r>
    <x v="0"/>
    <s v="management"/>
    <s v="single"/>
    <s v="tertiary"/>
    <s v="no"/>
    <n v="4213"/>
    <s v="no"/>
    <s v="no"/>
    <s v="cellular"/>
    <n v="25"/>
    <s v="aug"/>
    <n v="142"/>
    <n v="4"/>
    <n v="-1"/>
    <n v="0"/>
    <x v="0"/>
    <s v="no"/>
  </r>
  <r>
    <x v="29"/>
    <s v="blue-collar"/>
    <s v="married"/>
    <s v="primary"/>
    <s v="no"/>
    <n v="0"/>
    <s v="no"/>
    <s v="no"/>
    <s v="cellular"/>
    <n v="26"/>
    <s v="aug"/>
    <n v="454"/>
    <n v="2"/>
    <n v="-1"/>
    <n v="0"/>
    <x v="0"/>
    <s v="no"/>
  </r>
  <r>
    <x v="31"/>
    <s v="blue-collar"/>
    <s v="married"/>
    <s v="secondary"/>
    <s v="no"/>
    <n v="1521"/>
    <s v="yes"/>
    <s v="yes"/>
    <s v="cellular"/>
    <n v="18"/>
    <s v="may"/>
    <n v="102"/>
    <n v="2"/>
    <n v="178"/>
    <n v="5"/>
    <x v="1"/>
    <s v="no"/>
  </r>
  <r>
    <x v="27"/>
    <s v="management"/>
    <s v="married"/>
    <s v="tertiary"/>
    <s v="no"/>
    <n v="1310"/>
    <s v="no"/>
    <s v="no"/>
    <s v="telephone"/>
    <n v="30"/>
    <s v="jan"/>
    <n v="521"/>
    <n v="3"/>
    <n v="158"/>
    <n v="7"/>
    <x v="2"/>
    <s v="no"/>
  </r>
  <r>
    <x v="10"/>
    <s v="admin."/>
    <s v="married"/>
    <s v="secondary"/>
    <s v="no"/>
    <n v="0"/>
    <s v="yes"/>
    <s v="yes"/>
    <s v="cellular"/>
    <n v="17"/>
    <s v="nov"/>
    <n v="57"/>
    <n v="1"/>
    <n v="-1"/>
    <n v="0"/>
    <x v="0"/>
    <s v="no"/>
  </r>
  <r>
    <x v="5"/>
    <s v="management"/>
    <s v="married"/>
    <s v="tertiary"/>
    <s v="no"/>
    <n v="399"/>
    <s v="no"/>
    <s v="no"/>
    <s v="cellular"/>
    <n v="9"/>
    <s v="apr"/>
    <n v="504"/>
    <n v="1"/>
    <n v="-1"/>
    <n v="0"/>
    <x v="0"/>
    <s v="no"/>
  </r>
  <r>
    <x v="43"/>
    <s v="technician"/>
    <s v="married"/>
    <s v="tertiary"/>
    <s v="no"/>
    <n v="405"/>
    <s v="no"/>
    <s v="no"/>
    <s v="cellular"/>
    <n v="11"/>
    <s v="aug"/>
    <n v="138"/>
    <n v="3"/>
    <n v="-1"/>
    <n v="0"/>
    <x v="0"/>
    <s v="no"/>
  </r>
  <r>
    <x v="18"/>
    <s v="management"/>
    <s v="divorced"/>
    <s v="tertiary"/>
    <s v="no"/>
    <n v="9756"/>
    <s v="yes"/>
    <s v="no"/>
    <s v="cellular"/>
    <n v="5"/>
    <s v="jun"/>
    <n v="103"/>
    <n v="2"/>
    <n v="95"/>
    <n v="1"/>
    <x v="2"/>
    <s v="yes"/>
  </r>
  <r>
    <x v="13"/>
    <s v="management"/>
    <s v="single"/>
    <s v="tertiary"/>
    <s v="no"/>
    <n v="2506"/>
    <s v="no"/>
    <s v="no"/>
    <s v="cellular"/>
    <n v="17"/>
    <s v="feb"/>
    <n v="485"/>
    <n v="1"/>
    <n v="-1"/>
    <n v="0"/>
    <x v="0"/>
    <s v="yes"/>
  </r>
  <r>
    <x v="27"/>
    <s v="management"/>
    <s v="married"/>
    <s v="tertiary"/>
    <s v="no"/>
    <n v="697"/>
    <s v="no"/>
    <s v="no"/>
    <s v="cellular"/>
    <n v="5"/>
    <s v="aug"/>
    <n v="166"/>
    <n v="1"/>
    <n v="-1"/>
    <n v="0"/>
    <x v="0"/>
    <s v="no"/>
  </r>
  <r>
    <x v="12"/>
    <s v="blue-collar"/>
    <s v="married"/>
    <s v="primary"/>
    <s v="no"/>
    <n v="403"/>
    <s v="yes"/>
    <s v="no"/>
    <s v="cellular"/>
    <n v="8"/>
    <s v="may"/>
    <n v="318"/>
    <n v="2"/>
    <n v="338"/>
    <n v="1"/>
    <x v="3"/>
    <s v="no"/>
  </r>
  <r>
    <x v="50"/>
    <s v="retired"/>
    <s v="divorced"/>
    <s v="tertiary"/>
    <s v="no"/>
    <n v="890"/>
    <s v="no"/>
    <s v="no"/>
    <s v="cellular"/>
    <n v="3"/>
    <s v="jul"/>
    <n v="531"/>
    <n v="3"/>
    <n v="-1"/>
    <n v="0"/>
    <x v="0"/>
    <s v="no"/>
  </r>
  <r>
    <x v="29"/>
    <s v="technician"/>
    <s v="divorced"/>
    <s v="secondary"/>
    <s v="no"/>
    <n v="809"/>
    <s v="yes"/>
    <s v="no"/>
    <s v="cellular"/>
    <n v="13"/>
    <s v="may"/>
    <n v="155"/>
    <n v="2"/>
    <n v="363"/>
    <n v="4"/>
    <x v="1"/>
    <s v="no"/>
  </r>
  <r>
    <x v="31"/>
    <s v="housemaid"/>
    <s v="married"/>
    <s v="secondary"/>
    <s v="no"/>
    <n v="158"/>
    <s v="yes"/>
    <s v="no"/>
    <s v="telephone"/>
    <n v="10"/>
    <s v="jul"/>
    <n v="73"/>
    <n v="1"/>
    <n v="-1"/>
    <n v="0"/>
    <x v="0"/>
    <s v="no"/>
  </r>
  <r>
    <x v="40"/>
    <s v="student"/>
    <s v="single"/>
    <s v="unknown"/>
    <s v="no"/>
    <n v="137"/>
    <s v="yes"/>
    <s v="no"/>
    <s v="unknown"/>
    <n v="12"/>
    <s v="may"/>
    <n v="198"/>
    <n v="3"/>
    <n v="-1"/>
    <n v="0"/>
    <x v="0"/>
    <s v="no"/>
  </r>
  <r>
    <x v="41"/>
    <s v="housemaid"/>
    <s v="married"/>
    <s v="secondary"/>
    <s v="no"/>
    <n v="2705"/>
    <s v="no"/>
    <s v="no"/>
    <s v="telephone"/>
    <n v="14"/>
    <s v="aug"/>
    <n v="137"/>
    <n v="1"/>
    <n v="-1"/>
    <n v="0"/>
    <x v="0"/>
    <s v="no"/>
  </r>
  <r>
    <x v="6"/>
    <s v="blue-collar"/>
    <s v="single"/>
    <s v="secondary"/>
    <s v="no"/>
    <n v="75"/>
    <s v="yes"/>
    <s v="no"/>
    <s v="unknown"/>
    <n v="1"/>
    <s v="jul"/>
    <n v="479"/>
    <n v="9"/>
    <n v="-1"/>
    <n v="0"/>
    <x v="0"/>
    <s v="yes"/>
  </r>
  <r>
    <x v="6"/>
    <s v="management"/>
    <s v="married"/>
    <s v="unknown"/>
    <s v="no"/>
    <n v="2457"/>
    <s v="yes"/>
    <s v="no"/>
    <s v="unknown"/>
    <n v="9"/>
    <s v="may"/>
    <n v="285"/>
    <n v="1"/>
    <n v="-1"/>
    <n v="0"/>
    <x v="0"/>
    <s v="no"/>
  </r>
  <r>
    <x v="41"/>
    <s v="management"/>
    <s v="married"/>
    <s v="tertiary"/>
    <s v="no"/>
    <n v="541"/>
    <s v="yes"/>
    <s v="no"/>
    <s v="cellular"/>
    <n v="8"/>
    <s v="may"/>
    <n v="98"/>
    <n v="1"/>
    <n v="-1"/>
    <n v="0"/>
    <x v="0"/>
    <s v="no"/>
  </r>
  <r>
    <x v="1"/>
    <s v="management"/>
    <s v="married"/>
    <s v="tertiary"/>
    <s v="no"/>
    <n v="287"/>
    <s v="yes"/>
    <s v="no"/>
    <s v="cellular"/>
    <n v="15"/>
    <s v="may"/>
    <n v="199"/>
    <n v="2"/>
    <n v="274"/>
    <n v="3"/>
    <x v="2"/>
    <s v="no"/>
  </r>
  <r>
    <x v="22"/>
    <s v="management"/>
    <s v="married"/>
    <s v="tertiary"/>
    <s v="no"/>
    <n v="273"/>
    <s v="yes"/>
    <s v="yes"/>
    <s v="cellular"/>
    <n v="18"/>
    <s v="jul"/>
    <n v="97"/>
    <n v="3"/>
    <n v="-1"/>
    <n v="0"/>
    <x v="0"/>
    <s v="no"/>
  </r>
  <r>
    <x v="16"/>
    <s v="services"/>
    <s v="divorced"/>
    <s v="secondary"/>
    <s v="no"/>
    <n v="0"/>
    <s v="yes"/>
    <s v="no"/>
    <s v="unknown"/>
    <n v="4"/>
    <s v="jun"/>
    <n v="389"/>
    <n v="5"/>
    <n v="-1"/>
    <n v="0"/>
    <x v="0"/>
    <s v="no"/>
  </r>
  <r>
    <x v="47"/>
    <s v="unknown"/>
    <s v="married"/>
    <s v="unknown"/>
    <s v="no"/>
    <n v="677"/>
    <s v="no"/>
    <s v="no"/>
    <s v="cellular"/>
    <n v="7"/>
    <s v="aug"/>
    <n v="384"/>
    <n v="1"/>
    <n v="99"/>
    <n v="4"/>
    <x v="3"/>
    <s v="no"/>
  </r>
  <r>
    <x v="6"/>
    <s v="self-employed"/>
    <s v="married"/>
    <s v="primary"/>
    <s v="no"/>
    <n v="340"/>
    <s v="no"/>
    <s v="no"/>
    <s v="unknown"/>
    <n v="6"/>
    <s v="jun"/>
    <n v="37"/>
    <n v="3"/>
    <n v="-1"/>
    <n v="0"/>
    <x v="0"/>
    <s v="no"/>
  </r>
  <r>
    <x v="32"/>
    <s v="technician"/>
    <s v="married"/>
    <s v="tertiary"/>
    <s v="no"/>
    <n v="98"/>
    <s v="no"/>
    <s v="no"/>
    <s v="cellular"/>
    <n v="8"/>
    <s v="aug"/>
    <n v="420"/>
    <n v="4"/>
    <n v="-1"/>
    <n v="0"/>
    <x v="0"/>
    <s v="no"/>
  </r>
  <r>
    <x v="47"/>
    <s v="technician"/>
    <s v="divorced"/>
    <s v="tertiary"/>
    <s v="no"/>
    <n v="477"/>
    <s v="yes"/>
    <s v="no"/>
    <s v="telephone"/>
    <n v="7"/>
    <s v="may"/>
    <n v="973"/>
    <n v="1"/>
    <n v="366"/>
    <n v="1"/>
    <x v="1"/>
    <s v="no"/>
  </r>
  <r>
    <x v="22"/>
    <s v="management"/>
    <s v="single"/>
    <s v="tertiary"/>
    <s v="no"/>
    <n v="2629"/>
    <s v="no"/>
    <s v="no"/>
    <s v="cellular"/>
    <n v="28"/>
    <s v="aug"/>
    <n v="77"/>
    <n v="4"/>
    <n v="-1"/>
    <n v="0"/>
    <x v="0"/>
    <s v="no"/>
  </r>
  <r>
    <x v="3"/>
    <s v="housemaid"/>
    <s v="married"/>
    <s v="tertiary"/>
    <s v="no"/>
    <n v="0"/>
    <s v="no"/>
    <s v="yes"/>
    <s v="cellular"/>
    <n v="29"/>
    <s v="jul"/>
    <n v="376"/>
    <n v="2"/>
    <n v="-1"/>
    <n v="0"/>
    <x v="0"/>
    <s v="no"/>
  </r>
  <r>
    <x v="35"/>
    <s v="technician"/>
    <s v="single"/>
    <s v="tertiary"/>
    <s v="no"/>
    <n v="2325"/>
    <s v="no"/>
    <s v="no"/>
    <s v="cellular"/>
    <n v="2"/>
    <s v="feb"/>
    <n v="125"/>
    <n v="1"/>
    <n v="-1"/>
    <n v="0"/>
    <x v="0"/>
    <s v="yes"/>
  </r>
  <r>
    <x v="30"/>
    <s v="services"/>
    <s v="married"/>
    <s v="secondary"/>
    <s v="yes"/>
    <n v="-20"/>
    <s v="no"/>
    <s v="no"/>
    <s v="cellular"/>
    <n v="20"/>
    <s v="aug"/>
    <n v="142"/>
    <n v="2"/>
    <n v="-1"/>
    <n v="0"/>
    <x v="0"/>
    <s v="no"/>
  </r>
  <r>
    <x v="22"/>
    <s v="technician"/>
    <s v="single"/>
    <s v="secondary"/>
    <s v="no"/>
    <n v="230"/>
    <s v="yes"/>
    <s v="no"/>
    <s v="cellular"/>
    <n v="18"/>
    <s v="may"/>
    <n v="442"/>
    <n v="1"/>
    <n v="266"/>
    <n v="8"/>
    <x v="1"/>
    <s v="yes"/>
  </r>
  <r>
    <x v="43"/>
    <s v="management"/>
    <s v="divorced"/>
    <s v="secondary"/>
    <s v="no"/>
    <n v="-852"/>
    <s v="no"/>
    <s v="yes"/>
    <s v="cellular"/>
    <n v="29"/>
    <s v="aug"/>
    <n v="728"/>
    <n v="2"/>
    <n v="-1"/>
    <n v="0"/>
    <x v="0"/>
    <s v="no"/>
  </r>
  <r>
    <x v="9"/>
    <s v="blue-collar"/>
    <s v="single"/>
    <s v="primary"/>
    <s v="no"/>
    <n v="-280"/>
    <s v="no"/>
    <s v="no"/>
    <s v="unknown"/>
    <n v="21"/>
    <s v="may"/>
    <n v="281"/>
    <n v="3"/>
    <n v="-1"/>
    <n v="0"/>
    <x v="0"/>
    <s v="no"/>
  </r>
  <r>
    <x v="20"/>
    <s v="blue-collar"/>
    <s v="married"/>
    <s v="secondary"/>
    <s v="no"/>
    <n v="25"/>
    <s v="no"/>
    <s v="no"/>
    <s v="cellular"/>
    <n v="22"/>
    <s v="aug"/>
    <n v="528"/>
    <n v="2"/>
    <n v="-1"/>
    <n v="0"/>
    <x v="0"/>
    <s v="yes"/>
  </r>
  <r>
    <x v="27"/>
    <s v="technician"/>
    <s v="single"/>
    <s v="tertiary"/>
    <s v="no"/>
    <n v="9851"/>
    <s v="yes"/>
    <s v="no"/>
    <s v="cellular"/>
    <n v="20"/>
    <s v="nov"/>
    <n v="128"/>
    <n v="5"/>
    <n v="-1"/>
    <n v="0"/>
    <x v="0"/>
    <s v="no"/>
  </r>
  <r>
    <x v="30"/>
    <s v="services"/>
    <s v="single"/>
    <s v="unknown"/>
    <s v="no"/>
    <n v="5095"/>
    <s v="yes"/>
    <s v="no"/>
    <s v="unknown"/>
    <n v="16"/>
    <s v="jun"/>
    <n v="71"/>
    <n v="1"/>
    <n v="-1"/>
    <n v="0"/>
    <x v="0"/>
    <s v="no"/>
  </r>
  <r>
    <x v="22"/>
    <s v="technician"/>
    <s v="married"/>
    <s v="secondary"/>
    <s v="no"/>
    <n v="687"/>
    <s v="no"/>
    <s v="no"/>
    <s v="cellular"/>
    <n v="20"/>
    <s v="aug"/>
    <n v="161"/>
    <n v="4"/>
    <n v="-1"/>
    <n v="0"/>
    <x v="0"/>
    <s v="no"/>
  </r>
  <r>
    <x v="9"/>
    <s v="management"/>
    <s v="married"/>
    <s v="secondary"/>
    <s v="no"/>
    <n v="1368"/>
    <s v="yes"/>
    <s v="no"/>
    <s v="cellular"/>
    <n v="12"/>
    <s v="aug"/>
    <n v="129"/>
    <n v="4"/>
    <n v="-1"/>
    <n v="0"/>
    <x v="0"/>
    <s v="no"/>
  </r>
  <r>
    <x v="37"/>
    <s v="blue-collar"/>
    <s v="single"/>
    <s v="primary"/>
    <s v="no"/>
    <n v="-179"/>
    <s v="yes"/>
    <s v="no"/>
    <s v="cellular"/>
    <n v="15"/>
    <s v="may"/>
    <n v="54"/>
    <n v="2"/>
    <n v="-1"/>
    <n v="0"/>
    <x v="0"/>
    <s v="no"/>
  </r>
  <r>
    <x v="38"/>
    <s v="admin."/>
    <s v="married"/>
    <s v="secondary"/>
    <s v="no"/>
    <n v="-396"/>
    <s v="yes"/>
    <s v="no"/>
    <s v="cellular"/>
    <n v="11"/>
    <s v="may"/>
    <n v="443"/>
    <n v="1"/>
    <n v="350"/>
    <n v="1"/>
    <x v="1"/>
    <s v="no"/>
  </r>
  <r>
    <x v="27"/>
    <s v="blue-collar"/>
    <s v="single"/>
    <s v="tertiary"/>
    <s v="no"/>
    <n v="1011"/>
    <s v="yes"/>
    <s v="no"/>
    <s v="unknown"/>
    <n v="6"/>
    <s v="may"/>
    <n v="136"/>
    <n v="1"/>
    <n v="-1"/>
    <n v="0"/>
    <x v="0"/>
    <s v="no"/>
  </r>
  <r>
    <x v="26"/>
    <s v="self-employed"/>
    <s v="married"/>
    <s v="secondary"/>
    <s v="no"/>
    <n v="9"/>
    <s v="no"/>
    <s v="yes"/>
    <s v="unknown"/>
    <n v="6"/>
    <s v="jun"/>
    <n v="44"/>
    <n v="1"/>
    <n v="-1"/>
    <n v="0"/>
    <x v="0"/>
    <s v="no"/>
  </r>
  <r>
    <x v="30"/>
    <s v="blue-collar"/>
    <s v="married"/>
    <s v="secondary"/>
    <s v="no"/>
    <n v="1159"/>
    <s v="yes"/>
    <s v="yes"/>
    <s v="cellular"/>
    <n v="15"/>
    <s v="may"/>
    <n v="1181"/>
    <n v="9"/>
    <n v="-1"/>
    <n v="0"/>
    <x v="0"/>
    <s v="no"/>
  </r>
  <r>
    <x v="29"/>
    <s v="technician"/>
    <s v="married"/>
    <s v="primary"/>
    <s v="no"/>
    <n v="-322"/>
    <s v="no"/>
    <s v="no"/>
    <s v="unknown"/>
    <n v="9"/>
    <s v="jun"/>
    <n v="225"/>
    <n v="2"/>
    <n v="-1"/>
    <n v="0"/>
    <x v="0"/>
    <s v="no"/>
  </r>
  <r>
    <x v="32"/>
    <s v="technician"/>
    <s v="divorced"/>
    <s v="secondary"/>
    <s v="no"/>
    <n v="1114"/>
    <s v="yes"/>
    <s v="no"/>
    <s v="cellular"/>
    <n v="30"/>
    <s v="jan"/>
    <n v="81"/>
    <n v="1"/>
    <n v="-1"/>
    <n v="0"/>
    <x v="0"/>
    <s v="no"/>
  </r>
  <r>
    <x v="26"/>
    <s v="services"/>
    <s v="married"/>
    <s v="secondary"/>
    <s v="no"/>
    <n v="2072"/>
    <s v="no"/>
    <s v="no"/>
    <s v="cellular"/>
    <n v="10"/>
    <s v="jul"/>
    <n v="224"/>
    <n v="1"/>
    <n v="-1"/>
    <n v="0"/>
    <x v="0"/>
    <s v="no"/>
  </r>
  <r>
    <x v="47"/>
    <s v="entrepreneur"/>
    <s v="married"/>
    <s v="tertiary"/>
    <s v="no"/>
    <n v="459"/>
    <s v="yes"/>
    <s v="no"/>
    <s v="cellular"/>
    <n v="29"/>
    <s v="jul"/>
    <n v="189"/>
    <n v="4"/>
    <n v="-1"/>
    <n v="0"/>
    <x v="0"/>
    <s v="no"/>
  </r>
  <r>
    <x v="32"/>
    <s v="unknown"/>
    <s v="married"/>
    <s v="secondary"/>
    <s v="no"/>
    <n v="1157"/>
    <s v="no"/>
    <s v="no"/>
    <s v="cellular"/>
    <n v="26"/>
    <s v="may"/>
    <n v="98"/>
    <n v="2"/>
    <n v="-1"/>
    <n v="0"/>
    <x v="0"/>
    <s v="no"/>
  </r>
  <r>
    <x v="27"/>
    <s v="blue-collar"/>
    <s v="married"/>
    <s v="secondary"/>
    <s v="no"/>
    <n v="8309"/>
    <s v="yes"/>
    <s v="yes"/>
    <s v="cellular"/>
    <n v="19"/>
    <s v="nov"/>
    <n v="50"/>
    <n v="1"/>
    <n v="-1"/>
    <n v="0"/>
    <x v="0"/>
    <s v="no"/>
  </r>
  <r>
    <x v="5"/>
    <s v="technician"/>
    <s v="single"/>
    <s v="tertiary"/>
    <s v="no"/>
    <n v="1043"/>
    <s v="no"/>
    <s v="no"/>
    <s v="cellular"/>
    <n v="18"/>
    <s v="aug"/>
    <n v="195"/>
    <n v="10"/>
    <n v="-1"/>
    <n v="0"/>
    <x v="0"/>
    <s v="no"/>
  </r>
  <r>
    <x v="43"/>
    <s v="technician"/>
    <s v="married"/>
    <s v="secondary"/>
    <s v="no"/>
    <n v="2098"/>
    <s v="no"/>
    <s v="no"/>
    <s v="cellular"/>
    <n v="7"/>
    <s v="aug"/>
    <n v="110"/>
    <n v="2"/>
    <n v="-1"/>
    <n v="0"/>
    <x v="0"/>
    <s v="no"/>
  </r>
  <r>
    <x v="17"/>
    <s v="unemployed"/>
    <s v="single"/>
    <s v="secondary"/>
    <s v="no"/>
    <n v="461"/>
    <s v="no"/>
    <s v="no"/>
    <s v="cellular"/>
    <n v="28"/>
    <s v="jan"/>
    <n v="214"/>
    <n v="1"/>
    <n v="-1"/>
    <n v="0"/>
    <x v="0"/>
    <s v="no"/>
  </r>
  <r>
    <x v="12"/>
    <s v="technician"/>
    <s v="single"/>
    <s v="secondary"/>
    <s v="no"/>
    <n v="61"/>
    <s v="yes"/>
    <s v="no"/>
    <s v="unknown"/>
    <n v="19"/>
    <s v="may"/>
    <n v="182"/>
    <n v="8"/>
    <n v="-1"/>
    <n v="0"/>
    <x v="0"/>
    <s v="no"/>
  </r>
  <r>
    <x v="47"/>
    <s v="blue-collar"/>
    <s v="married"/>
    <s v="secondary"/>
    <s v="no"/>
    <n v="1203"/>
    <s v="yes"/>
    <s v="no"/>
    <s v="cellular"/>
    <n v="17"/>
    <s v="apr"/>
    <n v="239"/>
    <n v="2"/>
    <n v="-1"/>
    <n v="0"/>
    <x v="0"/>
    <s v="no"/>
  </r>
  <r>
    <x v="2"/>
    <s v="technician"/>
    <s v="married"/>
    <s v="secondary"/>
    <s v="no"/>
    <n v="1067"/>
    <s v="no"/>
    <s v="yes"/>
    <s v="cellular"/>
    <n v="12"/>
    <s v="aug"/>
    <n v="179"/>
    <n v="6"/>
    <n v="-1"/>
    <n v="0"/>
    <x v="0"/>
    <s v="no"/>
  </r>
  <r>
    <x v="31"/>
    <s v="unemployed"/>
    <s v="married"/>
    <s v="primary"/>
    <s v="no"/>
    <n v="0"/>
    <s v="no"/>
    <s v="no"/>
    <s v="unknown"/>
    <n v="9"/>
    <s v="jun"/>
    <n v="540"/>
    <n v="1"/>
    <n v="-1"/>
    <n v="0"/>
    <x v="0"/>
    <s v="no"/>
  </r>
  <r>
    <x v="27"/>
    <s v="management"/>
    <s v="married"/>
    <s v="tertiary"/>
    <s v="no"/>
    <n v="1657"/>
    <s v="yes"/>
    <s v="no"/>
    <s v="cellular"/>
    <n v="18"/>
    <s v="may"/>
    <n v="566"/>
    <n v="2"/>
    <n v="356"/>
    <n v="4"/>
    <x v="1"/>
    <s v="no"/>
  </r>
  <r>
    <x v="47"/>
    <s v="technician"/>
    <s v="married"/>
    <s v="secondary"/>
    <s v="no"/>
    <n v="1219"/>
    <s v="no"/>
    <s v="no"/>
    <s v="cellular"/>
    <n v="18"/>
    <s v="aug"/>
    <n v="697"/>
    <n v="4"/>
    <n v="-1"/>
    <n v="0"/>
    <x v="0"/>
    <s v="yes"/>
  </r>
  <r>
    <x v="37"/>
    <s v="technician"/>
    <s v="married"/>
    <s v="secondary"/>
    <s v="no"/>
    <n v="7"/>
    <s v="yes"/>
    <s v="no"/>
    <s v="unknown"/>
    <n v="15"/>
    <s v="may"/>
    <n v="98"/>
    <n v="2"/>
    <n v="-1"/>
    <n v="0"/>
    <x v="0"/>
    <s v="no"/>
  </r>
  <r>
    <x v="10"/>
    <s v="blue-collar"/>
    <s v="married"/>
    <s v="secondary"/>
    <s v="no"/>
    <n v="-839"/>
    <s v="yes"/>
    <s v="yes"/>
    <s v="cellular"/>
    <n v="16"/>
    <s v="jul"/>
    <n v="1018"/>
    <n v="2"/>
    <n v="-1"/>
    <n v="0"/>
    <x v="0"/>
    <s v="yes"/>
  </r>
  <r>
    <x v="5"/>
    <s v="technician"/>
    <s v="married"/>
    <s v="secondary"/>
    <s v="no"/>
    <n v="994"/>
    <s v="no"/>
    <s v="no"/>
    <s v="cellular"/>
    <n v="5"/>
    <s v="feb"/>
    <n v="221"/>
    <n v="1"/>
    <n v="241"/>
    <n v="1"/>
    <x v="1"/>
    <s v="no"/>
  </r>
  <r>
    <x v="4"/>
    <s v="entrepreneur"/>
    <s v="married"/>
    <s v="tertiary"/>
    <s v="no"/>
    <n v="6"/>
    <s v="no"/>
    <s v="no"/>
    <s v="telephone"/>
    <n v="30"/>
    <s v="oct"/>
    <n v="246"/>
    <n v="1"/>
    <n v="-1"/>
    <n v="0"/>
    <x v="0"/>
    <s v="no"/>
  </r>
  <r>
    <x v="15"/>
    <s v="technician"/>
    <s v="single"/>
    <s v="secondary"/>
    <s v="no"/>
    <n v="0"/>
    <s v="no"/>
    <s v="no"/>
    <s v="cellular"/>
    <n v="21"/>
    <s v="aug"/>
    <n v="656"/>
    <n v="2"/>
    <n v="-1"/>
    <n v="0"/>
    <x v="0"/>
    <s v="no"/>
  </r>
  <r>
    <x v="25"/>
    <s v="blue-collar"/>
    <s v="single"/>
    <s v="primary"/>
    <s v="no"/>
    <n v="8627"/>
    <s v="yes"/>
    <s v="no"/>
    <s v="unknown"/>
    <n v="3"/>
    <s v="jun"/>
    <n v="281"/>
    <n v="1"/>
    <n v="-1"/>
    <n v="0"/>
    <x v="0"/>
    <s v="no"/>
  </r>
  <r>
    <x v="27"/>
    <s v="management"/>
    <s v="married"/>
    <s v="tertiary"/>
    <s v="no"/>
    <n v="133"/>
    <s v="yes"/>
    <s v="no"/>
    <s v="unknown"/>
    <n v="8"/>
    <s v="may"/>
    <n v="65"/>
    <n v="1"/>
    <n v="-1"/>
    <n v="0"/>
    <x v="0"/>
    <s v="no"/>
  </r>
  <r>
    <x v="27"/>
    <s v="blue-collar"/>
    <s v="married"/>
    <s v="secondary"/>
    <s v="no"/>
    <n v="247"/>
    <s v="yes"/>
    <s v="yes"/>
    <s v="unknown"/>
    <n v="26"/>
    <s v="may"/>
    <n v="193"/>
    <n v="5"/>
    <n v="-1"/>
    <n v="0"/>
    <x v="0"/>
    <s v="no"/>
  </r>
  <r>
    <x v="23"/>
    <s v="services"/>
    <s v="married"/>
    <s v="secondary"/>
    <s v="no"/>
    <n v="1114"/>
    <s v="no"/>
    <s v="no"/>
    <s v="cellular"/>
    <n v="17"/>
    <s v="nov"/>
    <n v="283"/>
    <n v="1"/>
    <n v="-1"/>
    <n v="0"/>
    <x v="0"/>
    <s v="no"/>
  </r>
  <r>
    <x v="31"/>
    <s v="blue-collar"/>
    <s v="married"/>
    <s v="primary"/>
    <s v="no"/>
    <n v="1592"/>
    <s v="no"/>
    <s v="yes"/>
    <s v="unknown"/>
    <n v="20"/>
    <s v="jun"/>
    <n v="78"/>
    <n v="4"/>
    <n v="-1"/>
    <n v="0"/>
    <x v="0"/>
    <s v="no"/>
  </r>
  <r>
    <x v="3"/>
    <s v="retired"/>
    <s v="married"/>
    <s v="unknown"/>
    <s v="no"/>
    <n v="0"/>
    <s v="no"/>
    <s v="no"/>
    <s v="unknown"/>
    <n v="8"/>
    <s v="may"/>
    <n v="425"/>
    <n v="6"/>
    <n v="-1"/>
    <n v="0"/>
    <x v="0"/>
    <s v="no"/>
  </r>
  <r>
    <x v="31"/>
    <s v="admin."/>
    <s v="married"/>
    <s v="tertiary"/>
    <s v="no"/>
    <n v="46"/>
    <s v="no"/>
    <s v="no"/>
    <s v="cellular"/>
    <n v="7"/>
    <s v="aug"/>
    <n v="238"/>
    <n v="2"/>
    <n v="-1"/>
    <n v="0"/>
    <x v="0"/>
    <s v="no"/>
  </r>
  <r>
    <x v="27"/>
    <s v="blue-collar"/>
    <s v="married"/>
    <s v="secondary"/>
    <s v="no"/>
    <n v="1221"/>
    <s v="yes"/>
    <s v="no"/>
    <s v="cellular"/>
    <n v="6"/>
    <s v="may"/>
    <n v="182"/>
    <n v="1"/>
    <n v="90"/>
    <n v="8"/>
    <x v="1"/>
    <s v="no"/>
  </r>
  <r>
    <x v="28"/>
    <s v="management"/>
    <s v="married"/>
    <s v="secondary"/>
    <s v="no"/>
    <n v="985"/>
    <s v="no"/>
    <s v="no"/>
    <s v="cellular"/>
    <n v="18"/>
    <s v="aug"/>
    <n v="998"/>
    <n v="6"/>
    <n v="-1"/>
    <n v="0"/>
    <x v="0"/>
    <s v="yes"/>
  </r>
  <r>
    <x v="2"/>
    <s v="blue-collar"/>
    <s v="divorced"/>
    <s v="secondary"/>
    <s v="no"/>
    <n v="0"/>
    <s v="yes"/>
    <s v="no"/>
    <s v="unknown"/>
    <n v="8"/>
    <s v="may"/>
    <n v="477"/>
    <n v="1"/>
    <n v="-1"/>
    <n v="0"/>
    <x v="0"/>
    <s v="no"/>
  </r>
  <r>
    <x v="15"/>
    <s v="management"/>
    <s v="married"/>
    <s v="tertiary"/>
    <s v="no"/>
    <n v="520"/>
    <s v="no"/>
    <s v="no"/>
    <s v="cellular"/>
    <n v="4"/>
    <s v="nov"/>
    <n v="158"/>
    <n v="1"/>
    <n v="-1"/>
    <n v="0"/>
    <x v="0"/>
    <s v="no"/>
  </r>
  <r>
    <x v="31"/>
    <s v="services"/>
    <s v="married"/>
    <s v="tertiary"/>
    <s v="no"/>
    <n v="10"/>
    <s v="no"/>
    <s v="no"/>
    <s v="telephone"/>
    <n v="8"/>
    <s v="jul"/>
    <n v="320"/>
    <n v="3"/>
    <n v="-1"/>
    <n v="0"/>
    <x v="0"/>
    <s v="no"/>
  </r>
  <r>
    <x v="15"/>
    <s v="blue-collar"/>
    <s v="married"/>
    <s v="secondary"/>
    <s v="no"/>
    <n v="2157"/>
    <s v="yes"/>
    <s v="no"/>
    <s v="cellular"/>
    <n v="13"/>
    <s v="may"/>
    <n v="149"/>
    <n v="1"/>
    <n v="364"/>
    <n v="2"/>
    <x v="1"/>
    <s v="no"/>
  </r>
  <r>
    <x v="20"/>
    <s v="retired"/>
    <s v="married"/>
    <s v="secondary"/>
    <s v="no"/>
    <n v="6095"/>
    <s v="yes"/>
    <s v="yes"/>
    <s v="cellular"/>
    <n v="14"/>
    <s v="may"/>
    <n v="410"/>
    <n v="5"/>
    <n v="-1"/>
    <n v="0"/>
    <x v="0"/>
    <s v="no"/>
  </r>
  <r>
    <x v="33"/>
    <s v="retired"/>
    <s v="married"/>
    <s v="tertiary"/>
    <s v="no"/>
    <n v="133"/>
    <s v="yes"/>
    <s v="no"/>
    <s v="cellular"/>
    <n v="13"/>
    <s v="feb"/>
    <n v="104"/>
    <n v="2"/>
    <n v="-1"/>
    <n v="0"/>
    <x v="0"/>
    <s v="no"/>
  </r>
  <r>
    <x v="47"/>
    <s v="self-employed"/>
    <s v="married"/>
    <s v="secondary"/>
    <s v="no"/>
    <n v="1121"/>
    <s v="no"/>
    <s v="no"/>
    <s v="unknown"/>
    <n v="20"/>
    <s v="jun"/>
    <n v="454"/>
    <n v="6"/>
    <n v="-1"/>
    <n v="0"/>
    <x v="0"/>
    <s v="no"/>
  </r>
  <r>
    <x v="32"/>
    <s v="services"/>
    <s v="married"/>
    <s v="secondary"/>
    <s v="no"/>
    <n v="88"/>
    <s v="yes"/>
    <s v="no"/>
    <s v="unknown"/>
    <n v="13"/>
    <s v="may"/>
    <n v="190"/>
    <n v="1"/>
    <n v="-1"/>
    <n v="0"/>
    <x v="0"/>
    <s v="no"/>
  </r>
  <r>
    <x v="29"/>
    <s v="admin."/>
    <s v="married"/>
    <s v="secondary"/>
    <s v="no"/>
    <n v="0"/>
    <s v="no"/>
    <s v="no"/>
    <s v="cellular"/>
    <n v="19"/>
    <s v="aug"/>
    <n v="145"/>
    <n v="10"/>
    <n v="-1"/>
    <n v="0"/>
    <x v="0"/>
    <s v="no"/>
  </r>
  <r>
    <x v="39"/>
    <s v="management"/>
    <s v="single"/>
    <s v="tertiary"/>
    <s v="no"/>
    <n v="-328"/>
    <s v="yes"/>
    <s v="no"/>
    <s v="telephone"/>
    <n v="2"/>
    <s v="feb"/>
    <n v="318"/>
    <n v="2"/>
    <n v="-1"/>
    <n v="0"/>
    <x v="0"/>
    <s v="no"/>
  </r>
  <r>
    <x v="41"/>
    <s v="unemployed"/>
    <s v="married"/>
    <s v="secondary"/>
    <s v="no"/>
    <n v="610"/>
    <s v="yes"/>
    <s v="no"/>
    <s v="telephone"/>
    <n v="29"/>
    <s v="jul"/>
    <n v="246"/>
    <n v="2"/>
    <n v="-1"/>
    <n v="0"/>
    <x v="0"/>
    <s v="no"/>
  </r>
  <r>
    <x v="30"/>
    <s v="management"/>
    <s v="single"/>
    <s v="tertiary"/>
    <s v="no"/>
    <n v="414"/>
    <s v="no"/>
    <s v="no"/>
    <s v="cellular"/>
    <n v="21"/>
    <s v="jul"/>
    <n v="761"/>
    <n v="2"/>
    <n v="-1"/>
    <n v="0"/>
    <x v="0"/>
    <s v="no"/>
  </r>
  <r>
    <x v="2"/>
    <s v="management"/>
    <s v="divorced"/>
    <s v="tertiary"/>
    <s v="no"/>
    <n v="0"/>
    <s v="yes"/>
    <s v="no"/>
    <s v="telephone"/>
    <n v="29"/>
    <s v="oct"/>
    <n v="171"/>
    <n v="1"/>
    <n v="-1"/>
    <n v="0"/>
    <x v="0"/>
    <s v="yes"/>
  </r>
  <r>
    <x v="12"/>
    <s v="self-employed"/>
    <s v="married"/>
    <s v="tertiary"/>
    <s v="no"/>
    <n v="0"/>
    <s v="no"/>
    <s v="no"/>
    <s v="unknown"/>
    <n v="6"/>
    <s v="jun"/>
    <n v="143"/>
    <n v="1"/>
    <n v="-1"/>
    <n v="0"/>
    <x v="0"/>
    <s v="no"/>
  </r>
  <r>
    <x v="12"/>
    <s v="blue-collar"/>
    <s v="married"/>
    <s v="secondary"/>
    <s v="no"/>
    <n v="685"/>
    <s v="yes"/>
    <s v="no"/>
    <s v="unknown"/>
    <n v="6"/>
    <s v="jun"/>
    <n v="968"/>
    <n v="1"/>
    <n v="-1"/>
    <n v="0"/>
    <x v="0"/>
    <s v="no"/>
  </r>
  <r>
    <x v="12"/>
    <s v="management"/>
    <s v="married"/>
    <s v="primary"/>
    <s v="no"/>
    <n v="22856"/>
    <s v="no"/>
    <s v="no"/>
    <s v="cellular"/>
    <n v="2"/>
    <s v="jul"/>
    <n v="154"/>
    <n v="1"/>
    <n v="388"/>
    <n v="1"/>
    <x v="1"/>
    <s v="no"/>
  </r>
  <r>
    <x v="13"/>
    <s v="services"/>
    <s v="single"/>
    <s v="secondary"/>
    <s v="no"/>
    <n v="-352"/>
    <s v="no"/>
    <s v="no"/>
    <s v="cellular"/>
    <n v="15"/>
    <s v="jul"/>
    <n v="246"/>
    <n v="1"/>
    <n v="-1"/>
    <n v="0"/>
    <x v="0"/>
    <s v="no"/>
  </r>
  <r>
    <x v="41"/>
    <s v="blue-collar"/>
    <s v="married"/>
    <s v="secondary"/>
    <s v="no"/>
    <n v="602"/>
    <s v="yes"/>
    <s v="no"/>
    <s v="cellular"/>
    <n v="13"/>
    <s v="may"/>
    <n v="201"/>
    <n v="1"/>
    <n v="-1"/>
    <n v="0"/>
    <x v="0"/>
    <s v="no"/>
  </r>
  <r>
    <x v="26"/>
    <s v="management"/>
    <s v="married"/>
    <s v="secondary"/>
    <s v="no"/>
    <n v="-588"/>
    <s v="yes"/>
    <s v="no"/>
    <s v="cellular"/>
    <n v="22"/>
    <s v="jul"/>
    <n v="81"/>
    <n v="4"/>
    <n v="-1"/>
    <n v="0"/>
    <x v="0"/>
    <s v="no"/>
  </r>
  <r>
    <x v="53"/>
    <s v="student"/>
    <s v="single"/>
    <s v="secondary"/>
    <s v="no"/>
    <n v="302"/>
    <s v="no"/>
    <s v="no"/>
    <s v="cellular"/>
    <n v="16"/>
    <s v="jul"/>
    <n v="205"/>
    <n v="1"/>
    <n v="-1"/>
    <n v="0"/>
    <x v="0"/>
    <s v="yes"/>
  </r>
  <r>
    <x v="3"/>
    <s v="blue-collar"/>
    <s v="married"/>
    <s v="secondary"/>
    <s v="no"/>
    <n v="5314"/>
    <s v="yes"/>
    <s v="no"/>
    <s v="cellular"/>
    <n v="5"/>
    <s v="may"/>
    <n v="200"/>
    <n v="3"/>
    <n v="-1"/>
    <n v="0"/>
    <x v="0"/>
    <s v="no"/>
  </r>
  <r>
    <x v="6"/>
    <s v="technician"/>
    <s v="married"/>
    <s v="secondary"/>
    <s v="no"/>
    <n v="64"/>
    <s v="yes"/>
    <s v="yes"/>
    <s v="unknown"/>
    <n v="8"/>
    <s v="may"/>
    <n v="210"/>
    <n v="2"/>
    <n v="-1"/>
    <n v="0"/>
    <x v="0"/>
    <s v="no"/>
  </r>
  <r>
    <x v="27"/>
    <s v="technician"/>
    <s v="single"/>
    <s v="tertiary"/>
    <s v="no"/>
    <n v="632"/>
    <s v="no"/>
    <s v="no"/>
    <s v="cellular"/>
    <n v="22"/>
    <s v="aug"/>
    <n v="215"/>
    <n v="10"/>
    <n v="-1"/>
    <n v="0"/>
    <x v="0"/>
    <s v="no"/>
  </r>
  <r>
    <x v="2"/>
    <s v="technician"/>
    <s v="single"/>
    <s v="secondary"/>
    <s v="no"/>
    <n v="5731"/>
    <s v="yes"/>
    <s v="no"/>
    <s v="cellular"/>
    <n v="4"/>
    <s v="may"/>
    <n v="164"/>
    <n v="2"/>
    <n v="167"/>
    <n v="4"/>
    <x v="2"/>
    <s v="no"/>
  </r>
  <r>
    <x v="6"/>
    <s v="technician"/>
    <s v="married"/>
    <s v="secondary"/>
    <s v="no"/>
    <n v="902"/>
    <s v="no"/>
    <s v="no"/>
    <s v="unknown"/>
    <n v="16"/>
    <s v="jun"/>
    <n v="35"/>
    <n v="6"/>
    <n v="-1"/>
    <n v="0"/>
    <x v="0"/>
    <s v="no"/>
  </r>
  <r>
    <x v="39"/>
    <s v="blue-collar"/>
    <s v="single"/>
    <s v="secondary"/>
    <s v="no"/>
    <n v="6307"/>
    <s v="yes"/>
    <s v="no"/>
    <s v="unknown"/>
    <n v="28"/>
    <s v="may"/>
    <n v="615"/>
    <n v="1"/>
    <n v="-1"/>
    <n v="0"/>
    <x v="0"/>
    <s v="no"/>
  </r>
  <r>
    <x v="20"/>
    <s v="management"/>
    <s v="divorced"/>
    <s v="secondary"/>
    <s v="no"/>
    <n v="112"/>
    <s v="no"/>
    <s v="yes"/>
    <s v="cellular"/>
    <n v="11"/>
    <s v="aug"/>
    <n v="246"/>
    <n v="3"/>
    <n v="-1"/>
    <n v="0"/>
    <x v="0"/>
    <s v="no"/>
  </r>
  <r>
    <x v="2"/>
    <s v="services"/>
    <s v="married"/>
    <s v="secondary"/>
    <s v="no"/>
    <n v="0"/>
    <s v="no"/>
    <s v="yes"/>
    <s v="telephone"/>
    <n v="9"/>
    <s v="jul"/>
    <n v="42"/>
    <n v="1"/>
    <n v="-1"/>
    <n v="0"/>
    <x v="0"/>
    <s v="no"/>
  </r>
  <r>
    <x v="1"/>
    <s v="admin."/>
    <s v="single"/>
    <s v="tertiary"/>
    <s v="no"/>
    <n v="621"/>
    <s v="no"/>
    <s v="no"/>
    <s v="cellular"/>
    <n v="8"/>
    <s v="jul"/>
    <n v="217"/>
    <n v="1"/>
    <n v="-1"/>
    <n v="0"/>
    <x v="0"/>
    <s v="no"/>
  </r>
  <r>
    <x v="12"/>
    <s v="technician"/>
    <s v="single"/>
    <s v="secondary"/>
    <s v="no"/>
    <n v="435"/>
    <s v="yes"/>
    <s v="no"/>
    <s v="unknown"/>
    <n v="26"/>
    <s v="may"/>
    <n v="210"/>
    <n v="1"/>
    <n v="-1"/>
    <n v="0"/>
    <x v="0"/>
    <s v="no"/>
  </r>
  <r>
    <x v="22"/>
    <s v="technician"/>
    <s v="married"/>
    <s v="secondary"/>
    <s v="no"/>
    <n v="782"/>
    <s v="yes"/>
    <s v="no"/>
    <s v="unknown"/>
    <n v="26"/>
    <s v="may"/>
    <n v="116"/>
    <n v="4"/>
    <n v="-1"/>
    <n v="0"/>
    <x v="0"/>
    <s v="no"/>
  </r>
  <r>
    <x v="22"/>
    <s v="blue-collar"/>
    <s v="married"/>
    <s v="secondary"/>
    <s v="no"/>
    <n v="478"/>
    <s v="yes"/>
    <s v="no"/>
    <s v="unknown"/>
    <n v="3"/>
    <s v="jun"/>
    <n v="200"/>
    <n v="1"/>
    <n v="-1"/>
    <n v="0"/>
    <x v="0"/>
    <s v="no"/>
  </r>
  <r>
    <x v="32"/>
    <s v="services"/>
    <s v="married"/>
    <s v="unknown"/>
    <s v="no"/>
    <n v="7864"/>
    <s v="yes"/>
    <s v="no"/>
    <s v="unknown"/>
    <n v="15"/>
    <s v="may"/>
    <n v="145"/>
    <n v="4"/>
    <n v="-1"/>
    <n v="0"/>
    <x v="0"/>
    <s v="no"/>
  </r>
  <r>
    <x v="16"/>
    <s v="blue-collar"/>
    <s v="married"/>
    <s v="secondary"/>
    <s v="no"/>
    <n v="1910"/>
    <s v="yes"/>
    <s v="no"/>
    <s v="unknown"/>
    <n v="5"/>
    <s v="jun"/>
    <n v="41"/>
    <n v="1"/>
    <n v="-1"/>
    <n v="0"/>
    <x v="0"/>
    <s v="no"/>
  </r>
  <r>
    <x v="4"/>
    <s v="technician"/>
    <s v="divorced"/>
    <s v="tertiary"/>
    <s v="no"/>
    <n v="1174"/>
    <s v="yes"/>
    <s v="no"/>
    <s v="cellular"/>
    <n v="18"/>
    <s v="nov"/>
    <n v="192"/>
    <n v="2"/>
    <n v="-1"/>
    <n v="0"/>
    <x v="0"/>
    <s v="no"/>
  </r>
  <r>
    <x v="11"/>
    <s v="admin."/>
    <s v="married"/>
    <s v="secondary"/>
    <s v="no"/>
    <n v="1270"/>
    <s v="yes"/>
    <s v="no"/>
    <s v="cellular"/>
    <n v="17"/>
    <s v="nov"/>
    <n v="80"/>
    <n v="2"/>
    <n v="165"/>
    <n v="2"/>
    <x v="2"/>
    <s v="no"/>
  </r>
  <r>
    <x v="0"/>
    <s v="management"/>
    <s v="single"/>
    <s v="tertiary"/>
    <s v="no"/>
    <n v="18"/>
    <s v="no"/>
    <s v="no"/>
    <s v="unknown"/>
    <n v="20"/>
    <s v="may"/>
    <n v="121"/>
    <n v="11"/>
    <n v="-1"/>
    <n v="0"/>
    <x v="0"/>
    <s v="no"/>
  </r>
  <r>
    <x v="4"/>
    <s v="blue-collar"/>
    <s v="married"/>
    <s v="secondary"/>
    <s v="no"/>
    <n v="141"/>
    <s v="yes"/>
    <s v="no"/>
    <s v="unknown"/>
    <n v="23"/>
    <s v="may"/>
    <n v="106"/>
    <n v="3"/>
    <n v="-1"/>
    <n v="0"/>
    <x v="0"/>
    <s v="no"/>
  </r>
  <r>
    <x v="7"/>
    <s v="management"/>
    <s v="married"/>
    <s v="tertiary"/>
    <s v="no"/>
    <n v="2886"/>
    <s v="no"/>
    <s v="no"/>
    <s v="cellular"/>
    <n v="20"/>
    <s v="nov"/>
    <n v="230"/>
    <n v="1"/>
    <n v="-1"/>
    <n v="0"/>
    <x v="0"/>
    <s v="no"/>
  </r>
  <r>
    <x v="10"/>
    <s v="technician"/>
    <s v="married"/>
    <s v="secondary"/>
    <s v="no"/>
    <n v="2715"/>
    <s v="yes"/>
    <s v="no"/>
    <s v="unknown"/>
    <n v="29"/>
    <s v="may"/>
    <n v="125"/>
    <n v="2"/>
    <n v="-1"/>
    <n v="0"/>
    <x v="0"/>
    <s v="no"/>
  </r>
  <r>
    <x v="22"/>
    <s v="technician"/>
    <s v="single"/>
    <s v="tertiary"/>
    <s v="no"/>
    <n v="1100"/>
    <s v="yes"/>
    <s v="yes"/>
    <s v="cellular"/>
    <n v="11"/>
    <s v="aug"/>
    <n v="67"/>
    <n v="1"/>
    <n v="-1"/>
    <n v="0"/>
    <x v="0"/>
    <s v="no"/>
  </r>
  <r>
    <x v="27"/>
    <s v="blue-collar"/>
    <s v="married"/>
    <s v="secondary"/>
    <s v="no"/>
    <n v="516"/>
    <s v="yes"/>
    <s v="yes"/>
    <s v="unknown"/>
    <n v="2"/>
    <s v="jun"/>
    <n v="26"/>
    <n v="1"/>
    <n v="-1"/>
    <n v="0"/>
    <x v="0"/>
    <s v="no"/>
  </r>
  <r>
    <x v="12"/>
    <s v="services"/>
    <s v="married"/>
    <s v="secondary"/>
    <s v="no"/>
    <n v="1"/>
    <s v="no"/>
    <s v="no"/>
    <s v="unknown"/>
    <n v="15"/>
    <s v="may"/>
    <n v="395"/>
    <n v="2"/>
    <n v="-1"/>
    <n v="0"/>
    <x v="0"/>
    <s v="no"/>
  </r>
  <r>
    <x v="39"/>
    <s v="admin."/>
    <s v="single"/>
    <s v="secondary"/>
    <s v="no"/>
    <n v="775"/>
    <s v="no"/>
    <s v="no"/>
    <s v="cellular"/>
    <n v="29"/>
    <s v="jan"/>
    <n v="603"/>
    <n v="2"/>
    <n v="-1"/>
    <n v="0"/>
    <x v="0"/>
    <s v="no"/>
  </r>
  <r>
    <x v="2"/>
    <s v="unknown"/>
    <s v="married"/>
    <s v="primary"/>
    <s v="no"/>
    <n v="634"/>
    <s v="no"/>
    <s v="no"/>
    <s v="cellular"/>
    <n v="7"/>
    <s v="jul"/>
    <n v="185"/>
    <n v="2"/>
    <n v="-1"/>
    <n v="0"/>
    <x v="0"/>
    <s v="no"/>
  </r>
  <r>
    <x v="20"/>
    <s v="blue-collar"/>
    <s v="single"/>
    <s v="secondary"/>
    <s v="no"/>
    <n v="5715"/>
    <s v="no"/>
    <s v="no"/>
    <s v="cellular"/>
    <n v="28"/>
    <s v="jan"/>
    <n v="287"/>
    <n v="2"/>
    <n v="-1"/>
    <n v="0"/>
    <x v="0"/>
    <s v="no"/>
  </r>
  <r>
    <x v="38"/>
    <s v="admin."/>
    <s v="married"/>
    <s v="unknown"/>
    <s v="no"/>
    <n v="1088"/>
    <s v="yes"/>
    <s v="no"/>
    <s v="cellular"/>
    <n v="26"/>
    <s v="may"/>
    <n v="149"/>
    <n v="1"/>
    <n v="-1"/>
    <n v="0"/>
    <x v="0"/>
    <s v="no"/>
  </r>
  <r>
    <x v="10"/>
    <s v="entrepreneur"/>
    <s v="married"/>
    <s v="secondary"/>
    <s v="no"/>
    <n v="1532"/>
    <s v="yes"/>
    <s v="yes"/>
    <s v="cellular"/>
    <n v="18"/>
    <s v="nov"/>
    <n v="173"/>
    <n v="7"/>
    <n v="-1"/>
    <n v="0"/>
    <x v="0"/>
    <s v="no"/>
  </r>
  <r>
    <x v="31"/>
    <s v="retired"/>
    <s v="married"/>
    <s v="primary"/>
    <s v="no"/>
    <n v="75"/>
    <s v="no"/>
    <s v="no"/>
    <s v="cellular"/>
    <n v="28"/>
    <s v="aug"/>
    <n v="118"/>
    <n v="2"/>
    <n v="-1"/>
    <n v="0"/>
    <x v="0"/>
    <s v="no"/>
  </r>
  <r>
    <x v="35"/>
    <s v="technician"/>
    <s v="single"/>
    <s v="secondary"/>
    <s v="no"/>
    <n v="103"/>
    <s v="no"/>
    <s v="no"/>
    <s v="unknown"/>
    <n v="19"/>
    <s v="may"/>
    <n v="314"/>
    <n v="1"/>
    <n v="-1"/>
    <n v="0"/>
    <x v="0"/>
    <s v="no"/>
  </r>
  <r>
    <x v="16"/>
    <s v="blue-collar"/>
    <s v="married"/>
    <s v="primary"/>
    <s v="no"/>
    <n v="134"/>
    <s v="yes"/>
    <s v="no"/>
    <s v="cellular"/>
    <n v="7"/>
    <s v="may"/>
    <n v="378"/>
    <n v="1"/>
    <n v="-1"/>
    <n v="0"/>
    <x v="0"/>
    <s v="no"/>
  </r>
  <r>
    <x v="6"/>
    <s v="admin."/>
    <s v="single"/>
    <s v="secondary"/>
    <s v="no"/>
    <n v="748"/>
    <s v="no"/>
    <s v="no"/>
    <s v="telephone"/>
    <n v="21"/>
    <s v="nov"/>
    <n v="94"/>
    <n v="7"/>
    <n v="130"/>
    <n v="3"/>
    <x v="2"/>
    <s v="no"/>
  </r>
  <r>
    <x v="47"/>
    <s v="technician"/>
    <s v="married"/>
    <s v="secondary"/>
    <s v="no"/>
    <n v="1990"/>
    <s v="yes"/>
    <s v="yes"/>
    <s v="cellular"/>
    <n v="25"/>
    <s v="aug"/>
    <n v="108"/>
    <n v="4"/>
    <n v="-1"/>
    <n v="0"/>
    <x v="0"/>
    <s v="no"/>
  </r>
  <r>
    <x v="7"/>
    <s v="technician"/>
    <s v="married"/>
    <s v="tertiary"/>
    <s v="no"/>
    <n v="192"/>
    <s v="no"/>
    <s v="no"/>
    <s v="cellular"/>
    <n v="5"/>
    <s v="aug"/>
    <n v="203"/>
    <n v="2"/>
    <n v="-1"/>
    <n v="0"/>
    <x v="0"/>
    <s v="no"/>
  </r>
  <r>
    <x v="12"/>
    <s v="technician"/>
    <s v="single"/>
    <s v="secondary"/>
    <s v="no"/>
    <n v="267"/>
    <s v="no"/>
    <s v="no"/>
    <s v="cellular"/>
    <n v="13"/>
    <s v="may"/>
    <n v="121"/>
    <n v="1"/>
    <n v="-1"/>
    <n v="0"/>
    <x v="0"/>
    <s v="no"/>
  </r>
  <r>
    <x v="27"/>
    <s v="technician"/>
    <s v="single"/>
    <s v="tertiary"/>
    <s v="no"/>
    <n v="586"/>
    <s v="yes"/>
    <s v="no"/>
    <s v="unknown"/>
    <n v="16"/>
    <s v="may"/>
    <n v="489"/>
    <n v="2"/>
    <n v="-1"/>
    <n v="0"/>
    <x v="0"/>
    <s v="no"/>
  </r>
  <r>
    <x v="0"/>
    <s v="blue-collar"/>
    <s v="single"/>
    <s v="secondary"/>
    <s v="no"/>
    <n v="648"/>
    <s v="yes"/>
    <s v="yes"/>
    <s v="unknown"/>
    <n v="8"/>
    <s v="may"/>
    <n v="287"/>
    <n v="1"/>
    <n v="-1"/>
    <n v="0"/>
    <x v="0"/>
    <s v="no"/>
  </r>
  <r>
    <x v="31"/>
    <s v="entrepreneur"/>
    <s v="divorced"/>
    <s v="secondary"/>
    <s v="yes"/>
    <n v="25"/>
    <s v="yes"/>
    <s v="no"/>
    <s v="cellular"/>
    <n v="11"/>
    <s v="may"/>
    <n v="652"/>
    <n v="1"/>
    <n v="370"/>
    <n v="4"/>
    <x v="2"/>
    <s v="no"/>
  </r>
  <r>
    <x v="17"/>
    <s v="admin."/>
    <s v="single"/>
    <s v="secondary"/>
    <s v="no"/>
    <n v="96"/>
    <s v="yes"/>
    <s v="no"/>
    <s v="cellular"/>
    <n v="13"/>
    <s v="may"/>
    <n v="612"/>
    <n v="2"/>
    <n v="348"/>
    <n v="3"/>
    <x v="2"/>
    <s v="no"/>
  </r>
  <r>
    <x v="27"/>
    <s v="management"/>
    <s v="married"/>
    <s v="tertiary"/>
    <s v="no"/>
    <n v="1116"/>
    <s v="yes"/>
    <s v="no"/>
    <s v="cellular"/>
    <n v="25"/>
    <s v="jul"/>
    <n v="53"/>
    <n v="5"/>
    <n v="-1"/>
    <n v="0"/>
    <x v="0"/>
    <s v="no"/>
  </r>
  <r>
    <x v="43"/>
    <s v="technician"/>
    <s v="divorced"/>
    <s v="secondary"/>
    <s v="no"/>
    <n v="-90"/>
    <s v="no"/>
    <s v="yes"/>
    <s v="telephone"/>
    <n v="17"/>
    <s v="oct"/>
    <n v="270"/>
    <n v="1"/>
    <n v="-1"/>
    <n v="0"/>
    <x v="0"/>
    <s v="yes"/>
  </r>
  <r>
    <x v="14"/>
    <s v="entrepreneur"/>
    <s v="married"/>
    <s v="tertiary"/>
    <s v="no"/>
    <n v="170"/>
    <s v="yes"/>
    <s v="no"/>
    <s v="cellular"/>
    <n v="18"/>
    <s v="may"/>
    <n v="442"/>
    <n v="1"/>
    <n v="-1"/>
    <n v="0"/>
    <x v="0"/>
    <s v="yes"/>
  </r>
  <r>
    <x v="12"/>
    <s v="technician"/>
    <s v="single"/>
    <s v="secondary"/>
    <s v="no"/>
    <n v="3665"/>
    <s v="no"/>
    <s v="no"/>
    <s v="cellular"/>
    <n v="12"/>
    <s v="aug"/>
    <n v="664"/>
    <n v="3"/>
    <n v="-1"/>
    <n v="0"/>
    <x v="0"/>
    <s v="yes"/>
  </r>
  <r>
    <x v="39"/>
    <s v="management"/>
    <s v="single"/>
    <s v="tertiary"/>
    <s v="no"/>
    <n v="2380"/>
    <s v="no"/>
    <s v="no"/>
    <s v="cellular"/>
    <n v="14"/>
    <s v="sep"/>
    <n v="394"/>
    <n v="2"/>
    <n v="-1"/>
    <n v="0"/>
    <x v="0"/>
    <s v="no"/>
  </r>
  <r>
    <x v="31"/>
    <s v="blue-collar"/>
    <s v="married"/>
    <s v="primary"/>
    <s v="no"/>
    <n v="179"/>
    <s v="no"/>
    <s v="no"/>
    <s v="unknown"/>
    <n v="9"/>
    <s v="jun"/>
    <n v="230"/>
    <n v="3"/>
    <n v="-1"/>
    <n v="0"/>
    <x v="0"/>
    <s v="no"/>
  </r>
  <r>
    <x v="5"/>
    <s v="management"/>
    <s v="married"/>
    <s v="tertiary"/>
    <s v="no"/>
    <n v="763"/>
    <s v="yes"/>
    <s v="no"/>
    <s v="cellular"/>
    <n v="11"/>
    <s v="may"/>
    <n v="877"/>
    <n v="7"/>
    <n v="300"/>
    <n v="2"/>
    <x v="2"/>
    <s v="yes"/>
  </r>
  <r>
    <x v="23"/>
    <s v="services"/>
    <s v="married"/>
    <s v="secondary"/>
    <s v="no"/>
    <n v="320"/>
    <s v="no"/>
    <s v="no"/>
    <s v="telephone"/>
    <n v="9"/>
    <s v="feb"/>
    <n v="1971"/>
    <n v="4"/>
    <n v="-1"/>
    <n v="0"/>
    <x v="0"/>
    <s v="yes"/>
  </r>
  <r>
    <x v="14"/>
    <s v="technician"/>
    <s v="married"/>
    <s v="secondary"/>
    <s v="no"/>
    <n v="1960"/>
    <s v="yes"/>
    <s v="no"/>
    <s v="cellular"/>
    <n v="21"/>
    <s v="aug"/>
    <n v="161"/>
    <n v="2"/>
    <n v="-1"/>
    <n v="0"/>
    <x v="0"/>
    <s v="no"/>
  </r>
  <r>
    <x v="37"/>
    <s v="blue-collar"/>
    <s v="married"/>
    <s v="secondary"/>
    <s v="no"/>
    <n v="818"/>
    <s v="yes"/>
    <s v="no"/>
    <s v="unknown"/>
    <n v="3"/>
    <s v="jun"/>
    <n v="188"/>
    <n v="5"/>
    <n v="-1"/>
    <n v="0"/>
    <x v="0"/>
    <s v="no"/>
  </r>
  <r>
    <x v="0"/>
    <s v="admin."/>
    <s v="married"/>
    <s v="secondary"/>
    <s v="no"/>
    <n v="2678"/>
    <s v="yes"/>
    <s v="no"/>
    <s v="cellular"/>
    <n v="18"/>
    <s v="may"/>
    <n v="23"/>
    <n v="5"/>
    <n v="-1"/>
    <n v="0"/>
    <x v="0"/>
    <s v="no"/>
  </r>
  <r>
    <x v="14"/>
    <s v="admin."/>
    <s v="married"/>
    <s v="tertiary"/>
    <s v="no"/>
    <n v="1980"/>
    <s v="no"/>
    <s v="no"/>
    <s v="cellular"/>
    <n v="5"/>
    <s v="aug"/>
    <n v="176"/>
    <n v="2"/>
    <n v="-1"/>
    <n v="0"/>
    <x v="0"/>
    <s v="no"/>
  </r>
  <r>
    <x v="4"/>
    <s v="management"/>
    <s v="married"/>
    <s v="tertiary"/>
    <s v="no"/>
    <n v="1582"/>
    <s v="no"/>
    <s v="no"/>
    <s v="telephone"/>
    <n v="3"/>
    <s v="feb"/>
    <n v="26"/>
    <n v="2"/>
    <n v="197"/>
    <n v="1"/>
    <x v="1"/>
    <s v="no"/>
  </r>
  <r>
    <x v="14"/>
    <s v="retired"/>
    <s v="single"/>
    <s v="unknown"/>
    <s v="no"/>
    <n v="62"/>
    <s v="no"/>
    <s v="no"/>
    <s v="unknown"/>
    <n v="19"/>
    <s v="jun"/>
    <n v="212"/>
    <n v="1"/>
    <n v="-1"/>
    <n v="0"/>
    <x v="0"/>
    <s v="no"/>
  </r>
  <r>
    <x v="3"/>
    <s v="housemaid"/>
    <s v="married"/>
    <s v="primary"/>
    <s v="no"/>
    <n v="235"/>
    <s v="no"/>
    <s v="no"/>
    <s v="cellular"/>
    <n v="13"/>
    <s v="aug"/>
    <n v="119"/>
    <n v="2"/>
    <n v="-1"/>
    <n v="0"/>
    <x v="0"/>
    <s v="no"/>
  </r>
  <r>
    <x v="12"/>
    <s v="management"/>
    <s v="married"/>
    <s v="tertiary"/>
    <s v="no"/>
    <n v="489"/>
    <s v="yes"/>
    <s v="no"/>
    <s v="cellular"/>
    <n v="7"/>
    <s v="aug"/>
    <n v="205"/>
    <n v="5"/>
    <n v="-1"/>
    <n v="0"/>
    <x v="0"/>
    <s v="no"/>
  </r>
  <r>
    <x v="35"/>
    <s v="self-employed"/>
    <s v="married"/>
    <s v="tertiary"/>
    <s v="no"/>
    <n v="3931"/>
    <s v="yes"/>
    <s v="no"/>
    <s v="unknown"/>
    <n v="3"/>
    <s v="jun"/>
    <n v="73"/>
    <n v="4"/>
    <n v="-1"/>
    <n v="0"/>
    <x v="0"/>
    <s v="no"/>
  </r>
  <r>
    <x v="7"/>
    <s v="blue-collar"/>
    <s v="married"/>
    <s v="secondary"/>
    <s v="no"/>
    <n v="699"/>
    <s v="yes"/>
    <s v="yes"/>
    <s v="cellular"/>
    <n v="20"/>
    <s v="nov"/>
    <n v="1258"/>
    <n v="2"/>
    <n v="122"/>
    <n v="2"/>
    <x v="2"/>
    <s v="yes"/>
  </r>
  <r>
    <x v="1"/>
    <s v="technician"/>
    <s v="married"/>
    <s v="secondary"/>
    <s v="no"/>
    <n v="58"/>
    <s v="yes"/>
    <s v="no"/>
    <s v="telephone"/>
    <n v="29"/>
    <s v="aug"/>
    <n v="57"/>
    <n v="2"/>
    <n v="-1"/>
    <n v="0"/>
    <x v="0"/>
    <s v="no"/>
  </r>
  <r>
    <x v="32"/>
    <s v="housemaid"/>
    <s v="divorced"/>
    <s v="secondary"/>
    <s v="no"/>
    <n v="1327"/>
    <s v="no"/>
    <s v="no"/>
    <s v="unknown"/>
    <n v="5"/>
    <s v="jun"/>
    <n v="115"/>
    <n v="2"/>
    <n v="-1"/>
    <n v="0"/>
    <x v="0"/>
    <s v="no"/>
  </r>
  <r>
    <x v="18"/>
    <s v="services"/>
    <s v="married"/>
    <s v="secondary"/>
    <s v="no"/>
    <n v="557"/>
    <s v="no"/>
    <s v="no"/>
    <s v="unknown"/>
    <n v="19"/>
    <s v="jun"/>
    <n v="58"/>
    <n v="1"/>
    <n v="-1"/>
    <n v="0"/>
    <x v="0"/>
    <s v="no"/>
  </r>
  <r>
    <x v="22"/>
    <s v="technician"/>
    <s v="single"/>
    <s v="tertiary"/>
    <s v="no"/>
    <n v="741"/>
    <s v="yes"/>
    <s v="no"/>
    <s v="cellular"/>
    <n v="11"/>
    <s v="aug"/>
    <n v="238"/>
    <n v="1"/>
    <n v="-1"/>
    <n v="0"/>
    <x v="0"/>
    <s v="no"/>
  </r>
  <r>
    <x v="30"/>
    <s v="management"/>
    <s v="married"/>
    <s v="primary"/>
    <s v="no"/>
    <n v="3230"/>
    <s v="yes"/>
    <s v="no"/>
    <s v="telephone"/>
    <n v="20"/>
    <s v="nov"/>
    <n v="207"/>
    <n v="3"/>
    <n v="-1"/>
    <n v="0"/>
    <x v="0"/>
    <s v="no"/>
  </r>
  <r>
    <x v="1"/>
    <s v="management"/>
    <s v="single"/>
    <s v="tertiary"/>
    <s v="no"/>
    <n v="1439"/>
    <s v="yes"/>
    <s v="no"/>
    <s v="cellular"/>
    <n v="3"/>
    <s v="jun"/>
    <n v="178"/>
    <n v="2"/>
    <n v="-1"/>
    <n v="0"/>
    <x v="0"/>
    <s v="no"/>
  </r>
  <r>
    <x v="43"/>
    <s v="admin."/>
    <s v="married"/>
    <s v="secondary"/>
    <s v="no"/>
    <n v="120"/>
    <s v="yes"/>
    <s v="no"/>
    <s v="unknown"/>
    <n v="14"/>
    <s v="may"/>
    <n v="20"/>
    <n v="11"/>
    <n v="-1"/>
    <n v="0"/>
    <x v="0"/>
    <s v="no"/>
  </r>
  <r>
    <x v="16"/>
    <s v="management"/>
    <s v="married"/>
    <s v="tertiary"/>
    <s v="no"/>
    <n v="1058"/>
    <s v="no"/>
    <s v="no"/>
    <s v="cellular"/>
    <n v="11"/>
    <s v="mar"/>
    <n v="188"/>
    <n v="3"/>
    <n v="-1"/>
    <n v="0"/>
    <x v="0"/>
    <s v="yes"/>
  </r>
  <r>
    <x v="47"/>
    <s v="blue-collar"/>
    <s v="married"/>
    <s v="primary"/>
    <s v="no"/>
    <n v="881"/>
    <s v="yes"/>
    <s v="no"/>
    <s v="cellular"/>
    <n v="14"/>
    <s v="may"/>
    <n v="143"/>
    <n v="1"/>
    <n v="370"/>
    <n v="2"/>
    <x v="1"/>
    <s v="no"/>
  </r>
  <r>
    <x v="14"/>
    <s v="technician"/>
    <s v="married"/>
    <s v="secondary"/>
    <s v="no"/>
    <n v="6728"/>
    <s v="no"/>
    <s v="no"/>
    <s v="cellular"/>
    <n v="25"/>
    <s v="nov"/>
    <n v="232"/>
    <n v="1"/>
    <n v="96"/>
    <n v="4"/>
    <x v="3"/>
    <s v="yes"/>
  </r>
  <r>
    <x v="56"/>
    <s v="retired"/>
    <s v="married"/>
    <s v="secondary"/>
    <s v="no"/>
    <n v="462"/>
    <s v="no"/>
    <s v="no"/>
    <s v="cellular"/>
    <n v="7"/>
    <s v="dec"/>
    <n v="127"/>
    <n v="2"/>
    <n v="-1"/>
    <n v="0"/>
    <x v="0"/>
    <s v="no"/>
  </r>
  <r>
    <x v="10"/>
    <s v="self-employed"/>
    <s v="married"/>
    <s v="secondary"/>
    <s v="no"/>
    <n v="167"/>
    <s v="yes"/>
    <s v="yes"/>
    <s v="cellular"/>
    <n v="8"/>
    <s v="may"/>
    <n v="380"/>
    <n v="4"/>
    <n v="295"/>
    <n v="1"/>
    <x v="1"/>
    <s v="no"/>
  </r>
  <r>
    <x v="7"/>
    <s v="entrepreneur"/>
    <s v="married"/>
    <s v="tertiary"/>
    <s v="no"/>
    <n v="1574"/>
    <s v="yes"/>
    <s v="no"/>
    <s v="cellular"/>
    <n v="19"/>
    <s v="nov"/>
    <n v="167"/>
    <n v="3"/>
    <n v="-1"/>
    <n v="0"/>
    <x v="0"/>
    <s v="no"/>
  </r>
  <r>
    <x v="22"/>
    <s v="technician"/>
    <s v="single"/>
    <s v="tertiary"/>
    <s v="no"/>
    <n v="1625"/>
    <s v="no"/>
    <s v="no"/>
    <s v="cellular"/>
    <n v="22"/>
    <s v="may"/>
    <n v="796"/>
    <n v="1"/>
    <n v="109"/>
    <n v="1"/>
    <x v="1"/>
    <s v="yes"/>
  </r>
  <r>
    <x v="5"/>
    <s v="management"/>
    <s v="married"/>
    <s v="tertiary"/>
    <s v="no"/>
    <n v="562"/>
    <s v="no"/>
    <s v="no"/>
    <s v="cellular"/>
    <n v="13"/>
    <s v="sep"/>
    <n v="303"/>
    <n v="2"/>
    <n v="-1"/>
    <n v="0"/>
    <x v="0"/>
    <s v="no"/>
  </r>
  <r>
    <x v="1"/>
    <s v="technician"/>
    <s v="married"/>
    <s v="secondary"/>
    <s v="no"/>
    <n v="9305"/>
    <s v="yes"/>
    <s v="no"/>
    <s v="cellular"/>
    <n v="17"/>
    <s v="apr"/>
    <n v="407"/>
    <n v="2"/>
    <n v="-1"/>
    <n v="0"/>
    <x v="0"/>
    <s v="no"/>
  </r>
  <r>
    <x v="9"/>
    <s v="technician"/>
    <s v="single"/>
    <s v="secondary"/>
    <s v="no"/>
    <n v="35"/>
    <s v="no"/>
    <s v="yes"/>
    <s v="cellular"/>
    <n v="16"/>
    <s v="jul"/>
    <n v="229"/>
    <n v="1"/>
    <n v="-1"/>
    <n v="0"/>
    <x v="0"/>
    <s v="no"/>
  </r>
  <r>
    <x v="4"/>
    <s v="management"/>
    <s v="single"/>
    <s v="tertiary"/>
    <s v="no"/>
    <n v="0"/>
    <s v="no"/>
    <s v="no"/>
    <s v="cellular"/>
    <n v="11"/>
    <s v="aug"/>
    <n v="108"/>
    <n v="2"/>
    <n v="-1"/>
    <n v="0"/>
    <x v="0"/>
    <s v="no"/>
  </r>
  <r>
    <x v="2"/>
    <s v="management"/>
    <s v="single"/>
    <s v="tertiary"/>
    <s v="no"/>
    <n v="2486"/>
    <s v="yes"/>
    <s v="no"/>
    <s v="cellular"/>
    <n v="25"/>
    <s v="may"/>
    <n v="265"/>
    <n v="1"/>
    <n v="-1"/>
    <n v="0"/>
    <x v="0"/>
    <s v="no"/>
  </r>
  <r>
    <x v="13"/>
    <s v="services"/>
    <s v="single"/>
    <s v="secondary"/>
    <s v="no"/>
    <n v="368"/>
    <s v="no"/>
    <s v="no"/>
    <s v="telephone"/>
    <n v="25"/>
    <s v="jul"/>
    <n v="168"/>
    <n v="1"/>
    <n v="-1"/>
    <n v="0"/>
    <x v="0"/>
    <s v="no"/>
  </r>
  <r>
    <x v="1"/>
    <s v="management"/>
    <s v="single"/>
    <s v="secondary"/>
    <s v="no"/>
    <n v="1558"/>
    <s v="yes"/>
    <s v="no"/>
    <s v="cellular"/>
    <n v="17"/>
    <s v="apr"/>
    <n v="97"/>
    <n v="1"/>
    <n v="-1"/>
    <n v="0"/>
    <x v="0"/>
    <s v="no"/>
  </r>
  <r>
    <x v="25"/>
    <s v="blue-collar"/>
    <s v="single"/>
    <s v="primary"/>
    <s v="no"/>
    <n v="8627"/>
    <s v="yes"/>
    <s v="no"/>
    <s v="cellular"/>
    <n v="15"/>
    <s v="may"/>
    <n v="169"/>
    <n v="1"/>
    <n v="346"/>
    <n v="1"/>
    <x v="1"/>
    <s v="no"/>
  </r>
  <r>
    <x v="9"/>
    <s v="management"/>
    <s v="single"/>
    <s v="tertiary"/>
    <s v="no"/>
    <n v="2590"/>
    <s v="no"/>
    <s v="no"/>
    <s v="cellular"/>
    <n v="23"/>
    <s v="sep"/>
    <n v="103"/>
    <n v="2"/>
    <n v="484"/>
    <n v="2"/>
    <x v="2"/>
    <s v="no"/>
  </r>
  <r>
    <x v="4"/>
    <s v="management"/>
    <s v="married"/>
    <s v="tertiary"/>
    <s v="no"/>
    <n v="0"/>
    <s v="yes"/>
    <s v="yes"/>
    <s v="unknown"/>
    <n v="3"/>
    <s v="jun"/>
    <n v="599"/>
    <n v="3"/>
    <n v="-1"/>
    <n v="0"/>
    <x v="0"/>
    <s v="no"/>
  </r>
  <r>
    <x v="16"/>
    <s v="technician"/>
    <s v="single"/>
    <s v="tertiary"/>
    <s v="no"/>
    <n v="900"/>
    <s v="yes"/>
    <s v="no"/>
    <s v="cellular"/>
    <n v="29"/>
    <s v="jan"/>
    <n v="322"/>
    <n v="2"/>
    <n v="-1"/>
    <n v="0"/>
    <x v="0"/>
    <s v="no"/>
  </r>
  <r>
    <x v="9"/>
    <s v="management"/>
    <s v="single"/>
    <s v="tertiary"/>
    <s v="no"/>
    <n v="385"/>
    <s v="yes"/>
    <s v="no"/>
    <s v="unknown"/>
    <n v="21"/>
    <s v="may"/>
    <n v="304"/>
    <n v="1"/>
    <n v="-1"/>
    <n v="0"/>
    <x v="0"/>
    <s v="no"/>
  </r>
  <r>
    <x v="18"/>
    <s v="blue-collar"/>
    <s v="married"/>
    <s v="primary"/>
    <s v="no"/>
    <n v="1649"/>
    <s v="yes"/>
    <s v="no"/>
    <s v="cellular"/>
    <n v="12"/>
    <s v="may"/>
    <n v="52"/>
    <n v="3"/>
    <n v="-1"/>
    <n v="0"/>
    <x v="0"/>
    <s v="no"/>
  </r>
  <r>
    <x v="34"/>
    <s v="housemaid"/>
    <s v="divorced"/>
    <s v="secondary"/>
    <s v="no"/>
    <n v="9228"/>
    <s v="no"/>
    <s v="no"/>
    <s v="cellular"/>
    <n v="18"/>
    <s v="jul"/>
    <n v="655"/>
    <n v="4"/>
    <n v="-1"/>
    <n v="0"/>
    <x v="0"/>
    <s v="yes"/>
  </r>
  <r>
    <x v="4"/>
    <s v="admin."/>
    <s v="married"/>
    <s v="secondary"/>
    <s v="no"/>
    <n v="0"/>
    <s v="yes"/>
    <s v="yes"/>
    <s v="cellular"/>
    <n v="9"/>
    <s v="feb"/>
    <n v="101"/>
    <n v="2"/>
    <n v="-1"/>
    <n v="0"/>
    <x v="0"/>
    <s v="no"/>
  </r>
  <r>
    <x v="37"/>
    <s v="unemployed"/>
    <s v="single"/>
    <s v="tertiary"/>
    <s v="no"/>
    <n v="1"/>
    <s v="no"/>
    <s v="no"/>
    <s v="cellular"/>
    <n v="3"/>
    <s v="feb"/>
    <n v="65"/>
    <n v="2"/>
    <n v="-1"/>
    <n v="0"/>
    <x v="0"/>
    <s v="no"/>
  </r>
  <r>
    <x v="10"/>
    <s v="services"/>
    <s v="married"/>
    <s v="secondary"/>
    <s v="no"/>
    <n v="771"/>
    <s v="yes"/>
    <s v="no"/>
    <s v="cellular"/>
    <n v="15"/>
    <s v="may"/>
    <n v="173"/>
    <n v="4"/>
    <n v="-1"/>
    <n v="0"/>
    <x v="0"/>
    <s v="no"/>
  </r>
  <r>
    <x v="23"/>
    <s v="services"/>
    <s v="married"/>
    <s v="secondary"/>
    <s v="no"/>
    <n v="280"/>
    <s v="yes"/>
    <s v="no"/>
    <s v="telephone"/>
    <n v="14"/>
    <s v="jul"/>
    <n v="162"/>
    <n v="3"/>
    <n v="-1"/>
    <n v="0"/>
    <x v="0"/>
    <s v="no"/>
  </r>
  <r>
    <x v="3"/>
    <s v="retired"/>
    <s v="married"/>
    <s v="primary"/>
    <s v="no"/>
    <n v="46"/>
    <s v="no"/>
    <s v="no"/>
    <s v="cellular"/>
    <n v="14"/>
    <s v="aug"/>
    <n v="78"/>
    <n v="2"/>
    <n v="-1"/>
    <n v="0"/>
    <x v="0"/>
    <s v="no"/>
  </r>
  <r>
    <x v="22"/>
    <s v="management"/>
    <s v="married"/>
    <s v="tertiary"/>
    <s v="no"/>
    <n v="2431"/>
    <s v="yes"/>
    <s v="no"/>
    <s v="cellular"/>
    <n v="14"/>
    <s v="may"/>
    <n v="646"/>
    <n v="5"/>
    <n v="-1"/>
    <n v="0"/>
    <x v="0"/>
    <s v="yes"/>
  </r>
  <r>
    <x v="15"/>
    <s v="retired"/>
    <s v="single"/>
    <s v="tertiary"/>
    <s v="no"/>
    <n v="308"/>
    <s v="no"/>
    <s v="no"/>
    <s v="cellular"/>
    <n v="30"/>
    <s v="jan"/>
    <n v="114"/>
    <n v="2"/>
    <n v="-1"/>
    <n v="0"/>
    <x v="0"/>
    <s v="no"/>
  </r>
  <r>
    <x v="2"/>
    <s v="management"/>
    <s v="divorced"/>
    <s v="tertiary"/>
    <s v="no"/>
    <n v="160"/>
    <s v="yes"/>
    <s v="no"/>
    <s v="unknown"/>
    <n v="4"/>
    <s v="jun"/>
    <n v="141"/>
    <n v="6"/>
    <n v="-1"/>
    <n v="0"/>
    <x v="0"/>
    <s v="no"/>
  </r>
  <r>
    <x v="35"/>
    <s v="blue-collar"/>
    <s v="single"/>
    <s v="secondary"/>
    <s v="no"/>
    <n v="555"/>
    <s v="yes"/>
    <s v="no"/>
    <s v="cellular"/>
    <n v="15"/>
    <s v="may"/>
    <n v="133"/>
    <n v="4"/>
    <n v="-1"/>
    <n v="0"/>
    <x v="0"/>
    <s v="no"/>
  </r>
  <r>
    <x v="35"/>
    <s v="technician"/>
    <s v="single"/>
    <s v="secondary"/>
    <s v="no"/>
    <n v="778"/>
    <s v="yes"/>
    <s v="no"/>
    <s v="unknown"/>
    <n v="6"/>
    <s v="jun"/>
    <n v="1994"/>
    <n v="2"/>
    <n v="-1"/>
    <n v="0"/>
    <x v="0"/>
    <s v="no"/>
  </r>
  <r>
    <x v="12"/>
    <s v="blue-collar"/>
    <s v="single"/>
    <s v="secondary"/>
    <s v="no"/>
    <n v="48"/>
    <s v="no"/>
    <s v="no"/>
    <s v="cellular"/>
    <n v="6"/>
    <s v="may"/>
    <n v="140"/>
    <n v="2"/>
    <n v="-1"/>
    <n v="0"/>
    <x v="0"/>
    <s v="no"/>
  </r>
  <r>
    <x v="23"/>
    <s v="admin."/>
    <s v="married"/>
    <s v="primary"/>
    <s v="no"/>
    <n v="169"/>
    <s v="yes"/>
    <s v="no"/>
    <s v="cellular"/>
    <n v="15"/>
    <s v="may"/>
    <n v="82"/>
    <n v="3"/>
    <n v="-1"/>
    <n v="0"/>
    <x v="0"/>
    <s v="no"/>
  </r>
  <r>
    <x v="34"/>
    <s v="services"/>
    <s v="divorced"/>
    <s v="secondary"/>
    <s v="no"/>
    <n v="12"/>
    <s v="yes"/>
    <s v="no"/>
    <s v="cellular"/>
    <n v="17"/>
    <s v="nov"/>
    <n v="150"/>
    <n v="1"/>
    <n v="-1"/>
    <n v="0"/>
    <x v="0"/>
    <s v="no"/>
  </r>
  <r>
    <x v="28"/>
    <s v="housemaid"/>
    <s v="married"/>
    <s v="primary"/>
    <s v="no"/>
    <n v="848"/>
    <s v="no"/>
    <s v="no"/>
    <s v="cellular"/>
    <n v="27"/>
    <s v="apr"/>
    <n v="605"/>
    <n v="1"/>
    <n v="187"/>
    <n v="1"/>
    <x v="2"/>
    <s v="no"/>
  </r>
  <r>
    <x v="7"/>
    <s v="management"/>
    <s v="married"/>
    <s v="secondary"/>
    <s v="no"/>
    <n v="481"/>
    <s v="yes"/>
    <s v="no"/>
    <s v="telephone"/>
    <n v="18"/>
    <s v="nov"/>
    <n v="164"/>
    <n v="1"/>
    <n v="110"/>
    <n v="2"/>
    <x v="2"/>
    <s v="no"/>
  </r>
  <r>
    <x v="15"/>
    <s v="services"/>
    <s v="married"/>
    <s v="tertiary"/>
    <s v="no"/>
    <n v="12223"/>
    <s v="yes"/>
    <s v="no"/>
    <s v="cellular"/>
    <n v="19"/>
    <s v="nov"/>
    <n v="36"/>
    <n v="1"/>
    <n v="-1"/>
    <n v="0"/>
    <x v="0"/>
    <s v="no"/>
  </r>
  <r>
    <x v="44"/>
    <s v="blue-collar"/>
    <s v="married"/>
    <s v="secondary"/>
    <s v="no"/>
    <n v="-254"/>
    <s v="yes"/>
    <s v="yes"/>
    <s v="unknown"/>
    <n v="27"/>
    <s v="may"/>
    <n v="290"/>
    <n v="2"/>
    <n v="-1"/>
    <n v="0"/>
    <x v="0"/>
    <s v="no"/>
  </r>
  <r>
    <x v="43"/>
    <s v="self-employed"/>
    <s v="married"/>
    <s v="tertiary"/>
    <s v="no"/>
    <n v="1148"/>
    <s v="no"/>
    <s v="no"/>
    <s v="telephone"/>
    <n v="29"/>
    <s v="jul"/>
    <n v="104"/>
    <n v="2"/>
    <n v="-1"/>
    <n v="0"/>
    <x v="0"/>
    <s v="no"/>
  </r>
  <r>
    <x v="25"/>
    <s v="admin."/>
    <s v="single"/>
    <s v="secondary"/>
    <s v="no"/>
    <n v="5"/>
    <s v="no"/>
    <s v="no"/>
    <s v="unknown"/>
    <n v="12"/>
    <s v="may"/>
    <n v="413"/>
    <n v="1"/>
    <n v="-1"/>
    <n v="0"/>
    <x v="0"/>
    <s v="no"/>
  </r>
  <r>
    <x v="17"/>
    <s v="services"/>
    <s v="single"/>
    <s v="secondary"/>
    <s v="no"/>
    <n v="50"/>
    <s v="yes"/>
    <s v="no"/>
    <s v="cellular"/>
    <n v="12"/>
    <s v="aug"/>
    <n v="153"/>
    <n v="1"/>
    <n v="-1"/>
    <n v="0"/>
    <x v="0"/>
    <s v="no"/>
  </r>
  <r>
    <x v="7"/>
    <s v="blue-collar"/>
    <s v="divorced"/>
    <s v="primary"/>
    <s v="no"/>
    <n v="92"/>
    <s v="yes"/>
    <s v="no"/>
    <s v="unknown"/>
    <n v="15"/>
    <s v="may"/>
    <n v="237"/>
    <n v="2"/>
    <n v="-1"/>
    <n v="0"/>
    <x v="0"/>
    <s v="no"/>
  </r>
  <r>
    <x v="2"/>
    <s v="technician"/>
    <s v="single"/>
    <s v="tertiary"/>
    <s v="no"/>
    <n v="470"/>
    <s v="yes"/>
    <s v="no"/>
    <s v="cellular"/>
    <n v="25"/>
    <s v="jul"/>
    <n v="743"/>
    <n v="13"/>
    <n v="-1"/>
    <n v="0"/>
    <x v="0"/>
    <s v="yes"/>
  </r>
  <r>
    <x v="14"/>
    <s v="technician"/>
    <s v="married"/>
    <s v="secondary"/>
    <s v="no"/>
    <n v="0"/>
    <s v="no"/>
    <s v="no"/>
    <s v="cellular"/>
    <n v="28"/>
    <s v="aug"/>
    <n v="82"/>
    <n v="4"/>
    <n v="-1"/>
    <n v="0"/>
    <x v="0"/>
    <s v="no"/>
  </r>
  <r>
    <x v="11"/>
    <s v="unemployed"/>
    <s v="divorced"/>
    <s v="primary"/>
    <s v="no"/>
    <n v="109"/>
    <s v="no"/>
    <s v="no"/>
    <s v="cellular"/>
    <n v="15"/>
    <s v="jul"/>
    <n v="924"/>
    <n v="4"/>
    <n v="-1"/>
    <n v="0"/>
    <x v="0"/>
    <s v="no"/>
  </r>
  <r>
    <x v="9"/>
    <s v="services"/>
    <s v="married"/>
    <s v="secondary"/>
    <s v="no"/>
    <n v="440"/>
    <s v="yes"/>
    <s v="no"/>
    <s v="unknown"/>
    <n v="17"/>
    <s v="jun"/>
    <n v="117"/>
    <n v="3"/>
    <n v="-1"/>
    <n v="0"/>
    <x v="0"/>
    <s v="no"/>
  </r>
  <r>
    <x v="22"/>
    <s v="management"/>
    <s v="single"/>
    <s v="tertiary"/>
    <s v="no"/>
    <n v="0"/>
    <s v="no"/>
    <s v="no"/>
    <s v="cellular"/>
    <n v="5"/>
    <s v="feb"/>
    <n v="550"/>
    <n v="4"/>
    <n v="-1"/>
    <n v="0"/>
    <x v="0"/>
    <s v="yes"/>
  </r>
  <r>
    <x v="39"/>
    <s v="services"/>
    <s v="single"/>
    <s v="secondary"/>
    <s v="no"/>
    <n v="2685"/>
    <s v="no"/>
    <s v="yes"/>
    <s v="unknown"/>
    <n v="24"/>
    <s v="aug"/>
    <n v="5"/>
    <n v="1"/>
    <n v="-1"/>
    <n v="0"/>
    <x v="0"/>
    <s v="no"/>
  </r>
  <r>
    <x v="17"/>
    <s v="admin."/>
    <s v="divorced"/>
    <s v="secondary"/>
    <s v="yes"/>
    <n v="-3"/>
    <s v="yes"/>
    <s v="no"/>
    <s v="unknown"/>
    <n v="13"/>
    <s v="may"/>
    <n v="181"/>
    <n v="5"/>
    <n v="-1"/>
    <n v="0"/>
    <x v="0"/>
    <s v="no"/>
  </r>
  <r>
    <x v="23"/>
    <s v="management"/>
    <s v="married"/>
    <s v="tertiary"/>
    <s v="no"/>
    <n v="7007"/>
    <s v="no"/>
    <s v="no"/>
    <s v="cellular"/>
    <n v="17"/>
    <s v="nov"/>
    <n v="325"/>
    <n v="2"/>
    <n v="-1"/>
    <n v="0"/>
    <x v="0"/>
    <s v="no"/>
  </r>
  <r>
    <x v="1"/>
    <s v="admin."/>
    <s v="married"/>
    <s v="secondary"/>
    <s v="no"/>
    <n v="220"/>
    <s v="yes"/>
    <s v="no"/>
    <s v="unknown"/>
    <n v="27"/>
    <s v="may"/>
    <n v="345"/>
    <n v="1"/>
    <n v="-1"/>
    <n v="0"/>
    <x v="0"/>
    <s v="no"/>
  </r>
  <r>
    <x v="56"/>
    <s v="retired"/>
    <s v="married"/>
    <s v="primary"/>
    <s v="no"/>
    <n v="1548"/>
    <s v="no"/>
    <s v="no"/>
    <s v="cellular"/>
    <n v="6"/>
    <s v="aug"/>
    <n v="331"/>
    <n v="2"/>
    <n v="-1"/>
    <n v="0"/>
    <x v="0"/>
    <s v="no"/>
  </r>
  <r>
    <x v="10"/>
    <s v="blue-collar"/>
    <s v="married"/>
    <s v="secondary"/>
    <s v="no"/>
    <n v="326"/>
    <s v="yes"/>
    <s v="yes"/>
    <s v="cellular"/>
    <n v="7"/>
    <s v="jul"/>
    <n v="112"/>
    <n v="1"/>
    <n v="-1"/>
    <n v="0"/>
    <x v="0"/>
    <s v="no"/>
  </r>
  <r>
    <x v="15"/>
    <s v="technician"/>
    <s v="divorced"/>
    <s v="secondary"/>
    <s v="no"/>
    <n v="0"/>
    <s v="yes"/>
    <s v="no"/>
    <s v="unknown"/>
    <n v="30"/>
    <s v="may"/>
    <n v="115"/>
    <n v="6"/>
    <n v="-1"/>
    <n v="0"/>
    <x v="0"/>
    <s v="no"/>
  </r>
  <r>
    <x v="43"/>
    <s v="blue-collar"/>
    <s v="married"/>
    <s v="secondary"/>
    <s v="no"/>
    <n v="123"/>
    <s v="no"/>
    <s v="no"/>
    <s v="cellular"/>
    <n v="20"/>
    <s v="aug"/>
    <n v="381"/>
    <n v="3"/>
    <n v="-1"/>
    <n v="0"/>
    <x v="0"/>
    <s v="no"/>
  </r>
  <r>
    <x v="22"/>
    <s v="management"/>
    <s v="single"/>
    <s v="tertiary"/>
    <s v="no"/>
    <n v="697"/>
    <s v="no"/>
    <s v="no"/>
    <s v="cellular"/>
    <n v="7"/>
    <s v="aug"/>
    <n v="119"/>
    <n v="1"/>
    <n v="99"/>
    <n v="3"/>
    <x v="1"/>
    <s v="no"/>
  </r>
  <r>
    <x v="12"/>
    <s v="services"/>
    <s v="single"/>
    <s v="tertiary"/>
    <s v="no"/>
    <n v="223"/>
    <s v="yes"/>
    <s v="no"/>
    <s v="unknown"/>
    <n v="28"/>
    <s v="may"/>
    <n v="25"/>
    <n v="1"/>
    <n v="-1"/>
    <n v="0"/>
    <x v="0"/>
    <s v="no"/>
  </r>
  <r>
    <x v="22"/>
    <s v="student"/>
    <s v="married"/>
    <s v="secondary"/>
    <s v="no"/>
    <n v="1694"/>
    <s v="yes"/>
    <s v="no"/>
    <s v="cellular"/>
    <n v="28"/>
    <s v="jan"/>
    <n v="929"/>
    <n v="1"/>
    <n v="-1"/>
    <n v="0"/>
    <x v="0"/>
    <s v="no"/>
  </r>
  <r>
    <x v="20"/>
    <s v="management"/>
    <s v="married"/>
    <s v="tertiary"/>
    <s v="no"/>
    <n v="4446"/>
    <s v="yes"/>
    <s v="no"/>
    <s v="unknown"/>
    <n v="14"/>
    <s v="may"/>
    <n v="429"/>
    <n v="1"/>
    <n v="-1"/>
    <n v="0"/>
    <x v="0"/>
    <s v="no"/>
  </r>
  <r>
    <x v="5"/>
    <s v="management"/>
    <s v="married"/>
    <s v="tertiary"/>
    <s v="no"/>
    <n v="894"/>
    <s v="yes"/>
    <s v="no"/>
    <s v="cellular"/>
    <n v="20"/>
    <s v="apr"/>
    <n v="491"/>
    <n v="1"/>
    <n v="326"/>
    <n v="1"/>
    <x v="2"/>
    <s v="no"/>
  </r>
  <r>
    <x v="9"/>
    <s v="technician"/>
    <s v="divorced"/>
    <s v="secondary"/>
    <s v="no"/>
    <n v="202"/>
    <s v="yes"/>
    <s v="no"/>
    <s v="cellular"/>
    <n v="18"/>
    <s v="jul"/>
    <n v="146"/>
    <n v="1"/>
    <n v="-1"/>
    <n v="0"/>
    <x v="0"/>
    <s v="no"/>
  </r>
  <r>
    <x v="27"/>
    <s v="management"/>
    <s v="single"/>
    <s v="tertiary"/>
    <s v="no"/>
    <n v="0"/>
    <s v="no"/>
    <s v="no"/>
    <s v="cellular"/>
    <n v="21"/>
    <s v="aug"/>
    <n v="191"/>
    <n v="2"/>
    <n v="-1"/>
    <n v="0"/>
    <x v="0"/>
    <s v="no"/>
  </r>
  <r>
    <x v="16"/>
    <s v="technician"/>
    <s v="married"/>
    <s v="tertiary"/>
    <s v="no"/>
    <n v="1707"/>
    <s v="no"/>
    <s v="no"/>
    <s v="cellular"/>
    <n v="8"/>
    <s v="aug"/>
    <n v="406"/>
    <n v="3"/>
    <n v="-1"/>
    <n v="0"/>
    <x v="0"/>
    <s v="no"/>
  </r>
  <r>
    <x v="2"/>
    <s v="technician"/>
    <s v="married"/>
    <s v="secondary"/>
    <s v="no"/>
    <n v="13658"/>
    <s v="yes"/>
    <s v="no"/>
    <s v="telephone"/>
    <n v="9"/>
    <s v="dec"/>
    <n v="220"/>
    <n v="2"/>
    <n v="-1"/>
    <n v="0"/>
    <x v="0"/>
    <s v="no"/>
  </r>
  <r>
    <x v="5"/>
    <s v="admin."/>
    <s v="married"/>
    <s v="secondary"/>
    <s v="no"/>
    <n v="406"/>
    <s v="no"/>
    <s v="no"/>
    <s v="cellular"/>
    <n v="30"/>
    <s v="jul"/>
    <n v="253"/>
    <n v="5"/>
    <n v="-1"/>
    <n v="0"/>
    <x v="0"/>
    <s v="no"/>
  </r>
  <r>
    <x v="18"/>
    <s v="services"/>
    <s v="married"/>
    <s v="secondary"/>
    <s v="no"/>
    <n v="96"/>
    <s v="no"/>
    <s v="no"/>
    <s v="telephone"/>
    <n v="30"/>
    <s v="jul"/>
    <n v="340"/>
    <n v="2"/>
    <n v="-1"/>
    <n v="0"/>
    <x v="0"/>
    <s v="no"/>
  </r>
  <r>
    <x v="27"/>
    <s v="housemaid"/>
    <s v="married"/>
    <s v="secondary"/>
    <s v="no"/>
    <n v="0"/>
    <s v="yes"/>
    <s v="no"/>
    <s v="unknown"/>
    <n v="30"/>
    <s v="oct"/>
    <n v="154"/>
    <n v="1"/>
    <n v="-1"/>
    <n v="0"/>
    <x v="0"/>
    <s v="yes"/>
  </r>
  <r>
    <x v="5"/>
    <s v="technician"/>
    <s v="married"/>
    <s v="tertiary"/>
    <s v="no"/>
    <n v="-276"/>
    <s v="no"/>
    <s v="yes"/>
    <s v="cellular"/>
    <n v="11"/>
    <s v="aug"/>
    <n v="121"/>
    <n v="4"/>
    <n v="-1"/>
    <n v="0"/>
    <x v="0"/>
    <s v="no"/>
  </r>
  <r>
    <x v="41"/>
    <s v="retired"/>
    <s v="married"/>
    <s v="secondary"/>
    <s v="no"/>
    <n v="413"/>
    <s v="no"/>
    <s v="no"/>
    <s v="cellular"/>
    <n v="27"/>
    <s v="aug"/>
    <n v="104"/>
    <n v="5"/>
    <n v="-1"/>
    <n v="0"/>
    <x v="0"/>
    <s v="no"/>
  </r>
  <r>
    <x v="12"/>
    <s v="blue-collar"/>
    <s v="married"/>
    <s v="primary"/>
    <s v="no"/>
    <n v="655"/>
    <s v="yes"/>
    <s v="no"/>
    <s v="cellular"/>
    <n v="5"/>
    <s v="feb"/>
    <n v="127"/>
    <n v="2"/>
    <n v="258"/>
    <n v="4"/>
    <x v="1"/>
    <s v="no"/>
  </r>
  <r>
    <x v="11"/>
    <s v="retired"/>
    <s v="divorced"/>
    <s v="primary"/>
    <s v="no"/>
    <n v="694"/>
    <s v="no"/>
    <s v="no"/>
    <s v="cellular"/>
    <n v="29"/>
    <s v="jan"/>
    <n v="144"/>
    <n v="1"/>
    <n v="102"/>
    <n v="1"/>
    <x v="2"/>
    <s v="yes"/>
  </r>
  <r>
    <x v="22"/>
    <s v="admin."/>
    <s v="single"/>
    <s v="secondary"/>
    <s v="no"/>
    <n v="10218"/>
    <s v="yes"/>
    <s v="no"/>
    <s v="cellular"/>
    <n v="19"/>
    <s v="nov"/>
    <n v="149"/>
    <n v="2"/>
    <n v="-1"/>
    <n v="0"/>
    <x v="0"/>
    <s v="no"/>
  </r>
  <r>
    <x v="6"/>
    <s v="technician"/>
    <s v="single"/>
    <s v="tertiary"/>
    <s v="no"/>
    <n v="1646"/>
    <s v="yes"/>
    <s v="no"/>
    <s v="cellular"/>
    <n v="4"/>
    <s v="feb"/>
    <n v="261"/>
    <n v="1"/>
    <n v="184"/>
    <n v="6"/>
    <x v="3"/>
    <s v="yes"/>
  </r>
  <r>
    <x v="35"/>
    <s v="admin."/>
    <s v="single"/>
    <s v="tertiary"/>
    <s v="no"/>
    <n v="14"/>
    <s v="no"/>
    <s v="no"/>
    <s v="cellular"/>
    <n v="29"/>
    <s v="sep"/>
    <n v="87"/>
    <n v="1"/>
    <n v="120"/>
    <n v="1"/>
    <x v="1"/>
    <s v="no"/>
  </r>
  <r>
    <x v="16"/>
    <s v="management"/>
    <s v="married"/>
    <s v="tertiary"/>
    <s v="no"/>
    <n v="7635"/>
    <s v="no"/>
    <s v="no"/>
    <s v="cellular"/>
    <n v="21"/>
    <s v="aug"/>
    <n v="719"/>
    <n v="5"/>
    <n v="-1"/>
    <n v="0"/>
    <x v="0"/>
    <s v="no"/>
  </r>
  <r>
    <x v="44"/>
    <s v="blue-collar"/>
    <s v="married"/>
    <s v="secondary"/>
    <s v="no"/>
    <n v="9"/>
    <s v="yes"/>
    <s v="no"/>
    <s v="unknown"/>
    <n v="27"/>
    <s v="may"/>
    <n v="292"/>
    <n v="7"/>
    <n v="-1"/>
    <n v="0"/>
    <x v="0"/>
    <s v="no"/>
  </r>
  <r>
    <x v="7"/>
    <s v="management"/>
    <s v="single"/>
    <s v="secondary"/>
    <s v="no"/>
    <n v="1029"/>
    <s v="yes"/>
    <s v="no"/>
    <s v="unknown"/>
    <n v="2"/>
    <s v="jun"/>
    <n v="145"/>
    <n v="1"/>
    <n v="-1"/>
    <n v="0"/>
    <x v="0"/>
    <s v="no"/>
  </r>
  <r>
    <x v="17"/>
    <s v="admin."/>
    <s v="married"/>
    <s v="tertiary"/>
    <s v="no"/>
    <n v="2855"/>
    <s v="no"/>
    <s v="no"/>
    <s v="cellular"/>
    <n v="30"/>
    <s v="mar"/>
    <n v="52"/>
    <n v="3"/>
    <n v="-1"/>
    <n v="0"/>
    <x v="0"/>
    <s v="no"/>
  </r>
  <r>
    <x v="5"/>
    <s v="admin."/>
    <s v="married"/>
    <s v="secondary"/>
    <s v="no"/>
    <n v="260"/>
    <s v="yes"/>
    <s v="no"/>
    <s v="cellular"/>
    <n v="17"/>
    <s v="apr"/>
    <n v="146"/>
    <n v="1"/>
    <n v="281"/>
    <n v="1"/>
    <x v="1"/>
    <s v="no"/>
  </r>
  <r>
    <x v="23"/>
    <s v="blue-collar"/>
    <s v="married"/>
    <s v="secondary"/>
    <s v="no"/>
    <n v="2039"/>
    <s v="yes"/>
    <s v="no"/>
    <s v="cellular"/>
    <n v="6"/>
    <s v="may"/>
    <n v="451"/>
    <n v="1"/>
    <n v="169"/>
    <n v="2"/>
    <x v="1"/>
    <s v="yes"/>
  </r>
  <r>
    <x v="26"/>
    <s v="blue-collar"/>
    <s v="divorced"/>
    <s v="primary"/>
    <s v="no"/>
    <n v="-97"/>
    <s v="yes"/>
    <s v="yes"/>
    <s v="unknown"/>
    <n v="9"/>
    <s v="may"/>
    <n v="167"/>
    <n v="4"/>
    <n v="-1"/>
    <n v="0"/>
    <x v="0"/>
    <s v="no"/>
  </r>
  <r>
    <x v="1"/>
    <s v="blue-collar"/>
    <s v="married"/>
    <s v="tertiary"/>
    <s v="no"/>
    <n v="1465"/>
    <s v="no"/>
    <s v="no"/>
    <s v="cellular"/>
    <n v="19"/>
    <s v="aug"/>
    <n v="98"/>
    <n v="4"/>
    <n v="-1"/>
    <n v="0"/>
    <x v="0"/>
    <s v="no"/>
  </r>
  <r>
    <x v="0"/>
    <s v="blue-collar"/>
    <s v="married"/>
    <s v="secondary"/>
    <s v="no"/>
    <n v="125"/>
    <s v="yes"/>
    <s v="no"/>
    <s v="unknown"/>
    <n v="29"/>
    <s v="may"/>
    <n v="238"/>
    <n v="2"/>
    <n v="-1"/>
    <n v="0"/>
    <x v="0"/>
    <s v="no"/>
  </r>
  <r>
    <x v="22"/>
    <s v="technician"/>
    <s v="single"/>
    <s v="tertiary"/>
    <s v="no"/>
    <n v="930"/>
    <s v="no"/>
    <s v="no"/>
    <s v="cellular"/>
    <n v="27"/>
    <s v="aug"/>
    <n v="85"/>
    <n v="7"/>
    <n v="-1"/>
    <n v="0"/>
    <x v="0"/>
    <s v="no"/>
  </r>
  <r>
    <x v="37"/>
    <s v="management"/>
    <s v="single"/>
    <s v="tertiary"/>
    <s v="no"/>
    <n v="0"/>
    <s v="yes"/>
    <s v="no"/>
    <s v="cellular"/>
    <n v="30"/>
    <s v="jan"/>
    <n v="323"/>
    <n v="4"/>
    <n v="-1"/>
    <n v="0"/>
    <x v="0"/>
    <s v="no"/>
  </r>
  <r>
    <x v="41"/>
    <s v="blue-collar"/>
    <s v="married"/>
    <s v="primary"/>
    <s v="no"/>
    <n v="73"/>
    <s v="no"/>
    <s v="no"/>
    <s v="unknown"/>
    <n v="17"/>
    <s v="jun"/>
    <n v="116"/>
    <n v="1"/>
    <n v="-1"/>
    <n v="0"/>
    <x v="0"/>
    <s v="no"/>
  </r>
  <r>
    <x v="43"/>
    <s v="retired"/>
    <s v="married"/>
    <s v="primary"/>
    <s v="no"/>
    <n v="-35"/>
    <s v="yes"/>
    <s v="no"/>
    <s v="cellular"/>
    <n v="7"/>
    <s v="may"/>
    <n v="304"/>
    <n v="3"/>
    <n v="-1"/>
    <n v="0"/>
    <x v="0"/>
    <s v="no"/>
  </r>
  <r>
    <x v="39"/>
    <s v="management"/>
    <s v="single"/>
    <s v="tertiary"/>
    <s v="no"/>
    <n v="1351"/>
    <s v="no"/>
    <s v="no"/>
    <s v="cellular"/>
    <n v="10"/>
    <s v="dec"/>
    <n v="267"/>
    <n v="1"/>
    <n v="-1"/>
    <n v="0"/>
    <x v="0"/>
    <s v="no"/>
  </r>
  <r>
    <x v="5"/>
    <s v="services"/>
    <s v="married"/>
    <s v="primary"/>
    <s v="no"/>
    <n v="1601"/>
    <s v="yes"/>
    <s v="no"/>
    <s v="unknown"/>
    <n v="23"/>
    <s v="may"/>
    <n v="201"/>
    <n v="2"/>
    <n v="-1"/>
    <n v="0"/>
    <x v="0"/>
    <s v="no"/>
  </r>
  <r>
    <x v="6"/>
    <s v="services"/>
    <s v="married"/>
    <s v="unknown"/>
    <s v="no"/>
    <n v="88"/>
    <s v="yes"/>
    <s v="no"/>
    <s v="cellular"/>
    <n v="11"/>
    <s v="may"/>
    <n v="105"/>
    <n v="1"/>
    <n v="336"/>
    <n v="2"/>
    <x v="1"/>
    <s v="no"/>
  </r>
  <r>
    <x v="14"/>
    <s v="services"/>
    <s v="married"/>
    <s v="secondary"/>
    <s v="no"/>
    <n v="435"/>
    <s v="yes"/>
    <s v="no"/>
    <s v="unknown"/>
    <n v="23"/>
    <s v="may"/>
    <n v="193"/>
    <n v="2"/>
    <n v="-1"/>
    <n v="0"/>
    <x v="0"/>
    <s v="no"/>
  </r>
  <r>
    <x v="36"/>
    <s v="unemployed"/>
    <s v="divorced"/>
    <s v="secondary"/>
    <s v="no"/>
    <n v="717"/>
    <s v="yes"/>
    <s v="no"/>
    <s v="cellular"/>
    <n v="30"/>
    <s v="jan"/>
    <n v="113"/>
    <n v="1"/>
    <n v="-1"/>
    <n v="0"/>
    <x v="0"/>
    <s v="no"/>
  </r>
  <r>
    <x v="11"/>
    <s v="services"/>
    <s v="married"/>
    <s v="secondary"/>
    <s v="no"/>
    <n v="705"/>
    <s v="yes"/>
    <s v="no"/>
    <s v="unknown"/>
    <n v="29"/>
    <s v="may"/>
    <n v="151"/>
    <n v="2"/>
    <n v="-1"/>
    <n v="0"/>
    <x v="0"/>
    <s v="no"/>
  </r>
  <r>
    <x v="27"/>
    <s v="technician"/>
    <s v="married"/>
    <s v="secondary"/>
    <s v="no"/>
    <n v="1553"/>
    <s v="no"/>
    <s v="no"/>
    <s v="cellular"/>
    <n v="20"/>
    <s v="aug"/>
    <n v="200"/>
    <n v="2"/>
    <n v="-1"/>
    <n v="0"/>
    <x v="0"/>
    <s v="no"/>
  </r>
  <r>
    <x v="1"/>
    <s v="blue-collar"/>
    <s v="divorced"/>
    <s v="secondary"/>
    <s v="no"/>
    <n v="-131"/>
    <s v="yes"/>
    <s v="no"/>
    <s v="unknown"/>
    <n v="16"/>
    <s v="may"/>
    <n v="145"/>
    <n v="1"/>
    <n v="-1"/>
    <n v="0"/>
    <x v="0"/>
    <s v="no"/>
  </r>
  <r>
    <x v="28"/>
    <s v="technician"/>
    <s v="married"/>
    <s v="secondary"/>
    <s v="no"/>
    <n v="1191"/>
    <s v="no"/>
    <s v="no"/>
    <s v="cellular"/>
    <n v="21"/>
    <s v="may"/>
    <n v="214"/>
    <n v="4"/>
    <n v="-1"/>
    <n v="0"/>
    <x v="0"/>
    <s v="yes"/>
  </r>
  <r>
    <x v="4"/>
    <s v="admin."/>
    <s v="single"/>
    <s v="secondary"/>
    <s v="no"/>
    <n v="47"/>
    <s v="no"/>
    <s v="yes"/>
    <s v="cellular"/>
    <n v="9"/>
    <s v="jul"/>
    <n v="36"/>
    <n v="6"/>
    <n v="-1"/>
    <n v="0"/>
    <x v="0"/>
    <s v="no"/>
  </r>
  <r>
    <x v="27"/>
    <s v="technician"/>
    <s v="married"/>
    <s v="tertiary"/>
    <s v="no"/>
    <n v="544"/>
    <s v="yes"/>
    <s v="yes"/>
    <s v="cellular"/>
    <n v="18"/>
    <s v="nov"/>
    <n v="58"/>
    <n v="2"/>
    <n v="-1"/>
    <n v="0"/>
    <x v="0"/>
    <s v="no"/>
  </r>
  <r>
    <x v="4"/>
    <s v="blue-collar"/>
    <s v="married"/>
    <s v="secondary"/>
    <s v="no"/>
    <n v="688"/>
    <s v="yes"/>
    <s v="no"/>
    <s v="unknown"/>
    <n v="6"/>
    <s v="may"/>
    <n v="174"/>
    <n v="2"/>
    <n v="-1"/>
    <n v="0"/>
    <x v="0"/>
    <s v="no"/>
  </r>
  <r>
    <x v="29"/>
    <s v="management"/>
    <s v="married"/>
    <s v="tertiary"/>
    <s v="no"/>
    <n v="242"/>
    <s v="no"/>
    <s v="no"/>
    <s v="cellular"/>
    <n v="30"/>
    <s v="apr"/>
    <n v="587"/>
    <n v="1"/>
    <n v="-1"/>
    <n v="0"/>
    <x v="0"/>
    <s v="yes"/>
  </r>
  <r>
    <x v="37"/>
    <s v="student"/>
    <s v="single"/>
    <s v="tertiary"/>
    <s v="no"/>
    <n v="118"/>
    <s v="no"/>
    <s v="no"/>
    <s v="cellular"/>
    <n v="25"/>
    <s v="may"/>
    <n v="112"/>
    <n v="1"/>
    <n v="-1"/>
    <n v="0"/>
    <x v="0"/>
    <s v="no"/>
  </r>
  <r>
    <x v="29"/>
    <s v="admin."/>
    <s v="married"/>
    <s v="secondary"/>
    <s v="no"/>
    <n v="-388"/>
    <s v="yes"/>
    <s v="no"/>
    <s v="cellular"/>
    <n v="14"/>
    <s v="jul"/>
    <n v="175"/>
    <n v="2"/>
    <n v="-1"/>
    <n v="0"/>
    <x v="0"/>
    <s v="no"/>
  </r>
  <r>
    <x v="10"/>
    <s v="self-employed"/>
    <s v="married"/>
    <s v="tertiary"/>
    <s v="no"/>
    <n v="1603"/>
    <s v="no"/>
    <s v="no"/>
    <s v="unknown"/>
    <n v="17"/>
    <s v="jun"/>
    <n v="279"/>
    <n v="1"/>
    <n v="-1"/>
    <n v="0"/>
    <x v="0"/>
    <s v="no"/>
  </r>
  <r>
    <x v="4"/>
    <s v="management"/>
    <s v="single"/>
    <s v="secondary"/>
    <s v="no"/>
    <n v="1511"/>
    <s v="yes"/>
    <s v="no"/>
    <s v="cellular"/>
    <n v="16"/>
    <s v="nov"/>
    <n v="270"/>
    <n v="1"/>
    <n v="-1"/>
    <n v="0"/>
    <x v="0"/>
    <s v="yes"/>
  </r>
  <r>
    <x v="43"/>
    <s v="blue-collar"/>
    <s v="married"/>
    <s v="primary"/>
    <s v="no"/>
    <n v="147"/>
    <s v="yes"/>
    <s v="no"/>
    <s v="cellular"/>
    <n v="6"/>
    <s v="may"/>
    <n v="116"/>
    <n v="2"/>
    <n v="169"/>
    <n v="3"/>
    <x v="1"/>
    <s v="no"/>
  </r>
  <r>
    <x v="12"/>
    <s v="entrepreneur"/>
    <s v="married"/>
    <s v="tertiary"/>
    <s v="no"/>
    <n v="836"/>
    <s v="yes"/>
    <s v="no"/>
    <s v="unknown"/>
    <n v="27"/>
    <s v="may"/>
    <n v="129"/>
    <n v="2"/>
    <n v="-1"/>
    <n v="0"/>
    <x v="0"/>
    <s v="no"/>
  </r>
  <r>
    <x v="4"/>
    <s v="technician"/>
    <s v="married"/>
    <s v="secondary"/>
    <s v="no"/>
    <n v="55"/>
    <s v="yes"/>
    <s v="no"/>
    <s v="cellular"/>
    <n v="13"/>
    <s v="may"/>
    <n v="38"/>
    <n v="2"/>
    <n v="369"/>
    <n v="4"/>
    <x v="1"/>
    <s v="no"/>
  </r>
  <r>
    <x v="12"/>
    <s v="admin."/>
    <s v="married"/>
    <s v="secondary"/>
    <s v="no"/>
    <n v="1123"/>
    <s v="no"/>
    <s v="yes"/>
    <s v="unknown"/>
    <n v="28"/>
    <s v="may"/>
    <n v="138"/>
    <n v="1"/>
    <n v="-1"/>
    <n v="0"/>
    <x v="0"/>
    <s v="no"/>
  </r>
  <r>
    <x v="42"/>
    <s v="student"/>
    <s v="single"/>
    <s v="tertiary"/>
    <s v="no"/>
    <n v="691"/>
    <s v="no"/>
    <s v="no"/>
    <s v="cellular"/>
    <n v="19"/>
    <s v="aug"/>
    <n v="338"/>
    <n v="1"/>
    <n v="-1"/>
    <n v="0"/>
    <x v="0"/>
    <s v="yes"/>
  </r>
  <r>
    <x v="34"/>
    <s v="services"/>
    <s v="married"/>
    <s v="secondary"/>
    <s v="no"/>
    <n v="0"/>
    <s v="no"/>
    <s v="yes"/>
    <s v="unknown"/>
    <n v="26"/>
    <s v="jun"/>
    <n v="565"/>
    <n v="3"/>
    <n v="-1"/>
    <n v="0"/>
    <x v="0"/>
    <s v="no"/>
  </r>
  <r>
    <x v="23"/>
    <s v="technician"/>
    <s v="married"/>
    <s v="secondary"/>
    <s v="no"/>
    <n v="12531"/>
    <s v="no"/>
    <s v="no"/>
    <s v="cellular"/>
    <n v="13"/>
    <s v="aug"/>
    <n v="77"/>
    <n v="8"/>
    <n v="-1"/>
    <n v="0"/>
    <x v="0"/>
    <s v="no"/>
  </r>
  <r>
    <x v="2"/>
    <s v="management"/>
    <s v="married"/>
    <s v="tertiary"/>
    <s v="no"/>
    <n v="552"/>
    <s v="yes"/>
    <s v="yes"/>
    <s v="cellular"/>
    <n v="19"/>
    <s v="nov"/>
    <n v="314"/>
    <n v="2"/>
    <n v="124"/>
    <n v="1"/>
    <x v="1"/>
    <s v="no"/>
  </r>
  <r>
    <x v="36"/>
    <s v="housemaid"/>
    <s v="married"/>
    <s v="primary"/>
    <s v="no"/>
    <n v="0"/>
    <s v="no"/>
    <s v="no"/>
    <s v="unknown"/>
    <n v="20"/>
    <s v="jun"/>
    <n v="179"/>
    <n v="2"/>
    <n v="-1"/>
    <n v="0"/>
    <x v="0"/>
    <s v="no"/>
  </r>
  <r>
    <x v="9"/>
    <s v="services"/>
    <s v="married"/>
    <s v="tertiary"/>
    <s v="no"/>
    <n v="309"/>
    <s v="yes"/>
    <s v="yes"/>
    <s v="unknown"/>
    <n v="7"/>
    <s v="may"/>
    <n v="294"/>
    <n v="1"/>
    <n v="-1"/>
    <n v="0"/>
    <x v="0"/>
    <s v="no"/>
  </r>
  <r>
    <x v="47"/>
    <s v="services"/>
    <s v="single"/>
    <s v="secondary"/>
    <s v="no"/>
    <n v="33"/>
    <s v="yes"/>
    <s v="no"/>
    <s v="cellular"/>
    <n v="5"/>
    <s v="may"/>
    <n v="298"/>
    <n v="1"/>
    <n v="-1"/>
    <n v="0"/>
    <x v="0"/>
    <s v="no"/>
  </r>
  <r>
    <x v="3"/>
    <s v="blue-collar"/>
    <s v="married"/>
    <s v="secondary"/>
    <s v="no"/>
    <n v="681"/>
    <s v="yes"/>
    <s v="no"/>
    <s v="telephone"/>
    <n v="14"/>
    <s v="apr"/>
    <n v="427"/>
    <n v="2"/>
    <n v="-1"/>
    <n v="0"/>
    <x v="0"/>
    <s v="no"/>
  </r>
  <r>
    <x v="22"/>
    <s v="blue-collar"/>
    <s v="married"/>
    <s v="secondary"/>
    <s v="no"/>
    <n v="1787"/>
    <s v="yes"/>
    <s v="no"/>
    <s v="cellular"/>
    <n v="12"/>
    <s v="may"/>
    <n v="87"/>
    <n v="4"/>
    <n v="357"/>
    <n v="4"/>
    <x v="1"/>
    <s v="no"/>
  </r>
  <r>
    <x v="57"/>
    <s v="retired"/>
    <s v="married"/>
    <s v="tertiary"/>
    <s v="no"/>
    <n v="14220"/>
    <s v="yes"/>
    <s v="no"/>
    <s v="cellular"/>
    <n v="9"/>
    <s v="sep"/>
    <n v="397"/>
    <n v="1"/>
    <n v="-1"/>
    <n v="0"/>
    <x v="0"/>
    <s v="yes"/>
  </r>
  <r>
    <x v="9"/>
    <s v="management"/>
    <s v="single"/>
    <s v="tertiary"/>
    <s v="no"/>
    <n v="12569"/>
    <s v="no"/>
    <s v="no"/>
    <s v="cellular"/>
    <n v="9"/>
    <s v="sep"/>
    <n v="344"/>
    <n v="1"/>
    <n v="295"/>
    <n v="1"/>
    <x v="1"/>
    <s v="yes"/>
  </r>
  <r>
    <x v="6"/>
    <s v="blue-collar"/>
    <s v="married"/>
    <s v="primary"/>
    <s v="no"/>
    <n v="4"/>
    <s v="no"/>
    <s v="no"/>
    <s v="cellular"/>
    <n v="23"/>
    <s v="jul"/>
    <n v="74"/>
    <n v="5"/>
    <n v="-1"/>
    <n v="0"/>
    <x v="0"/>
    <s v="no"/>
  </r>
  <r>
    <x v="2"/>
    <s v="blue-collar"/>
    <s v="married"/>
    <s v="primary"/>
    <s v="no"/>
    <n v="3587"/>
    <s v="yes"/>
    <s v="no"/>
    <s v="unknown"/>
    <n v="30"/>
    <s v="may"/>
    <n v="148"/>
    <n v="4"/>
    <n v="-1"/>
    <n v="0"/>
    <x v="0"/>
    <s v="no"/>
  </r>
  <r>
    <x v="4"/>
    <s v="management"/>
    <s v="married"/>
    <s v="tertiary"/>
    <s v="no"/>
    <n v="254"/>
    <s v="no"/>
    <s v="no"/>
    <s v="unknown"/>
    <n v="6"/>
    <s v="jun"/>
    <n v="161"/>
    <n v="3"/>
    <n v="-1"/>
    <n v="0"/>
    <x v="0"/>
    <s v="no"/>
  </r>
  <r>
    <x v="43"/>
    <s v="blue-collar"/>
    <s v="divorced"/>
    <s v="primary"/>
    <s v="no"/>
    <n v="1712"/>
    <s v="no"/>
    <s v="no"/>
    <s v="unknown"/>
    <n v="19"/>
    <s v="jun"/>
    <n v="110"/>
    <n v="1"/>
    <n v="-1"/>
    <n v="0"/>
    <x v="0"/>
    <s v="no"/>
  </r>
  <r>
    <x v="43"/>
    <s v="blue-collar"/>
    <s v="married"/>
    <s v="secondary"/>
    <s v="no"/>
    <n v="4855"/>
    <s v="yes"/>
    <s v="no"/>
    <s v="cellular"/>
    <n v="10"/>
    <s v="aug"/>
    <n v="1529"/>
    <n v="1"/>
    <n v="397"/>
    <n v="1"/>
    <x v="1"/>
    <s v="no"/>
  </r>
  <r>
    <x v="47"/>
    <s v="technician"/>
    <s v="married"/>
    <s v="tertiary"/>
    <s v="no"/>
    <n v="2408"/>
    <s v="no"/>
    <s v="no"/>
    <s v="cellular"/>
    <n v="12"/>
    <s v="aug"/>
    <n v="236"/>
    <n v="1"/>
    <n v="104"/>
    <n v="1"/>
    <x v="3"/>
    <s v="no"/>
  </r>
  <r>
    <x v="2"/>
    <s v="management"/>
    <s v="single"/>
    <s v="tertiary"/>
    <s v="no"/>
    <n v="252"/>
    <s v="yes"/>
    <s v="no"/>
    <s v="cellular"/>
    <n v="8"/>
    <s v="aug"/>
    <n v="89"/>
    <n v="2"/>
    <n v="-1"/>
    <n v="0"/>
    <x v="0"/>
    <s v="no"/>
  </r>
  <r>
    <x v="12"/>
    <s v="blue-collar"/>
    <s v="married"/>
    <s v="secondary"/>
    <s v="no"/>
    <n v="346"/>
    <s v="yes"/>
    <s v="no"/>
    <s v="cellular"/>
    <n v="17"/>
    <s v="apr"/>
    <n v="390"/>
    <n v="1"/>
    <n v="316"/>
    <n v="1"/>
    <x v="1"/>
    <s v="no"/>
  </r>
  <r>
    <x v="11"/>
    <s v="admin."/>
    <s v="married"/>
    <s v="secondary"/>
    <s v="no"/>
    <n v="45"/>
    <s v="no"/>
    <s v="no"/>
    <s v="unknown"/>
    <n v="5"/>
    <s v="may"/>
    <n v="1467"/>
    <n v="1"/>
    <n v="-1"/>
    <n v="0"/>
    <x v="0"/>
    <s v="yes"/>
  </r>
  <r>
    <x v="43"/>
    <s v="admin."/>
    <s v="married"/>
    <s v="secondary"/>
    <s v="no"/>
    <n v="556"/>
    <s v="yes"/>
    <s v="yes"/>
    <s v="unknown"/>
    <n v="15"/>
    <s v="may"/>
    <n v="646"/>
    <n v="3"/>
    <n v="-1"/>
    <n v="0"/>
    <x v="0"/>
    <s v="yes"/>
  </r>
  <r>
    <x v="16"/>
    <s v="management"/>
    <s v="divorced"/>
    <s v="tertiary"/>
    <s v="no"/>
    <n v="-710"/>
    <s v="yes"/>
    <s v="no"/>
    <s v="cellular"/>
    <n v="10"/>
    <s v="jul"/>
    <n v="183"/>
    <n v="1"/>
    <n v="-1"/>
    <n v="0"/>
    <x v="0"/>
    <s v="no"/>
  </r>
  <r>
    <x v="30"/>
    <s v="technician"/>
    <s v="single"/>
    <s v="tertiary"/>
    <s v="no"/>
    <n v="-551"/>
    <s v="yes"/>
    <s v="no"/>
    <s v="cellular"/>
    <n v="11"/>
    <s v="may"/>
    <n v="168"/>
    <n v="2"/>
    <n v="-1"/>
    <n v="0"/>
    <x v="0"/>
    <s v="no"/>
  </r>
  <r>
    <x v="39"/>
    <s v="blue-collar"/>
    <s v="single"/>
    <s v="secondary"/>
    <s v="no"/>
    <n v="56"/>
    <s v="yes"/>
    <s v="no"/>
    <s v="unknown"/>
    <n v="23"/>
    <s v="may"/>
    <n v="66"/>
    <n v="1"/>
    <n v="-1"/>
    <n v="0"/>
    <x v="0"/>
    <s v="no"/>
  </r>
  <r>
    <x v="14"/>
    <s v="entrepreneur"/>
    <s v="married"/>
    <s v="tertiary"/>
    <s v="no"/>
    <n v="1514"/>
    <s v="no"/>
    <s v="yes"/>
    <s v="cellular"/>
    <n v="21"/>
    <s v="nov"/>
    <n v="160"/>
    <n v="3"/>
    <n v="120"/>
    <n v="3"/>
    <x v="1"/>
    <s v="no"/>
  </r>
  <r>
    <x v="27"/>
    <s v="management"/>
    <s v="single"/>
    <s v="tertiary"/>
    <s v="no"/>
    <n v="178"/>
    <s v="yes"/>
    <s v="no"/>
    <s v="cellular"/>
    <n v="15"/>
    <s v="may"/>
    <n v="14"/>
    <n v="2"/>
    <n v="-1"/>
    <n v="0"/>
    <x v="0"/>
    <s v="no"/>
  </r>
  <r>
    <x v="11"/>
    <s v="technician"/>
    <s v="married"/>
    <s v="secondary"/>
    <s v="no"/>
    <n v="359"/>
    <s v="yes"/>
    <s v="no"/>
    <s v="unknown"/>
    <n v="6"/>
    <s v="jun"/>
    <n v="220"/>
    <n v="4"/>
    <n v="-1"/>
    <n v="0"/>
    <x v="0"/>
    <s v="no"/>
  </r>
  <r>
    <x v="18"/>
    <s v="retired"/>
    <s v="divorced"/>
    <s v="secondary"/>
    <s v="no"/>
    <n v="1580"/>
    <s v="no"/>
    <s v="yes"/>
    <s v="unknown"/>
    <n v="19"/>
    <s v="jun"/>
    <n v="1007"/>
    <n v="1"/>
    <n v="-1"/>
    <n v="0"/>
    <x v="0"/>
    <s v="yes"/>
  </r>
  <r>
    <x v="16"/>
    <s v="blue-collar"/>
    <s v="divorced"/>
    <s v="secondary"/>
    <s v="no"/>
    <n v="221"/>
    <s v="no"/>
    <s v="no"/>
    <s v="cellular"/>
    <n v="30"/>
    <s v="jul"/>
    <n v="149"/>
    <n v="13"/>
    <n v="-1"/>
    <n v="0"/>
    <x v="0"/>
    <s v="no"/>
  </r>
  <r>
    <x v="14"/>
    <s v="technician"/>
    <s v="married"/>
    <s v="tertiary"/>
    <s v="no"/>
    <n v="1161"/>
    <s v="yes"/>
    <s v="no"/>
    <s v="unknown"/>
    <n v="8"/>
    <s v="may"/>
    <n v="665"/>
    <n v="1"/>
    <n v="-1"/>
    <n v="0"/>
    <x v="0"/>
    <s v="no"/>
  </r>
  <r>
    <x v="20"/>
    <s v="retired"/>
    <s v="married"/>
    <s v="secondary"/>
    <s v="no"/>
    <n v="1278"/>
    <s v="yes"/>
    <s v="no"/>
    <s v="telephone"/>
    <n v="15"/>
    <s v="jul"/>
    <n v="174"/>
    <n v="3"/>
    <n v="-1"/>
    <n v="0"/>
    <x v="0"/>
    <s v="no"/>
  </r>
  <r>
    <x v="6"/>
    <s v="admin."/>
    <s v="single"/>
    <s v="tertiary"/>
    <s v="no"/>
    <n v="982"/>
    <s v="no"/>
    <s v="no"/>
    <s v="cellular"/>
    <n v="23"/>
    <s v="jul"/>
    <n v="105"/>
    <n v="1"/>
    <n v="-1"/>
    <n v="0"/>
    <x v="0"/>
    <s v="no"/>
  </r>
  <r>
    <x v="27"/>
    <s v="technician"/>
    <s v="single"/>
    <s v="secondary"/>
    <s v="no"/>
    <n v="16"/>
    <s v="no"/>
    <s v="no"/>
    <s v="cellular"/>
    <n v="13"/>
    <s v="aug"/>
    <n v="990"/>
    <n v="1"/>
    <n v="-1"/>
    <n v="0"/>
    <x v="0"/>
    <s v="yes"/>
  </r>
  <r>
    <x v="27"/>
    <s v="management"/>
    <s v="single"/>
    <s v="tertiary"/>
    <s v="no"/>
    <n v="1"/>
    <s v="no"/>
    <s v="no"/>
    <s v="cellular"/>
    <n v="19"/>
    <s v="nov"/>
    <n v="582"/>
    <n v="1"/>
    <n v="-1"/>
    <n v="0"/>
    <x v="0"/>
    <s v="no"/>
  </r>
  <r>
    <x v="2"/>
    <s v="services"/>
    <s v="married"/>
    <s v="secondary"/>
    <s v="no"/>
    <n v="128"/>
    <s v="yes"/>
    <s v="no"/>
    <s v="cellular"/>
    <n v="12"/>
    <s v="may"/>
    <n v="136"/>
    <n v="1"/>
    <n v="-1"/>
    <n v="0"/>
    <x v="0"/>
    <s v="no"/>
  </r>
  <r>
    <x v="14"/>
    <s v="entrepreneur"/>
    <s v="single"/>
    <s v="secondary"/>
    <s v="no"/>
    <n v="2543"/>
    <s v="no"/>
    <s v="no"/>
    <s v="cellular"/>
    <n v="10"/>
    <s v="aug"/>
    <n v="223"/>
    <n v="1"/>
    <n v="414"/>
    <n v="4"/>
    <x v="1"/>
    <s v="yes"/>
  </r>
  <r>
    <x v="15"/>
    <s v="entrepreneur"/>
    <s v="married"/>
    <s v="tertiary"/>
    <s v="no"/>
    <n v="42045"/>
    <s v="no"/>
    <s v="no"/>
    <s v="cellular"/>
    <n v="8"/>
    <s v="aug"/>
    <n v="205"/>
    <n v="2"/>
    <n v="-1"/>
    <n v="0"/>
    <x v="0"/>
    <s v="no"/>
  </r>
  <r>
    <x v="11"/>
    <s v="blue-collar"/>
    <s v="married"/>
    <s v="primary"/>
    <s v="no"/>
    <n v="828"/>
    <s v="yes"/>
    <s v="no"/>
    <s v="cellular"/>
    <n v="14"/>
    <s v="may"/>
    <n v="214"/>
    <n v="1"/>
    <n v="349"/>
    <n v="1"/>
    <x v="1"/>
    <s v="no"/>
  </r>
  <r>
    <x v="12"/>
    <s v="management"/>
    <s v="divorced"/>
    <s v="tertiary"/>
    <s v="no"/>
    <n v="0"/>
    <s v="yes"/>
    <s v="no"/>
    <s v="cellular"/>
    <n v="11"/>
    <s v="may"/>
    <n v="217"/>
    <n v="6"/>
    <n v="-1"/>
    <n v="0"/>
    <x v="0"/>
    <s v="no"/>
  </r>
  <r>
    <x v="47"/>
    <s v="housemaid"/>
    <s v="married"/>
    <s v="secondary"/>
    <s v="no"/>
    <n v="3940"/>
    <s v="yes"/>
    <s v="no"/>
    <s v="cellular"/>
    <n v="9"/>
    <s v="nov"/>
    <n v="171"/>
    <n v="2"/>
    <n v="96"/>
    <n v="5"/>
    <x v="3"/>
    <s v="no"/>
  </r>
  <r>
    <x v="35"/>
    <s v="blue-collar"/>
    <s v="married"/>
    <s v="secondary"/>
    <s v="no"/>
    <n v="125"/>
    <s v="yes"/>
    <s v="no"/>
    <s v="unknown"/>
    <n v="13"/>
    <s v="may"/>
    <n v="50"/>
    <n v="1"/>
    <n v="-1"/>
    <n v="0"/>
    <x v="0"/>
    <s v="no"/>
  </r>
  <r>
    <x v="6"/>
    <s v="management"/>
    <s v="married"/>
    <s v="tertiary"/>
    <s v="no"/>
    <n v="140"/>
    <s v="yes"/>
    <s v="no"/>
    <s v="unknown"/>
    <n v="5"/>
    <s v="jun"/>
    <n v="65"/>
    <n v="3"/>
    <n v="-1"/>
    <n v="0"/>
    <x v="0"/>
    <s v="no"/>
  </r>
  <r>
    <x v="7"/>
    <s v="technician"/>
    <s v="single"/>
    <s v="secondary"/>
    <s v="no"/>
    <n v="593"/>
    <s v="yes"/>
    <s v="no"/>
    <s v="unknown"/>
    <n v="5"/>
    <s v="may"/>
    <n v="55"/>
    <n v="1"/>
    <n v="-1"/>
    <n v="0"/>
    <x v="0"/>
    <s v="no"/>
  </r>
  <r>
    <x v="14"/>
    <s v="self-employed"/>
    <s v="married"/>
    <s v="secondary"/>
    <s v="no"/>
    <n v="746"/>
    <s v="no"/>
    <s v="no"/>
    <s v="unknown"/>
    <n v="20"/>
    <s v="jun"/>
    <n v="256"/>
    <n v="3"/>
    <n v="-1"/>
    <n v="0"/>
    <x v="0"/>
    <s v="no"/>
  </r>
  <r>
    <x v="9"/>
    <s v="technician"/>
    <s v="married"/>
    <s v="secondary"/>
    <s v="no"/>
    <n v="589"/>
    <s v="yes"/>
    <s v="yes"/>
    <s v="unknown"/>
    <n v="21"/>
    <s v="may"/>
    <n v="151"/>
    <n v="1"/>
    <n v="-1"/>
    <n v="0"/>
    <x v="0"/>
    <s v="no"/>
  </r>
  <r>
    <x v="22"/>
    <s v="management"/>
    <s v="single"/>
    <s v="tertiary"/>
    <s v="no"/>
    <n v="2343"/>
    <s v="no"/>
    <s v="no"/>
    <s v="cellular"/>
    <n v="18"/>
    <s v="jul"/>
    <n v="226"/>
    <n v="1"/>
    <n v="-1"/>
    <n v="0"/>
    <x v="0"/>
    <s v="no"/>
  </r>
  <r>
    <x v="10"/>
    <s v="management"/>
    <s v="married"/>
    <s v="tertiary"/>
    <s v="no"/>
    <n v="294"/>
    <s v="yes"/>
    <s v="no"/>
    <s v="cellular"/>
    <n v="23"/>
    <s v="jul"/>
    <n v="97"/>
    <n v="5"/>
    <n v="-1"/>
    <n v="0"/>
    <x v="0"/>
    <s v="no"/>
  </r>
  <r>
    <x v="29"/>
    <s v="admin."/>
    <s v="married"/>
    <s v="secondary"/>
    <s v="no"/>
    <n v="644"/>
    <s v="no"/>
    <s v="yes"/>
    <s v="telephone"/>
    <n v="22"/>
    <s v="jul"/>
    <n v="92"/>
    <n v="1"/>
    <n v="-1"/>
    <n v="0"/>
    <x v="0"/>
    <s v="no"/>
  </r>
  <r>
    <x v="7"/>
    <s v="management"/>
    <s v="married"/>
    <s v="secondary"/>
    <s v="no"/>
    <n v="-26"/>
    <s v="yes"/>
    <s v="no"/>
    <s v="unknown"/>
    <n v="16"/>
    <s v="may"/>
    <n v="343"/>
    <n v="1"/>
    <n v="-1"/>
    <n v="0"/>
    <x v="0"/>
    <s v="no"/>
  </r>
  <r>
    <x v="37"/>
    <s v="services"/>
    <s v="single"/>
    <s v="secondary"/>
    <s v="no"/>
    <n v="3354"/>
    <s v="yes"/>
    <s v="no"/>
    <s v="cellular"/>
    <n v="14"/>
    <s v="may"/>
    <n v="493"/>
    <n v="5"/>
    <n v="-1"/>
    <n v="0"/>
    <x v="0"/>
    <s v="no"/>
  </r>
  <r>
    <x v="1"/>
    <s v="management"/>
    <s v="single"/>
    <s v="tertiary"/>
    <s v="no"/>
    <n v="23"/>
    <s v="no"/>
    <s v="no"/>
    <s v="cellular"/>
    <n v="20"/>
    <s v="aug"/>
    <n v="216"/>
    <n v="3"/>
    <n v="-1"/>
    <n v="0"/>
    <x v="0"/>
    <s v="no"/>
  </r>
  <r>
    <x v="12"/>
    <s v="admin."/>
    <s v="married"/>
    <s v="secondary"/>
    <s v="no"/>
    <n v="7"/>
    <s v="yes"/>
    <s v="no"/>
    <s v="cellular"/>
    <n v="27"/>
    <s v="may"/>
    <n v="224"/>
    <n v="7"/>
    <n v="105"/>
    <n v="1"/>
    <x v="2"/>
    <s v="no"/>
  </r>
  <r>
    <x v="38"/>
    <s v="admin."/>
    <s v="married"/>
    <s v="secondary"/>
    <s v="no"/>
    <n v="3735"/>
    <s v="no"/>
    <s v="no"/>
    <s v="cellular"/>
    <n v="22"/>
    <s v="dec"/>
    <n v="190"/>
    <n v="1"/>
    <n v="188"/>
    <n v="9"/>
    <x v="3"/>
    <s v="yes"/>
  </r>
  <r>
    <x v="34"/>
    <s v="self-employed"/>
    <s v="married"/>
    <s v="unknown"/>
    <s v="no"/>
    <n v="2094"/>
    <s v="no"/>
    <s v="no"/>
    <s v="cellular"/>
    <n v="8"/>
    <s v="jun"/>
    <n v="458"/>
    <n v="6"/>
    <n v="-1"/>
    <n v="0"/>
    <x v="0"/>
    <s v="yes"/>
  </r>
  <r>
    <x v="16"/>
    <s v="blue-collar"/>
    <s v="married"/>
    <s v="secondary"/>
    <s v="no"/>
    <n v="508"/>
    <s v="yes"/>
    <s v="no"/>
    <s v="cellular"/>
    <n v="20"/>
    <s v="apr"/>
    <n v="222"/>
    <n v="1"/>
    <n v="154"/>
    <n v="1"/>
    <x v="1"/>
    <s v="no"/>
  </r>
  <r>
    <x v="30"/>
    <s v="management"/>
    <s v="married"/>
    <s v="unknown"/>
    <s v="no"/>
    <n v="0"/>
    <s v="yes"/>
    <s v="no"/>
    <s v="cellular"/>
    <n v="8"/>
    <s v="may"/>
    <n v="612"/>
    <n v="1"/>
    <n v="344"/>
    <n v="1"/>
    <x v="2"/>
    <s v="no"/>
  </r>
  <r>
    <x v="31"/>
    <s v="blue-collar"/>
    <s v="married"/>
    <s v="primary"/>
    <s v="no"/>
    <n v="93"/>
    <s v="yes"/>
    <s v="no"/>
    <s v="telephone"/>
    <n v="17"/>
    <s v="apr"/>
    <n v="137"/>
    <n v="1"/>
    <n v="-1"/>
    <n v="0"/>
    <x v="0"/>
    <s v="no"/>
  </r>
  <r>
    <x v="35"/>
    <s v="technician"/>
    <s v="single"/>
    <s v="tertiary"/>
    <s v="no"/>
    <n v="0"/>
    <s v="yes"/>
    <s v="no"/>
    <s v="unknown"/>
    <n v="7"/>
    <s v="may"/>
    <n v="104"/>
    <n v="2"/>
    <n v="-1"/>
    <n v="0"/>
    <x v="0"/>
    <s v="no"/>
  </r>
  <r>
    <x v="36"/>
    <s v="services"/>
    <s v="married"/>
    <s v="secondary"/>
    <s v="no"/>
    <n v="26394"/>
    <s v="no"/>
    <s v="no"/>
    <s v="cellular"/>
    <n v="25"/>
    <s v="aug"/>
    <n v="206"/>
    <n v="4"/>
    <n v="-1"/>
    <n v="0"/>
    <x v="0"/>
    <s v="no"/>
  </r>
  <r>
    <x v="4"/>
    <s v="services"/>
    <s v="married"/>
    <s v="secondary"/>
    <s v="no"/>
    <n v="-11"/>
    <s v="yes"/>
    <s v="no"/>
    <s v="cellular"/>
    <n v="30"/>
    <s v="jul"/>
    <n v="172"/>
    <n v="28"/>
    <n v="-1"/>
    <n v="0"/>
    <x v="0"/>
    <s v="no"/>
  </r>
  <r>
    <x v="23"/>
    <s v="technician"/>
    <s v="married"/>
    <s v="tertiary"/>
    <s v="no"/>
    <n v="523"/>
    <s v="yes"/>
    <s v="no"/>
    <s v="cellular"/>
    <n v="3"/>
    <s v="mar"/>
    <n v="152"/>
    <n v="2"/>
    <n v="-1"/>
    <n v="0"/>
    <x v="0"/>
    <s v="yes"/>
  </r>
  <r>
    <x v="23"/>
    <s v="technician"/>
    <s v="married"/>
    <s v="secondary"/>
    <s v="yes"/>
    <n v="-74"/>
    <s v="yes"/>
    <s v="no"/>
    <s v="cellular"/>
    <n v="19"/>
    <s v="nov"/>
    <n v="114"/>
    <n v="1"/>
    <n v="-1"/>
    <n v="0"/>
    <x v="0"/>
    <s v="no"/>
  </r>
  <r>
    <x v="2"/>
    <s v="management"/>
    <s v="married"/>
    <s v="tertiary"/>
    <s v="no"/>
    <n v="0"/>
    <s v="no"/>
    <s v="no"/>
    <s v="cellular"/>
    <n v="11"/>
    <s v="jul"/>
    <n v="89"/>
    <n v="1"/>
    <n v="-1"/>
    <n v="0"/>
    <x v="0"/>
    <s v="no"/>
  </r>
  <r>
    <x v="5"/>
    <s v="technician"/>
    <s v="single"/>
    <s v="secondary"/>
    <s v="no"/>
    <n v="122"/>
    <s v="yes"/>
    <s v="no"/>
    <s v="unknown"/>
    <n v="2"/>
    <s v="jun"/>
    <n v="158"/>
    <n v="1"/>
    <n v="-1"/>
    <n v="0"/>
    <x v="0"/>
    <s v="no"/>
  </r>
  <r>
    <x v="27"/>
    <s v="blue-collar"/>
    <s v="married"/>
    <s v="primary"/>
    <s v="no"/>
    <n v="351"/>
    <s v="no"/>
    <s v="yes"/>
    <s v="cellular"/>
    <n v="14"/>
    <s v="jul"/>
    <n v="326"/>
    <n v="11"/>
    <n v="-1"/>
    <n v="0"/>
    <x v="0"/>
    <s v="no"/>
  </r>
  <r>
    <x v="31"/>
    <s v="self-employed"/>
    <s v="married"/>
    <s v="secondary"/>
    <s v="no"/>
    <n v="35"/>
    <s v="no"/>
    <s v="yes"/>
    <s v="unknown"/>
    <n v="26"/>
    <s v="jun"/>
    <n v="215"/>
    <n v="3"/>
    <n v="-1"/>
    <n v="0"/>
    <x v="0"/>
    <s v="no"/>
  </r>
  <r>
    <x v="12"/>
    <s v="technician"/>
    <s v="divorced"/>
    <s v="secondary"/>
    <s v="no"/>
    <n v="2610"/>
    <s v="yes"/>
    <s v="no"/>
    <s v="cellular"/>
    <n v="13"/>
    <s v="may"/>
    <n v="53"/>
    <n v="1"/>
    <n v="-1"/>
    <n v="0"/>
    <x v="0"/>
    <s v="no"/>
  </r>
  <r>
    <x v="13"/>
    <s v="services"/>
    <s v="single"/>
    <s v="secondary"/>
    <s v="no"/>
    <n v="64"/>
    <s v="no"/>
    <s v="no"/>
    <s v="cellular"/>
    <n v="21"/>
    <s v="jul"/>
    <n v="71"/>
    <n v="11"/>
    <n v="-1"/>
    <n v="0"/>
    <x v="0"/>
    <s v="no"/>
  </r>
  <r>
    <x v="7"/>
    <s v="blue-collar"/>
    <s v="married"/>
    <s v="primary"/>
    <s v="no"/>
    <n v="60"/>
    <s v="no"/>
    <s v="no"/>
    <s v="cellular"/>
    <n v="8"/>
    <s v="may"/>
    <n v="487"/>
    <n v="2"/>
    <n v="367"/>
    <n v="2"/>
    <x v="2"/>
    <s v="no"/>
  </r>
  <r>
    <x v="12"/>
    <s v="blue-collar"/>
    <s v="married"/>
    <s v="secondary"/>
    <s v="no"/>
    <n v="342"/>
    <s v="yes"/>
    <s v="no"/>
    <s v="cellular"/>
    <n v="12"/>
    <s v="may"/>
    <n v="340"/>
    <n v="2"/>
    <n v="175"/>
    <n v="1"/>
    <x v="1"/>
    <s v="no"/>
  </r>
  <r>
    <x v="4"/>
    <s v="blue-collar"/>
    <s v="single"/>
    <s v="tertiary"/>
    <s v="no"/>
    <n v="1830"/>
    <s v="no"/>
    <s v="no"/>
    <s v="cellular"/>
    <n v="14"/>
    <s v="oct"/>
    <n v="183"/>
    <n v="1"/>
    <n v="91"/>
    <n v="11"/>
    <x v="1"/>
    <s v="no"/>
  </r>
  <r>
    <x v="23"/>
    <s v="management"/>
    <s v="divorced"/>
    <s v="tertiary"/>
    <s v="no"/>
    <n v="1904"/>
    <s v="no"/>
    <s v="yes"/>
    <s v="cellular"/>
    <n v="17"/>
    <s v="nov"/>
    <n v="131"/>
    <n v="2"/>
    <n v="-1"/>
    <n v="0"/>
    <x v="0"/>
    <s v="no"/>
  </r>
  <r>
    <x v="14"/>
    <s v="management"/>
    <s v="single"/>
    <s v="tertiary"/>
    <s v="no"/>
    <n v="16957"/>
    <s v="yes"/>
    <s v="no"/>
    <s v="telephone"/>
    <n v="29"/>
    <s v="jan"/>
    <n v="208"/>
    <n v="1"/>
    <n v="247"/>
    <n v="2"/>
    <x v="1"/>
    <s v="no"/>
  </r>
  <r>
    <x v="5"/>
    <s v="management"/>
    <s v="divorced"/>
    <s v="tertiary"/>
    <s v="no"/>
    <n v="26"/>
    <s v="no"/>
    <s v="no"/>
    <s v="unknown"/>
    <n v="18"/>
    <s v="jun"/>
    <n v="311"/>
    <n v="5"/>
    <n v="-1"/>
    <n v="0"/>
    <x v="0"/>
    <s v="no"/>
  </r>
  <r>
    <x v="10"/>
    <s v="management"/>
    <s v="married"/>
    <s v="tertiary"/>
    <s v="no"/>
    <n v="0"/>
    <s v="no"/>
    <s v="no"/>
    <s v="cellular"/>
    <n v="10"/>
    <s v="nov"/>
    <n v="147"/>
    <n v="1"/>
    <n v="96"/>
    <n v="8"/>
    <x v="3"/>
    <s v="yes"/>
  </r>
  <r>
    <x v="27"/>
    <s v="admin."/>
    <s v="married"/>
    <s v="secondary"/>
    <s v="no"/>
    <n v="79"/>
    <s v="yes"/>
    <s v="no"/>
    <s v="unknown"/>
    <n v="23"/>
    <s v="may"/>
    <n v="83"/>
    <n v="1"/>
    <n v="-1"/>
    <n v="0"/>
    <x v="0"/>
    <s v="no"/>
  </r>
  <r>
    <x v="5"/>
    <s v="blue-collar"/>
    <s v="married"/>
    <s v="primary"/>
    <s v="no"/>
    <n v="2303"/>
    <s v="yes"/>
    <s v="no"/>
    <s v="unknown"/>
    <n v="17"/>
    <s v="jun"/>
    <n v="775"/>
    <n v="3"/>
    <n v="-1"/>
    <n v="0"/>
    <x v="0"/>
    <s v="yes"/>
  </r>
  <r>
    <x v="20"/>
    <s v="blue-collar"/>
    <s v="married"/>
    <s v="secondary"/>
    <s v="no"/>
    <n v="65"/>
    <s v="no"/>
    <s v="no"/>
    <s v="cellular"/>
    <n v="28"/>
    <s v="aug"/>
    <n v="25"/>
    <n v="18"/>
    <n v="-1"/>
    <n v="0"/>
    <x v="0"/>
    <s v="no"/>
  </r>
  <r>
    <x v="16"/>
    <s v="management"/>
    <s v="married"/>
    <s v="tertiary"/>
    <s v="no"/>
    <n v="332"/>
    <s v="yes"/>
    <s v="no"/>
    <s v="cellular"/>
    <n v="23"/>
    <s v="jul"/>
    <n v="497"/>
    <n v="5"/>
    <n v="-1"/>
    <n v="0"/>
    <x v="0"/>
    <s v="no"/>
  </r>
  <r>
    <x v="22"/>
    <s v="technician"/>
    <s v="divorced"/>
    <s v="secondary"/>
    <s v="no"/>
    <n v="-399"/>
    <s v="yes"/>
    <s v="no"/>
    <s v="unknown"/>
    <n v="2"/>
    <s v="jun"/>
    <n v="180"/>
    <n v="1"/>
    <n v="-1"/>
    <n v="0"/>
    <x v="0"/>
    <s v="no"/>
  </r>
  <r>
    <x v="36"/>
    <s v="technician"/>
    <s v="divorced"/>
    <s v="secondary"/>
    <s v="no"/>
    <n v="-54"/>
    <s v="yes"/>
    <s v="yes"/>
    <s v="cellular"/>
    <n v="13"/>
    <s v="may"/>
    <n v="698"/>
    <n v="2"/>
    <n v="292"/>
    <n v="1"/>
    <x v="1"/>
    <s v="yes"/>
  </r>
  <r>
    <x v="35"/>
    <s v="services"/>
    <s v="married"/>
    <s v="primary"/>
    <s v="no"/>
    <n v="-102"/>
    <s v="no"/>
    <s v="no"/>
    <s v="unknown"/>
    <n v="4"/>
    <s v="jul"/>
    <n v="134"/>
    <n v="1"/>
    <n v="-1"/>
    <n v="0"/>
    <x v="0"/>
    <s v="no"/>
  </r>
  <r>
    <x v="18"/>
    <s v="unemployed"/>
    <s v="married"/>
    <s v="tertiary"/>
    <s v="no"/>
    <n v="4809"/>
    <s v="yes"/>
    <s v="no"/>
    <s v="cellular"/>
    <n v="21"/>
    <s v="nov"/>
    <n v="223"/>
    <n v="2"/>
    <n v="186"/>
    <n v="3"/>
    <x v="2"/>
    <s v="no"/>
  </r>
  <r>
    <x v="61"/>
    <s v="retired"/>
    <s v="married"/>
    <s v="primary"/>
    <s v="no"/>
    <n v="279"/>
    <s v="no"/>
    <s v="no"/>
    <s v="cellular"/>
    <n v="28"/>
    <s v="jan"/>
    <n v="399"/>
    <n v="3"/>
    <n v="-1"/>
    <n v="0"/>
    <x v="0"/>
    <s v="yes"/>
  </r>
  <r>
    <x v="26"/>
    <s v="technician"/>
    <s v="married"/>
    <s v="secondary"/>
    <s v="no"/>
    <n v="11"/>
    <s v="yes"/>
    <s v="no"/>
    <s v="unknown"/>
    <n v="13"/>
    <s v="may"/>
    <n v="420"/>
    <n v="1"/>
    <n v="-1"/>
    <n v="0"/>
    <x v="0"/>
    <s v="no"/>
  </r>
  <r>
    <x v="23"/>
    <s v="services"/>
    <s v="married"/>
    <s v="secondary"/>
    <s v="no"/>
    <n v="2201"/>
    <s v="yes"/>
    <s v="no"/>
    <s v="unknown"/>
    <n v="15"/>
    <s v="may"/>
    <n v="233"/>
    <n v="3"/>
    <n v="-1"/>
    <n v="0"/>
    <x v="0"/>
    <s v="no"/>
  </r>
  <r>
    <x v="33"/>
    <s v="retired"/>
    <s v="married"/>
    <s v="primary"/>
    <s v="no"/>
    <n v="8044"/>
    <s v="no"/>
    <s v="no"/>
    <s v="cellular"/>
    <n v="12"/>
    <s v="nov"/>
    <n v="702"/>
    <n v="1"/>
    <n v="-1"/>
    <n v="0"/>
    <x v="0"/>
    <s v="no"/>
  </r>
  <r>
    <x v="27"/>
    <s v="admin."/>
    <s v="married"/>
    <s v="secondary"/>
    <s v="no"/>
    <n v="2374"/>
    <s v="yes"/>
    <s v="no"/>
    <s v="cellular"/>
    <n v="9"/>
    <s v="nov"/>
    <n v="161"/>
    <n v="1"/>
    <n v="209"/>
    <n v="2"/>
    <x v="1"/>
    <s v="yes"/>
  </r>
  <r>
    <x v="22"/>
    <s v="admin."/>
    <s v="single"/>
    <s v="secondary"/>
    <s v="no"/>
    <n v="92"/>
    <s v="yes"/>
    <s v="no"/>
    <s v="cellular"/>
    <n v="18"/>
    <s v="may"/>
    <n v="110"/>
    <n v="1"/>
    <n v="315"/>
    <n v="2"/>
    <x v="1"/>
    <s v="no"/>
  </r>
  <r>
    <x v="23"/>
    <s v="housemaid"/>
    <s v="married"/>
    <s v="tertiary"/>
    <s v="no"/>
    <n v="443"/>
    <s v="no"/>
    <s v="no"/>
    <s v="cellular"/>
    <n v="8"/>
    <s v="aug"/>
    <n v="27"/>
    <n v="6"/>
    <n v="-1"/>
    <n v="0"/>
    <x v="0"/>
    <s v="no"/>
  </r>
  <r>
    <x v="10"/>
    <s v="blue-collar"/>
    <s v="married"/>
    <s v="primary"/>
    <s v="no"/>
    <n v="1397"/>
    <s v="yes"/>
    <s v="no"/>
    <s v="telephone"/>
    <n v="12"/>
    <s v="may"/>
    <n v="58"/>
    <n v="2"/>
    <n v="334"/>
    <n v="1"/>
    <x v="1"/>
    <s v="no"/>
  </r>
  <r>
    <x v="20"/>
    <s v="entrepreneur"/>
    <s v="married"/>
    <s v="unknown"/>
    <s v="no"/>
    <n v="7"/>
    <s v="no"/>
    <s v="no"/>
    <s v="cellular"/>
    <n v="20"/>
    <s v="nov"/>
    <n v="68"/>
    <n v="1"/>
    <n v="-1"/>
    <n v="0"/>
    <x v="0"/>
    <s v="no"/>
  </r>
  <r>
    <x v="20"/>
    <s v="technician"/>
    <s v="married"/>
    <s v="tertiary"/>
    <s v="no"/>
    <n v="3177"/>
    <s v="no"/>
    <s v="no"/>
    <s v="cellular"/>
    <n v="8"/>
    <s v="aug"/>
    <n v="92"/>
    <n v="2"/>
    <n v="-1"/>
    <n v="0"/>
    <x v="0"/>
    <s v="no"/>
  </r>
  <r>
    <x v="7"/>
    <s v="blue-collar"/>
    <s v="married"/>
    <s v="primary"/>
    <s v="no"/>
    <n v="232"/>
    <s v="no"/>
    <s v="yes"/>
    <s v="cellular"/>
    <n v="15"/>
    <s v="may"/>
    <n v="45"/>
    <n v="1"/>
    <n v="-1"/>
    <n v="0"/>
    <x v="0"/>
    <s v="no"/>
  </r>
  <r>
    <x v="2"/>
    <s v="management"/>
    <s v="single"/>
    <s v="secondary"/>
    <s v="no"/>
    <n v="81"/>
    <s v="yes"/>
    <s v="no"/>
    <s v="cellular"/>
    <n v="29"/>
    <s v="jan"/>
    <n v="79"/>
    <n v="1"/>
    <n v="-1"/>
    <n v="0"/>
    <x v="0"/>
    <s v="no"/>
  </r>
  <r>
    <x v="2"/>
    <s v="services"/>
    <s v="single"/>
    <s v="secondary"/>
    <s v="no"/>
    <n v="414"/>
    <s v="yes"/>
    <s v="no"/>
    <s v="cellular"/>
    <n v="20"/>
    <s v="apr"/>
    <n v="11"/>
    <n v="5"/>
    <n v="319"/>
    <n v="2"/>
    <x v="2"/>
    <s v="no"/>
  </r>
  <r>
    <x v="13"/>
    <s v="student"/>
    <s v="single"/>
    <s v="tertiary"/>
    <s v="no"/>
    <n v="1433"/>
    <s v="yes"/>
    <s v="no"/>
    <s v="cellular"/>
    <n v="15"/>
    <s v="may"/>
    <n v="520"/>
    <n v="1"/>
    <n v="-1"/>
    <n v="0"/>
    <x v="0"/>
    <s v="no"/>
  </r>
  <r>
    <x v="9"/>
    <s v="technician"/>
    <s v="single"/>
    <s v="unknown"/>
    <s v="no"/>
    <n v="187"/>
    <s v="no"/>
    <s v="no"/>
    <s v="cellular"/>
    <n v="17"/>
    <s v="jul"/>
    <n v="86"/>
    <n v="1"/>
    <n v="-1"/>
    <n v="0"/>
    <x v="0"/>
    <s v="no"/>
  </r>
  <r>
    <x v="30"/>
    <s v="management"/>
    <s v="married"/>
    <s v="tertiary"/>
    <s v="no"/>
    <n v="0"/>
    <s v="no"/>
    <s v="no"/>
    <s v="cellular"/>
    <n v="28"/>
    <s v="aug"/>
    <n v="16"/>
    <n v="16"/>
    <n v="-1"/>
    <n v="0"/>
    <x v="0"/>
    <s v="no"/>
  </r>
  <r>
    <x v="10"/>
    <s v="housemaid"/>
    <s v="married"/>
    <s v="secondary"/>
    <s v="no"/>
    <n v="4610"/>
    <s v="no"/>
    <s v="no"/>
    <s v="cellular"/>
    <n v="14"/>
    <s v="aug"/>
    <n v="154"/>
    <n v="2"/>
    <n v="-1"/>
    <n v="0"/>
    <x v="0"/>
    <s v="no"/>
  </r>
  <r>
    <x v="43"/>
    <s v="blue-collar"/>
    <s v="married"/>
    <s v="primary"/>
    <s v="no"/>
    <n v="1429"/>
    <s v="yes"/>
    <s v="no"/>
    <s v="unknown"/>
    <n v="14"/>
    <s v="may"/>
    <n v="91"/>
    <n v="1"/>
    <n v="-1"/>
    <n v="0"/>
    <x v="0"/>
    <s v="no"/>
  </r>
  <r>
    <x v="0"/>
    <s v="services"/>
    <s v="single"/>
    <s v="secondary"/>
    <s v="no"/>
    <n v="334"/>
    <s v="no"/>
    <s v="no"/>
    <s v="cellular"/>
    <n v="29"/>
    <s v="jan"/>
    <n v="389"/>
    <n v="2"/>
    <n v="-1"/>
    <n v="0"/>
    <x v="0"/>
    <s v="no"/>
  </r>
  <r>
    <x v="47"/>
    <s v="services"/>
    <s v="married"/>
    <s v="secondary"/>
    <s v="no"/>
    <n v="2"/>
    <s v="no"/>
    <s v="yes"/>
    <s v="cellular"/>
    <n v="21"/>
    <s v="jul"/>
    <n v="71"/>
    <n v="15"/>
    <n v="-1"/>
    <n v="0"/>
    <x v="0"/>
    <s v="no"/>
  </r>
  <r>
    <x v="25"/>
    <s v="services"/>
    <s v="single"/>
    <s v="secondary"/>
    <s v="no"/>
    <n v="500"/>
    <s v="yes"/>
    <s v="no"/>
    <s v="unknown"/>
    <n v="4"/>
    <s v="jun"/>
    <n v="111"/>
    <n v="3"/>
    <n v="-1"/>
    <n v="0"/>
    <x v="0"/>
    <s v="no"/>
  </r>
  <r>
    <x v="35"/>
    <s v="technician"/>
    <s v="married"/>
    <s v="tertiary"/>
    <s v="no"/>
    <n v="43"/>
    <s v="yes"/>
    <s v="no"/>
    <s v="unknown"/>
    <n v="20"/>
    <s v="may"/>
    <n v="68"/>
    <n v="2"/>
    <n v="-1"/>
    <n v="0"/>
    <x v="0"/>
    <s v="no"/>
  </r>
  <r>
    <x v="14"/>
    <s v="technician"/>
    <s v="married"/>
    <s v="secondary"/>
    <s v="no"/>
    <n v="4030"/>
    <s v="yes"/>
    <s v="no"/>
    <s v="cellular"/>
    <n v="19"/>
    <s v="nov"/>
    <n v="75"/>
    <n v="2"/>
    <n v="177"/>
    <n v="5"/>
    <x v="1"/>
    <s v="no"/>
  </r>
  <r>
    <x v="11"/>
    <s v="housemaid"/>
    <s v="married"/>
    <s v="primary"/>
    <s v="no"/>
    <n v="306"/>
    <s v="no"/>
    <s v="yes"/>
    <s v="cellular"/>
    <n v="8"/>
    <s v="jul"/>
    <n v="212"/>
    <n v="1"/>
    <n v="-1"/>
    <n v="0"/>
    <x v="0"/>
    <s v="no"/>
  </r>
  <r>
    <x v="26"/>
    <s v="admin."/>
    <s v="married"/>
    <s v="secondary"/>
    <s v="no"/>
    <n v="0"/>
    <s v="no"/>
    <s v="no"/>
    <s v="cellular"/>
    <n v="22"/>
    <s v="apr"/>
    <n v="91"/>
    <n v="2"/>
    <n v="275"/>
    <n v="1"/>
    <x v="1"/>
    <s v="no"/>
  </r>
  <r>
    <x v="18"/>
    <s v="retired"/>
    <s v="married"/>
    <s v="secondary"/>
    <s v="no"/>
    <n v="168"/>
    <s v="no"/>
    <s v="no"/>
    <s v="cellular"/>
    <n v="19"/>
    <s v="aug"/>
    <n v="79"/>
    <n v="2"/>
    <n v="-1"/>
    <n v="0"/>
    <x v="0"/>
    <s v="no"/>
  </r>
  <r>
    <x v="7"/>
    <s v="entrepreneur"/>
    <s v="married"/>
    <s v="tertiary"/>
    <s v="no"/>
    <n v="210"/>
    <s v="no"/>
    <s v="no"/>
    <s v="cellular"/>
    <n v="29"/>
    <s v="jul"/>
    <n v="646"/>
    <n v="2"/>
    <n v="-1"/>
    <n v="0"/>
    <x v="0"/>
    <s v="no"/>
  </r>
  <r>
    <x v="27"/>
    <s v="blue-collar"/>
    <s v="married"/>
    <s v="secondary"/>
    <s v="no"/>
    <n v="518"/>
    <s v="yes"/>
    <s v="no"/>
    <s v="cellular"/>
    <n v="11"/>
    <s v="may"/>
    <n v="206"/>
    <n v="1"/>
    <n v="-1"/>
    <n v="0"/>
    <x v="0"/>
    <s v="no"/>
  </r>
  <r>
    <x v="7"/>
    <s v="management"/>
    <s v="single"/>
    <s v="tertiary"/>
    <s v="no"/>
    <n v="1696"/>
    <s v="yes"/>
    <s v="no"/>
    <s v="cellular"/>
    <n v="26"/>
    <s v="aug"/>
    <n v="257"/>
    <n v="1"/>
    <n v="474"/>
    <n v="3"/>
    <x v="1"/>
    <s v="yes"/>
  </r>
  <r>
    <x v="18"/>
    <s v="services"/>
    <s v="married"/>
    <s v="secondary"/>
    <s v="no"/>
    <n v="-31"/>
    <s v="no"/>
    <s v="yes"/>
    <s v="cellular"/>
    <n v="13"/>
    <s v="aug"/>
    <n v="81"/>
    <n v="2"/>
    <n v="-1"/>
    <n v="0"/>
    <x v="0"/>
    <s v="no"/>
  </r>
  <r>
    <x v="27"/>
    <s v="blue-collar"/>
    <s v="married"/>
    <s v="secondary"/>
    <s v="no"/>
    <n v="856"/>
    <s v="yes"/>
    <s v="no"/>
    <s v="cellular"/>
    <n v="20"/>
    <s v="apr"/>
    <n v="470"/>
    <n v="1"/>
    <n v="150"/>
    <n v="5"/>
    <x v="2"/>
    <s v="no"/>
  </r>
  <r>
    <x v="27"/>
    <s v="management"/>
    <s v="single"/>
    <s v="tertiary"/>
    <s v="no"/>
    <n v="318"/>
    <s v="yes"/>
    <s v="no"/>
    <s v="unknown"/>
    <n v="9"/>
    <s v="may"/>
    <n v="133"/>
    <n v="2"/>
    <n v="-1"/>
    <n v="0"/>
    <x v="0"/>
    <s v="no"/>
  </r>
  <r>
    <x v="7"/>
    <s v="self-employed"/>
    <s v="married"/>
    <s v="tertiary"/>
    <s v="no"/>
    <n v="64"/>
    <s v="no"/>
    <s v="no"/>
    <s v="unknown"/>
    <n v="6"/>
    <s v="jun"/>
    <n v="230"/>
    <n v="2"/>
    <n v="-1"/>
    <n v="0"/>
    <x v="0"/>
    <s v="no"/>
  </r>
  <r>
    <x v="5"/>
    <s v="blue-collar"/>
    <s v="married"/>
    <s v="primary"/>
    <s v="no"/>
    <n v="800"/>
    <s v="yes"/>
    <s v="no"/>
    <s v="cellular"/>
    <n v="19"/>
    <s v="nov"/>
    <n v="76"/>
    <n v="6"/>
    <n v="-1"/>
    <n v="0"/>
    <x v="0"/>
    <s v="no"/>
  </r>
  <r>
    <x v="5"/>
    <s v="technician"/>
    <s v="single"/>
    <s v="unknown"/>
    <s v="no"/>
    <n v="75"/>
    <s v="no"/>
    <s v="no"/>
    <s v="unknown"/>
    <n v="6"/>
    <s v="jun"/>
    <n v="26"/>
    <n v="1"/>
    <n v="-1"/>
    <n v="0"/>
    <x v="0"/>
    <s v="no"/>
  </r>
  <r>
    <x v="27"/>
    <s v="technician"/>
    <s v="single"/>
    <s v="secondary"/>
    <s v="no"/>
    <n v="347"/>
    <s v="yes"/>
    <s v="no"/>
    <s v="cellular"/>
    <n v="6"/>
    <s v="feb"/>
    <n v="154"/>
    <n v="2"/>
    <n v="197"/>
    <n v="6"/>
    <x v="1"/>
    <s v="no"/>
  </r>
  <r>
    <x v="18"/>
    <s v="management"/>
    <s v="married"/>
    <s v="tertiary"/>
    <s v="no"/>
    <n v="2366"/>
    <s v="yes"/>
    <s v="yes"/>
    <s v="cellular"/>
    <n v="30"/>
    <s v="jul"/>
    <n v="94"/>
    <n v="4"/>
    <n v="-1"/>
    <n v="0"/>
    <x v="0"/>
    <s v="no"/>
  </r>
  <r>
    <x v="19"/>
    <s v="retired"/>
    <s v="married"/>
    <s v="tertiary"/>
    <s v="no"/>
    <n v="701"/>
    <s v="no"/>
    <s v="no"/>
    <s v="cellular"/>
    <n v="6"/>
    <s v="aug"/>
    <n v="254"/>
    <n v="2"/>
    <n v="-1"/>
    <n v="0"/>
    <x v="0"/>
    <s v="yes"/>
  </r>
  <r>
    <x v="27"/>
    <s v="entrepreneur"/>
    <s v="married"/>
    <s v="tertiary"/>
    <s v="no"/>
    <n v="475"/>
    <s v="yes"/>
    <s v="yes"/>
    <s v="cellular"/>
    <n v="9"/>
    <s v="jul"/>
    <n v="1156"/>
    <n v="1"/>
    <n v="-1"/>
    <n v="0"/>
    <x v="0"/>
    <s v="no"/>
  </r>
  <r>
    <x v="47"/>
    <s v="blue-collar"/>
    <s v="married"/>
    <s v="secondary"/>
    <s v="no"/>
    <n v="3285"/>
    <s v="no"/>
    <s v="no"/>
    <s v="cellular"/>
    <n v="31"/>
    <s v="jul"/>
    <n v="248"/>
    <n v="5"/>
    <n v="-1"/>
    <n v="0"/>
    <x v="0"/>
    <s v="no"/>
  </r>
  <r>
    <x v="1"/>
    <s v="blue-collar"/>
    <s v="married"/>
    <s v="primary"/>
    <s v="no"/>
    <n v="925"/>
    <s v="no"/>
    <s v="no"/>
    <s v="cellular"/>
    <n v="20"/>
    <s v="nov"/>
    <n v="884"/>
    <n v="3"/>
    <n v="-1"/>
    <n v="0"/>
    <x v="0"/>
    <s v="no"/>
  </r>
  <r>
    <x v="29"/>
    <s v="entrepreneur"/>
    <s v="married"/>
    <s v="secondary"/>
    <s v="no"/>
    <n v="128"/>
    <s v="no"/>
    <s v="yes"/>
    <s v="cellular"/>
    <n v="18"/>
    <s v="nov"/>
    <n v="275"/>
    <n v="2"/>
    <n v="-1"/>
    <n v="0"/>
    <x v="0"/>
    <s v="no"/>
  </r>
  <r>
    <x v="4"/>
    <s v="blue-collar"/>
    <s v="married"/>
    <s v="secondary"/>
    <s v="no"/>
    <n v="1587"/>
    <s v="yes"/>
    <s v="no"/>
    <s v="cellular"/>
    <n v="28"/>
    <s v="jul"/>
    <n v="200"/>
    <n v="2"/>
    <n v="-1"/>
    <n v="0"/>
    <x v="0"/>
    <s v="no"/>
  </r>
  <r>
    <x v="3"/>
    <s v="technician"/>
    <s v="divorced"/>
    <s v="secondary"/>
    <s v="no"/>
    <n v="879"/>
    <s v="yes"/>
    <s v="no"/>
    <s v="unknown"/>
    <n v="26"/>
    <s v="may"/>
    <n v="228"/>
    <n v="1"/>
    <n v="-1"/>
    <n v="0"/>
    <x v="0"/>
    <s v="no"/>
  </r>
  <r>
    <x v="1"/>
    <s v="services"/>
    <s v="married"/>
    <s v="secondary"/>
    <s v="no"/>
    <n v="478"/>
    <s v="no"/>
    <s v="no"/>
    <s v="cellular"/>
    <n v="30"/>
    <s v="apr"/>
    <n v="475"/>
    <n v="2"/>
    <n v="-1"/>
    <n v="0"/>
    <x v="0"/>
    <s v="yes"/>
  </r>
  <r>
    <x v="26"/>
    <s v="technician"/>
    <s v="divorced"/>
    <s v="secondary"/>
    <s v="no"/>
    <n v="280"/>
    <s v="no"/>
    <s v="no"/>
    <s v="cellular"/>
    <n v="14"/>
    <s v="jul"/>
    <n v="393"/>
    <n v="5"/>
    <n v="-1"/>
    <n v="0"/>
    <x v="0"/>
    <s v="no"/>
  </r>
  <r>
    <x v="20"/>
    <s v="blue-collar"/>
    <s v="married"/>
    <s v="primary"/>
    <s v="no"/>
    <n v="1868"/>
    <s v="no"/>
    <s v="no"/>
    <s v="cellular"/>
    <n v="8"/>
    <s v="aug"/>
    <n v="156"/>
    <n v="4"/>
    <n v="-1"/>
    <n v="0"/>
    <x v="0"/>
    <s v="no"/>
  </r>
  <r>
    <x v="6"/>
    <s v="unemployed"/>
    <s v="married"/>
    <s v="primary"/>
    <s v="no"/>
    <n v="819"/>
    <s v="no"/>
    <s v="no"/>
    <s v="cellular"/>
    <n v="9"/>
    <s v="feb"/>
    <n v="244"/>
    <n v="3"/>
    <n v="-1"/>
    <n v="0"/>
    <x v="0"/>
    <s v="no"/>
  </r>
  <r>
    <x v="29"/>
    <s v="blue-collar"/>
    <s v="married"/>
    <s v="secondary"/>
    <s v="no"/>
    <n v="4646"/>
    <s v="yes"/>
    <s v="no"/>
    <s v="unknown"/>
    <n v="13"/>
    <s v="may"/>
    <n v="118"/>
    <n v="1"/>
    <n v="-1"/>
    <n v="0"/>
    <x v="0"/>
    <s v="no"/>
  </r>
  <r>
    <x v="38"/>
    <s v="self-employed"/>
    <s v="single"/>
    <s v="secondary"/>
    <s v="no"/>
    <n v="27"/>
    <s v="no"/>
    <s v="no"/>
    <s v="cellular"/>
    <n v="22"/>
    <s v="aug"/>
    <n v="40"/>
    <n v="2"/>
    <n v="-1"/>
    <n v="0"/>
    <x v="0"/>
    <s v="no"/>
  </r>
  <r>
    <x v="22"/>
    <s v="blue-collar"/>
    <s v="married"/>
    <s v="secondary"/>
    <s v="no"/>
    <n v="736"/>
    <s v="yes"/>
    <s v="no"/>
    <s v="unknown"/>
    <n v="23"/>
    <s v="may"/>
    <n v="700"/>
    <n v="3"/>
    <n v="-1"/>
    <n v="0"/>
    <x v="0"/>
    <s v="no"/>
  </r>
  <r>
    <x v="39"/>
    <s v="management"/>
    <s v="single"/>
    <s v="tertiary"/>
    <s v="no"/>
    <n v="224"/>
    <s v="yes"/>
    <s v="no"/>
    <s v="cellular"/>
    <n v="2"/>
    <s v="feb"/>
    <n v="97"/>
    <n v="3"/>
    <n v="-1"/>
    <n v="0"/>
    <x v="0"/>
    <s v="no"/>
  </r>
  <r>
    <x v="9"/>
    <s v="technician"/>
    <s v="single"/>
    <s v="secondary"/>
    <s v="no"/>
    <n v="2544"/>
    <s v="no"/>
    <s v="no"/>
    <s v="cellular"/>
    <n v="15"/>
    <s v="jul"/>
    <n v="252"/>
    <n v="1"/>
    <n v="184"/>
    <n v="3"/>
    <x v="3"/>
    <s v="yes"/>
  </r>
  <r>
    <x v="20"/>
    <s v="blue-collar"/>
    <s v="married"/>
    <s v="secondary"/>
    <s v="no"/>
    <n v="427"/>
    <s v="no"/>
    <s v="yes"/>
    <s v="cellular"/>
    <n v="14"/>
    <s v="aug"/>
    <n v="360"/>
    <n v="4"/>
    <n v="-1"/>
    <n v="0"/>
    <x v="0"/>
    <s v="no"/>
  </r>
  <r>
    <x v="41"/>
    <s v="management"/>
    <s v="married"/>
    <s v="tertiary"/>
    <s v="no"/>
    <n v="2764"/>
    <s v="no"/>
    <s v="no"/>
    <s v="cellular"/>
    <n v="17"/>
    <s v="nov"/>
    <n v="235"/>
    <n v="1"/>
    <n v="-1"/>
    <n v="0"/>
    <x v="0"/>
    <s v="no"/>
  </r>
  <r>
    <x v="14"/>
    <s v="blue-collar"/>
    <s v="married"/>
    <s v="secondary"/>
    <s v="no"/>
    <n v="376"/>
    <s v="yes"/>
    <s v="no"/>
    <s v="unknown"/>
    <n v="7"/>
    <s v="may"/>
    <n v="1521"/>
    <n v="1"/>
    <n v="-1"/>
    <n v="0"/>
    <x v="0"/>
    <s v="no"/>
  </r>
  <r>
    <x v="43"/>
    <s v="management"/>
    <s v="married"/>
    <s v="tertiary"/>
    <s v="no"/>
    <n v="523"/>
    <s v="yes"/>
    <s v="no"/>
    <s v="cellular"/>
    <n v="6"/>
    <s v="may"/>
    <n v="105"/>
    <n v="4"/>
    <n v="366"/>
    <n v="2"/>
    <x v="1"/>
    <s v="no"/>
  </r>
  <r>
    <x v="20"/>
    <s v="entrepreneur"/>
    <s v="married"/>
    <s v="tertiary"/>
    <s v="no"/>
    <n v="71"/>
    <s v="no"/>
    <s v="yes"/>
    <s v="cellular"/>
    <n v="29"/>
    <s v="jan"/>
    <n v="86"/>
    <n v="1"/>
    <n v="-1"/>
    <n v="0"/>
    <x v="0"/>
    <s v="no"/>
  </r>
  <r>
    <x v="11"/>
    <s v="retired"/>
    <s v="married"/>
    <s v="secondary"/>
    <s v="no"/>
    <n v="3948"/>
    <s v="no"/>
    <s v="no"/>
    <s v="cellular"/>
    <n v="3"/>
    <s v="apr"/>
    <n v="484"/>
    <n v="1"/>
    <n v="135"/>
    <n v="3"/>
    <x v="1"/>
    <s v="no"/>
  </r>
  <r>
    <x v="26"/>
    <s v="services"/>
    <s v="single"/>
    <s v="secondary"/>
    <s v="no"/>
    <n v="1810"/>
    <s v="no"/>
    <s v="no"/>
    <s v="telephone"/>
    <n v="19"/>
    <s v="nov"/>
    <n v="117"/>
    <n v="1"/>
    <n v="-1"/>
    <n v="0"/>
    <x v="0"/>
    <s v="no"/>
  </r>
  <r>
    <x v="14"/>
    <s v="technician"/>
    <s v="married"/>
    <s v="secondary"/>
    <s v="no"/>
    <n v="994"/>
    <s v="no"/>
    <s v="no"/>
    <s v="unknown"/>
    <n v="9"/>
    <s v="jun"/>
    <n v="119"/>
    <n v="1"/>
    <n v="-1"/>
    <n v="0"/>
    <x v="0"/>
    <s v="no"/>
  </r>
  <r>
    <x v="12"/>
    <s v="services"/>
    <s v="married"/>
    <s v="primary"/>
    <s v="no"/>
    <n v="52"/>
    <s v="yes"/>
    <s v="no"/>
    <s v="unknown"/>
    <n v="7"/>
    <s v="may"/>
    <n v="359"/>
    <n v="1"/>
    <n v="-1"/>
    <n v="0"/>
    <x v="0"/>
    <s v="no"/>
  </r>
  <r>
    <x v="12"/>
    <s v="blue-collar"/>
    <s v="married"/>
    <s v="primary"/>
    <s v="no"/>
    <n v="11"/>
    <s v="no"/>
    <s v="no"/>
    <s v="telephone"/>
    <n v="30"/>
    <s v="jul"/>
    <n v="109"/>
    <n v="8"/>
    <n v="-1"/>
    <n v="0"/>
    <x v="0"/>
    <s v="no"/>
  </r>
  <r>
    <x v="12"/>
    <s v="technician"/>
    <s v="married"/>
    <s v="secondary"/>
    <s v="yes"/>
    <n v="0"/>
    <s v="no"/>
    <s v="no"/>
    <s v="unknown"/>
    <n v="18"/>
    <s v="jun"/>
    <n v="236"/>
    <n v="1"/>
    <n v="-1"/>
    <n v="0"/>
    <x v="0"/>
    <s v="no"/>
  </r>
  <r>
    <x v="52"/>
    <s v="retired"/>
    <s v="married"/>
    <s v="primary"/>
    <s v="no"/>
    <n v="747"/>
    <s v="no"/>
    <s v="no"/>
    <s v="telephone"/>
    <n v="28"/>
    <s v="jan"/>
    <n v="203"/>
    <n v="3"/>
    <n v="93"/>
    <n v="1"/>
    <x v="1"/>
    <s v="no"/>
  </r>
  <r>
    <x v="16"/>
    <s v="blue-collar"/>
    <s v="married"/>
    <s v="primary"/>
    <s v="no"/>
    <n v="2657"/>
    <s v="yes"/>
    <s v="no"/>
    <s v="unknown"/>
    <n v="20"/>
    <s v="jun"/>
    <n v="202"/>
    <n v="2"/>
    <n v="-1"/>
    <n v="0"/>
    <x v="0"/>
    <s v="no"/>
  </r>
  <r>
    <x v="28"/>
    <s v="retired"/>
    <s v="married"/>
    <s v="secondary"/>
    <s v="no"/>
    <n v="313"/>
    <s v="no"/>
    <s v="yes"/>
    <s v="unknown"/>
    <n v="3"/>
    <s v="jul"/>
    <n v="42"/>
    <n v="1"/>
    <n v="-1"/>
    <n v="0"/>
    <x v="0"/>
    <s v="no"/>
  </r>
  <r>
    <x v="27"/>
    <s v="admin."/>
    <s v="married"/>
    <s v="secondary"/>
    <s v="no"/>
    <n v="61"/>
    <s v="no"/>
    <s v="yes"/>
    <s v="unknown"/>
    <n v="5"/>
    <s v="may"/>
    <n v="21"/>
    <n v="1"/>
    <n v="-1"/>
    <n v="0"/>
    <x v="0"/>
    <s v="no"/>
  </r>
  <r>
    <x v="1"/>
    <s v="admin."/>
    <s v="single"/>
    <s v="secondary"/>
    <s v="no"/>
    <n v="2557"/>
    <s v="yes"/>
    <s v="no"/>
    <s v="cellular"/>
    <n v="18"/>
    <s v="may"/>
    <n v="186"/>
    <n v="1"/>
    <n v="-1"/>
    <n v="0"/>
    <x v="0"/>
    <s v="no"/>
  </r>
  <r>
    <x v="0"/>
    <s v="services"/>
    <s v="divorced"/>
    <s v="secondary"/>
    <s v="no"/>
    <n v="0"/>
    <s v="yes"/>
    <s v="no"/>
    <s v="cellular"/>
    <n v="13"/>
    <s v="may"/>
    <n v="172"/>
    <n v="1"/>
    <n v="-1"/>
    <n v="0"/>
    <x v="0"/>
    <s v="no"/>
  </r>
  <r>
    <x v="37"/>
    <s v="services"/>
    <s v="divorced"/>
    <s v="secondary"/>
    <s v="no"/>
    <n v="10"/>
    <s v="yes"/>
    <s v="no"/>
    <s v="cellular"/>
    <n v="22"/>
    <s v="jul"/>
    <n v="527"/>
    <n v="1"/>
    <n v="-1"/>
    <n v="0"/>
    <x v="0"/>
    <s v="no"/>
  </r>
  <r>
    <x v="12"/>
    <s v="services"/>
    <s v="married"/>
    <s v="secondary"/>
    <s v="no"/>
    <n v="658"/>
    <s v="yes"/>
    <s v="no"/>
    <s v="telephone"/>
    <n v="23"/>
    <s v="jul"/>
    <n v="175"/>
    <n v="1"/>
    <n v="-1"/>
    <n v="0"/>
    <x v="0"/>
    <s v="no"/>
  </r>
  <r>
    <x v="14"/>
    <s v="blue-collar"/>
    <s v="married"/>
    <s v="primary"/>
    <s v="no"/>
    <n v="1679"/>
    <s v="yes"/>
    <s v="no"/>
    <s v="unknown"/>
    <n v="20"/>
    <s v="jun"/>
    <n v="21"/>
    <n v="18"/>
    <n v="-1"/>
    <n v="0"/>
    <x v="0"/>
    <s v="no"/>
  </r>
  <r>
    <x v="2"/>
    <s v="management"/>
    <s v="single"/>
    <s v="tertiary"/>
    <s v="no"/>
    <n v="0"/>
    <s v="no"/>
    <s v="yes"/>
    <s v="cellular"/>
    <n v="14"/>
    <s v="aug"/>
    <n v="370"/>
    <n v="4"/>
    <n v="-1"/>
    <n v="0"/>
    <x v="0"/>
    <s v="no"/>
  </r>
  <r>
    <x v="36"/>
    <s v="technician"/>
    <s v="married"/>
    <s v="secondary"/>
    <s v="no"/>
    <n v="841"/>
    <s v="yes"/>
    <s v="no"/>
    <s v="unknown"/>
    <n v="29"/>
    <s v="may"/>
    <n v="54"/>
    <n v="2"/>
    <n v="-1"/>
    <n v="0"/>
    <x v="0"/>
    <s v="no"/>
  </r>
  <r>
    <x v="5"/>
    <s v="management"/>
    <s v="married"/>
    <s v="secondary"/>
    <s v="no"/>
    <n v="0"/>
    <s v="yes"/>
    <s v="no"/>
    <s v="cellular"/>
    <n v="27"/>
    <s v="aug"/>
    <n v="63"/>
    <n v="3"/>
    <n v="-1"/>
    <n v="0"/>
    <x v="0"/>
    <s v="no"/>
  </r>
  <r>
    <x v="2"/>
    <s v="management"/>
    <s v="married"/>
    <s v="secondary"/>
    <s v="no"/>
    <n v="1160"/>
    <s v="yes"/>
    <s v="no"/>
    <s v="unknown"/>
    <n v="27"/>
    <s v="may"/>
    <n v="116"/>
    <n v="3"/>
    <n v="-1"/>
    <n v="0"/>
    <x v="0"/>
    <s v="no"/>
  </r>
  <r>
    <x v="4"/>
    <s v="admin."/>
    <s v="divorced"/>
    <s v="secondary"/>
    <s v="no"/>
    <n v="-37"/>
    <s v="yes"/>
    <s v="no"/>
    <s v="unknown"/>
    <n v="27"/>
    <s v="may"/>
    <n v="151"/>
    <n v="1"/>
    <n v="-1"/>
    <n v="0"/>
    <x v="0"/>
    <s v="no"/>
  </r>
  <r>
    <x v="39"/>
    <s v="services"/>
    <s v="single"/>
    <s v="secondary"/>
    <s v="no"/>
    <n v="94"/>
    <s v="yes"/>
    <s v="no"/>
    <s v="cellular"/>
    <n v="16"/>
    <s v="apr"/>
    <n v="300"/>
    <n v="1"/>
    <n v="-1"/>
    <n v="0"/>
    <x v="0"/>
    <s v="no"/>
  </r>
  <r>
    <x v="5"/>
    <s v="self-employed"/>
    <s v="married"/>
    <s v="tertiary"/>
    <s v="no"/>
    <n v="585"/>
    <s v="yes"/>
    <s v="no"/>
    <s v="cellular"/>
    <n v="18"/>
    <s v="nov"/>
    <n v="48"/>
    <n v="1"/>
    <n v="181"/>
    <n v="3"/>
    <x v="1"/>
    <s v="no"/>
  </r>
  <r>
    <x v="5"/>
    <s v="self-employed"/>
    <s v="married"/>
    <s v="secondary"/>
    <s v="no"/>
    <n v="235"/>
    <s v="no"/>
    <s v="no"/>
    <s v="unknown"/>
    <n v="9"/>
    <s v="jun"/>
    <n v="217"/>
    <n v="1"/>
    <n v="-1"/>
    <n v="0"/>
    <x v="0"/>
    <s v="no"/>
  </r>
  <r>
    <x v="0"/>
    <s v="blue-collar"/>
    <s v="single"/>
    <s v="secondary"/>
    <s v="no"/>
    <n v="2145"/>
    <s v="yes"/>
    <s v="no"/>
    <s v="cellular"/>
    <n v="18"/>
    <s v="may"/>
    <n v="727"/>
    <n v="2"/>
    <n v="-1"/>
    <n v="0"/>
    <x v="0"/>
    <s v="yes"/>
  </r>
  <r>
    <x v="22"/>
    <s v="services"/>
    <s v="married"/>
    <s v="secondary"/>
    <s v="no"/>
    <n v="1464"/>
    <s v="yes"/>
    <s v="no"/>
    <s v="unknown"/>
    <n v="3"/>
    <s v="jun"/>
    <n v="193"/>
    <n v="1"/>
    <n v="-1"/>
    <n v="0"/>
    <x v="0"/>
    <s v="no"/>
  </r>
  <r>
    <x v="39"/>
    <s v="technician"/>
    <s v="married"/>
    <s v="secondary"/>
    <s v="no"/>
    <n v="232"/>
    <s v="yes"/>
    <s v="yes"/>
    <s v="cellular"/>
    <n v="29"/>
    <s v="jan"/>
    <n v="72"/>
    <n v="1"/>
    <n v="261"/>
    <n v="1"/>
    <x v="1"/>
    <s v="no"/>
  </r>
  <r>
    <x v="47"/>
    <s v="technician"/>
    <s v="married"/>
    <s v="primary"/>
    <s v="no"/>
    <n v="187"/>
    <s v="yes"/>
    <s v="no"/>
    <s v="unknown"/>
    <n v="9"/>
    <s v="may"/>
    <n v="165"/>
    <n v="1"/>
    <n v="-1"/>
    <n v="0"/>
    <x v="0"/>
    <s v="no"/>
  </r>
  <r>
    <x v="20"/>
    <s v="management"/>
    <s v="married"/>
    <s v="tertiary"/>
    <s v="no"/>
    <n v="12"/>
    <s v="no"/>
    <s v="no"/>
    <s v="cellular"/>
    <n v="27"/>
    <s v="aug"/>
    <n v="345"/>
    <n v="10"/>
    <n v="-1"/>
    <n v="0"/>
    <x v="0"/>
    <s v="no"/>
  </r>
  <r>
    <x v="31"/>
    <s v="blue-collar"/>
    <s v="married"/>
    <s v="primary"/>
    <s v="no"/>
    <n v="318"/>
    <s v="yes"/>
    <s v="no"/>
    <s v="unknown"/>
    <n v="27"/>
    <s v="may"/>
    <n v="206"/>
    <n v="2"/>
    <n v="-1"/>
    <n v="0"/>
    <x v="0"/>
    <s v="no"/>
  </r>
  <r>
    <x v="47"/>
    <s v="services"/>
    <s v="married"/>
    <s v="secondary"/>
    <s v="no"/>
    <n v="405"/>
    <s v="no"/>
    <s v="yes"/>
    <s v="cellular"/>
    <n v="8"/>
    <s v="aug"/>
    <n v="994"/>
    <n v="2"/>
    <n v="-1"/>
    <n v="0"/>
    <x v="0"/>
    <s v="yes"/>
  </r>
  <r>
    <x v="11"/>
    <s v="management"/>
    <s v="married"/>
    <s v="tertiary"/>
    <s v="no"/>
    <n v="334"/>
    <s v="yes"/>
    <s v="no"/>
    <s v="unknown"/>
    <n v="15"/>
    <s v="may"/>
    <n v="127"/>
    <n v="2"/>
    <n v="-1"/>
    <n v="0"/>
    <x v="0"/>
    <s v="no"/>
  </r>
  <r>
    <x v="14"/>
    <s v="admin."/>
    <s v="married"/>
    <s v="primary"/>
    <s v="no"/>
    <n v="0"/>
    <s v="yes"/>
    <s v="no"/>
    <s v="unknown"/>
    <n v="2"/>
    <s v="jun"/>
    <n v="29"/>
    <n v="32"/>
    <n v="-1"/>
    <n v="0"/>
    <x v="0"/>
    <s v="no"/>
  </r>
  <r>
    <x v="26"/>
    <s v="blue-collar"/>
    <s v="married"/>
    <s v="primary"/>
    <s v="no"/>
    <n v="2"/>
    <s v="no"/>
    <s v="no"/>
    <s v="unknown"/>
    <n v="9"/>
    <s v="jun"/>
    <n v="70"/>
    <n v="3"/>
    <n v="-1"/>
    <n v="0"/>
    <x v="0"/>
    <s v="no"/>
  </r>
  <r>
    <x v="43"/>
    <s v="technician"/>
    <s v="married"/>
    <s v="secondary"/>
    <s v="no"/>
    <n v="966"/>
    <s v="yes"/>
    <s v="yes"/>
    <s v="cellular"/>
    <n v="19"/>
    <s v="aug"/>
    <n v="40"/>
    <n v="2"/>
    <n v="-1"/>
    <n v="0"/>
    <x v="0"/>
    <s v="no"/>
  </r>
  <r>
    <x v="31"/>
    <s v="blue-collar"/>
    <s v="married"/>
    <s v="primary"/>
    <s v="yes"/>
    <n v="195"/>
    <s v="no"/>
    <s v="yes"/>
    <s v="telephone"/>
    <n v="30"/>
    <s v="jul"/>
    <n v="185"/>
    <n v="4"/>
    <n v="-1"/>
    <n v="0"/>
    <x v="0"/>
    <s v="no"/>
  </r>
  <r>
    <x v="15"/>
    <s v="blue-collar"/>
    <s v="divorced"/>
    <s v="unknown"/>
    <s v="no"/>
    <n v="0"/>
    <s v="no"/>
    <s v="no"/>
    <s v="cellular"/>
    <n v="7"/>
    <s v="jul"/>
    <n v="64"/>
    <n v="2"/>
    <n v="-1"/>
    <n v="0"/>
    <x v="0"/>
    <s v="no"/>
  </r>
  <r>
    <x v="31"/>
    <s v="unemployed"/>
    <s v="married"/>
    <s v="secondary"/>
    <s v="no"/>
    <n v="0"/>
    <s v="no"/>
    <s v="no"/>
    <s v="unknown"/>
    <n v="19"/>
    <s v="jun"/>
    <n v="97"/>
    <n v="1"/>
    <n v="-1"/>
    <n v="0"/>
    <x v="0"/>
    <s v="no"/>
  </r>
  <r>
    <x v="34"/>
    <s v="housemaid"/>
    <s v="married"/>
    <s v="secondary"/>
    <s v="no"/>
    <n v="260"/>
    <s v="no"/>
    <s v="no"/>
    <s v="cellular"/>
    <n v="27"/>
    <s v="aug"/>
    <n v="316"/>
    <n v="5"/>
    <n v="-1"/>
    <n v="0"/>
    <x v="0"/>
    <s v="no"/>
  </r>
  <r>
    <x v="20"/>
    <s v="self-employed"/>
    <s v="married"/>
    <s v="tertiary"/>
    <s v="no"/>
    <n v="451"/>
    <s v="yes"/>
    <s v="no"/>
    <s v="cellular"/>
    <n v="2"/>
    <s v="feb"/>
    <n v="125"/>
    <n v="1"/>
    <n v="249"/>
    <n v="2"/>
    <x v="1"/>
    <s v="no"/>
  </r>
  <r>
    <x v="12"/>
    <s v="blue-collar"/>
    <s v="married"/>
    <s v="primary"/>
    <s v="no"/>
    <n v="3242"/>
    <s v="yes"/>
    <s v="no"/>
    <s v="unknown"/>
    <n v="21"/>
    <s v="may"/>
    <n v="233"/>
    <n v="1"/>
    <n v="-1"/>
    <n v="0"/>
    <x v="0"/>
    <s v="no"/>
  </r>
  <r>
    <x v="47"/>
    <s v="self-employed"/>
    <s v="divorced"/>
    <s v="secondary"/>
    <s v="no"/>
    <n v="8515"/>
    <s v="yes"/>
    <s v="no"/>
    <s v="unknown"/>
    <n v="20"/>
    <s v="nov"/>
    <n v="14"/>
    <n v="7"/>
    <n v="112"/>
    <n v="4"/>
    <x v="2"/>
    <s v="no"/>
  </r>
  <r>
    <x v="30"/>
    <s v="management"/>
    <s v="married"/>
    <s v="tertiary"/>
    <s v="no"/>
    <n v="1808"/>
    <s v="yes"/>
    <s v="no"/>
    <s v="cellular"/>
    <n v="26"/>
    <s v="feb"/>
    <n v="245"/>
    <n v="1"/>
    <n v="-1"/>
    <n v="0"/>
    <x v="0"/>
    <s v="yes"/>
  </r>
  <r>
    <x v="5"/>
    <s v="blue-collar"/>
    <s v="married"/>
    <s v="primary"/>
    <s v="no"/>
    <n v="20"/>
    <s v="yes"/>
    <s v="no"/>
    <s v="unknown"/>
    <n v="7"/>
    <s v="may"/>
    <n v="109"/>
    <n v="1"/>
    <n v="-1"/>
    <n v="0"/>
    <x v="0"/>
    <s v="no"/>
  </r>
  <r>
    <x v="15"/>
    <s v="blue-collar"/>
    <s v="married"/>
    <s v="secondary"/>
    <s v="no"/>
    <n v="3068"/>
    <s v="yes"/>
    <s v="yes"/>
    <s v="cellular"/>
    <n v="11"/>
    <s v="may"/>
    <n v="429"/>
    <n v="2"/>
    <n v="-1"/>
    <n v="0"/>
    <x v="0"/>
    <s v="no"/>
  </r>
  <r>
    <x v="4"/>
    <s v="management"/>
    <s v="married"/>
    <s v="tertiary"/>
    <s v="no"/>
    <n v="23"/>
    <s v="no"/>
    <s v="no"/>
    <s v="cellular"/>
    <n v="26"/>
    <s v="aug"/>
    <n v="133"/>
    <n v="11"/>
    <n v="-1"/>
    <n v="0"/>
    <x v="0"/>
    <s v="no"/>
  </r>
  <r>
    <x v="27"/>
    <s v="technician"/>
    <s v="single"/>
    <s v="secondary"/>
    <s v="no"/>
    <n v="1076"/>
    <s v="no"/>
    <s v="no"/>
    <s v="cellular"/>
    <n v="8"/>
    <s v="aug"/>
    <n v="70"/>
    <n v="2"/>
    <n v="-1"/>
    <n v="0"/>
    <x v="0"/>
    <s v="no"/>
  </r>
  <r>
    <x v="28"/>
    <s v="retired"/>
    <s v="married"/>
    <s v="primary"/>
    <s v="no"/>
    <n v="1060"/>
    <s v="yes"/>
    <s v="no"/>
    <s v="unknown"/>
    <n v="13"/>
    <s v="may"/>
    <n v="118"/>
    <n v="1"/>
    <n v="-1"/>
    <n v="0"/>
    <x v="0"/>
    <s v="no"/>
  </r>
  <r>
    <x v="22"/>
    <s v="admin."/>
    <s v="single"/>
    <s v="secondary"/>
    <s v="no"/>
    <n v="678"/>
    <s v="yes"/>
    <s v="no"/>
    <s v="cellular"/>
    <n v="4"/>
    <s v="feb"/>
    <n v="1579"/>
    <n v="1"/>
    <n v="246"/>
    <n v="4"/>
    <x v="1"/>
    <s v="yes"/>
  </r>
  <r>
    <x v="2"/>
    <s v="blue-collar"/>
    <s v="single"/>
    <s v="primary"/>
    <s v="no"/>
    <n v="1147"/>
    <s v="yes"/>
    <s v="yes"/>
    <s v="telephone"/>
    <n v="7"/>
    <s v="may"/>
    <n v="29"/>
    <n v="1"/>
    <n v="-1"/>
    <n v="0"/>
    <x v="0"/>
    <s v="no"/>
  </r>
  <r>
    <x v="32"/>
    <s v="blue-collar"/>
    <s v="married"/>
    <s v="secondary"/>
    <s v="no"/>
    <n v="-630"/>
    <s v="no"/>
    <s v="no"/>
    <s v="unknown"/>
    <n v="23"/>
    <s v="may"/>
    <n v="173"/>
    <n v="1"/>
    <n v="-1"/>
    <n v="0"/>
    <x v="0"/>
    <s v="no"/>
  </r>
  <r>
    <x v="9"/>
    <s v="management"/>
    <s v="married"/>
    <s v="tertiary"/>
    <s v="no"/>
    <n v="459"/>
    <s v="no"/>
    <s v="no"/>
    <s v="cellular"/>
    <n v="28"/>
    <s v="aug"/>
    <n v="13"/>
    <n v="14"/>
    <n v="-1"/>
    <n v="0"/>
    <x v="0"/>
    <s v="no"/>
  </r>
  <r>
    <x v="29"/>
    <s v="technician"/>
    <s v="divorced"/>
    <s v="secondary"/>
    <s v="no"/>
    <n v="976"/>
    <s v="yes"/>
    <s v="no"/>
    <s v="cellular"/>
    <n v="17"/>
    <s v="apr"/>
    <n v="183"/>
    <n v="1"/>
    <n v="338"/>
    <n v="2"/>
    <x v="1"/>
    <s v="no"/>
  </r>
  <r>
    <x v="22"/>
    <s v="housemaid"/>
    <s v="married"/>
    <s v="tertiary"/>
    <s v="no"/>
    <n v="357"/>
    <s v="yes"/>
    <s v="no"/>
    <s v="cellular"/>
    <n v="18"/>
    <s v="nov"/>
    <n v="175"/>
    <n v="2"/>
    <n v="-1"/>
    <n v="0"/>
    <x v="0"/>
    <s v="no"/>
  </r>
  <r>
    <x v="26"/>
    <s v="unemployed"/>
    <s v="married"/>
    <s v="secondary"/>
    <s v="no"/>
    <n v="-9"/>
    <s v="no"/>
    <s v="no"/>
    <s v="unknown"/>
    <n v="9"/>
    <s v="jun"/>
    <n v="123"/>
    <n v="1"/>
    <n v="-1"/>
    <n v="0"/>
    <x v="0"/>
    <s v="no"/>
  </r>
  <r>
    <x v="4"/>
    <s v="admin."/>
    <s v="single"/>
    <s v="secondary"/>
    <s v="no"/>
    <n v="1927"/>
    <s v="yes"/>
    <s v="no"/>
    <s v="cellular"/>
    <n v="18"/>
    <s v="nov"/>
    <n v="288"/>
    <n v="1"/>
    <n v="137"/>
    <n v="1"/>
    <x v="2"/>
    <s v="no"/>
  </r>
  <r>
    <x v="9"/>
    <s v="services"/>
    <s v="married"/>
    <s v="secondary"/>
    <s v="no"/>
    <n v="500"/>
    <s v="yes"/>
    <s v="no"/>
    <s v="unknown"/>
    <n v="6"/>
    <s v="jun"/>
    <n v="19"/>
    <n v="18"/>
    <n v="-1"/>
    <n v="0"/>
    <x v="0"/>
    <s v="no"/>
  </r>
  <r>
    <x v="20"/>
    <s v="technician"/>
    <s v="married"/>
    <s v="secondary"/>
    <s v="no"/>
    <n v="9146"/>
    <s v="no"/>
    <s v="no"/>
    <s v="cellular"/>
    <n v="13"/>
    <s v="aug"/>
    <n v="136"/>
    <n v="4"/>
    <n v="-1"/>
    <n v="0"/>
    <x v="0"/>
    <s v="no"/>
  </r>
  <r>
    <x v="7"/>
    <s v="entrepreneur"/>
    <s v="married"/>
    <s v="secondary"/>
    <s v="no"/>
    <n v="59"/>
    <s v="no"/>
    <s v="no"/>
    <s v="unknown"/>
    <n v="13"/>
    <s v="may"/>
    <n v="437"/>
    <n v="2"/>
    <n v="-1"/>
    <n v="0"/>
    <x v="0"/>
    <s v="no"/>
  </r>
  <r>
    <x v="47"/>
    <s v="housemaid"/>
    <s v="married"/>
    <s v="primary"/>
    <s v="no"/>
    <n v="0"/>
    <s v="no"/>
    <s v="no"/>
    <s v="cellular"/>
    <n v="10"/>
    <s v="aug"/>
    <n v="1225"/>
    <n v="2"/>
    <n v="-1"/>
    <n v="0"/>
    <x v="0"/>
    <s v="no"/>
  </r>
  <r>
    <x v="43"/>
    <s v="blue-collar"/>
    <s v="married"/>
    <s v="primary"/>
    <s v="no"/>
    <n v="328"/>
    <s v="yes"/>
    <s v="no"/>
    <s v="unknown"/>
    <n v="21"/>
    <s v="may"/>
    <n v="526"/>
    <n v="8"/>
    <n v="-1"/>
    <n v="0"/>
    <x v="0"/>
    <s v="no"/>
  </r>
  <r>
    <x v="27"/>
    <s v="management"/>
    <s v="divorced"/>
    <s v="secondary"/>
    <s v="no"/>
    <n v="291"/>
    <s v="no"/>
    <s v="no"/>
    <s v="cellular"/>
    <n v="7"/>
    <s v="aug"/>
    <n v="91"/>
    <n v="2"/>
    <n v="-1"/>
    <n v="0"/>
    <x v="0"/>
    <s v="no"/>
  </r>
  <r>
    <x v="18"/>
    <s v="technician"/>
    <s v="single"/>
    <s v="tertiary"/>
    <s v="no"/>
    <n v="-703"/>
    <s v="yes"/>
    <s v="no"/>
    <s v="cellular"/>
    <n v="8"/>
    <s v="may"/>
    <n v="123"/>
    <n v="3"/>
    <n v="-1"/>
    <n v="0"/>
    <x v="0"/>
    <s v="no"/>
  </r>
  <r>
    <x v="25"/>
    <s v="admin."/>
    <s v="single"/>
    <s v="secondary"/>
    <s v="no"/>
    <n v="589"/>
    <s v="yes"/>
    <s v="no"/>
    <s v="cellular"/>
    <n v="6"/>
    <s v="may"/>
    <n v="62"/>
    <n v="1"/>
    <n v="-1"/>
    <n v="0"/>
    <x v="0"/>
    <s v="no"/>
  </r>
  <r>
    <x v="46"/>
    <s v="blue-collar"/>
    <s v="married"/>
    <s v="secondary"/>
    <s v="no"/>
    <n v="6053"/>
    <s v="no"/>
    <s v="no"/>
    <s v="cellular"/>
    <n v="11"/>
    <s v="feb"/>
    <n v="865"/>
    <n v="2"/>
    <n v="190"/>
    <n v="1"/>
    <x v="1"/>
    <s v="no"/>
  </r>
  <r>
    <x v="41"/>
    <s v="admin."/>
    <s v="married"/>
    <s v="secondary"/>
    <s v="no"/>
    <n v="1142"/>
    <s v="no"/>
    <s v="no"/>
    <s v="telephone"/>
    <n v="4"/>
    <s v="feb"/>
    <n v="82"/>
    <n v="3"/>
    <n v="-1"/>
    <n v="0"/>
    <x v="0"/>
    <s v="no"/>
  </r>
  <r>
    <x v="2"/>
    <s v="admin."/>
    <s v="married"/>
    <s v="secondary"/>
    <s v="no"/>
    <n v="725"/>
    <s v="yes"/>
    <s v="no"/>
    <s v="cellular"/>
    <n v="20"/>
    <s v="nov"/>
    <n v="219"/>
    <n v="7"/>
    <n v="133"/>
    <n v="1"/>
    <x v="1"/>
    <s v="no"/>
  </r>
  <r>
    <x v="37"/>
    <s v="management"/>
    <s v="married"/>
    <s v="tertiary"/>
    <s v="no"/>
    <n v="802"/>
    <s v="no"/>
    <s v="no"/>
    <s v="cellular"/>
    <n v="22"/>
    <s v="sep"/>
    <n v="569"/>
    <n v="1"/>
    <n v="-1"/>
    <n v="0"/>
    <x v="0"/>
    <s v="yes"/>
  </r>
  <r>
    <x v="44"/>
    <s v="technician"/>
    <s v="married"/>
    <s v="secondary"/>
    <s v="no"/>
    <n v="556"/>
    <s v="yes"/>
    <s v="no"/>
    <s v="cellular"/>
    <n v="18"/>
    <s v="aug"/>
    <n v="460"/>
    <n v="2"/>
    <n v="-1"/>
    <n v="0"/>
    <x v="0"/>
    <s v="yes"/>
  </r>
  <r>
    <x v="30"/>
    <s v="admin."/>
    <s v="married"/>
    <s v="secondary"/>
    <s v="no"/>
    <n v="191"/>
    <s v="yes"/>
    <s v="no"/>
    <s v="cellular"/>
    <n v="5"/>
    <s v="feb"/>
    <n v="238"/>
    <n v="3"/>
    <n v="-1"/>
    <n v="0"/>
    <x v="0"/>
    <s v="no"/>
  </r>
  <r>
    <x v="9"/>
    <s v="technician"/>
    <s v="single"/>
    <s v="secondary"/>
    <s v="no"/>
    <n v="373"/>
    <s v="no"/>
    <s v="no"/>
    <s v="cellular"/>
    <n v="22"/>
    <s v="aug"/>
    <n v="346"/>
    <n v="5"/>
    <n v="-1"/>
    <n v="0"/>
    <x v="0"/>
    <s v="no"/>
  </r>
  <r>
    <x v="31"/>
    <s v="technician"/>
    <s v="married"/>
    <s v="secondary"/>
    <s v="no"/>
    <n v="6164"/>
    <s v="no"/>
    <s v="no"/>
    <s v="cellular"/>
    <n v="19"/>
    <s v="nov"/>
    <n v="161"/>
    <n v="2"/>
    <n v="-1"/>
    <n v="0"/>
    <x v="0"/>
    <s v="no"/>
  </r>
  <r>
    <x v="20"/>
    <s v="management"/>
    <s v="married"/>
    <s v="tertiary"/>
    <s v="no"/>
    <n v="37"/>
    <s v="no"/>
    <s v="no"/>
    <s v="cellular"/>
    <n v="28"/>
    <s v="aug"/>
    <n v="51"/>
    <n v="9"/>
    <n v="-1"/>
    <n v="0"/>
    <x v="0"/>
    <s v="no"/>
  </r>
  <r>
    <x v="15"/>
    <s v="blue-collar"/>
    <s v="married"/>
    <s v="primary"/>
    <s v="no"/>
    <n v="1156"/>
    <s v="yes"/>
    <s v="no"/>
    <s v="telephone"/>
    <n v="20"/>
    <s v="apr"/>
    <n v="37"/>
    <n v="1"/>
    <n v="-1"/>
    <n v="0"/>
    <x v="0"/>
    <s v="no"/>
  </r>
  <r>
    <x v="36"/>
    <s v="entrepreneur"/>
    <s v="married"/>
    <s v="secondary"/>
    <s v="no"/>
    <n v="806"/>
    <s v="yes"/>
    <s v="yes"/>
    <s v="cellular"/>
    <n v="7"/>
    <s v="may"/>
    <n v="141"/>
    <n v="8"/>
    <n v="297"/>
    <n v="2"/>
    <x v="2"/>
    <s v="no"/>
  </r>
  <r>
    <x v="3"/>
    <s v="admin."/>
    <s v="married"/>
    <s v="secondary"/>
    <s v="no"/>
    <n v="2381"/>
    <s v="no"/>
    <s v="no"/>
    <s v="cellular"/>
    <n v="30"/>
    <s v="apr"/>
    <n v="173"/>
    <n v="2"/>
    <n v="-1"/>
    <n v="0"/>
    <x v="0"/>
    <s v="no"/>
  </r>
  <r>
    <x v="14"/>
    <s v="services"/>
    <s v="married"/>
    <s v="secondary"/>
    <s v="no"/>
    <n v="-314"/>
    <s v="yes"/>
    <s v="no"/>
    <s v="unknown"/>
    <n v="28"/>
    <s v="may"/>
    <n v="66"/>
    <n v="2"/>
    <n v="-1"/>
    <n v="0"/>
    <x v="0"/>
    <s v="no"/>
  </r>
  <r>
    <x v="5"/>
    <s v="blue-collar"/>
    <s v="married"/>
    <s v="secondary"/>
    <s v="no"/>
    <n v="285"/>
    <s v="yes"/>
    <s v="yes"/>
    <s v="unknown"/>
    <n v="6"/>
    <s v="may"/>
    <n v="209"/>
    <n v="1"/>
    <n v="-1"/>
    <n v="0"/>
    <x v="0"/>
    <s v="no"/>
  </r>
  <r>
    <x v="39"/>
    <s v="blue-collar"/>
    <s v="single"/>
    <s v="primary"/>
    <s v="no"/>
    <n v="1199"/>
    <s v="yes"/>
    <s v="no"/>
    <s v="cellular"/>
    <n v="30"/>
    <s v="jul"/>
    <n v="1011"/>
    <n v="20"/>
    <n v="-1"/>
    <n v="0"/>
    <x v="0"/>
    <s v="no"/>
  </r>
  <r>
    <x v="18"/>
    <s v="management"/>
    <s v="divorced"/>
    <s v="tertiary"/>
    <s v="no"/>
    <n v="481"/>
    <s v="yes"/>
    <s v="no"/>
    <s v="telephone"/>
    <n v="8"/>
    <s v="may"/>
    <n v="147"/>
    <n v="2"/>
    <n v="298"/>
    <n v="3"/>
    <x v="1"/>
    <s v="no"/>
  </r>
  <r>
    <x v="1"/>
    <s v="technician"/>
    <s v="single"/>
    <s v="tertiary"/>
    <s v="no"/>
    <n v="137"/>
    <s v="no"/>
    <s v="no"/>
    <s v="cellular"/>
    <n v="25"/>
    <s v="aug"/>
    <n v="88"/>
    <n v="4"/>
    <n v="-1"/>
    <n v="0"/>
    <x v="0"/>
    <s v="no"/>
  </r>
  <r>
    <x v="4"/>
    <s v="blue-collar"/>
    <s v="single"/>
    <s v="secondary"/>
    <s v="no"/>
    <n v="168"/>
    <s v="yes"/>
    <s v="no"/>
    <s v="telephone"/>
    <n v="12"/>
    <s v="may"/>
    <n v="52"/>
    <n v="1"/>
    <n v="-1"/>
    <n v="0"/>
    <x v="0"/>
    <s v="no"/>
  </r>
  <r>
    <x v="14"/>
    <s v="admin."/>
    <s v="divorced"/>
    <s v="secondary"/>
    <s v="no"/>
    <n v="156"/>
    <s v="yes"/>
    <s v="no"/>
    <s v="unknown"/>
    <n v="17"/>
    <s v="jun"/>
    <n v="544"/>
    <n v="3"/>
    <n v="-1"/>
    <n v="0"/>
    <x v="0"/>
    <s v="no"/>
  </r>
  <r>
    <x v="39"/>
    <s v="admin."/>
    <s v="single"/>
    <s v="secondary"/>
    <s v="no"/>
    <n v="4745"/>
    <s v="no"/>
    <s v="no"/>
    <s v="telephone"/>
    <n v="12"/>
    <s v="may"/>
    <n v="360"/>
    <n v="1"/>
    <n v="181"/>
    <n v="5"/>
    <x v="3"/>
    <s v="yes"/>
  </r>
  <r>
    <x v="22"/>
    <s v="management"/>
    <s v="single"/>
    <s v="tertiary"/>
    <s v="no"/>
    <n v="11797"/>
    <s v="yes"/>
    <s v="no"/>
    <s v="cellular"/>
    <n v="11"/>
    <s v="aug"/>
    <n v="95"/>
    <n v="2"/>
    <n v="-1"/>
    <n v="0"/>
    <x v="0"/>
    <s v="no"/>
  </r>
  <r>
    <x v="2"/>
    <s v="admin."/>
    <s v="married"/>
    <s v="secondary"/>
    <s v="no"/>
    <n v="786"/>
    <s v="no"/>
    <s v="yes"/>
    <s v="cellular"/>
    <n v="25"/>
    <s v="jul"/>
    <n v="322"/>
    <n v="1"/>
    <n v="-1"/>
    <n v="0"/>
    <x v="0"/>
    <s v="no"/>
  </r>
  <r>
    <x v="41"/>
    <s v="technician"/>
    <s v="married"/>
    <s v="primary"/>
    <s v="no"/>
    <n v="4015"/>
    <s v="no"/>
    <s v="no"/>
    <s v="unknown"/>
    <n v="20"/>
    <s v="jun"/>
    <n v="106"/>
    <n v="3"/>
    <n v="-1"/>
    <n v="0"/>
    <x v="0"/>
    <s v="no"/>
  </r>
  <r>
    <x v="0"/>
    <s v="services"/>
    <s v="married"/>
    <s v="secondary"/>
    <s v="no"/>
    <n v="0"/>
    <s v="yes"/>
    <s v="no"/>
    <s v="unknown"/>
    <n v="9"/>
    <s v="may"/>
    <n v="20"/>
    <n v="1"/>
    <n v="-1"/>
    <n v="0"/>
    <x v="0"/>
    <s v="no"/>
  </r>
  <r>
    <x v="1"/>
    <s v="blue-collar"/>
    <s v="married"/>
    <s v="secondary"/>
    <s v="no"/>
    <n v="331"/>
    <s v="yes"/>
    <s v="no"/>
    <s v="cellular"/>
    <n v="14"/>
    <s v="may"/>
    <n v="178"/>
    <n v="7"/>
    <n v="365"/>
    <n v="5"/>
    <x v="2"/>
    <s v="no"/>
  </r>
  <r>
    <x v="4"/>
    <s v="blue-collar"/>
    <s v="married"/>
    <s v="secondary"/>
    <s v="no"/>
    <n v="1554"/>
    <s v="yes"/>
    <s v="no"/>
    <s v="unknown"/>
    <n v="12"/>
    <s v="may"/>
    <n v="325"/>
    <n v="4"/>
    <n v="-1"/>
    <n v="0"/>
    <x v="0"/>
    <s v="no"/>
  </r>
  <r>
    <x v="22"/>
    <s v="services"/>
    <s v="married"/>
    <s v="secondary"/>
    <s v="no"/>
    <n v="132"/>
    <s v="yes"/>
    <s v="yes"/>
    <s v="unknown"/>
    <n v="19"/>
    <s v="may"/>
    <n v="343"/>
    <n v="2"/>
    <n v="-1"/>
    <n v="0"/>
    <x v="0"/>
    <s v="no"/>
  </r>
  <r>
    <x v="27"/>
    <s v="management"/>
    <s v="single"/>
    <s v="tertiary"/>
    <s v="no"/>
    <n v="5086"/>
    <s v="no"/>
    <s v="no"/>
    <s v="cellular"/>
    <n v="25"/>
    <s v="may"/>
    <n v="213"/>
    <n v="4"/>
    <n v="-1"/>
    <n v="0"/>
    <x v="0"/>
    <s v="yes"/>
  </r>
  <r>
    <x v="15"/>
    <s v="admin."/>
    <s v="married"/>
    <s v="secondary"/>
    <s v="no"/>
    <n v="529"/>
    <s v="yes"/>
    <s v="yes"/>
    <s v="cellular"/>
    <n v="19"/>
    <s v="nov"/>
    <n v="193"/>
    <n v="3"/>
    <n v="-1"/>
    <n v="0"/>
    <x v="0"/>
    <s v="no"/>
  </r>
  <r>
    <x v="6"/>
    <s v="management"/>
    <s v="married"/>
    <s v="tertiary"/>
    <s v="no"/>
    <n v="4824"/>
    <s v="no"/>
    <s v="yes"/>
    <s v="cellular"/>
    <n v="18"/>
    <s v="jul"/>
    <n v="168"/>
    <n v="7"/>
    <n v="-1"/>
    <n v="0"/>
    <x v="0"/>
    <s v="no"/>
  </r>
  <r>
    <x v="33"/>
    <s v="retired"/>
    <s v="married"/>
    <s v="secondary"/>
    <s v="no"/>
    <n v="474"/>
    <s v="no"/>
    <s v="no"/>
    <s v="cellular"/>
    <n v="25"/>
    <s v="jan"/>
    <n v="423"/>
    <n v="1"/>
    <n v="-1"/>
    <n v="0"/>
    <x v="0"/>
    <s v="yes"/>
  </r>
  <r>
    <x v="14"/>
    <s v="admin."/>
    <s v="divorced"/>
    <s v="tertiary"/>
    <s v="no"/>
    <n v="86"/>
    <s v="yes"/>
    <s v="no"/>
    <s v="unknown"/>
    <n v="6"/>
    <s v="may"/>
    <n v="218"/>
    <n v="1"/>
    <n v="-1"/>
    <n v="0"/>
    <x v="0"/>
    <s v="no"/>
  </r>
  <r>
    <x v="32"/>
    <s v="blue-collar"/>
    <s v="married"/>
    <s v="primary"/>
    <s v="no"/>
    <n v="2281"/>
    <s v="yes"/>
    <s v="no"/>
    <s v="unknown"/>
    <n v="20"/>
    <s v="jun"/>
    <n v="158"/>
    <n v="1"/>
    <n v="-1"/>
    <n v="0"/>
    <x v="0"/>
    <s v="no"/>
  </r>
  <r>
    <x v="5"/>
    <s v="services"/>
    <s v="married"/>
    <s v="secondary"/>
    <s v="no"/>
    <n v="186"/>
    <s v="yes"/>
    <s v="no"/>
    <s v="cellular"/>
    <n v="17"/>
    <s v="apr"/>
    <n v="433"/>
    <n v="1"/>
    <n v="-1"/>
    <n v="0"/>
    <x v="0"/>
    <s v="no"/>
  </r>
  <r>
    <x v="43"/>
    <s v="blue-collar"/>
    <s v="married"/>
    <s v="secondary"/>
    <s v="no"/>
    <n v="137"/>
    <s v="no"/>
    <s v="no"/>
    <s v="unknown"/>
    <n v="20"/>
    <s v="jun"/>
    <n v="252"/>
    <n v="3"/>
    <n v="-1"/>
    <n v="0"/>
    <x v="0"/>
    <s v="no"/>
  </r>
  <r>
    <x v="12"/>
    <s v="technician"/>
    <s v="married"/>
    <s v="tertiary"/>
    <s v="no"/>
    <n v="6968"/>
    <s v="no"/>
    <s v="no"/>
    <s v="cellular"/>
    <n v="1"/>
    <s v="jun"/>
    <n v="175"/>
    <n v="1"/>
    <n v="-1"/>
    <n v="0"/>
    <x v="0"/>
    <s v="no"/>
  </r>
  <r>
    <x v="64"/>
    <s v="retired"/>
    <s v="divorced"/>
    <s v="primary"/>
    <s v="no"/>
    <n v="86"/>
    <s v="no"/>
    <s v="no"/>
    <s v="cellular"/>
    <n v="12"/>
    <s v="aug"/>
    <n v="192"/>
    <n v="1"/>
    <n v="-1"/>
    <n v="0"/>
    <x v="0"/>
    <s v="no"/>
  </r>
  <r>
    <x v="39"/>
    <s v="management"/>
    <s v="single"/>
    <s v="unknown"/>
    <s v="no"/>
    <n v="81"/>
    <s v="no"/>
    <s v="yes"/>
    <s v="cellular"/>
    <n v="8"/>
    <s v="jul"/>
    <n v="158"/>
    <n v="1"/>
    <n v="-1"/>
    <n v="0"/>
    <x v="0"/>
    <s v="no"/>
  </r>
  <r>
    <x v="1"/>
    <s v="services"/>
    <s v="married"/>
    <s v="primary"/>
    <s v="no"/>
    <n v="6904"/>
    <s v="no"/>
    <s v="no"/>
    <s v="telephone"/>
    <n v="20"/>
    <s v="nov"/>
    <n v="114"/>
    <n v="2"/>
    <n v="-1"/>
    <n v="0"/>
    <x v="0"/>
    <s v="no"/>
  </r>
  <r>
    <x v="43"/>
    <s v="self-employed"/>
    <s v="married"/>
    <s v="tertiary"/>
    <s v="no"/>
    <n v="137"/>
    <s v="yes"/>
    <s v="yes"/>
    <s v="unknown"/>
    <n v="5"/>
    <s v="may"/>
    <n v="246"/>
    <n v="1"/>
    <n v="-1"/>
    <n v="0"/>
    <x v="0"/>
    <s v="no"/>
  </r>
  <r>
    <x v="0"/>
    <s v="student"/>
    <s v="single"/>
    <s v="secondary"/>
    <s v="no"/>
    <n v="25"/>
    <s v="no"/>
    <s v="no"/>
    <s v="telephone"/>
    <n v="30"/>
    <s v="apr"/>
    <n v="44"/>
    <n v="1"/>
    <n v="-1"/>
    <n v="0"/>
    <x v="0"/>
    <s v="no"/>
  </r>
  <r>
    <x v="38"/>
    <s v="management"/>
    <s v="married"/>
    <s v="tertiary"/>
    <s v="no"/>
    <n v="759"/>
    <s v="no"/>
    <s v="no"/>
    <s v="cellular"/>
    <n v="14"/>
    <s v="aug"/>
    <n v="136"/>
    <n v="2"/>
    <n v="-1"/>
    <n v="0"/>
    <x v="0"/>
    <s v="no"/>
  </r>
  <r>
    <x v="11"/>
    <s v="housemaid"/>
    <s v="married"/>
    <s v="tertiary"/>
    <s v="no"/>
    <n v="1922"/>
    <s v="yes"/>
    <s v="no"/>
    <s v="cellular"/>
    <n v="24"/>
    <s v="jul"/>
    <n v="247"/>
    <n v="2"/>
    <n v="-1"/>
    <n v="0"/>
    <x v="0"/>
    <s v="no"/>
  </r>
  <r>
    <x v="44"/>
    <s v="student"/>
    <s v="single"/>
    <s v="unknown"/>
    <s v="no"/>
    <n v="3298"/>
    <s v="yes"/>
    <s v="no"/>
    <s v="unknown"/>
    <n v="28"/>
    <s v="may"/>
    <n v="227"/>
    <n v="1"/>
    <n v="-1"/>
    <n v="0"/>
    <x v="0"/>
    <s v="no"/>
  </r>
  <r>
    <x v="41"/>
    <s v="retired"/>
    <s v="married"/>
    <s v="secondary"/>
    <s v="no"/>
    <n v="764"/>
    <s v="no"/>
    <s v="no"/>
    <s v="cellular"/>
    <n v="12"/>
    <s v="aug"/>
    <n v="219"/>
    <n v="4"/>
    <n v="-1"/>
    <n v="0"/>
    <x v="0"/>
    <s v="no"/>
  </r>
  <r>
    <x v="60"/>
    <s v="retired"/>
    <s v="married"/>
    <s v="primary"/>
    <s v="no"/>
    <n v="8556"/>
    <s v="no"/>
    <s v="no"/>
    <s v="telephone"/>
    <n v="18"/>
    <s v="jan"/>
    <n v="326"/>
    <n v="2"/>
    <n v="272"/>
    <n v="2"/>
    <x v="3"/>
    <s v="yes"/>
  </r>
  <r>
    <x v="22"/>
    <s v="blue-collar"/>
    <s v="married"/>
    <s v="secondary"/>
    <s v="no"/>
    <n v="3514"/>
    <s v="yes"/>
    <s v="no"/>
    <s v="unknown"/>
    <n v="20"/>
    <s v="may"/>
    <n v="226"/>
    <n v="2"/>
    <n v="-1"/>
    <n v="0"/>
    <x v="0"/>
    <s v="no"/>
  </r>
  <r>
    <x v="1"/>
    <s v="services"/>
    <s v="married"/>
    <s v="primary"/>
    <s v="no"/>
    <n v="0"/>
    <s v="yes"/>
    <s v="no"/>
    <s v="cellular"/>
    <n v="18"/>
    <s v="jul"/>
    <n v="351"/>
    <n v="2"/>
    <n v="-1"/>
    <n v="0"/>
    <x v="0"/>
    <s v="no"/>
  </r>
  <r>
    <x v="45"/>
    <s v="retired"/>
    <s v="married"/>
    <s v="primary"/>
    <s v="no"/>
    <n v="680"/>
    <s v="no"/>
    <s v="no"/>
    <s v="telephone"/>
    <n v="27"/>
    <s v="nov"/>
    <n v="341"/>
    <n v="4"/>
    <n v="94"/>
    <n v="3"/>
    <x v="1"/>
    <s v="no"/>
  </r>
  <r>
    <x v="38"/>
    <s v="housemaid"/>
    <s v="married"/>
    <s v="primary"/>
    <s v="no"/>
    <n v="0"/>
    <s v="no"/>
    <s v="yes"/>
    <s v="telephone"/>
    <n v="22"/>
    <s v="jul"/>
    <n v="124"/>
    <n v="1"/>
    <n v="-1"/>
    <n v="0"/>
    <x v="0"/>
    <s v="no"/>
  </r>
  <r>
    <x v="32"/>
    <s v="management"/>
    <s v="married"/>
    <s v="tertiary"/>
    <s v="no"/>
    <n v="2819"/>
    <s v="no"/>
    <s v="no"/>
    <s v="cellular"/>
    <n v="7"/>
    <s v="aug"/>
    <n v="123"/>
    <n v="3"/>
    <n v="-1"/>
    <n v="0"/>
    <x v="0"/>
    <s v="no"/>
  </r>
  <r>
    <x v="0"/>
    <s v="blue-collar"/>
    <s v="married"/>
    <s v="primary"/>
    <s v="no"/>
    <n v="-518"/>
    <s v="yes"/>
    <s v="yes"/>
    <s v="unknown"/>
    <n v="28"/>
    <s v="may"/>
    <n v="244"/>
    <n v="6"/>
    <n v="-1"/>
    <n v="0"/>
    <x v="0"/>
    <s v="no"/>
  </r>
  <r>
    <x v="36"/>
    <s v="services"/>
    <s v="married"/>
    <s v="secondary"/>
    <s v="no"/>
    <n v="60"/>
    <s v="no"/>
    <s v="yes"/>
    <s v="cellular"/>
    <n v="27"/>
    <s v="aug"/>
    <n v="151"/>
    <n v="8"/>
    <n v="-1"/>
    <n v="0"/>
    <x v="0"/>
    <s v="no"/>
  </r>
  <r>
    <x v="36"/>
    <s v="management"/>
    <s v="married"/>
    <s v="secondary"/>
    <s v="no"/>
    <n v="732"/>
    <s v="no"/>
    <s v="no"/>
    <s v="cellular"/>
    <n v="7"/>
    <s v="apr"/>
    <n v="736"/>
    <n v="7"/>
    <n v="-1"/>
    <n v="0"/>
    <x v="0"/>
    <s v="no"/>
  </r>
  <r>
    <x v="12"/>
    <s v="technician"/>
    <s v="married"/>
    <s v="secondary"/>
    <s v="no"/>
    <n v="2707"/>
    <s v="yes"/>
    <s v="no"/>
    <s v="telephone"/>
    <n v="16"/>
    <s v="jul"/>
    <n v="109"/>
    <n v="1"/>
    <n v="-1"/>
    <n v="0"/>
    <x v="0"/>
    <s v="no"/>
  </r>
  <r>
    <x v="6"/>
    <s v="technician"/>
    <s v="married"/>
    <s v="tertiary"/>
    <s v="no"/>
    <n v="177"/>
    <s v="yes"/>
    <s v="no"/>
    <s v="telephone"/>
    <n v="11"/>
    <s v="jul"/>
    <n v="117"/>
    <n v="2"/>
    <n v="-1"/>
    <n v="0"/>
    <x v="0"/>
    <s v="no"/>
  </r>
  <r>
    <x v="23"/>
    <s v="admin."/>
    <s v="married"/>
    <s v="secondary"/>
    <s v="no"/>
    <n v="13229"/>
    <s v="no"/>
    <s v="yes"/>
    <s v="telephone"/>
    <n v="8"/>
    <s v="jul"/>
    <n v="77"/>
    <n v="2"/>
    <n v="-1"/>
    <n v="0"/>
    <x v="0"/>
    <s v="no"/>
  </r>
  <r>
    <x v="6"/>
    <s v="blue-collar"/>
    <s v="married"/>
    <s v="primary"/>
    <s v="no"/>
    <n v="-204"/>
    <s v="yes"/>
    <s v="yes"/>
    <s v="unknown"/>
    <n v="6"/>
    <s v="jun"/>
    <n v="42"/>
    <n v="1"/>
    <n v="-1"/>
    <n v="0"/>
    <x v="0"/>
    <s v="no"/>
  </r>
  <r>
    <x v="10"/>
    <s v="technician"/>
    <s v="married"/>
    <s v="secondary"/>
    <s v="no"/>
    <n v="990"/>
    <s v="yes"/>
    <s v="no"/>
    <s v="cellular"/>
    <n v="6"/>
    <s v="feb"/>
    <n v="252"/>
    <n v="3"/>
    <n v="-1"/>
    <n v="0"/>
    <x v="0"/>
    <s v="no"/>
  </r>
  <r>
    <x v="14"/>
    <s v="blue-collar"/>
    <s v="married"/>
    <s v="secondary"/>
    <s v="no"/>
    <n v="648"/>
    <s v="yes"/>
    <s v="no"/>
    <s v="unknown"/>
    <n v="3"/>
    <s v="jun"/>
    <n v="179"/>
    <n v="1"/>
    <n v="-1"/>
    <n v="0"/>
    <x v="0"/>
    <s v="no"/>
  </r>
  <r>
    <x v="27"/>
    <s v="technician"/>
    <s v="married"/>
    <s v="secondary"/>
    <s v="no"/>
    <n v="50"/>
    <s v="no"/>
    <s v="no"/>
    <s v="cellular"/>
    <n v="11"/>
    <s v="aug"/>
    <n v="106"/>
    <n v="3"/>
    <n v="-1"/>
    <n v="0"/>
    <x v="0"/>
    <s v="no"/>
  </r>
  <r>
    <x v="23"/>
    <s v="entrepreneur"/>
    <s v="married"/>
    <s v="secondary"/>
    <s v="no"/>
    <n v="1916"/>
    <s v="no"/>
    <s v="yes"/>
    <s v="telephone"/>
    <n v="14"/>
    <s v="jul"/>
    <n v="281"/>
    <n v="3"/>
    <n v="-1"/>
    <n v="0"/>
    <x v="0"/>
    <s v="no"/>
  </r>
  <r>
    <x v="58"/>
    <s v="retired"/>
    <s v="married"/>
    <s v="primary"/>
    <s v="no"/>
    <n v="763"/>
    <s v="no"/>
    <s v="no"/>
    <s v="cellular"/>
    <n v="24"/>
    <s v="apr"/>
    <n v="384"/>
    <n v="2"/>
    <n v="-1"/>
    <n v="0"/>
    <x v="0"/>
    <s v="yes"/>
  </r>
  <r>
    <x v="27"/>
    <s v="blue-collar"/>
    <s v="married"/>
    <s v="secondary"/>
    <s v="no"/>
    <n v="470"/>
    <s v="yes"/>
    <s v="yes"/>
    <s v="cellular"/>
    <n v="20"/>
    <s v="apr"/>
    <n v="217"/>
    <n v="1"/>
    <n v="-1"/>
    <n v="0"/>
    <x v="0"/>
    <s v="no"/>
  </r>
  <r>
    <x v="9"/>
    <s v="technician"/>
    <s v="married"/>
    <s v="secondary"/>
    <s v="no"/>
    <n v="0"/>
    <s v="no"/>
    <s v="yes"/>
    <s v="cellular"/>
    <n v="19"/>
    <s v="aug"/>
    <n v="144"/>
    <n v="4"/>
    <n v="-1"/>
    <n v="0"/>
    <x v="0"/>
    <s v="no"/>
  </r>
  <r>
    <x v="1"/>
    <s v="blue-collar"/>
    <s v="single"/>
    <s v="secondary"/>
    <s v="no"/>
    <n v="5739"/>
    <s v="yes"/>
    <s v="yes"/>
    <s v="cellular"/>
    <n v="21"/>
    <s v="nov"/>
    <n v="374"/>
    <n v="1"/>
    <n v="-1"/>
    <n v="0"/>
    <x v="0"/>
    <s v="no"/>
  </r>
  <r>
    <x v="9"/>
    <s v="management"/>
    <s v="married"/>
    <s v="tertiary"/>
    <s v="no"/>
    <n v="0"/>
    <s v="no"/>
    <s v="no"/>
    <s v="unknown"/>
    <n v="14"/>
    <s v="may"/>
    <n v="298"/>
    <n v="1"/>
    <n v="-1"/>
    <n v="0"/>
    <x v="0"/>
    <s v="no"/>
  </r>
  <r>
    <x v="18"/>
    <s v="management"/>
    <s v="married"/>
    <s v="tertiary"/>
    <s v="no"/>
    <n v="-375"/>
    <s v="no"/>
    <s v="no"/>
    <s v="cellular"/>
    <n v="30"/>
    <s v="jul"/>
    <n v="814"/>
    <n v="2"/>
    <n v="-1"/>
    <n v="0"/>
    <x v="0"/>
    <s v="yes"/>
  </r>
  <r>
    <x v="13"/>
    <s v="unemployed"/>
    <s v="married"/>
    <s v="secondary"/>
    <s v="no"/>
    <n v="157"/>
    <s v="yes"/>
    <s v="no"/>
    <s v="cellular"/>
    <n v="28"/>
    <s v="jul"/>
    <n v="33"/>
    <n v="31"/>
    <n v="-1"/>
    <n v="0"/>
    <x v="0"/>
    <s v="no"/>
  </r>
  <r>
    <x v="27"/>
    <s v="management"/>
    <s v="married"/>
    <s v="tertiary"/>
    <s v="no"/>
    <n v="1518"/>
    <s v="yes"/>
    <s v="no"/>
    <s v="cellular"/>
    <n v="20"/>
    <s v="nov"/>
    <n v="128"/>
    <n v="2"/>
    <n v="-1"/>
    <n v="0"/>
    <x v="0"/>
    <s v="no"/>
  </r>
  <r>
    <x v="20"/>
    <s v="management"/>
    <s v="married"/>
    <s v="tertiary"/>
    <s v="no"/>
    <n v="1343"/>
    <s v="no"/>
    <s v="no"/>
    <s v="cellular"/>
    <n v="5"/>
    <s v="aug"/>
    <n v="129"/>
    <n v="4"/>
    <n v="-1"/>
    <n v="0"/>
    <x v="0"/>
    <s v="no"/>
  </r>
  <r>
    <x v="5"/>
    <s v="management"/>
    <s v="single"/>
    <s v="tertiary"/>
    <s v="yes"/>
    <n v="-401"/>
    <s v="yes"/>
    <s v="no"/>
    <s v="cellular"/>
    <n v="19"/>
    <s v="aug"/>
    <n v="274"/>
    <n v="4"/>
    <n v="-1"/>
    <n v="0"/>
    <x v="0"/>
    <s v="no"/>
  </r>
  <r>
    <x v="6"/>
    <s v="management"/>
    <s v="married"/>
    <s v="primary"/>
    <s v="no"/>
    <n v="5310"/>
    <s v="yes"/>
    <s v="no"/>
    <s v="cellular"/>
    <n v="17"/>
    <s v="nov"/>
    <n v="984"/>
    <n v="1"/>
    <n v="-1"/>
    <n v="0"/>
    <x v="0"/>
    <s v="yes"/>
  </r>
  <r>
    <x v="22"/>
    <s v="blue-collar"/>
    <s v="single"/>
    <s v="secondary"/>
    <s v="no"/>
    <n v="2285"/>
    <s v="yes"/>
    <s v="no"/>
    <s v="unknown"/>
    <n v="14"/>
    <s v="may"/>
    <n v="413"/>
    <n v="2"/>
    <n v="-1"/>
    <n v="0"/>
    <x v="0"/>
    <s v="no"/>
  </r>
  <r>
    <x v="35"/>
    <s v="admin."/>
    <s v="married"/>
    <s v="secondary"/>
    <s v="no"/>
    <n v="22171"/>
    <s v="yes"/>
    <s v="no"/>
    <s v="cellular"/>
    <n v="18"/>
    <s v="may"/>
    <n v="44"/>
    <n v="1"/>
    <n v="355"/>
    <n v="3"/>
    <x v="1"/>
    <s v="no"/>
  </r>
  <r>
    <x v="11"/>
    <s v="management"/>
    <s v="married"/>
    <s v="tertiary"/>
    <s v="no"/>
    <n v="856"/>
    <s v="yes"/>
    <s v="yes"/>
    <s v="cellular"/>
    <n v="4"/>
    <s v="feb"/>
    <n v="70"/>
    <n v="4"/>
    <n v="7"/>
    <n v="7"/>
    <x v="2"/>
    <s v="no"/>
  </r>
  <r>
    <x v="53"/>
    <s v="student"/>
    <s v="single"/>
    <s v="unknown"/>
    <s v="no"/>
    <n v="1169"/>
    <s v="no"/>
    <s v="no"/>
    <s v="cellular"/>
    <n v="6"/>
    <s v="feb"/>
    <n v="463"/>
    <n v="18"/>
    <n v="-1"/>
    <n v="0"/>
    <x v="0"/>
    <s v="no"/>
  </r>
  <r>
    <x v="5"/>
    <s v="management"/>
    <s v="single"/>
    <s v="tertiary"/>
    <s v="no"/>
    <n v="3797"/>
    <s v="no"/>
    <s v="no"/>
    <s v="cellular"/>
    <n v="2"/>
    <s v="jun"/>
    <n v="96"/>
    <n v="2"/>
    <n v="-1"/>
    <n v="0"/>
    <x v="0"/>
    <s v="no"/>
  </r>
  <r>
    <x v="22"/>
    <s v="blue-collar"/>
    <s v="single"/>
    <s v="secondary"/>
    <s v="no"/>
    <n v="53"/>
    <s v="yes"/>
    <s v="no"/>
    <s v="cellular"/>
    <n v="18"/>
    <s v="nov"/>
    <n v="276"/>
    <n v="1"/>
    <n v="195"/>
    <n v="1"/>
    <x v="1"/>
    <s v="no"/>
  </r>
  <r>
    <x v="7"/>
    <s v="blue-collar"/>
    <s v="married"/>
    <s v="primary"/>
    <s v="no"/>
    <n v="2519"/>
    <s v="yes"/>
    <s v="no"/>
    <s v="cellular"/>
    <n v="16"/>
    <s v="apr"/>
    <n v="257"/>
    <n v="2"/>
    <n v="146"/>
    <n v="9"/>
    <x v="2"/>
    <s v="no"/>
  </r>
  <r>
    <x v="22"/>
    <s v="entrepreneur"/>
    <s v="married"/>
    <s v="primary"/>
    <s v="no"/>
    <n v="795"/>
    <s v="no"/>
    <s v="no"/>
    <s v="cellular"/>
    <n v="8"/>
    <s v="aug"/>
    <n v="131"/>
    <n v="3"/>
    <n v="-1"/>
    <n v="0"/>
    <x v="0"/>
    <s v="no"/>
  </r>
  <r>
    <x v="20"/>
    <s v="admin."/>
    <s v="divorced"/>
    <s v="secondary"/>
    <s v="no"/>
    <n v="0"/>
    <s v="yes"/>
    <s v="yes"/>
    <s v="cellular"/>
    <n v="30"/>
    <s v="apr"/>
    <n v="586"/>
    <n v="2"/>
    <n v="-1"/>
    <n v="0"/>
    <x v="0"/>
    <s v="no"/>
  </r>
  <r>
    <x v="26"/>
    <s v="blue-collar"/>
    <s v="married"/>
    <s v="secondary"/>
    <s v="no"/>
    <n v="2087"/>
    <s v="yes"/>
    <s v="no"/>
    <s v="cellular"/>
    <n v="31"/>
    <s v="aug"/>
    <n v="267"/>
    <n v="1"/>
    <n v="474"/>
    <n v="1"/>
    <x v="1"/>
    <s v="yes"/>
  </r>
  <r>
    <x v="7"/>
    <s v="technician"/>
    <s v="single"/>
    <s v="secondary"/>
    <s v="no"/>
    <n v="34"/>
    <s v="no"/>
    <s v="no"/>
    <s v="telephone"/>
    <n v="30"/>
    <s v="jul"/>
    <n v="29"/>
    <n v="1"/>
    <n v="-1"/>
    <n v="0"/>
    <x v="0"/>
    <s v="no"/>
  </r>
  <r>
    <x v="30"/>
    <s v="technician"/>
    <s v="married"/>
    <s v="secondary"/>
    <s v="no"/>
    <n v="5"/>
    <s v="no"/>
    <s v="no"/>
    <s v="unknown"/>
    <n v="9"/>
    <s v="jun"/>
    <n v="65"/>
    <n v="6"/>
    <n v="-1"/>
    <n v="0"/>
    <x v="0"/>
    <s v="no"/>
  </r>
  <r>
    <x v="37"/>
    <s v="technician"/>
    <s v="single"/>
    <s v="secondary"/>
    <s v="no"/>
    <n v="15"/>
    <s v="yes"/>
    <s v="no"/>
    <s v="cellular"/>
    <n v="25"/>
    <s v="jul"/>
    <n v="67"/>
    <n v="3"/>
    <n v="-1"/>
    <n v="0"/>
    <x v="0"/>
    <s v="no"/>
  </r>
  <r>
    <x v="37"/>
    <s v="management"/>
    <s v="single"/>
    <s v="tertiary"/>
    <s v="no"/>
    <n v="390"/>
    <s v="no"/>
    <s v="no"/>
    <s v="cellular"/>
    <n v="28"/>
    <s v="oct"/>
    <n v="190"/>
    <n v="1"/>
    <n v="82"/>
    <n v="1"/>
    <x v="3"/>
    <s v="no"/>
  </r>
  <r>
    <x v="34"/>
    <s v="management"/>
    <s v="married"/>
    <s v="unknown"/>
    <s v="no"/>
    <n v="712"/>
    <s v="no"/>
    <s v="no"/>
    <s v="cellular"/>
    <n v="13"/>
    <s v="aug"/>
    <n v="287"/>
    <n v="2"/>
    <n v="-1"/>
    <n v="0"/>
    <x v="0"/>
    <s v="no"/>
  </r>
  <r>
    <x v="5"/>
    <s v="admin."/>
    <s v="single"/>
    <s v="tertiary"/>
    <s v="no"/>
    <n v="2600"/>
    <s v="yes"/>
    <s v="no"/>
    <s v="unknown"/>
    <n v="17"/>
    <s v="jun"/>
    <n v="77"/>
    <n v="1"/>
    <n v="-1"/>
    <n v="0"/>
    <x v="0"/>
    <s v="no"/>
  </r>
  <r>
    <x v="1"/>
    <s v="blue-collar"/>
    <s v="married"/>
    <s v="secondary"/>
    <s v="no"/>
    <n v="-241"/>
    <s v="yes"/>
    <s v="yes"/>
    <s v="unknown"/>
    <n v="27"/>
    <s v="may"/>
    <n v="169"/>
    <n v="1"/>
    <n v="-1"/>
    <n v="0"/>
    <x v="0"/>
    <s v="no"/>
  </r>
  <r>
    <x v="36"/>
    <s v="blue-collar"/>
    <s v="divorced"/>
    <s v="primary"/>
    <s v="no"/>
    <n v="1545"/>
    <s v="yes"/>
    <s v="no"/>
    <s v="cellular"/>
    <n v="20"/>
    <s v="nov"/>
    <n v="25"/>
    <n v="1"/>
    <n v="-1"/>
    <n v="0"/>
    <x v="0"/>
    <s v="no"/>
  </r>
  <r>
    <x v="3"/>
    <s v="retired"/>
    <s v="divorced"/>
    <s v="secondary"/>
    <s v="no"/>
    <n v="1026"/>
    <s v="no"/>
    <s v="no"/>
    <s v="unknown"/>
    <n v="5"/>
    <s v="nov"/>
    <n v="669"/>
    <n v="1"/>
    <n v="-1"/>
    <n v="0"/>
    <x v="0"/>
    <s v="yes"/>
  </r>
  <r>
    <x v="41"/>
    <s v="housemaid"/>
    <s v="married"/>
    <s v="primary"/>
    <s v="no"/>
    <n v="435"/>
    <s v="yes"/>
    <s v="no"/>
    <s v="telephone"/>
    <n v="28"/>
    <s v="jul"/>
    <n v="122"/>
    <n v="6"/>
    <n v="-1"/>
    <n v="0"/>
    <x v="0"/>
    <s v="no"/>
  </r>
  <r>
    <x v="32"/>
    <s v="technician"/>
    <s v="married"/>
    <s v="tertiary"/>
    <s v="no"/>
    <n v="876"/>
    <s v="no"/>
    <s v="no"/>
    <s v="cellular"/>
    <n v="27"/>
    <s v="oct"/>
    <n v="269"/>
    <n v="3"/>
    <n v="541"/>
    <n v="3"/>
    <x v="3"/>
    <s v="yes"/>
  </r>
  <r>
    <x v="38"/>
    <s v="blue-collar"/>
    <s v="married"/>
    <s v="secondary"/>
    <s v="no"/>
    <n v="1801"/>
    <s v="no"/>
    <s v="no"/>
    <s v="telephone"/>
    <n v="29"/>
    <s v="oct"/>
    <n v="167"/>
    <n v="1"/>
    <n v="-1"/>
    <n v="0"/>
    <x v="0"/>
    <s v="no"/>
  </r>
  <r>
    <x v="14"/>
    <s v="management"/>
    <s v="married"/>
    <s v="tertiary"/>
    <s v="no"/>
    <n v="2278"/>
    <s v="yes"/>
    <s v="yes"/>
    <s v="cellular"/>
    <n v="13"/>
    <s v="may"/>
    <n v="244"/>
    <n v="1"/>
    <n v="-1"/>
    <n v="0"/>
    <x v="0"/>
    <s v="no"/>
  </r>
  <r>
    <x v="5"/>
    <s v="blue-collar"/>
    <s v="married"/>
    <s v="unknown"/>
    <s v="no"/>
    <n v="157"/>
    <s v="yes"/>
    <s v="no"/>
    <s v="unknown"/>
    <n v="30"/>
    <s v="may"/>
    <n v="99"/>
    <n v="6"/>
    <n v="-1"/>
    <n v="0"/>
    <x v="0"/>
    <s v="no"/>
  </r>
  <r>
    <x v="10"/>
    <s v="admin."/>
    <s v="married"/>
    <s v="secondary"/>
    <s v="no"/>
    <n v="1327"/>
    <s v="yes"/>
    <s v="yes"/>
    <s v="unknown"/>
    <n v="26"/>
    <s v="may"/>
    <n v="76"/>
    <n v="2"/>
    <n v="-1"/>
    <n v="0"/>
    <x v="0"/>
    <s v="no"/>
  </r>
  <r>
    <x v="18"/>
    <s v="blue-collar"/>
    <s v="married"/>
    <s v="primary"/>
    <s v="no"/>
    <n v="284"/>
    <s v="no"/>
    <s v="yes"/>
    <s v="telephone"/>
    <n v="14"/>
    <s v="jul"/>
    <n v="252"/>
    <n v="4"/>
    <n v="-1"/>
    <n v="0"/>
    <x v="0"/>
    <s v="no"/>
  </r>
  <r>
    <x v="4"/>
    <s v="management"/>
    <s v="married"/>
    <s v="tertiary"/>
    <s v="no"/>
    <n v="495"/>
    <s v="no"/>
    <s v="no"/>
    <s v="cellular"/>
    <n v="12"/>
    <s v="mar"/>
    <n v="213"/>
    <n v="3"/>
    <n v="182"/>
    <n v="6"/>
    <x v="3"/>
    <s v="yes"/>
  </r>
  <r>
    <x v="9"/>
    <s v="admin."/>
    <s v="single"/>
    <s v="secondary"/>
    <s v="no"/>
    <n v="1588"/>
    <s v="yes"/>
    <s v="no"/>
    <s v="unknown"/>
    <n v="3"/>
    <s v="jun"/>
    <n v="14"/>
    <n v="1"/>
    <n v="-1"/>
    <n v="0"/>
    <x v="0"/>
    <s v="no"/>
  </r>
  <r>
    <x v="14"/>
    <s v="services"/>
    <s v="married"/>
    <s v="secondary"/>
    <s v="no"/>
    <n v="0"/>
    <s v="yes"/>
    <s v="no"/>
    <s v="telephone"/>
    <n v="28"/>
    <s v="jul"/>
    <n v="121"/>
    <n v="2"/>
    <n v="-1"/>
    <n v="0"/>
    <x v="0"/>
    <s v="no"/>
  </r>
  <r>
    <x v="26"/>
    <s v="management"/>
    <s v="married"/>
    <s v="secondary"/>
    <s v="no"/>
    <n v="428"/>
    <s v="yes"/>
    <s v="no"/>
    <s v="unknown"/>
    <n v="30"/>
    <s v="may"/>
    <n v="153"/>
    <n v="1"/>
    <n v="-1"/>
    <n v="0"/>
    <x v="0"/>
    <s v="no"/>
  </r>
  <r>
    <x v="29"/>
    <s v="admin."/>
    <s v="married"/>
    <s v="primary"/>
    <s v="no"/>
    <n v="542"/>
    <s v="no"/>
    <s v="no"/>
    <s v="cellular"/>
    <n v="11"/>
    <s v="may"/>
    <n v="8"/>
    <n v="5"/>
    <n v="350"/>
    <n v="3"/>
    <x v="2"/>
    <s v="no"/>
  </r>
  <r>
    <x v="22"/>
    <s v="blue-collar"/>
    <s v="married"/>
    <s v="primary"/>
    <s v="no"/>
    <n v="66"/>
    <s v="no"/>
    <s v="no"/>
    <s v="cellular"/>
    <n v="19"/>
    <s v="nov"/>
    <n v="244"/>
    <n v="1"/>
    <n v="-1"/>
    <n v="0"/>
    <x v="0"/>
    <s v="no"/>
  </r>
  <r>
    <x v="41"/>
    <s v="blue-collar"/>
    <s v="divorced"/>
    <s v="secondary"/>
    <s v="no"/>
    <n v="314"/>
    <s v="no"/>
    <s v="no"/>
    <s v="unknown"/>
    <n v="25"/>
    <s v="jun"/>
    <n v="67"/>
    <n v="2"/>
    <n v="-1"/>
    <n v="0"/>
    <x v="0"/>
    <s v="no"/>
  </r>
  <r>
    <x v="2"/>
    <s v="management"/>
    <s v="married"/>
    <s v="tertiary"/>
    <s v="no"/>
    <n v="24"/>
    <s v="yes"/>
    <s v="no"/>
    <s v="cellular"/>
    <n v="8"/>
    <s v="apr"/>
    <n v="169"/>
    <n v="1"/>
    <n v="231"/>
    <n v="2"/>
    <x v="1"/>
    <s v="no"/>
  </r>
  <r>
    <x v="4"/>
    <s v="management"/>
    <s v="single"/>
    <s v="tertiary"/>
    <s v="no"/>
    <n v="613"/>
    <s v="no"/>
    <s v="no"/>
    <s v="cellular"/>
    <n v="7"/>
    <s v="aug"/>
    <n v="86"/>
    <n v="2"/>
    <n v="-1"/>
    <n v="0"/>
    <x v="0"/>
    <s v="no"/>
  </r>
  <r>
    <x v="18"/>
    <s v="retired"/>
    <s v="married"/>
    <s v="secondary"/>
    <s v="no"/>
    <n v="1467"/>
    <s v="no"/>
    <s v="yes"/>
    <s v="cellular"/>
    <n v="29"/>
    <s v="jul"/>
    <n v="277"/>
    <n v="2"/>
    <n v="-1"/>
    <n v="0"/>
    <x v="0"/>
    <s v="no"/>
  </r>
  <r>
    <x v="29"/>
    <s v="blue-collar"/>
    <s v="married"/>
    <s v="secondary"/>
    <s v="no"/>
    <n v="192"/>
    <s v="yes"/>
    <s v="no"/>
    <s v="cellular"/>
    <n v="13"/>
    <s v="may"/>
    <n v="154"/>
    <n v="5"/>
    <n v="176"/>
    <n v="1"/>
    <x v="2"/>
    <s v="no"/>
  </r>
  <r>
    <x v="23"/>
    <s v="management"/>
    <s v="married"/>
    <s v="secondary"/>
    <s v="no"/>
    <n v="321"/>
    <s v="no"/>
    <s v="no"/>
    <s v="unknown"/>
    <n v="9"/>
    <s v="jun"/>
    <n v="135"/>
    <n v="3"/>
    <n v="-1"/>
    <n v="0"/>
    <x v="0"/>
    <s v="no"/>
  </r>
  <r>
    <x v="16"/>
    <s v="blue-collar"/>
    <s v="married"/>
    <s v="secondary"/>
    <s v="no"/>
    <n v="788"/>
    <s v="yes"/>
    <s v="no"/>
    <s v="cellular"/>
    <n v="17"/>
    <s v="apr"/>
    <n v="392"/>
    <n v="1"/>
    <n v="-1"/>
    <n v="0"/>
    <x v="0"/>
    <s v="no"/>
  </r>
  <r>
    <x v="12"/>
    <s v="blue-collar"/>
    <s v="divorced"/>
    <s v="secondary"/>
    <s v="no"/>
    <n v="48"/>
    <s v="yes"/>
    <s v="no"/>
    <s v="unknown"/>
    <n v="8"/>
    <s v="may"/>
    <n v="133"/>
    <n v="2"/>
    <n v="-1"/>
    <n v="0"/>
    <x v="0"/>
    <s v="no"/>
  </r>
  <r>
    <x v="2"/>
    <s v="blue-collar"/>
    <s v="married"/>
    <s v="secondary"/>
    <s v="no"/>
    <n v="262"/>
    <s v="no"/>
    <s v="no"/>
    <s v="cellular"/>
    <n v="2"/>
    <s v="jul"/>
    <n v="96"/>
    <n v="2"/>
    <n v="109"/>
    <n v="4"/>
    <x v="3"/>
    <s v="no"/>
  </r>
  <r>
    <x v="4"/>
    <s v="blue-collar"/>
    <s v="married"/>
    <s v="secondary"/>
    <s v="no"/>
    <n v="4438"/>
    <s v="yes"/>
    <s v="no"/>
    <s v="unknown"/>
    <n v="20"/>
    <s v="may"/>
    <n v="446"/>
    <n v="1"/>
    <n v="-1"/>
    <n v="0"/>
    <x v="0"/>
    <s v="yes"/>
  </r>
  <r>
    <x v="16"/>
    <s v="services"/>
    <s v="single"/>
    <s v="secondary"/>
    <s v="no"/>
    <n v="5045"/>
    <s v="yes"/>
    <s v="no"/>
    <s v="cellular"/>
    <n v="21"/>
    <s v="nov"/>
    <n v="20"/>
    <n v="6"/>
    <n v="175"/>
    <n v="15"/>
    <x v="2"/>
    <s v="no"/>
  </r>
  <r>
    <x v="22"/>
    <s v="blue-collar"/>
    <s v="single"/>
    <s v="tertiary"/>
    <s v="no"/>
    <n v="3014"/>
    <s v="yes"/>
    <s v="no"/>
    <s v="cellular"/>
    <n v="7"/>
    <s v="may"/>
    <n v="291"/>
    <n v="2"/>
    <n v="-1"/>
    <n v="0"/>
    <x v="0"/>
    <s v="no"/>
  </r>
  <r>
    <x v="11"/>
    <s v="management"/>
    <s v="married"/>
    <s v="tertiary"/>
    <s v="no"/>
    <n v="21664"/>
    <s v="no"/>
    <s v="no"/>
    <s v="unknown"/>
    <n v="17"/>
    <s v="jun"/>
    <n v="214"/>
    <n v="8"/>
    <n v="-1"/>
    <n v="0"/>
    <x v="0"/>
    <s v="no"/>
  </r>
  <r>
    <x v="22"/>
    <s v="management"/>
    <s v="married"/>
    <s v="tertiary"/>
    <s v="no"/>
    <n v="5878"/>
    <s v="no"/>
    <s v="no"/>
    <s v="cellular"/>
    <n v="19"/>
    <s v="aug"/>
    <n v="159"/>
    <n v="2"/>
    <n v="-1"/>
    <n v="0"/>
    <x v="0"/>
    <s v="no"/>
  </r>
  <r>
    <x v="2"/>
    <s v="entrepreneur"/>
    <s v="married"/>
    <s v="tertiary"/>
    <s v="no"/>
    <n v="2723"/>
    <s v="yes"/>
    <s v="yes"/>
    <s v="cellular"/>
    <n v="8"/>
    <s v="aug"/>
    <n v="275"/>
    <n v="4"/>
    <n v="-1"/>
    <n v="0"/>
    <x v="0"/>
    <s v="no"/>
  </r>
  <r>
    <x v="16"/>
    <s v="management"/>
    <s v="married"/>
    <s v="secondary"/>
    <s v="no"/>
    <n v="576"/>
    <s v="yes"/>
    <s v="no"/>
    <s v="unknown"/>
    <n v="8"/>
    <s v="may"/>
    <n v="128"/>
    <n v="3"/>
    <n v="-1"/>
    <n v="0"/>
    <x v="0"/>
    <s v="no"/>
  </r>
  <r>
    <x v="3"/>
    <s v="entrepreneur"/>
    <s v="married"/>
    <s v="primary"/>
    <s v="no"/>
    <n v="0"/>
    <s v="no"/>
    <s v="no"/>
    <s v="telephone"/>
    <n v="19"/>
    <s v="nov"/>
    <n v="207"/>
    <n v="2"/>
    <n v="153"/>
    <n v="1"/>
    <x v="1"/>
    <s v="no"/>
  </r>
  <r>
    <x v="9"/>
    <s v="blue-collar"/>
    <s v="single"/>
    <s v="tertiary"/>
    <s v="no"/>
    <n v="2197"/>
    <s v="yes"/>
    <s v="no"/>
    <s v="unknown"/>
    <n v="23"/>
    <s v="may"/>
    <n v="146"/>
    <n v="3"/>
    <n v="-1"/>
    <n v="0"/>
    <x v="0"/>
    <s v="no"/>
  </r>
  <r>
    <x v="38"/>
    <s v="blue-collar"/>
    <s v="married"/>
    <s v="unknown"/>
    <s v="no"/>
    <n v="104"/>
    <s v="yes"/>
    <s v="no"/>
    <s v="unknown"/>
    <n v="5"/>
    <s v="may"/>
    <n v="22"/>
    <n v="1"/>
    <n v="-1"/>
    <n v="0"/>
    <x v="0"/>
    <s v="no"/>
  </r>
  <r>
    <x v="1"/>
    <s v="technician"/>
    <s v="single"/>
    <s v="secondary"/>
    <s v="no"/>
    <n v="1279"/>
    <s v="yes"/>
    <s v="no"/>
    <s v="cellular"/>
    <n v="18"/>
    <s v="may"/>
    <n v="239"/>
    <n v="2"/>
    <n v="349"/>
    <n v="3"/>
    <x v="3"/>
    <s v="no"/>
  </r>
  <r>
    <x v="29"/>
    <s v="admin."/>
    <s v="married"/>
    <s v="secondary"/>
    <s v="no"/>
    <n v="295"/>
    <s v="yes"/>
    <s v="no"/>
    <s v="cellular"/>
    <n v="23"/>
    <s v="jul"/>
    <n v="92"/>
    <n v="1"/>
    <n v="-1"/>
    <n v="0"/>
    <x v="0"/>
    <s v="no"/>
  </r>
  <r>
    <x v="29"/>
    <s v="blue-collar"/>
    <s v="married"/>
    <s v="primary"/>
    <s v="no"/>
    <n v="2128"/>
    <s v="yes"/>
    <s v="no"/>
    <s v="unknown"/>
    <n v="19"/>
    <s v="may"/>
    <n v="149"/>
    <n v="4"/>
    <n v="-1"/>
    <n v="0"/>
    <x v="0"/>
    <s v="no"/>
  </r>
  <r>
    <x v="31"/>
    <s v="admin."/>
    <s v="married"/>
    <s v="secondary"/>
    <s v="no"/>
    <n v="367"/>
    <s v="no"/>
    <s v="no"/>
    <s v="telephone"/>
    <n v="16"/>
    <s v="nov"/>
    <n v="107"/>
    <n v="2"/>
    <n v="-1"/>
    <n v="0"/>
    <x v="0"/>
    <s v="no"/>
  </r>
  <r>
    <x v="4"/>
    <s v="management"/>
    <s v="married"/>
    <s v="tertiary"/>
    <s v="no"/>
    <n v="1477"/>
    <s v="no"/>
    <s v="no"/>
    <s v="cellular"/>
    <n v="7"/>
    <s v="aug"/>
    <n v="71"/>
    <n v="2"/>
    <n v="-1"/>
    <n v="0"/>
    <x v="0"/>
    <s v="no"/>
  </r>
  <r>
    <x v="0"/>
    <s v="blue-collar"/>
    <s v="single"/>
    <s v="primary"/>
    <s v="no"/>
    <n v="71"/>
    <s v="yes"/>
    <s v="no"/>
    <s v="unknown"/>
    <n v="19"/>
    <s v="may"/>
    <n v="122"/>
    <n v="6"/>
    <n v="-1"/>
    <n v="0"/>
    <x v="0"/>
    <s v="no"/>
  </r>
  <r>
    <x v="0"/>
    <s v="admin."/>
    <s v="single"/>
    <s v="secondary"/>
    <s v="no"/>
    <n v="127"/>
    <s v="yes"/>
    <s v="no"/>
    <s v="cellular"/>
    <n v="18"/>
    <s v="may"/>
    <n v="16"/>
    <n v="6"/>
    <n v="368"/>
    <n v="1"/>
    <x v="2"/>
    <s v="no"/>
  </r>
  <r>
    <x v="3"/>
    <s v="unemployed"/>
    <s v="divorced"/>
    <s v="secondary"/>
    <s v="no"/>
    <n v="2921"/>
    <s v="no"/>
    <s v="no"/>
    <s v="telephone"/>
    <n v="3"/>
    <s v="feb"/>
    <n v="251"/>
    <n v="1"/>
    <n v="-1"/>
    <n v="0"/>
    <x v="0"/>
    <s v="no"/>
  </r>
  <r>
    <x v="41"/>
    <s v="management"/>
    <s v="married"/>
    <s v="tertiary"/>
    <s v="no"/>
    <n v="16264"/>
    <s v="no"/>
    <s v="no"/>
    <s v="telephone"/>
    <n v="17"/>
    <s v="nov"/>
    <n v="215"/>
    <n v="3"/>
    <n v="-1"/>
    <n v="0"/>
    <x v="0"/>
    <s v="no"/>
  </r>
  <r>
    <x v="23"/>
    <s v="retired"/>
    <s v="married"/>
    <s v="primary"/>
    <s v="no"/>
    <n v="1672"/>
    <s v="no"/>
    <s v="no"/>
    <s v="cellular"/>
    <n v="17"/>
    <s v="jul"/>
    <n v="128"/>
    <n v="3"/>
    <n v="-1"/>
    <n v="0"/>
    <x v="0"/>
    <s v="no"/>
  </r>
  <r>
    <x v="30"/>
    <s v="technician"/>
    <s v="married"/>
    <s v="tertiary"/>
    <s v="no"/>
    <n v="9207"/>
    <s v="no"/>
    <s v="no"/>
    <s v="cellular"/>
    <n v="18"/>
    <s v="aug"/>
    <n v="445"/>
    <n v="3"/>
    <n v="-1"/>
    <n v="0"/>
    <x v="0"/>
    <s v="no"/>
  </r>
  <r>
    <x v="39"/>
    <s v="technician"/>
    <s v="single"/>
    <s v="tertiary"/>
    <s v="no"/>
    <n v="356"/>
    <s v="no"/>
    <s v="no"/>
    <s v="cellular"/>
    <n v="2"/>
    <s v="mar"/>
    <n v="76"/>
    <n v="2"/>
    <n v="-1"/>
    <n v="0"/>
    <x v="0"/>
    <s v="no"/>
  </r>
  <r>
    <x v="3"/>
    <s v="management"/>
    <s v="divorced"/>
    <s v="primary"/>
    <s v="no"/>
    <n v="133"/>
    <s v="yes"/>
    <s v="no"/>
    <s v="cellular"/>
    <n v="9"/>
    <s v="jul"/>
    <n v="206"/>
    <n v="1"/>
    <n v="-1"/>
    <n v="0"/>
    <x v="0"/>
    <s v="no"/>
  </r>
  <r>
    <x v="10"/>
    <s v="management"/>
    <s v="married"/>
    <s v="tertiary"/>
    <s v="no"/>
    <n v="1217"/>
    <s v="yes"/>
    <s v="yes"/>
    <s v="cellular"/>
    <n v="18"/>
    <s v="nov"/>
    <n v="155"/>
    <n v="1"/>
    <n v="-1"/>
    <n v="0"/>
    <x v="0"/>
    <s v="no"/>
  </r>
  <r>
    <x v="22"/>
    <s v="technician"/>
    <s v="divorced"/>
    <s v="secondary"/>
    <s v="no"/>
    <n v="202"/>
    <s v="yes"/>
    <s v="no"/>
    <s v="cellular"/>
    <n v="4"/>
    <s v="feb"/>
    <n v="429"/>
    <n v="1"/>
    <n v="201"/>
    <n v="1"/>
    <x v="1"/>
    <s v="no"/>
  </r>
  <r>
    <x v="41"/>
    <s v="blue-collar"/>
    <s v="married"/>
    <s v="secondary"/>
    <s v="no"/>
    <n v="590"/>
    <s v="no"/>
    <s v="yes"/>
    <s v="unknown"/>
    <n v="5"/>
    <s v="jun"/>
    <n v="133"/>
    <n v="1"/>
    <n v="-1"/>
    <n v="0"/>
    <x v="0"/>
    <s v="no"/>
  </r>
  <r>
    <x v="39"/>
    <s v="self-employed"/>
    <s v="single"/>
    <s v="tertiary"/>
    <s v="no"/>
    <n v="442"/>
    <s v="no"/>
    <s v="no"/>
    <s v="cellular"/>
    <n v="19"/>
    <s v="jun"/>
    <n v="474"/>
    <n v="3"/>
    <n v="95"/>
    <n v="3"/>
    <x v="2"/>
    <s v="yes"/>
  </r>
  <r>
    <x v="37"/>
    <s v="technician"/>
    <s v="single"/>
    <s v="tertiary"/>
    <s v="no"/>
    <n v="808"/>
    <s v="yes"/>
    <s v="no"/>
    <s v="cellular"/>
    <n v="15"/>
    <s v="may"/>
    <n v="578"/>
    <n v="1"/>
    <n v="364"/>
    <n v="1"/>
    <x v="2"/>
    <s v="no"/>
  </r>
  <r>
    <x v="14"/>
    <s v="management"/>
    <s v="single"/>
    <s v="tertiary"/>
    <s v="no"/>
    <n v="427"/>
    <s v="yes"/>
    <s v="no"/>
    <s v="cellular"/>
    <n v="6"/>
    <s v="may"/>
    <n v="17"/>
    <n v="3"/>
    <n v="169"/>
    <n v="2"/>
    <x v="1"/>
    <s v="no"/>
  </r>
  <r>
    <x v="20"/>
    <s v="technician"/>
    <s v="married"/>
    <s v="tertiary"/>
    <s v="no"/>
    <n v="431"/>
    <s v="yes"/>
    <s v="no"/>
    <s v="unknown"/>
    <n v="11"/>
    <s v="jun"/>
    <n v="74"/>
    <n v="1"/>
    <n v="-1"/>
    <n v="0"/>
    <x v="0"/>
    <s v="no"/>
  </r>
  <r>
    <x v="38"/>
    <s v="services"/>
    <s v="married"/>
    <s v="tertiary"/>
    <s v="no"/>
    <n v="4256"/>
    <s v="yes"/>
    <s v="no"/>
    <s v="cellular"/>
    <n v="16"/>
    <s v="aug"/>
    <n v="239"/>
    <n v="3"/>
    <n v="761"/>
    <n v="1"/>
    <x v="2"/>
    <s v="yes"/>
  </r>
  <r>
    <x v="1"/>
    <s v="management"/>
    <s v="divorced"/>
    <s v="tertiary"/>
    <s v="no"/>
    <n v="0"/>
    <s v="yes"/>
    <s v="yes"/>
    <s v="cellular"/>
    <n v="19"/>
    <s v="aug"/>
    <n v="275"/>
    <n v="8"/>
    <n v="-1"/>
    <n v="0"/>
    <x v="0"/>
    <s v="no"/>
  </r>
  <r>
    <x v="26"/>
    <s v="services"/>
    <s v="divorced"/>
    <s v="secondary"/>
    <s v="no"/>
    <n v="238"/>
    <s v="yes"/>
    <s v="no"/>
    <s v="cellular"/>
    <n v="6"/>
    <s v="may"/>
    <n v="101"/>
    <n v="1"/>
    <n v="362"/>
    <n v="5"/>
    <x v="2"/>
    <s v="no"/>
  </r>
  <r>
    <x v="50"/>
    <s v="retired"/>
    <s v="married"/>
    <s v="tertiary"/>
    <s v="no"/>
    <n v="846"/>
    <s v="no"/>
    <s v="no"/>
    <s v="cellular"/>
    <n v="11"/>
    <s v="feb"/>
    <n v="671"/>
    <n v="1"/>
    <n v="181"/>
    <n v="3"/>
    <x v="1"/>
    <s v="yes"/>
  </r>
  <r>
    <x v="10"/>
    <s v="blue-collar"/>
    <s v="single"/>
    <s v="secondary"/>
    <s v="no"/>
    <n v="3"/>
    <s v="no"/>
    <s v="no"/>
    <s v="cellular"/>
    <n v="19"/>
    <s v="nov"/>
    <n v="998"/>
    <n v="1"/>
    <n v="-1"/>
    <n v="0"/>
    <x v="0"/>
    <s v="yes"/>
  </r>
  <r>
    <x v="26"/>
    <s v="admin."/>
    <s v="married"/>
    <s v="secondary"/>
    <s v="no"/>
    <n v="693"/>
    <s v="no"/>
    <s v="no"/>
    <s v="unknown"/>
    <n v="12"/>
    <s v="jun"/>
    <n v="271"/>
    <n v="1"/>
    <n v="-1"/>
    <n v="0"/>
    <x v="0"/>
    <s v="no"/>
  </r>
  <r>
    <x v="39"/>
    <s v="student"/>
    <s v="single"/>
    <s v="secondary"/>
    <s v="no"/>
    <n v="0"/>
    <s v="yes"/>
    <s v="no"/>
    <s v="unknown"/>
    <n v="15"/>
    <s v="may"/>
    <n v="133"/>
    <n v="3"/>
    <n v="-1"/>
    <n v="0"/>
    <x v="0"/>
    <s v="no"/>
  </r>
  <r>
    <x v="23"/>
    <s v="management"/>
    <s v="married"/>
    <s v="secondary"/>
    <s v="no"/>
    <n v="362"/>
    <s v="yes"/>
    <s v="no"/>
    <s v="unknown"/>
    <n v="4"/>
    <s v="jun"/>
    <n v="84"/>
    <n v="2"/>
    <n v="-1"/>
    <n v="0"/>
    <x v="0"/>
    <s v="no"/>
  </r>
  <r>
    <x v="39"/>
    <s v="technician"/>
    <s v="single"/>
    <s v="secondary"/>
    <s v="no"/>
    <n v="618"/>
    <s v="yes"/>
    <s v="no"/>
    <s v="cellular"/>
    <n v="7"/>
    <s v="may"/>
    <n v="281"/>
    <n v="1"/>
    <n v="-1"/>
    <n v="0"/>
    <x v="0"/>
    <s v="no"/>
  </r>
  <r>
    <x v="35"/>
    <s v="technician"/>
    <s v="single"/>
    <s v="tertiary"/>
    <s v="no"/>
    <n v="2893"/>
    <s v="yes"/>
    <s v="no"/>
    <s v="unknown"/>
    <n v="3"/>
    <s v="jun"/>
    <n v="250"/>
    <n v="1"/>
    <n v="-1"/>
    <n v="0"/>
    <x v="0"/>
    <s v="no"/>
  </r>
  <r>
    <x v="65"/>
    <s v="retired"/>
    <s v="married"/>
    <s v="primary"/>
    <s v="no"/>
    <n v="230"/>
    <s v="no"/>
    <s v="no"/>
    <s v="cellular"/>
    <n v="30"/>
    <s v="oct"/>
    <n v="144"/>
    <n v="1"/>
    <n v="-1"/>
    <n v="0"/>
    <x v="0"/>
    <s v="yes"/>
  </r>
  <r>
    <x v="12"/>
    <s v="management"/>
    <s v="divorced"/>
    <s v="secondary"/>
    <s v="no"/>
    <n v="1287"/>
    <s v="yes"/>
    <s v="no"/>
    <s v="cellular"/>
    <n v="14"/>
    <s v="may"/>
    <n v="432"/>
    <n v="1"/>
    <n v="-1"/>
    <n v="0"/>
    <x v="0"/>
    <s v="no"/>
  </r>
  <r>
    <x v="4"/>
    <s v="services"/>
    <s v="married"/>
    <s v="primary"/>
    <s v="no"/>
    <n v="179"/>
    <s v="no"/>
    <s v="no"/>
    <s v="unknown"/>
    <n v="9"/>
    <s v="jun"/>
    <n v="411"/>
    <n v="1"/>
    <n v="-1"/>
    <n v="0"/>
    <x v="0"/>
    <s v="no"/>
  </r>
  <r>
    <x v="2"/>
    <s v="self-employed"/>
    <s v="married"/>
    <s v="tertiary"/>
    <s v="no"/>
    <n v="980"/>
    <s v="no"/>
    <s v="no"/>
    <s v="cellular"/>
    <n v="2"/>
    <s v="aug"/>
    <n v="428"/>
    <n v="2"/>
    <n v="336"/>
    <n v="6"/>
    <x v="1"/>
    <s v="no"/>
  </r>
  <r>
    <x v="1"/>
    <s v="admin."/>
    <s v="married"/>
    <s v="tertiary"/>
    <s v="no"/>
    <n v="79"/>
    <s v="yes"/>
    <s v="no"/>
    <s v="cellular"/>
    <n v="22"/>
    <s v="oct"/>
    <n v="249"/>
    <n v="2"/>
    <n v="335"/>
    <n v="2"/>
    <x v="1"/>
    <s v="yes"/>
  </r>
  <r>
    <x v="38"/>
    <s v="admin."/>
    <s v="married"/>
    <s v="secondary"/>
    <s v="no"/>
    <n v="3043"/>
    <s v="no"/>
    <s v="no"/>
    <s v="cellular"/>
    <n v="19"/>
    <s v="aug"/>
    <n v="235"/>
    <n v="3"/>
    <n v="-1"/>
    <n v="0"/>
    <x v="0"/>
    <s v="no"/>
  </r>
  <r>
    <x v="13"/>
    <s v="management"/>
    <s v="single"/>
    <s v="tertiary"/>
    <s v="no"/>
    <n v="808"/>
    <s v="no"/>
    <s v="no"/>
    <s v="cellular"/>
    <n v="18"/>
    <s v="sep"/>
    <n v="267"/>
    <n v="2"/>
    <n v="114"/>
    <n v="2"/>
    <x v="1"/>
    <s v="yes"/>
  </r>
  <r>
    <x v="59"/>
    <s v="retired"/>
    <s v="married"/>
    <s v="secondary"/>
    <s v="no"/>
    <n v="745"/>
    <s v="no"/>
    <s v="no"/>
    <s v="telephone"/>
    <n v="9"/>
    <s v="sep"/>
    <n v="595"/>
    <n v="1"/>
    <n v="-1"/>
    <n v="0"/>
    <x v="0"/>
    <s v="no"/>
  </r>
  <r>
    <x v="6"/>
    <s v="student"/>
    <s v="married"/>
    <s v="secondary"/>
    <s v="no"/>
    <n v="1309"/>
    <s v="no"/>
    <s v="no"/>
    <s v="unknown"/>
    <n v="20"/>
    <s v="jun"/>
    <n v="28"/>
    <n v="4"/>
    <n v="-1"/>
    <n v="0"/>
    <x v="0"/>
    <s v="no"/>
  </r>
  <r>
    <x v="30"/>
    <s v="management"/>
    <s v="single"/>
    <s v="secondary"/>
    <s v="no"/>
    <n v="290"/>
    <s v="yes"/>
    <s v="no"/>
    <s v="cellular"/>
    <n v="21"/>
    <s v="jul"/>
    <n v="257"/>
    <n v="2"/>
    <n v="-1"/>
    <n v="0"/>
    <x v="0"/>
    <s v="no"/>
  </r>
  <r>
    <x v="2"/>
    <s v="blue-collar"/>
    <s v="divorced"/>
    <s v="primary"/>
    <s v="no"/>
    <n v="1792"/>
    <s v="yes"/>
    <s v="no"/>
    <s v="cellular"/>
    <n v="31"/>
    <s v="jul"/>
    <n v="630"/>
    <n v="6"/>
    <n v="-1"/>
    <n v="0"/>
    <x v="0"/>
    <s v="yes"/>
  </r>
  <r>
    <x v="0"/>
    <s v="blue-collar"/>
    <s v="single"/>
    <s v="secondary"/>
    <s v="no"/>
    <n v="178"/>
    <s v="yes"/>
    <s v="no"/>
    <s v="unknown"/>
    <n v="20"/>
    <s v="may"/>
    <n v="747"/>
    <n v="5"/>
    <n v="-1"/>
    <n v="0"/>
    <x v="0"/>
    <s v="no"/>
  </r>
  <r>
    <x v="3"/>
    <s v="management"/>
    <s v="married"/>
    <s v="tertiary"/>
    <s v="no"/>
    <n v="0"/>
    <s v="no"/>
    <s v="no"/>
    <s v="cellular"/>
    <n v="27"/>
    <s v="aug"/>
    <n v="87"/>
    <n v="4"/>
    <n v="-1"/>
    <n v="0"/>
    <x v="0"/>
    <s v="no"/>
  </r>
  <r>
    <x v="22"/>
    <s v="management"/>
    <s v="single"/>
    <s v="tertiary"/>
    <s v="no"/>
    <n v="537"/>
    <s v="no"/>
    <s v="no"/>
    <s v="unknown"/>
    <n v="29"/>
    <s v="may"/>
    <n v="187"/>
    <n v="3"/>
    <n v="-1"/>
    <n v="0"/>
    <x v="0"/>
    <s v="no"/>
  </r>
  <r>
    <x v="39"/>
    <s v="blue-collar"/>
    <s v="single"/>
    <s v="secondary"/>
    <s v="no"/>
    <n v="416"/>
    <s v="yes"/>
    <s v="no"/>
    <s v="unknown"/>
    <n v="13"/>
    <s v="may"/>
    <n v="452"/>
    <n v="2"/>
    <n v="-1"/>
    <n v="0"/>
    <x v="0"/>
    <s v="no"/>
  </r>
  <r>
    <x v="38"/>
    <s v="blue-collar"/>
    <s v="married"/>
    <s v="primary"/>
    <s v="no"/>
    <n v="1472"/>
    <s v="no"/>
    <s v="no"/>
    <s v="unknown"/>
    <n v="20"/>
    <s v="jun"/>
    <n v="36"/>
    <n v="4"/>
    <n v="-1"/>
    <n v="0"/>
    <x v="0"/>
    <s v="no"/>
  </r>
  <r>
    <x v="4"/>
    <s v="management"/>
    <s v="married"/>
    <s v="primary"/>
    <s v="no"/>
    <n v="3953"/>
    <s v="yes"/>
    <s v="no"/>
    <s v="cellular"/>
    <n v="19"/>
    <s v="nov"/>
    <n v="277"/>
    <n v="1"/>
    <n v="-1"/>
    <n v="0"/>
    <x v="0"/>
    <s v="no"/>
  </r>
  <r>
    <x v="22"/>
    <s v="management"/>
    <s v="single"/>
    <s v="tertiary"/>
    <s v="no"/>
    <n v="112"/>
    <s v="yes"/>
    <s v="no"/>
    <s v="cellular"/>
    <n v="5"/>
    <s v="may"/>
    <n v="118"/>
    <n v="1"/>
    <n v="-1"/>
    <n v="0"/>
    <x v="0"/>
    <s v="no"/>
  </r>
  <r>
    <x v="27"/>
    <s v="management"/>
    <s v="divorced"/>
    <s v="tertiary"/>
    <s v="no"/>
    <n v="13204"/>
    <s v="yes"/>
    <s v="yes"/>
    <s v="cellular"/>
    <n v="20"/>
    <s v="nov"/>
    <n v="197"/>
    <n v="2"/>
    <n v="-1"/>
    <n v="0"/>
    <x v="0"/>
    <s v="no"/>
  </r>
  <r>
    <x v="41"/>
    <s v="blue-collar"/>
    <s v="married"/>
    <s v="secondary"/>
    <s v="no"/>
    <n v="0"/>
    <s v="no"/>
    <s v="yes"/>
    <s v="cellular"/>
    <n v="14"/>
    <s v="apr"/>
    <n v="101"/>
    <n v="5"/>
    <n v="-1"/>
    <n v="0"/>
    <x v="0"/>
    <s v="no"/>
  </r>
  <r>
    <x v="20"/>
    <s v="management"/>
    <s v="married"/>
    <s v="unknown"/>
    <s v="no"/>
    <n v="2240"/>
    <s v="yes"/>
    <s v="no"/>
    <s v="cellular"/>
    <n v="2"/>
    <s v="jun"/>
    <n v="282"/>
    <n v="2"/>
    <n v="385"/>
    <n v="1"/>
    <x v="3"/>
    <s v="yes"/>
  </r>
  <r>
    <x v="9"/>
    <s v="management"/>
    <s v="married"/>
    <s v="tertiary"/>
    <s v="no"/>
    <n v="22546"/>
    <s v="yes"/>
    <s v="no"/>
    <s v="cellular"/>
    <n v="14"/>
    <s v="may"/>
    <n v="8"/>
    <n v="6"/>
    <n v="267"/>
    <n v="4"/>
    <x v="1"/>
    <s v="no"/>
  </r>
  <r>
    <x v="1"/>
    <s v="admin."/>
    <s v="married"/>
    <s v="secondary"/>
    <s v="no"/>
    <n v="0"/>
    <s v="yes"/>
    <s v="no"/>
    <s v="telephone"/>
    <n v="17"/>
    <s v="jul"/>
    <n v="1448"/>
    <n v="7"/>
    <n v="-1"/>
    <n v="0"/>
    <x v="0"/>
    <s v="yes"/>
  </r>
  <r>
    <x v="43"/>
    <s v="unemployed"/>
    <s v="divorced"/>
    <s v="primary"/>
    <s v="no"/>
    <n v="23"/>
    <s v="no"/>
    <s v="no"/>
    <s v="cellular"/>
    <n v="21"/>
    <s v="nov"/>
    <n v="344"/>
    <n v="1"/>
    <n v="-1"/>
    <n v="0"/>
    <x v="0"/>
    <s v="no"/>
  </r>
  <r>
    <x v="35"/>
    <s v="blue-collar"/>
    <s v="married"/>
    <s v="secondary"/>
    <s v="no"/>
    <n v="228"/>
    <s v="yes"/>
    <s v="no"/>
    <s v="cellular"/>
    <n v="11"/>
    <s v="may"/>
    <n v="12"/>
    <n v="8"/>
    <n v="342"/>
    <n v="9"/>
    <x v="1"/>
    <s v="no"/>
  </r>
  <r>
    <x v="12"/>
    <s v="self-employed"/>
    <s v="married"/>
    <s v="secondary"/>
    <s v="no"/>
    <n v="215"/>
    <s v="yes"/>
    <s v="no"/>
    <s v="unknown"/>
    <n v="6"/>
    <s v="jun"/>
    <n v="61"/>
    <n v="1"/>
    <n v="-1"/>
    <n v="0"/>
    <x v="0"/>
    <s v="no"/>
  </r>
  <r>
    <x v="41"/>
    <s v="blue-collar"/>
    <s v="married"/>
    <s v="primary"/>
    <s v="no"/>
    <n v="23"/>
    <s v="yes"/>
    <s v="no"/>
    <s v="unknown"/>
    <n v="20"/>
    <s v="may"/>
    <n v="91"/>
    <n v="6"/>
    <n v="-1"/>
    <n v="0"/>
    <x v="0"/>
    <s v="no"/>
  </r>
  <r>
    <x v="27"/>
    <s v="management"/>
    <s v="married"/>
    <s v="secondary"/>
    <s v="no"/>
    <n v="293"/>
    <s v="yes"/>
    <s v="no"/>
    <s v="unknown"/>
    <n v="21"/>
    <s v="may"/>
    <n v="162"/>
    <n v="3"/>
    <n v="-1"/>
    <n v="0"/>
    <x v="0"/>
    <s v="no"/>
  </r>
  <r>
    <x v="27"/>
    <s v="blue-collar"/>
    <s v="divorced"/>
    <s v="secondary"/>
    <s v="no"/>
    <n v="0"/>
    <s v="no"/>
    <s v="yes"/>
    <s v="unknown"/>
    <n v="21"/>
    <s v="may"/>
    <n v="339"/>
    <n v="1"/>
    <n v="-1"/>
    <n v="0"/>
    <x v="0"/>
    <s v="no"/>
  </r>
  <r>
    <x v="23"/>
    <s v="entrepreneur"/>
    <s v="married"/>
    <s v="primary"/>
    <s v="no"/>
    <n v="199"/>
    <s v="no"/>
    <s v="no"/>
    <s v="unknown"/>
    <n v="13"/>
    <s v="may"/>
    <n v="113"/>
    <n v="2"/>
    <n v="-1"/>
    <n v="0"/>
    <x v="0"/>
    <s v="no"/>
  </r>
  <r>
    <x v="20"/>
    <s v="admin."/>
    <s v="married"/>
    <s v="secondary"/>
    <s v="no"/>
    <n v="459"/>
    <s v="no"/>
    <s v="no"/>
    <s v="cellular"/>
    <n v="5"/>
    <s v="apr"/>
    <n v="558"/>
    <n v="1"/>
    <n v="-1"/>
    <n v="0"/>
    <x v="0"/>
    <s v="yes"/>
  </r>
  <r>
    <x v="15"/>
    <s v="unemployed"/>
    <s v="married"/>
    <s v="secondary"/>
    <s v="no"/>
    <n v="8131"/>
    <s v="yes"/>
    <s v="no"/>
    <s v="unknown"/>
    <n v="30"/>
    <s v="may"/>
    <n v="69"/>
    <n v="1"/>
    <n v="-1"/>
    <n v="0"/>
    <x v="0"/>
    <s v="no"/>
  </r>
  <r>
    <x v="10"/>
    <s v="services"/>
    <s v="married"/>
    <s v="secondary"/>
    <s v="no"/>
    <n v="-378"/>
    <s v="yes"/>
    <s v="yes"/>
    <s v="cellular"/>
    <n v="13"/>
    <s v="may"/>
    <n v="541"/>
    <n v="1"/>
    <n v="295"/>
    <n v="6"/>
    <x v="1"/>
    <s v="no"/>
  </r>
  <r>
    <x v="0"/>
    <s v="blue-collar"/>
    <s v="single"/>
    <s v="primary"/>
    <s v="no"/>
    <n v="395"/>
    <s v="no"/>
    <s v="no"/>
    <s v="cellular"/>
    <n v="21"/>
    <s v="nov"/>
    <n v="429"/>
    <n v="1"/>
    <n v="-1"/>
    <n v="0"/>
    <x v="0"/>
    <s v="no"/>
  </r>
  <r>
    <x v="9"/>
    <s v="technician"/>
    <s v="divorced"/>
    <s v="secondary"/>
    <s v="no"/>
    <n v="10787"/>
    <s v="yes"/>
    <s v="no"/>
    <s v="unknown"/>
    <n v="4"/>
    <s v="jun"/>
    <n v="135"/>
    <n v="2"/>
    <n v="-1"/>
    <n v="0"/>
    <x v="0"/>
    <s v="no"/>
  </r>
  <r>
    <x v="18"/>
    <s v="admin."/>
    <s v="married"/>
    <s v="secondary"/>
    <s v="no"/>
    <n v="865"/>
    <s v="yes"/>
    <s v="no"/>
    <s v="cellular"/>
    <n v="27"/>
    <s v="oct"/>
    <n v="96"/>
    <n v="1"/>
    <n v="111"/>
    <n v="3"/>
    <x v="1"/>
    <s v="no"/>
  </r>
  <r>
    <x v="4"/>
    <s v="management"/>
    <s v="married"/>
    <s v="tertiary"/>
    <s v="no"/>
    <n v="340"/>
    <s v="yes"/>
    <s v="no"/>
    <s v="cellular"/>
    <n v="20"/>
    <s v="apr"/>
    <n v="68"/>
    <n v="2"/>
    <n v="-1"/>
    <n v="0"/>
    <x v="0"/>
    <s v="no"/>
  </r>
  <r>
    <x v="9"/>
    <s v="blue-collar"/>
    <s v="single"/>
    <s v="secondary"/>
    <s v="no"/>
    <n v="1882"/>
    <s v="no"/>
    <s v="no"/>
    <s v="cellular"/>
    <n v="7"/>
    <s v="may"/>
    <n v="529"/>
    <n v="2"/>
    <n v="-1"/>
    <n v="0"/>
    <x v="0"/>
    <s v="no"/>
  </r>
  <r>
    <x v="17"/>
    <s v="management"/>
    <s v="married"/>
    <s v="tertiary"/>
    <s v="no"/>
    <n v="265"/>
    <s v="no"/>
    <s v="no"/>
    <s v="cellular"/>
    <n v="30"/>
    <s v="jan"/>
    <n v="650"/>
    <n v="2"/>
    <n v="-1"/>
    <n v="0"/>
    <x v="0"/>
    <s v="no"/>
  </r>
  <r>
    <x v="9"/>
    <s v="admin."/>
    <s v="married"/>
    <s v="secondary"/>
    <s v="no"/>
    <n v="389"/>
    <s v="yes"/>
    <s v="no"/>
    <s v="cellular"/>
    <n v="7"/>
    <s v="dec"/>
    <n v="69"/>
    <n v="1"/>
    <n v="185"/>
    <n v="2"/>
    <x v="1"/>
    <s v="no"/>
  </r>
  <r>
    <x v="23"/>
    <s v="admin."/>
    <s v="married"/>
    <s v="secondary"/>
    <s v="no"/>
    <n v="0"/>
    <s v="yes"/>
    <s v="yes"/>
    <s v="cellular"/>
    <n v="29"/>
    <s v="jul"/>
    <n v="71"/>
    <n v="7"/>
    <n v="-1"/>
    <n v="0"/>
    <x v="0"/>
    <s v="no"/>
  </r>
  <r>
    <x v="32"/>
    <s v="management"/>
    <s v="married"/>
    <s v="tertiary"/>
    <s v="no"/>
    <n v="384"/>
    <s v="yes"/>
    <s v="no"/>
    <s v="cellular"/>
    <n v="12"/>
    <s v="may"/>
    <n v="30"/>
    <n v="7"/>
    <n v="-1"/>
    <n v="0"/>
    <x v="0"/>
    <s v="no"/>
  </r>
  <r>
    <x v="47"/>
    <s v="management"/>
    <s v="divorced"/>
    <s v="tertiary"/>
    <s v="no"/>
    <n v="94"/>
    <s v="yes"/>
    <s v="no"/>
    <s v="cellular"/>
    <n v="31"/>
    <s v="jul"/>
    <n v="9"/>
    <n v="19"/>
    <n v="-1"/>
    <n v="0"/>
    <x v="0"/>
    <s v="no"/>
  </r>
  <r>
    <x v="28"/>
    <s v="management"/>
    <s v="married"/>
    <s v="secondary"/>
    <s v="no"/>
    <n v="1471"/>
    <s v="no"/>
    <s v="no"/>
    <s v="cellular"/>
    <n v="12"/>
    <s v="aug"/>
    <n v="331"/>
    <n v="2"/>
    <n v="-1"/>
    <n v="0"/>
    <x v="0"/>
    <s v="no"/>
  </r>
  <r>
    <x v="23"/>
    <s v="blue-collar"/>
    <s v="married"/>
    <s v="primary"/>
    <s v="no"/>
    <n v="937"/>
    <s v="yes"/>
    <s v="no"/>
    <s v="unknown"/>
    <n v="12"/>
    <s v="jun"/>
    <n v="66"/>
    <n v="1"/>
    <n v="-1"/>
    <n v="0"/>
    <x v="0"/>
    <s v="no"/>
  </r>
  <r>
    <x v="34"/>
    <s v="technician"/>
    <s v="married"/>
    <s v="secondary"/>
    <s v="no"/>
    <n v="500"/>
    <s v="yes"/>
    <s v="no"/>
    <s v="cellular"/>
    <n v="20"/>
    <s v="nov"/>
    <n v="26"/>
    <n v="6"/>
    <n v="-1"/>
    <n v="0"/>
    <x v="0"/>
    <s v="no"/>
  </r>
  <r>
    <x v="20"/>
    <s v="blue-collar"/>
    <s v="married"/>
    <s v="primary"/>
    <s v="no"/>
    <n v="25"/>
    <s v="yes"/>
    <s v="no"/>
    <s v="unknown"/>
    <n v="6"/>
    <s v="may"/>
    <n v="266"/>
    <n v="3"/>
    <n v="-1"/>
    <n v="0"/>
    <x v="0"/>
    <s v="no"/>
  </r>
  <r>
    <x v="2"/>
    <s v="management"/>
    <s v="married"/>
    <s v="tertiary"/>
    <s v="no"/>
    <n v="365"/>
    <s v="no"/>
    <s v="no"/>
    <s v="cellular"/>
    <n v="21"/>
    <s v="nov"/>
    <n v="168"/>
    <n v="2"/>
    <n v="-1"/>
    <n v="0"/>
    <x v="0"/>
    <s v="no"/>
  </r>
  <r>
    <x v="13"/>
    <s v="unemployed"/>
    <s v="single"/>
    <s v="secondary"/>
    <s v="no"/>
    <n v="34"/>
    <s v="no"/>
    <s v="yes"/>
    <s v="unknown"/>
    <n v="4"/>
    <s v="jul"/>
    <n v="316"/>
    <n v="1"/>
    <n v="-1"/>
    <n v="0"/>
    <x v="0"/>
    <s v="no"/>
  </r>
  <r>
    <x v="60"/>
    <s v="retired"/>
    <s v="married"/>
    <s v="primary"/>
    <s v="no"/>
    <n v="429"/>
    <s v="no"/>
    <s v="no"/>
    <s v="telephone"/>
    <n v="8"/>
    <s v="jul"/>
    <n v="1006"/>
    <n v="2"/>
    <n v="-1"/>
    <n v="0"/>
    <x v="0"/>
    <s v="yes"/>
  </r>
  <r>
    <x v="20"/>
    <s v="technician"/>
    <s v="married"/>
    <s v="primary"/>
    <s v="no"/>
    <n v="6839"/>
    <s v="yes"/>
    <s v="no"/>
    <s v="cellular"/>
    <n v="19"/>
    <s v="nov"/>
    <n v="77"/>
    <n v="1"/>
    <n v="-1"/>
    <n v="0"/>
    <x v="0"/>
    <s v="no"/>
  </r>
  <r>
    <x v="40"/>
    <s v="student"/>
    <s v="single"/>
    <s v="secondary"/>
    <s v="no"/>
    <n v="6"/>
    <s v="no"/>
    <s v="no"/>
    <s v="unknown"/>
    <n v="9"/>
    <s v="may"/>
    <n v="622"/>
    <n v="1"/>
    <n v="-1"/>
    <n v="0"/>
    <x v="0"/>
    <s v="no"/>
  </r>
  <r>
    <x v="1"/>
    <s v="blue-collar"/>
    <s v="married"/>
    <s v="secondary"/>
    <s v="no"/>
    <n v="467"/>
    <s v="yes"/>
    <s v="no"/>
    <s v="unknown"/>
    <n v="21"/>
    <s v="may"/>
    <n v="494"/>
    <n v="2"/>
    <n v="-1"/>
    <n v="0"/>
    <x v="0"/>
    <s v="no"/>
  </r>
  <r>
    <x v="10"/>
    <s v="self-employed"/>
    <s v="divorced"/>
    <s v="secondary"/>
    <s v="no"/>
    <n v="1876"/>
    <s v="no"/>
    <s v="yes"/>
    <s v="unknown"/>
    <n v="20"/>
    <s v="jun"/>
    <n v="269"/>
    <n v="1"/>
    <n v="-1"/>
    <n v="0"/>
    <x v="0"/>
    <s v="no"/>
  </r>
  <r>
    <x v="27"/>
    <s v="entrepreneur"/>
    <s v="married"/>
    <s v="secondary"/>
    <s v="no"/>
    <n v="1847"/>
    <s v="yes"/>
    <s v="no"/>
    <s v="cellular"/>
    <n v="9"/>
    <s v="apr"/>
    <n v="543"/>
    <n v="3"/>
    <n v="321"/>
    <n v="6"/>
    <x v="1"/>
    <s v="no"/>
  </r>
  <r>
    <x v="26"/>
    <s v="unknown"/>
    <s v="married"/>
    <s v="primary"/>
    <s v="no"/>
    <n v="247"/>
    <s v="no"/>
    <s v="no"/>
    <s v="cellular"/>
    <n v="29"/>
    <s v="jul"/>
    <n v="268"/>
    <n v="6"/>
    <n v="-1"/>
    <n v="0"/>
    <x v="0"/>
    <s v="no"/>
  </r>
  <r>
    <x v="37"/>
    <s v="admin."/>
    <s v="married"/>
    <s v="secondary"/>
    <s v="no"/>
    <n v="897"/>
    <s v="no"/>
    <s v="no"/>
    <s v="cellular"/>
    <n v="5"/>
    <s v="jun"/>
    <n v="397"/>
    <n v="1"/>
    <n v="-1"/>
    <n v="0"/>
    <x v="0"/>
    <s v="yes"/>
  </r>
  <r>
    <x v="31"/>
    <s v="services"/>
    <s v="divorced"/>
    <s v="secondary"/>
    <s v="no"/>
    <n v="4664"/>
    <s v="no"/>
    <s v="no"/>
    <s v="cellular"/>
    <n v="21"/>
    <s v="nov"/>
    <n v="22"/>
    <n v="4"/>
    <n v="114"/>
    <n v="1"/>
    <x v="1"/>
    <s v="no"/>
  </r>
  <r>
    <x v="34"/>
    <s v="self-employed"/>
    <s v="divorced"/>
    <s v="secondary"/>
    <s v="no"/>
    <n v="1291"/>
    <s v="yes"/>
    <s v="no"/>
    <s v="unknown"/>
    <n v="3"/>
    <s v="jun"/>
    <n v="51"/>
    <n v="2"/>
    <n v="-1"/>
    <n v="0"/>
    <x v="0"/>
    <s v="no"/>
  </r>
  <r>
    <x v="9"/>
    <s v="student"/>
    <s v="single"/>
    <s v="tertiary"/>
    <s v="no"/>
    <n v="64"/>
    <s v="no"/>
    <s v="no"/>
    <s v="cellular"/>
    <n v="15"/>
    <s v="sep"/>
    <n v="208"/>
    <n v="1"/>
    <n v="105"/>
    <n v="2"/>
    <x v="3"/>
    <s v="no"/>
  </r>
  <r>
    <x v="23"/>
    <s v="unemployed"/>
    <s v="married"/>
    <s v="tertiary"/>
    <s v="no"/>
    <n v="-471"/>
    <s v="yes"/>
    <s v="no"/>
    <s v="cellular"/>
    <n v="20"/>
    <s v="nov"/>
    <n v="77"/>
    <n v="3"/>
    <n v="185"/>
    <n v="7"/>
    <x v="1"/>
    <s v="no"/>
  </r>
  <r>
    <x v="22"/>
    <s v="management"/>
    <s v="single"/>
    <s v="tertiary"/>
    <s v="no"/>
    <n v="1160"/>
    <s v="yes"/>
    <s v="yes"/>
    <s v="unknown"/>
    <n v="11"/>
    <s v="jun"/>
    <n v="450"/>
    <n v="2"/>
    <n v="-1"/>
    <n v="0"/>
    <x v="0"/>
    <s v="no"/>
  </r>
  <r>
    <x v="39"/>
    <s v="admin."/>
    <s v="single"/>
    <s v="tertiary"/>
    <s v="no"/>
    <n v="14"/>
    <s v="no"/>
    <s v="no"/>
    <s v="cellular"/>
    <n v="1"/>
    <s v="jun"/>
    <n v="201"/>
    <n v="1"/>
    <n v="-1"/>
    <n v="0"/>
    <x v="0"/>
    <s v="no"/>
  </r>
  <r>
    <x v="1"/>
    <s v="blue-collar"/>
    <s v="married"/>
    <s v="secondary"/>
    <s v="no"/>
    <n v="26"/>
    <s v="yes"/>
    <s v="no"/>
    <s v="cellular"/>
    <n v="17"/>
    <s v="apr"/>
    <n v="342"/>
    <n v="3"/>
    <n v="332"/>
    <n v="1"/>
    <x v="2"/>
    <s v="no"/>
  </r>
  <r>
    <x v="36"/>
    <s v="blue-collar"/>
    <s v="married"/>
    <s v="unknown"/>
    <s v="no"/>
    <n v="452"/>
    <s v="no"/>
    <s v="no"/>
    <s v="cellular"/>
    <n v="20"/>
    <s v="aug"/>
    <n v="181"/>
    <n v="2"/>
    <n v="-1"/>
    <n v="0"/>
    <x v="0"/>
    <s v="no"/>
  </r>
  <r>
    <x v="15"/>
    <s v="blue-collar"/>
    <s v="single"/>
    <s v="secondary"/>
    <s v="no"/>
    <n v="382"/>
    <s v="yes"/>
    <s v="no"/>
    <s v="cellular"/>
    <n v="13"/>
    <s v="may"/>
    <n v="294"/>
    <n v="1"/>
    <n v="-1"/>
    <n v="0"/>
    <x v="0"/>
    <s v="no"/>
  </r>
  <r>
    <x v="29"/>
    <s v="admin."/>
    <s v="married"/>
    <s v="unknown"/>
    <s v="no"/>
    <n v="2033"/>
    <s v="no"/>
    <s v="no"/>
    <s v="cellular"/>
    <n v="30"/>
    <s v="nov"/>
    <n v="123"/>
    <n v="1"/>
    <n v="186"/>
    <n v="4"/>
    <x v="1"/>
    <s v="no"/>
  </r>
  <r>
    <x v="27"/>
    <s v="unemployed"/>
    <s v="married"/>
    <s v="secondary"/>
    <s v="no"/>
    <n v="0"/>
    <s v="yes"/>
    <s v="no"/>
    <s v="cellular"/>
    <n v="13"/>
    <s v="may"/>
    <n v="172"/>
    <n v="1"/>
    <n v="-1"/>
    <n v="0"/>
    <x v="0"/>
    <s v="no"/>
  </r>
  <r>
    <x v="11"/>
    <s v="admin."/>
    <s v="divorced"/>
    <s v="unknown"/>
    <s v="no"/>
    <n v="789"/>
    <s v="yes"/>
    <s v="no"/>
    <s v="cellular"/>
    <n v="8"/>
    <s v="may"/>
    <n v="1022"/>
    <n v="1"/>
    <n v="360"/>
    <n v="2"/>
    <x v="1"/>
    <s v="no"/>
  </r>
  <r>
    <x v="1"/>
    <s v="blue-collar"/>
    <s v="single"/>
    <s v="secondary"/>
    <s v="no"/>
    <n v="142"/>
    <s v="yes"/>
    <s v="no"/>
    <s v="cellular"/>
    <n v="14"/>
    <s v="may"/>
    <n v="123"/>
    <n v="1"/>
    <n v="360"/>
    <n v="3"/>
    <x v="2"/>
    <s v="no"/>
  </r>
  <r>
    <x v="27"/>
    <s v="admin."/>
    <s v="married"/>
    <s v="secondary"/>
    <s v="no"/>
    <n v="645"/>
    <s v="yes"/>
    <s v="no"/>
    <s v="unknown"/>
    <n v="19"/>
    <s v="may"/>
    <n v="420"/>
    <n v="1"/>
    <n v="-1"/>
    <n v="0"/>
    <x v="0"/>
    <s v="no"/>
  </r>
  <r>
    <x v="12"/>
    <s v="blue-collar"/>
    <s v="married"/>
    <s v="unknown"/>
    <s v="no"/>
    <n v="897"/>
    <s v="yes"/>
    <s v="no"/>
    <s v="cellular"/>
    <n v="13"/>
    <s v="apr"/>
    <n v="119"/>
    <n v="2"/>
    <n v="280"/>
    <n v="2"/>
    <x v="1"/>
    <s v="no"/>
  </r>
  <r>
    <x v="12"/>
    <s v="blue-collar"/>
    <s v="married"/>
    <s v="secondary"/>
    <s v="no"/>
    <n v="103"/>
    <s v="yes"/>
    <s v="no"/>
    <s v="cellular"/>
    <n v="12"/>
    <s v="may"/>
    <n v="153"/>
    <n v="1"/>
    <n v="-1"/>
    <n v="0"/>
    <x v="0"/>
    <s v="no"/>
  </r>
  <r>
    <x v="2"/>
    <s v="admin."/>
    <s v="single"/>
    <s v="secondary"/>
    <s v="no"/>
    <n v="847"/>
    <s v="yes"/>
    <s v="no"/>
    <s v="cellular"/>
    <n v="11"/>
    <s v="may"/>
    <n v="85"/>
    <n v="2"/>
    <n v="-1"/>
    <n v="0"/>
    <x v="0"/>
    <s v="no"/>
  </r>
  <r>
    <x v="14"/>
    <s v="unknown"/>
    <s v="single"/>
    <s v="tertiary"/>
    <s v="no"/>
    <n v="0"/>
    <s v="no"/>
    <s v="no"/>
    <s v="cellular"/>
    <n v="11"/>
    <s v="sep"/>
    <n v="260"/>
    <n v="3"/>
    <n v="95"/>
    <n v="3"/>
    <x v="3"/>
    <s v="yes"/>
  </r>
  <r>
    <x v="22"/>
    <s v="blue-collar"/>
    <s v="married"/>
    <s v="secondary"/>
    <s v="no"/>
    <n v="517"/>
    <s v="yes"/>
    <s v="no"/>
    <s v="unknown"/>
    <n v="5"/>
    <s v="may"/>
    <n v="528"/>
    <n v="1"/>
    <n v="-1"/>
    <n v="0"/>
    <x v="0"/>
    <s v="no"/>
  </r>
  <r>
    <x v="26"/>
    <s v="technician"/>
    <s v="single"/>
    <s v="tertiary"/>
    <s v="no"/>
    <n v="1308"/>
    <s v="yes"/>
    <s v="no"/>
    <s v="unknown"/>
    <n v="29"/>
    <s v="may"/>
    <n v="361"/>
    <n v="1"/>
    <n v="-1"/>
    <n v="0"/>
    <x v="0"/>
    <s v="no"/>
  </r>
  <r>
    <x v="23"/>
    <s v="services"/>
    <s v="married"/>
    <s v="secondary"/>
    <s v="no"/>
    <n v="66"/>
    <s v="yes"/>
    <s v="yes"/>
    <s v="cellular"/>
    <n v="21"/>
    <s v="nov"/>
    <n v="59"/>
    <n v="4"/>
    <n v="-1"/>
    <n v="0"/>
    <x v="0"/>
    <s v="no"/>
  </r>
  <r>
    <x v="43"/>
    <s v="management"/>
    <s v="divorced"/>
    <s v="secondary"/>
    <s v="no"/>
    <n v="361"/>
    <s v="yes"/>
    <s v="no"/>
    <s v="unknown"/>
    <n v="19"/>
    <s v="may"/>
    <n v="86"/>
    <n v="7"/>
    <n v="-1"/>
    <n v="0"/>
    <x v="0"/>
    <s v="no"/>
  </r>
  <r>
    <x v="15"/>
    <s v="entrepreneur"/>
    <s v="married"/>
    <s v="primary"/>
    <s v="yes"/>
    <n v="66"/>
    <s v="yes"/>
    <s v="yes"/>
    <s v="cellular"/>
    <n v="6"/>
    <s v="feb"/>
    <n v="139"/>
    <n v="1"/>
    <n v="-1"/>
    <n v="0"/>
    <x v="0"/>
    <s v="no"/>
  </r>
  <r>
    <x v="4"/>
    <s v="blue-collar"/>
    <s v="married"/>
    <s v="unknown"/>
    <s v="no"/>
    <n v="70"/>
    <s v="yes"/>
    <s v="no"/>
    <s v="unknown"/>
    <n v="8"/>
    <s v="may"/>
    <n v="219"/>
    <n v="4"/>
    <n v="-1"/>
    <n v="0"/>
    <x v="0"/>
    <s v="no"/>
  </r>
  <r>
    <x v="22"/>
    <s v="services"/>
    <s v="married"/>
    <s v="secondary"/>
    <s v="no"/>
    <n v="180"/>
    <s v="yes"/>
    <s v="no"/>
    <s v="telephone"/>
    <n v="15"/>
    <s v="may"/>
    <n v="45"/>
    <n v="2"/>
    <n v="-1"/>
    <n v="0"/>
    <x v="0"/>
    <s v="no"/>
  </r>
  <r>
    <x v="23"/>
    <s v="technician"/>
    <s v="married"/>
    <s v="tertiary"/>
    <s v="no"/>
    <n v="279"/>
    <s v="yes"/>
    <s v="no"/>
    <s v="unknown"/>
    <n v="19"/>
    <s v="may"/>
    <n v="168"/>
    <n v="4"/>
    <n v="-1"/>
    <n v="0"/>
    <x v="0"/>
    <s v="no"/>
  </r>
  <r>
    <x v="43"/>
    <s v="services"/>
    <s v="married"/>
    <s v="secondary"/>
    <s v="no"/>
    <n v="4"/>
    <s v="no"/>
    <s v="no"/>
    <s v="cellular"/>
    <n v="30"/>
    <s v="apr"/>
    <n v="268"/>
    <n v="1"/>
    <n v="261"/>
    <n v="5"/>
    <x v="2"/>
    <s v="yes"/>
  </r>
  <r>
    <x v="10"/>
    <s v="entrepreneur"/>
    <s v="married"/>
    <s v="secondary"/>
    <s v="no"/>
    <n v="1416"/>
    <s v="yes"/>
    <s v="no"/>
    <s v="unknown"/>
    <n v="14"/>
    <s v="may"/>
    <n v="210"/>
    <n v="2"/>
    <n v="-1"/>
    <n v="0"/>
    <x v="0"/>
    <s v="no"/>
  </r>
  <r>
    <x v="4"/>
    <s v="admin."/>
    <s v="married"/>
    <s v="secondary"/>
    <s v="no"/>
    <n v="465"/>
    <s v="yes"/>
    <s v="no"/>
    <s v="unknown"/>
    <n v="20"/>
    <s v="may"/>
    <n v="160"/>
    <n v="1"/>
    <n v="-1"/>
    <n v="0"/>
    <x v="0"/>
    <s v="no"/>
  </r>
  <r>
    <x v="4"/>
    <s v="admin."/>
    <s v="married"/>
    <s v="secondary"/>
    <s v="no"/>
    <n v="998"/>
    <s v="yes"/>
    <s v="no"/>
    <s v="unknown"/>
    <n v="14"/>
    <s v="may"/>
    <n v="1044"/>
    <n v="2"/>
    <n v="-1"/>
    <n v="0"/>
    <x v="0"/>
    <s v="no"/>
  </r>
  <r>
    <x v="27"/>
    <s v="technician"/>
    <s v="married"/>
    <s v="secondary"/>
    <s v="no"/>
    <n v="550"/>
    <s v="no"/>
    <s v="yes"/>
    <s v="cellular"/>
    <n v="9"/>
    <s v="jul"/>
    <n v="601"/>
    <n v="1"/>
    <n v="-1"/>
    <n v="0"/>
    <x v="0"/>
    <s v="no"/>
  </r>
  <r>
    <x v="43"/>
    <s v="management"/>
    <s v="married"/>
    <s v="tertiary"/>
    <s v="no"/>
    <n v="1285"/>
    <s v="yes"/>
    <s v="no"/>
    <s v="unknown"/>
    <n v="27"/>
    <s v="may"/>
    <n v="89"/>
    <n v="1"/>
    <n v="-1"/>
    <n v="0"/>
    <x v="0"/>
    <s v="no"/>
  </r>
  <r>
    <x v="22"/>
    <s v="services"/>
    <s v="married"/>
    <s v="tertiary"/>
    <s v="no"/>
    <n v="4908"/>
    <s v="no"/>
    <s v="yes"/>
    <s v="cellular"/>
    <n v="13"/>
    <s v="may"/>
    <n v="491"/>
    <n v="2"/>
    <n v="-1"/>
    <n v="0"/>
    <x v="0"/>
    <s v="no"/>
  </r>
  <r>
    <x v="22"/>
    <s v="unemployed"/>
    <s v="single"/>
    <s v="tertiary"/>
    <s v="no"/>
    <n v="336"/>
    <s v="yes"/>
    <s v="no"/>
    <s v="unknown"/>
    <n v="8"/>
    <s v="may"/>
    <n v="139"/>
    <n v="1"/>
    <n v="-1"/>
    <n v="0"/>
    <x v="0"/>
    <s v="no"/>
  </r>
  <r>
    <x v="22"/>
    <s v="management"/>
    <s v="single"/>
    <s v="tertiary"/>
    <s v="no"/>
    <n v="131"/>
    <s v="no"/>
    <s v="no"/>
    <s v="unknown"/>
    <n v="3"/>
    <s v="jun"/>
    <n v="267"/>
    <n v="3"/>
    <n v="-1"/>
    <n v="0"/>
    <x v="0"/>
    <s v="no"/>
  </r>
  <r>
    <x v="7"/>
    <s v="management"/>
    <s v="married"/>
    <s v="tertiary"/>
    <s v="no"/>
    <n v="348"/>
    <s v="no"/>
    <s v="yes"/>
    <s v="cellular"/>
    <n v="15"/>
    <s v="jul"/>
    <n v="88"/>
    <n v="3"/>
    <n v="-1"/>
    <n v="0"/>
    <x v="0"/>
    <s v="no"/>
  </r>
  <r>
    <x v="13"/>
    <s v="self-employed"/>
    <s v="single"/>
    <s v="tertiary"/>
    <s v="no"/>
    <n v="453"/>
    <s v="yes"/>
    <s v="no"/>
    <s v="cellular"/>
    <n v="17"/>
    <s v="jul"/>
    <n v="134"/>
    <n v="1"/>
    <n v="-1"/>
    <n v="0"/>
    <x v="0"/>
    <s v="no"/>
  </r>
  <r>
    <x v="18"/>
    <s v="admin."/>
    <s v="married"/>
    <s v="secondary"/>
    <s v="no"/>
    <n v="1102"/>
    <s v="yes"/>
    <s v="no"/>
    <s v="unknown"/>
    <n v="15"/>
    <s v="may"/>
    <n v="126"/>
    <n v="2"/>
    <n v="-1"/>
    <n v="0"/>
    <x v="0"/>
    <s v="no"/>
  </r>
  <r>
    <x v="44"/>
    <s v="admin."/>
    <s v="single"/>
    <s v="secondary"/>
    <s v="no"/>
    <n v="926"/>
    <s v="yes"/>
    <s v="yes"/>
    <s v="cellular"/>
    <n v="15"/>
    <s v="may"/>
    <n v="191"/>
    <n v="1"/>
    <n v="-1"/>
    <n v="0"/>
    <x v="0"/>
    <s v="no"/>
  </r>
  <r>
    <x v="10"/>
    <s v="management"/>
    <s v="divorced"/>
    <s v="tertiary"/>
    <s v="no"/>
    <n v="502"/>
    <s v="yes"/>
    <s v="no"/>
    <s v="cellular"/>
    <n v="3"/>
    <s v="feb"/>
    <n v="267"/>
    <n v="4"/>
    <n v="270"/>
    <n v="3"/>
    <x v="2"/>
    <s v="no"/>
  </r>
  <r>
    <x v="14"/>
    <s v="management"/>
    <s v="single"/>
    <s v="tertiary"/>
    <s v="no"/>
    <n v="8669"/>
    <s v="yes"/>
    <s v="no"/>
    <s v="telephone"/>
    <n v="20"/>
    <s v="apr"/>
    <n v="5"/>
    <n v="3"/>
    <n v="150"/>
    <n v="6"/>
    <x v="1"/>
    <s v="no"/>
  </r>
  <r>
    <x v="30"/>
    <s v="blue-collar"/>
    <s v="single"/>
    <s v="primary"/>
    <s v="no"/>
    <n v="316"/>
    <s v="no"/>
    <s v="no"/>
    <s v="unknown"/>
    <n v="5"/>
    <s v="jun"/>
    <n v="560"/>
    <n v="2"/>
    <n v="-1"/>
    <n v="0"/>
    <x v="0"/>
    <s v="no"/>
  </r>
  <r>
    <x v="4"/>
    <s v="management"/>
    <s v="married"/>
    <s v="tertiary"/>
    <s v="no"/>
    <n v="9324"/>
    <s v="yes"/>
    <s v="no"/>
    <s v="cellular"/>
    <n v="30"/>
    <s v="mar"/>
    <n v="138"/>
    <n v="8"/>
    <n v="-1"/>
    <n v="0"/>
    <x v="0"/>
    <s v="no"/>
  </r>
  <r>
    <x v="31"/>
    <s v="management"/>
    <s v="married"/>
    <s v="tertiary"/>
    <s v="no"/>
    <n v="0"/>
    <s v="no"/>
    <s v="no"/>
    <s v="cellular"/>
    <n v="19"/>
    <s v="aug"/>
    <n v="188"/>
    <n v="4"/>
    <n v="-1"/>
    <n v="0"/>
    <x v="0"/>
    <s v="no"/>
  </r>
  <r>
    <x v="29"/>
    <s v="admin."/>
    <s v="married"/>
    <s v="secondary"/>
    <s v="no"/>
    <n v="72"/>
    <s v="yes"/>
    <s v="yes"/>
    <s v="cellular"/>
    <n v="15"/>
    <s v="may"/>
    <n v="262"/>
    <n v="2"/>
    <n v="352"/>
    <n v="2"/>
    <x v="1"/>
    <s v="no"/>
  </r>
  <r>
    <x v="1"/>
    <s v="self-employed"/>
    <s v="single"/>
    <s v="tertiary"/>
    <s v="no"/>
    <n v="61"/>
    <s v="no"/>
    <s v="no"/>
    <s v="cellular"/>
    <n v="19"/>
    <s v="aug"/>
    <n v="836"/>
    <n v="3"/>
    <n v="-1"/>
    <n v="0"/>
    <x v="0"/>
    <s v="yes"/>
  </r>
  <r>
    <x v="14"/>
    <s v="technician"/>
    <s v="single"/>
    <s v="secondary"/>
    <s v="no"/>
    <n v="173"/>
    <s v="no"/>
    <s v="no"/>
    <s v="cellular"/>
    <n v="29"/>
    <s v="aug"/>
    <n v="150"/>
    <n v="4"/>
    <n v="-1"/>
    <n v="0"/>
    <x v="0"/>
    <s v="no"/>
  </r>
  <r>
    <x v="17"/>
    <s v="services"/>
    <s v="single"/>
    <s v="secondary"/>
    <s v="yes"/>
    <n v="-162"/>
    <s v="yes"/>
    <s v="no"/>
    <s v="cellular"/>
    <n v="15"/>
    <s v="may"/>
    <n v="44"/>
    <n v="2"/>
    <n v="-1"/>
    <n v="0"/>
    <x v="0"/>
    <s v="no"/>
  </r>
  <r>
    <x v="0"/>
    <s v="management"/>
    <s v="single"/>
    <s v="tertiary"/>
    <s v="no"/>
    <n v="47"/>
    <s v="no"/>
    <s v="yes"/>
    <s v="cellular"/>
    <n v="31"/>
    <s v="jul"/>
    <n v="11"/>
    <n v="17"/>
    <n v="-1"/>
    <n v="0"/>
    <x v="0"/>
    <s v="no"/>
  </r>
  <r>
    <x v="18"/>
    <s v="services"/>
    <s v="divorced"/>
    <s v="tertiary"/>
    <s v="no"/>
    <n v="1983"/>
    <s v="yes"/>
    <s v="no"/>
    <s v="telephone"/>
    <n v="19"/>
    <s v="nov"/>
    <n v="123"/>
    <n v="1"/>
    <n v="-1"/>
    <n v="0"/>
    <x v="0"/>
    <s v="no"/>
  </r>
  <r>
    <x v="27"/>
    <s v="blue-collar"/>
    <s v="married"/>
    <s v="secondary"/>
    <s v="no"/>
    <n v="326"/>
    <s v="yes"/>
    <s v="yes"/>
    <s v="unknown"/>
    <n v="15"/>
    <s v="may"/>
    <n v="150"/>
    <n v="2"/>
    <n v="-1"/>
    <n v="0"/>
    <x v="0"/>
    <s v="no"/>
  </r>
  <r>
    <x v="38"/>
    <s v="admin."/>
    <s v="married"/>
    <s v="secondary"/>
    <s v="no"/>
    <n v="2552"/>
    <s v="no"/>
    <s v="yes"/>
    <s v="cellular"/>
    <n v="30"/>
    <s v="jan"/>
    <n v="255"/>
    <n v="2"/>
    <n v="2"/>
    <n v="4"/>
    <x v="2"/>
    <s v="no"/>
  </r>
  <r>
    <x v="4"/>
    <s v="management"/>
    <s v="single"/>
    <s v="tertiary"/>
    <s v="no"/>
    <n v="1283"/>
    <s v="no"/>
    <s v="no"/>
    <s v="cellular"/>
    <n v="18"/>
    <s v="aug"/>
    <n v="92"/>
    <n v="5"/>
    <n v="-1"/>
    <n v="0"/>
    <x v="0"/>
    <s v="no"/>
  </r>
  <r>
    <x v="49"/>
    <s v="housemaid"/>
    <s v="married"/>
    <s v="primary"/>
    <s v="no"/>
    <n v="2179"/>
    <s v="yes"/>
    <s v="no"/>
    <s v="cellular"/>
    <n v="4"/>
    <s v="sep"/>
    <n v="112"/>
    <n v="7"/>
    <n v="-1"/>
    <n v="0"/>
    <x v="0"/>
    <s v="no"/>
  </r>
  <r>
    <x v="5"/>
    <s v="self-employed"/>
    <s v="married"/>
    <s v="tertiary"/>
    <s v="no"/>
    <n v="1047"/>
    <s v="no"/>
    <s v="no"/>
    <s v="unknown"/>
    <n v="6"/>
    <s v="jun"/>
    <n v="554"/>
    <n v="1"/>
    <n v="-1"/>
    <n v="0"/>
    <x v="0"/>
    <s v="yes"/>
  </r>
  <r>
    <x v="26"/>
    <s v="blue-collar"/>
    <s v="married"/>
    <s v="primary"/>
    <s v="no"/>
    <n v="36"/>
    <s v="no"/>
    <s v="no"/>
    <s v="cellular"/>
    <n v="13"/>
    <s v="aug"/>
    <n v="109"/>
    <n v="2"/>
    <n v="-1"/>
    <n v="0"/>
    <x v="0"/>
    <s v="no"/>
  </r>
  <r>
    <x v="18"/>
    <s v="technician"/>
    <s v="married"/>
    <s v="secondary"/>
    <s v="yes"/>
    <n v="-308"/>
    <s v="no"/>
    <s v="no"/>
    <s v="cellular"/>
    <n v="2"/>
    <s v="feb"/>
    <n v="781"/>
    <n v="1"/>
    <n v="-1"/>
    <n v="0"/>
    <x v="0"/>
    <s v="yes"/>
  </r>
  <r>
    <x v="17"/>
    <s v="management"/>
    <s v="single"/>
    <s v="tertiary"/>
    <s v="no"/>
    <n v="1177"/>
    <s v="no"/>
    <s v="no"/>
    <s v="cellular"/>
    <n v="19"/>
    <s v="oct"/>
    <n v="116"/>
    <n v="1"/>
    <n v="-1"/>
    <n v="0"/>
    <x v="0"/>
    <s v="no"/>
  </r>
  <r>
    <x v="10"/>
    <s v="self-employed"/>
    <s v="married"/>
    <s v="primary"/>
    <s v="no"/>
    <n v="2077"/>
    <s v="yes"/>
    <s v="no"/>
    <s v="cellular"/>
    <n v="13"/>
    <s v="may"/>
    <n v="363"/>
    <n v="1"/>
    <n v="173"/>
    <n v="24"/>
    <x v="2"/>
    <s v="no"/>
  </r>
  <r>
    <x v="26"/>
    <s v="entrepreneur"/>
    <s v="married"/>
    <s v="secondary"/>
    <s v="no"/>
    <n v="0"/>
    <s v="no"/>
    <s v="no"/>
    <s v="cellular"/>
    <n v="7"/>
    <s v="aug"/>
    <n v="82"/>
    <n v="2"/>
    <n v="-1"/>
    <n v="0"/>
    <x v="0"/>
    <s v="no"/>
  </r>
  <r>
    <x v="35"/>
    <s v="self-employed"/>
    <s v="married"/>
    <s v="tertiary"/>
    <s v="no"/>
    <n v="1"/>
    <s v="no"/>
    <s v="no"/>
    <s v="cellular"/>
    <n v="18"/>
    <s v="jul"/>
    <n v="167"/>
    <n v="3"/>
    <n v="-1"/>
    <n v="0"/>
    <x v="0"/>
    <s v="no"/>
  </r>
  <r>
    <x v="6"/>
    <s v="blue-collar"/>
    <s v="married"/>
    <s v="primary"/>
    <s v="no"/>
    <n v="7735"/>
    <s v="yes"/>
    <s v="no"/>
    <s v="cellular"/>
    <n v="20"/>
    <s v="nov"/>
    <n v="220"/>
    <n v="1"/>
    <n v="190"/>
    <n v="1"/>
    <x v="1"/>
    <s v="no"/>
  </r>
  <r>
    <x v="0"/>
    <s v="technician"/>
    <s v="single"/>
    <s v="tertiary"/>
    <s v="no"/>
    <n v="1922"/>
    <s v="yes"/>
    <s v="no"/>
    <s v="cellular"/>
    <n v="18"/>
    <s v="may"/>
    <n v="546"/>
    <n v="1"/>
    <n v="-1"/>
    <n v="0"/>
    <x v="0"/>
    <s v="no"/>
  </r>
  <r>
    <x v="39"/>
    <s v="student"/>
    <s v="single"/>
    <s v="secondary"/>
    <s v="no"/>
    <n v="153"/>
    <s v="no"/>
    <s v="no"/>
    <s v="cellular"/>
    <n v="23"/>
    <s v="jul"/>
    <n v="1124"/>
    <n v="2"/>
    <n v="-1"/>
    <n v="0"/>
    <x v="0"/>
    <s v="yes"/>
  </r>
  <r>
    <x v="17"/>
    <s v="blue-collar"/>
    <s v="married"/>
    <s v="secondary"/>
    <s v="no"/>
    <n v="2770"/>
    <s v="yes"/>
    <s v="no"/>
    <s v="unknown"/>
    <n v="8"/>
    <s v="may"/>
    <n v="141"/>
    <n v="1"/>
    <n v="-1"/>
    <n v="0"/>
    <x v="0"/>
    <s v="no"/>
  </r>
  <r>
    <x v="41"/>
    <s v="management"/>
    <s v="married"/>
    <s v="secondary"/>
    <s v="no"/>
    <n v="139"/>
    <s v="no"/>
    <s v="no"/>
    <s v="cellular"/>
    <n v="27"/>
    <s v="may"/>
    <n v="188"/>
    <n v="1"/>
    <n v="161"/>
    <n v="2"/>
    <x v="2"/>
    <s v="no"/>
  </r>
  <r>
    <x v="35"/>
    <s v="management"/>
    <s v="single"/>
    <s v="tertiary"/>
    <s v="no"/>
    <n v="21"/>
    <s v="yes"/>
    <s v="no"/>
    <s v="cellular"/>
    <n v="14"/>
    <s v="may"/>
    <n v="107"/>
    <n v="4"/>
    <n v="371"/>
    <n v="3"/>
    <x v="1"/>
    <s v="no"/>
  </r>
  <r>
    <x v="30"/>
    <s v="technician"/>
    <s v="married"/>
    <s v="secondary"/>
    <s v="no"/>
    <n v="178"/>
    <s v="yes"/>
    <s v="no"/>
    <s v="unknown"/>
    <n v="17"/>
    <s v="jun"/>
    <n v="320"/>
    <n v="4"/>
    <n v="-1"/>
    <n v="0"/>
    <x v="0"/>
    <s v="no"/>
  </r>
  <r>
    <x v="2"/>
    <s v="blue-collar"/>
    <s v="married"/>
    <s v="secondary"/>
    <s v="no"/>
    <n v="444"/>
    <s v="yes"/>
    <s v="no"/>
    <s v="cellular"/>
    <n v="15"/>
    <s v="apr"/>
    <n v="244"/>
    <n v="3"/>
    <n v="-1"/>
    <n v="0"/>
    <x v="0"/>
    <s v="no"/>
  </r>
  <r>
    <x v="17"/>
    <s v="services"/>
    <s v="single"/>
    <s v="secondary"/>
    <s v="no"/>
    <n v="209"/>
    <s v="yes"/>
    <s v="no"/>
    <s v="cellular"/>
    <n v="22"/>
    <s v="jul"/>
    <n v="319"/>
    <n v="2"/>
    <n v="-1"/>
    <n v="0"/>
    <x v="0"/>
    <s v="no"/>
  </r>
  <r>
    <x v="23"/>
    <s v="blue-collar"/>
    <s v="married"/>
    <s v="unknown"/>
    <s v="no"/>
    <n v="3096"/>
    <s v="no"/>
    <s v="no"/>
    <s v="unknown"/>
    <n v="16"/>
    <s v="jun"/>
    <n v="147"/>
    <n v="2"/>
    <n v="-1"/>
    <n v="0"/>
    <x v="0"/>
    <s v="no"/>
  </r>
  <r>
    <x v="27"/>
    <s v="admin."/>
    <s v="married"/>
    <s v="secondary"/>
    <s v="no"/>
    <n v="5320"/>
    <s v="no"/>
    <s v="no"/>
    <s v="cellular"/>
    <n v="3"/>
    <s v="mar"/>
    <n v="114"/>
    <n v="6"/>
    <n v="467"/>
    <n v="5"/>
    <x v="2"/>
    <s v="no"/>
  </r>
  <r>
    <x v="22"/>
    <s v="services"/>
    <s v="married"/>
    <s v="secondary"/>
    <s v="no"/>
    <n v="4885"/>
    <s v="yes"/>
    <s v="yes"/>
    <s v="cellular"/>
    <n v="18"/>
    <s v="nov"/>
    <n v="400"/>
    <n v="2"/>
    <n v="-1"/>
    <n v="0"/>
    <x v="0"/>
    <s v="no"/>
  </r>
  <r>
    <x v="9"/>
    <s v="admin."/>
    <s v="married"/>
    <s v="secondary"/>
    <s v="no"/>
    <n v="0"/>
    <s v="yes"/>
    <s v="yes"/>
    <s v="cellular"/>
    <n v="18"/>
    <s v="nov"/>
    <n v="79"/>
    <n v="3"/>
    <n v="-1"/>
    <n v="0"/>
    <x v="0"/>
    <s v="no"/>
  </r>
  <r>
    <x v="30"/>
    <s v="unemployed"/>
    <s v="married"/>
    <s v="primary"/>
    <s v="no"/>
    <n v="5462"/>
    <s v="no"/>
    <s v="no"/>
    <s v="unknown"/>
    <n v="6"/>
    <s v="jun"/>
    <n v="29"/>
    <n v="4"/>
    <n v="-1"/>
    <n v="0"/>
    <x v="0"/>
    <s v="no"/>
  </r>
  <r>
    <x v="10"/>
    <s v="blue-collar"/>
    <s v="married"/>
    <s v="secondary"/>
    <s v="no"/>
    <n v="6767"/>
    <s v="yes"/>
    <s v="no"/>
    <s v="cellular"/>
    <n v="20"/>
    <s v="nov"/>
    <n v="97"/>
    <n v="2"/>
    <n v="-1"/>
    <n v="0"/>
    <x v="0"/>
    <s v="no"/>
  </r>
  <r>
    <x v="15"/>
    <s v="technician"/>
    <s v="divorced"/>
    <s v="secondary"/>
    <s v="no"/>
    <n v="2974"/>
    <s v="yes"/>
    <s v="no"/>
    <s v="unknown"/>
    <n v="21"/>
    <s v="may"/>
    <n v="187"/>
    <n v="5"/>
    <n v="-1"/>
    <n v="0"/>
    <x v="0"/>
    <s v="no"/>
  </r>
  <r>
    <x v="30"/>
    <s v="technician"/>
    <s v="married"/>
    <s v="secondary"/>
    <s v="no"/>
    <n v="427"/>
    <s v="no"/>
    <s v="no"/>
    <s v="unknown"/>
    <n v="14"/>
    <s v="may"/>
    <n v="201"/>
    <n v="1"/>
    <n v="-1"/>
    <n v="0"/>
    <x v="0"/>
    <s v="no"/>
  </r>
  <r>
    <x v="14"/>
    <s v="services"/>
    <s v="married"/>
    <s v="secondary"/>
    <s v="no"/>
    <n v="8876"/>
    <s v="no"/>
    <s v="no"/>
    <s v="cellular"/>
    <n v="2"/>
    <s v="feb"/>
    <n v="280"/>
    <n v="1"/>
    <n v="75"/>
    <n v="1"/>
    <x v="1"/>
    <s v="no"/>
  </r>
  <r>
    <x v="20"/>
    <s v="management"/>
    <s v="married"/>
    <s v="tertiary"/>
    <s v="no"/>
    <n v="146"/>
    <s v="no"/>
    <s v="no"/>
    <s v="unknown"/>
    <n v="30"/>
    <s v="may"/>
    <n v="150"/>
    <n v="1"/>
    <n v="-1"/>
    <n v="0"/>
    <x v="0"/>
    <s v="no"/>
  </r>
  <r>
    <x v="3"/>
    <s v="retired"/>
    <s v="divorced"/>
    <s v="secondary"/>
    <s v="no"/>
    <n v="319"/>
    <s v="no"/>
    <s v="no"/>
    <s v="cellular"/>
    <n v="24"/>
    <s v="jul"/>
    <n v="129"/>
    <n v="1"/>
    <n v="-1"/>
    <n v="0"/>
    <x v="0"/>
    <s v="no"/>
  </r>
  <r>
    <x v="39"/>
    <s v="unemployed"/>
    <s v="single"/>
    <s v="secondary"/>
    <s v="no"/>
    <n v="304"/>
    <s v="no"/>
    <s v="no"/>
    <s v="cellular"/>
    <n v="14"/>
    <s v="jun"/>
    <n v="516"/>
    <n v="1"/>
    <n v="-1"/>
    <n v="0"/>
    <x v="0"/>
    <s v="no"/>
  </r>
  <r>
    <x v="6"/>
    <s v="blue-collar"/>
    <s v="married"/>
    <s v="primary"/>
    <s v="no"/>
    <n v="389"/>
    <s v="yes"/>
    <s v="no"/>
    <s v="unknown"/>
    <n v="16"/>
    <s v="jun"/>
    <n v="127"/>
    <n v="2"/>
    <n v="-1"/>
    <n v="0"/>
    <x v="0"/>
    <s v="no"/>
  </r>
  <r>
    <x v="36"/>
    <s v="management"/>
    <s v="single"/>
    <s v="primary"/>
    <s v="no"/>
    <n v="766"/>
    <s v="no"/>
    <s v="no"/>
    <s v="unknown"/>
    <n v="17"/>
    <s v="jun"/>
    <n v="174"/>
    <n v="2"/>
    <n v="-1"/>
    <n v="0"/>
    <x v="0"/>
    <s v="no"/>
  </r>
  <r>
    <x v="9"/>
    <s v="admin."/>
    <s v="married"/>
    <s v="secondary"/>
    <s v="no"/>
    <n v="0"/>
    <s v="yes"/>
    <s v="no"/>
    <s v="cellular"/>
    <n v="29"/>
    <s v="jul"/>
    <n v="82"/>
    <n v="5"/>
    <n v="-1"/>
    <n v="0"/>
    <x v="0"/>
    <s v="no"/>
  </r>
  <r>
    <x v="0"/>
    <s v="technician"/>
    <s v="single"/>
    <s v="secondary"/>
    <s v="no"/>
    <n v="3107"/>
    <s v="yes"/>
    <s v="no"/>
    <s v="unknown"/>
    <n v="3"/>
    <s v="jun"/>
    <n v="1516"/>
    <n v="2"/>
    <n v="-1"/>
    <n v="0"/>
    <x v="0"/>
    <s v="no"/>
  </r>
  <r>
    <x v="3"/>
    <s v="admin."/>
    <s v="divorced"/>
    <s v="secondary"/>
    <s v="no"/>
    <n v="174"/>
    <s v="yes"/>
    <s v="no"/>
    <s v="unknown"/>
    <n v="16"/>
    <s v="may"/>
    <n v="204"/>
    <n v="1"/>
    <n v="-1"/>
    <n v="0"/>
    <x v="0"/>
    <s v="no"/>
  </r>
  <r>
    <x v="1"/>
    <s v="technician"/>
    <s v="divorced"/>
    <s v="secondary"/>
    <s v="yes"/>
    <n v="-305"/>
    <s v="no"/>
    <s v="yes"/>
    <s v="unknown"/>
    <n v="9"/>
    <s v="may"/>
    <n v="109"/>
    <n v="1"/>
    <n v="-1"/>
    <n v="0"/>
    <x v="0"/>
    <s v="no"/>
  </r>
  <r>
    <x v="2"/>
    <s v="self-employed"/>
    <s v="married"/>
    <s v="secondary"/>
    <s v="no"/>
    <n v="670"/>
    <s v="no"/>
    <s v="no"/>
    <s v="cellular"/>
    <n v="9"/>
    <s v="jul"/>
    <n v="378"/>
    <n v="1"/>
    <n v="-1"/>
    <n v="0"/>
    <x v="0"/>
    <s v="no"/>
  </r>
  <r>
    <x v="0"/>
    <s v="management"/>
    <s v="single"/>
    <s v="tertiary"/>
    <s v="no"/>
    <n v="6164"/>
    <s v="yes"/>
    <s v="no"/>
    <s v="unknown"/>
    <n v="27"/>
    <s v="may"/>
    <n v="152"/>
    <n v="11"/>
    <n v="-1"/>
    <n v="0"/>
    <x v="0"/>
    <s v="no"/>
  </r>
  <r>
    <x v="57"/>
    <s v="retired"/>
    <s v="married"/>
    <s v="secondary"/>
    <s v="no"/>
    <n v="2850"/>
    <s v="no"/>
    <s v="no"/>
    <s v="cellular"/>
    <n v="17"/>
    <s v="feb"/>
    <n v="185"/>
    <n v="1"/>
    <n v="-1"/>
    <n v="0"/>
    <x v="0"/>
    <s v="yes"/>
  </r>
  <r>
    <x v="0"/>
    <s v="services"/>
    <s v="single"/>
    <s v="primary"/>
    <s v="no"/>
    <n v="79"/>
    <s v="yes"/>
    <s v="no"/>
    <s v="cellular"/>
    <n v="15"/>
    <s v="may"/>
    <n v="317"/>
    <n v="1"/>
    <n v="-1"/>
    <n v="0"/>
    <x v="0"/>
    <s v="no"/>
  </r>
  <r>
    <x v="44"/>
    <s v="services"/>
    <s v="married"/>
    <s v="secondary"/>
    <s v="yes"/>
    <n v="110"/>
    <s v="yes"/>
    <s v="no"/>
    <s v="unknown"/>
    <n v="23"/>
    <s v="may"/>
    <n v="27"/>
    <n v="1"/>
    <n v="-1"/>
    <n v="0"/>
    <x v="0"/>
    <s v="no"/>
  </r>
  <r>
    <x v="27"/>
    <s v="technician"/>
    <s v="single"/>
    <s v="secondary"/>
    <s v="no"/>
    <n v="5039"/>
    <s v="no"/>
    <s v="no"/>
    <s v="cellular"/>
    <n v="20"/>
    <s v="nov"/>
    <n v="205"/>
    <n v="6"/>
    <n v="-1"/>
    <n v="0"/>
    <x v="0"/>
    <s v="no"/>
  </r>
  <r>
    <x v="27"/>
    <s v="blue-collar"/>
    <s v="married"/>
    <s v="secondary"/>
    <s v="no"/>
    <n v="360"/>
    <s v="yes"/>
    <s v="no"/>
    <s v="telephone"/>
    <n v="19"/>
    <s v="nov"/>
    <n v="46"/>
    <n v="1"/>
    <n v="182"/>
    <n v="2"/>
    <x v="1"/>
    <s v="no"/>
  </r>
  <r>
    <x v="26"/>
    <s v="admin."/>
    <s v="married"/>
    <s v="secondary"/>
    <s v="no"/>
    <n v="199"/>
    <s v="no"/>
    <s v="no"/>
    <s v="cellular"/>
    <n v="28"/>
    <s v="jan"/>
    <n v="978"/>
    <n v="2"/>
    <n v="189"/>
    <n v="1"/>
    <x v="2"/>
    <s v="no"/>
  </r>
  <r>
    <x v="1"/>
    <s v="self-employed"/>
    <s v="single"/>
    <s v="secondary"/>
    <s v="no"/>
    <n v="238"/>
    <s v="yes"/>
    <s v="yes"/>
    <s v="cellular"/>
    <n v="5"/>
    <s v="feb"/>
    <n v="45"/>
    <n v="5"/>
    <n v="-1"/>
    <n v="0"/>
    <x v="0"/>
    <s v="no"/>
  </r>
  <r>
    <x v="14"/>
    <s v="blue-collar"/>
    <s v="married"/>
    <s v="secondary"/>
    <s v="no"/>
    <n v="5092"/>
    <s v="yes"/>
    <s v="no"/>
    <s v="unknown"/>
    <n v="17"/>
    <s v="jun"/>
    <n v="145"/>
    <n v="6"/>
    <n v="-1"/>
    <n v="0"/>
    <x v="0"/>
    <s v="no"/>
  </r>
  <r>
    <x v="6"/>
    <s v="admin."/>
    <s v="divorced"/>
    <s v="secondary"/>
    <s v="no"/>
    <n v="1088"/>
    <s v="yes"/>
    <s v="no"/>
    <s v="cellular"/>
    <n v="28"/>
    <s v="jan"/>
    <n v="138"/>
    <n v="1"/>
    <n v="-1"/>
    <n v="0"/>
    <x v="0"/>
    <s v="no"/>
  </r>
  <r>
    <x v="15"/>
    <s v="management"/>
    <s v="divorced"/>
    <s v="tertiary"/>
    <s v="no"/>
    <n v="221"/>
    <s v="yes"/>
    <s v="no"/>
    <s v="unknown"/>
    <n v="7"/>
    <s v="may"/>
    <n v="720"/>
    <n v="2"/>
    <n v="-1"/>
    <n v="0"/>
    <x v="0"/>
    <s v="no"/>
  </r>
  <r>
    <x v="14"/>
    <s v="blue-collar"/>
    <s v="divorced"/>
    <s v="secondary"/>
    <s v="no"/>
    <n v="889"/>
    <s v="no"/>
    <s v="yes"/>
    <s v="unknown"/>
    <n v="18"/>
    <s v="jun"/>
    <n v="362"/>
    <n v="1"/>
    <n v="-1"/>
    <n v="0"/>
    <x v="0"/>
    <s v="no"/>
  </r>
  <r>
    <x v="30"/>
    <s v="blue-collar"/>
    <s v="married"/>
    <s v="primary"/>
    <s v="no"/>
    <n v="750"/>
    <s v="yes"/>
    <s v="no"/>
    <s v="cellular"/>
    <n v="18"/>
    <s v="may"/>
    <n v="90"/>
    <n v="6"/>
    <n v="-1"/>
    <n v="0"/>
    <x v="0"/>
    <s v="no"/>
  </r>
  <r>
    <x v="27"/>
    <s v="technician"/>
    <s v="single"/>
    <s v="secondary"/>
    <s v="no"/>
    <n v="0"/>
    <s v="yes"/>
    <s v="yes"/>
    <s v="unknown"/>
    <n v="16"/>
    <s v="may"/>
    <n v="214"/>
    <n v="1"/>
    <n v="-1"/>
    <n v="0"/>
    <x v="0"/>
    <s v="no"/>
  </r>
  <r>
    <x v="43"/>
    <s v="blue-collar"/>
    <s v="married"/>
    <s v="primary"/>
    <s v="no"/>
    <n v="1291"/>
    <s v="yes"/>
    <s v="no"/>
    <s v="cellular"/>
    <n v="14"/>
    <s v="may"/>
    <n v="142"/>
    <n v="3"/>
    <n v="259"/>
    <n v="17"/>
    <x v="1"/>
    <s v="no"/>
  </r>
  <r>
    <x v="1"/>
    <s v="technician"/>
    <s v="married"/>
    <s v="secondary"/>
    <s v="no"/>
    <n v="1844"/>
    <s v="yes"/>
    <s v="no"/>
    <s v="unknown"/>
    <n v="29"/>
    <s v="may"/>
    <n v="241"/>
    <n v="3"/>
    <n v="-1"/>
    <n v="0"/>
    <x v="0"/>
    <s v="no"/>
  </r>
  <r>
    <x v="10"/>
    <s v="management"/>
    <s v="married"/>
    <s v="tertiary"/>
    <s v="no"/>
    <n v="89"/>
    <s v="yes"/>
    <s v="yes"/>
    <s v="telephone"/>
    <n v="9"/>
    <s v="feb"/>
    <n v="148"/>
    <n v="6"/>
    <n v="-1"/>
    <n v="0"/>
    <x v="0"/>
    <s v="no"/>
  </r>
  <r>
    <x v="4"/>
    <s v="admin."/>
    <s v="married"/>
    <s v="secondary"/>
    <s v="no"/>
    <n v="4280"/>
    <s v="no"/>
    <s v="no"/>
    <s v="unknown"/>
    <n v="19"/>
    <s v="jun"/>
    <n v="227"/>
    <n v="6"/>
    <n v="-1"/>
    <n v="0"/>
    <x v="0"/>
    <s v="no"/>
  </r>
  <r>
    <x v="22"/>
    <s v="technician"/>
    <s v="single"/>
    <s v="secondary"/>
    <s v="no"/>
    <n v="0"/>
    <s v="no"/>
    <s v="no"/>
    <s v="cellular"/>
    <n v="21"/>
    <s v="aug"/>
    <n v="126"/>
    <n v="2"/>
    <n v="-1"/>
    <n v="0"/>
    <x v="0"/>
    <s v="no"/>
  </r>
  <r>
    <x v="1"/>
    <s v="blue-collar"/>
    <s v="married"/>
    <s v="secondary"/>
    <s v="no"/>
    <n v="625"/>
    <s v="yes"/>
    <s v="no"/>
    <s v="unknown"/>
    <n v="28"/>
    <s v="may"/>
    <n v="410"/>
    <n v="1"/>
    <n v="-1"/>
    <n v="0"/>
    <x v="0"/>
    <s v="no"/>
  </r>
  <r>
    <x v="18"/>
    <s v="technician"/>
    <s v="married"/>
    <s v="unknown"/>
    <s v="no"/>
    <n v="574"/>
    <s v="yes"/>
    <s v="no"/>
    <s v="cellular"/>
    <n v="29"/>
    <s v="jan"/>
    <n v="243"/>
    <n v="2"/>
    <n v="-1"/>
    <n v="0"/>
    <x v="0"/>
    <s v="no"/>
  </r>
  <r>
    <x v="41"/>
    <s v="management"/>
    <s v="married"/>
    <s v="primary"/>
    <s v="no"/>
    <n v="320"/>
    <s v="yes"/>
    <s v="no"/>
    <s v="unknown"/>
    <n v="30"/>
    <s v="may"/>
    <n v="171"/>
    <n v="2"/>
    <n v="-1"/>
    <n v="0"/>
    <x v="0"/>
    <s v="no"/>
  </r>
  <r>
    <x v="13"/>
    <s v="technician"/>
    <s v="single"/>
    <s v="tertiary"/>
    <s v="no"/>
    <n v="468"/>
    <s v="yes"/>
    <s v="no"/>
    <s v="unknown"/>
    <n v="15"/>
    <s v="may"/>
    <n v="147"/>
    <n v="1"/>
    <n v="-1"/>
    <n v="0"/>
    <x v="0"/>
    <s v="no"/>
  </r>
  <r>
    <x v="47"/>
    <s v="services"/>
    <s v="married"/>
    <s v="secondary"/>
    <s v="no"/>
    <n v="440"/>
    <s v="yes"/>
    <s v="no"/>
    <s v="unknown"/>
    <n v="12"/>
    <s v="jun"/>
    <n v="91"/>
    <n v="1"/>
    <n v="-1"/>
    <n v="0"/>
    <x v="0"/>
    <s v="no"/>
  </r>
  <r>
    <x v="10"/>
    <s v="unemployed"/>
    <s v="married"/>
    <s v="secondary"/>
    <s v="no"/>
    <n v="0"/>
    <s v="yes"/>
    <s v="no"/>
    <s v="cellular"/>
    <n v="19"/>
    <s v="nov"/>
    <n v="332"/>
    <n v="1"/>
    <n v="183"/>
    <n v="1"/>
    <x v="1"/>
    <s v="no"/>
  </r>
  <r>
    <x v="3"/>
    <s v="retired"/>
    <s v="married"/>
    <s v="secondary"/>
    <s v="no"/>
    <n v="5706"/>
    <s v="yes"/>
    <s v="no"/>
    <s v="cellular"/>
    <n v="25"/>
    <s v="jul"/>
    <n v="471"/>
    <n v="2"/>
    <n v="-1"/>
    <n v="0"/>
    <x v="0"/>
    <s v="no"/>
  </r>
  <r>
    <x v="10"/>
    <s v="management"/>
    <s v="married"/>
    <s v="tertiary"/>
    <s v="no"/>
    <n v="7780"/>
    <s v="no"/>
    <s v="no"/>
    <s v="telephone"/>
    <n v="4"/>
    <s v="may"/>
    <n v="364"/>
    <n v="1"/>
    <n v="355"/>
    <n v="1"/>
    <x v="2"/>
    <s v="no"/>
  </r>
  <r>
    <x v="0"/>
    <s v="management"/>
    <s v="married"/>
    <s v="secondary"/>
    <s v="no"/>
    <n v="-559"/>
    <s v="yes"/>
    <s v="yes"/>
    <s v="cellular"/>
    <n v="7"/>
    <s v="may"/>
    <n v="98"/>
    <n v="1"/>
    <n v="167"/>
    <n v="2"/>
    <x v="1"/>
    <s v="no"/>
  </r>
  <r>
    <x v="13"/>
    <s v="entrepreneur"/>
    <s v="single"/>
    <s v="tertiary"/>
    <s v="no"/>
    <n v="16874"/>
    <s v="yes"/>
    <s v="yes"/>
    <s v="cellular"/>
    <n v="15"/>
    <s v="may"/>
    <n v="117"/>
    <n v="2"/>
    <n v="-1"/>
    <n v="0"/>
    <x v="0"/>
    <s v="no"/>
  </r>
  <r>
    <x v="41"/>
    <s v="retired"/>
    <s v="married"/>
    <s v="primary"/>
    <s v="no"/>
    <n v="1987"/>
    <s v="no"/>
    <s v="no"/>
    <s v="telephone"/>
    <n v="14"/>
    <s v="jul"/>
    <n v="185"/>
    <n v="4"/>
    <n v="-1"/>
    <n v="0"/>
    <x v="0"/>
    <s v="no"/>
  </r>
  <r>
    <x v="5"/>
    <s v="entrepreneur"/>
    <s v="married"/>
    <s v="unknown"/>
    <s v="no"/>
    <n v="98"/>
    <s v="yes"/>
    <s v="no"/>
    <s v="telephone"/>
    <n v="15"/>
    <s v="may"/>
    <n v="59"/>
    <n v="3"/>
    <n v="367"/>
    <n v="1"/>
    <x v="2"/>
    <s v="no"/>
  </r>
  <r>
    <x v="10"/>
    <s v="self-employed"/>
    <s v="married"/>
    <s v="tertiary"/>
    <s v="no"/>
    <n v="642"/>
    <s v="no"/>
    <s v="no"/>
    <s v="cellular"/>
    <n v="18"/>
    <s v="nov"/>
    <n v="147"/>
    <n v="3"/>
    <n v="-1"/>
    <n v="0"/>
    <x v="0"/>
    <s v="no"/>
  </r>
  <r>
    <x v="14"/>
    <s v="blue-collar"/>
    <s v="married"/>
    <s v="secondary"/>
    <s v="no"/>
    <n v="526"/>
    <s v="yes"/>
    <s v="yes"/>
    <s v="unknown"/>
    <n v="23"/>
    <s v="may"/>
    <n v="553"/>
    <n v="2"/>
    <n v="-1"/>
    <n v="0"/>
    <x v="0"/>
    <s v="no"/>
  </r>
  <r>
    <x v="52"/>
    <s v="management"/>
    <s v="single"/>
    <s v="tertiary"/>
    <s v="no"/>
    <n v="6483"/>
    <s v="no"/>
    <s v="no"/>
    <s v="cellular"/>
    <n v="13"/>
    <s v="aug"/>
    <n v="275"/>
    <n v="1"/>
    <n v="-1"/>
    <n v="0"/>
    <x v="0"/>
    <s v="no"/>
  </r>
  <r>
    <x v="47"/>
    <s v="management"/>
    <s v="married"/>
    <s v="tertiary"/>
    <s v="no"/>
    <n v="2306"/>
    <s v="no"/>
    <s v="no"/>
    <s v="telephone"/>
    <n v="6"/>
    <s v="aug"/>
    <n v="239"/>
    <n v="4"/>
    <n v="-1"/>
    <n v="0"/>
    <x v="0"/>
    <s v="yes"/>
  </r>
  <r>
    <x v="12"/>
    <s v="blue-collar"/>
    <s v="married"/>
    <s v="secondary"/>
    <s v="no"/>
    <n v="954"/>
    <s v="yes"/>
    <s v="no"/>
    <s v="unknown"/>
    <n v="2"/>
    <s v="jun"/>
    <n v="402"/>
    <n v="9"/>
    <n v="-1"/>
    <n v="0"/>
    <x v="0"/>
    <s v="no"/>
  </r>
  <r>
    <x v="4"/>
    <s v="management"/>
    <s v="single"/>
    <s v="tertiary"/>
    <s v="no"/>
    <n v="-679"/>
    <s v="yes"/>
    <s v="yes"/>
    <s v="cellular"/>
    <n v="7"/>
    <s v="may"/>
    <n v="172"/>
    <n v="1"/>
    <n v="93"/>
    <n v="1"/>
    <x v="1"/>
    <s v="no"/>
  </r>
  <r>
    <x v="36"/>
    <s v="blue-collar"/>
    <s v="married"/>
    <s v="primary"/>
    <s v="no"/>
    <n v="-1"/>
    <s v="no"/>
    <s v="no"/>
    <s v="cellular"/>
    <n v="19"/>
    <s v="aug"/>
    <n v="195"/>
    <n v="2"/>
    <n v="-1"/>
    <n v="0"/>
    <x v="0"/>
    <s v="no"/>
  </r>
  <r>
    <x v="64"/>
    <s v="retired"/>
    <s v="married"/>
    <s v="primary"/>
    <s v="no"/>
    <n v="2590"/>
    <s v="no"/>
    <s v="no"/>
    <s v="telephone"/>
    <n v="9"/>
    <s v="feb"/>
    <n v="68"/>
    <n v="12"/>
    <n v="-1"/>
    <n v="0"/>
    <x v="0"/>
    <s v="no"/>
  </r>
  <r>
    <x v="41"/>
    <s v="management"/>
    <s v="single"/>
    <s v="tertiary"/>
    <s v="no"/>
    <n v="331"/>
    <s v="no"/>
    <s v="yes"/>
    <s v="cellular"/>
    <n v="28"/>
    <s v="jul"/>
    <n v="82"/>
    <n v="3"/>
    <n v="-1"/>
    <n v="0"/>
    <x v="0"/>
    <s v="no"/>
  </r>
  <r>
    <x v="15"/>
    <s v="admin."/>
    <s v="married"/>
    <s v="secondary"/>
    <s v="no"/>
    <n v="4209"/>
    <s v="yes"/>
    <s v="no"/>
    <s v="unknown"/>
    <n v="5"/>
    <s v="jun"/>
    <n v="57"/>
    <n v="6"/>
    <n v="-1"/>
    <n v="0"/>
    <x v="0"/>
    <s v="no"/>
  </r>
  <r>
    <x v="41"/>
    <s v="services"/>
    <s v="divorced"/>
    <s v="secondary"/>
    <s v="no"/>
    <n v="462"/>
    <s v="no"/>
    <s v="no"/>
    <s v="cellular"/>
    <n v="13"/>
    <s v="nov"/>
    <n v="495"/>
    <n v="1"/>
    <n v="93"/>
    <n v="1"/>
    <x v="3"/>
    <s v="yes"/>
  </r>
  <r>
    <x v="39"/>
    <s v="self-employed"/>
    <s v="single"/>
    <s v="tertiary"/>
    <s v="no"/>
    <n v="0"/>
    <s v="yes"/>
    <s v="no"/>
    <s v="cellular"/>
    <n v="21"/>
    <s v="jul"/>
    <n v="479"/>
    <n v="1"/>
    <n v="-1"/>
    <n v="0"/>
    <x v="0"/>
    <s v="no"/>
  </r>
  <r>
    <x v="6"/>
    <s v="technician"/>
    <s v="married"/>
    <s v="secondary"/>
    <s v="no"/>
    <n v="0"/>
    <s v="no"/>
    <s v="no"/>
    <s v="cellular"/>
    <n v="29"/>
    <s v="aug"/>
    <n v="141"/>
    <n v="2"/>
    <n v="-1"/>
    <n v="0"/>
    <x v="0"/>
    <s v="no"/>
  </r>
  <r>
    <x v="0"/>
    <s v="management"/>
    <s v="married"/>
    <s v="tertiary"/>
    <s v="no"/>
    <n v="151"/>
    <s v="no"/>
    <s v="no"/>
    <s v="cellular"/>
    <n v="19"/>
    <s v="aug"/>
    <n v="82"/>
    <n v="4"/>
    <n v="-1"/>
    <n v="0"/>
    <x v="0"/>
    <s v="no"/>
  </r>
  <r>
    <x v="22"/>
    <s v="management"/>
    <s v="divorced"/>
    <s v="tertiary"/>
    <s v="no"/>
    <n v="883"/>
    <s v="yes"/>
    <s v="no"/>
    <s v="cellular"/>
    <n v="10"/>
    <s v="dec"/>
    <n v="798"/>
    <n v="1"/>
    <n v="185"/>
    <n v="5"/>
    <x v="2"/>
    <s v="yes"/>
  </r>
  <r>
    <x v="37"/>
    <s v="services"/>
    <s v="single"/>
    <s v="secondary"/>
    <s v="no"/>
    <n v="266"/>
    <s v="no"/>
    <s v="yes"/>
    <s v="cellular"/>
    <n v="7"/>
    <s v="jul"/>
    <n v="232"/>
    <n v="1"/>
    <n v="-1"/>
    <n v="0"/>
    <x v="0"/>
    <s v="no"/>
  </r>
  <r>
    <x v="30"/>
    <s v="management"/>
    <s v="married"/>
    <s v="tertiary"/>
    <s v="no"/>
    <n v="0"/>
    <s v="no"/>
    <s v="no"/>
    <s v="cellular"/>
    <n v="26"/>
    <s v="aug"/>
    <n v="60"/>
    <n v="5"/>
    <n v="-1"/>
    <n v="0"/>
    <x v="0"/>
    <s v="no"/>
  </r>
  <r>
    <x v="4"/>
    <s v="technician"/>
    <s v="married"/>
    <s v="tertiary"/>
    <s v="no"/>
    <n v="491"/>
    <s v="yes"/>
    <s v="no"/>
    <s v="unknown"/>
    <n v="8"/>
    <s v="may"/>
    <n v="103"/>
    <n v="3"/>
    <n v="-1"/>
    <n v="0"/>
    <x v="0"/>
    <s v="no"/>
  </r>
  <r>
    <x v="32"/>
    <s v="management"/>
    <s v="married"/>
    <s v="tertiary"/>
    <s v="no"/>
    <n v="3"/>
    <s v="no"/>
    <s v="yes"/>
    <s v="cellular"/>
    <n v="8"/>
    <s v="jul"/>
    <n v="443"/>
    <n v="1"/>
    <n v="-1"/>
    <n v="0"/>
    <x v="0"/>
    <s v="no"/>
  </r>
  <r>
    <x v="4"/>
    <s v="blue-collar"/>
    <s v="married"/>
    <s v="secondary"/>
    <s v="no"/>
    <n v="198"/>
    <s v="yes"/>
    <s v="no"/>
    <s v="unknown"/>
    <n v="9"/>
    <s v="may"/>
    <n v="400"/>
    <n v="2"/>
    <n v="-1"/>
    <n v="0"/>
    <x v="0"/>
    <s v="no"/>
  </r>
  <r>
    <x v="26"/>
    <s v="housemaid"/>
    <s v="married"/>
    <s v="secondary"/>
    <s v="no"/>
    <n v="14363"/>
    <s v="no"/>
    <s v="no"/>
    <s v="unknown"/>
    <n v="5"/>
    <s v="jun"/>
    <n v="132"/>
    <n v="1"/>
    <n v="-1"/>
    <n v="0"/>
    <x v="0"/>
    <s v="no"/>
  </r>
  <r>
    <x v="27"/>
    <s v="technician"/>
    <s v="divorced"/>
    <s v="secondary"/>
    <s v="no"/>
    <n v="0"/>
    <s v="yes"/>
    <s v="yes"/>
    <s v="cellular"/>
    <n v="18"/>
    <s v="aug"/>
    <n v="374"/>
    <n v="16"/>
    <n v="-1"/>
    <n v="0"/>
    <x v="0"/>
    <s v="no"/>
  </r>
  <r>
    <x v="7"/>
    <s v="technician"/>
    <s v="married"/>
    <s v="secondary"/>
    <s v="no"/>
    <n v="136"/>
    <s v="no"/>
    <s v="no"/>
    <s v="cellular"/>
    <n v="25"/>
    <s v="aug"/>
    <n v="363"/>
    <n v="7"/>
    <n v="-1"/>
    <n v="0"/>
    <x v="0"/>
    <s v="yes"/>
  </r>
  <r>
    <x v="22"/>
    <s v="management"/>
    <s v="single"/>
    <s v="tertiary"/>
    <s v="no"/>
    <n v="28"/>
    <s v="no"/>
    <s v="no"/>
    <s v="cellular"/>
    <n v="8"/>
    <s v="aug"/>
    <n v="111"/>
    <n v="2"/>
    <n v="-1"/>
    <n v="0"/>
    <x v="0"/>
    <s v="no"/>
  </r>
  <r>
    <x v="1"/>
    <s v="management"/>
    <s v="single"/>
    <s v="tertiary"/>
    <s v="no"/>
    <n v="335"/>
    <s v="no"/>
    <s v="no"/>
    <s v="cellular"/>
    <n v="29"/>
    <s v="aug"/>
    <n v="130"/>
    <n v="4"/>
    <n v="-1"/>
    <n v="0"/>
    <x v="0"/>
    <s v="no"/>
  </r>
  <r>
    <x v="34"/>
    <s v="housemaid"/>
    <s v="married"/>
    <s v="unknown"/>
    <s v="no"/>
    <n v="174"/>
    <s v="no"/>
    <s v="no"/>
    <s v="telephone"/>
    <n v="29"/>
    <s v="jul"/>
    <n v="308"/>
    <n v="3"/>
    <n v="-1"/>
    <n v="0"/>
    <x v="0"/>
    <s v="no"/>
  </r>
  <r>
    <x v="5"/>
    <s v="unemployed"/>
    <s v="married"/>
    <s v="secondary"/>
    <s v="no"/>
    <n v="270"/>
    <s v="yes"/>
    <s v="no"/>
    <s v="unknown"/>
    <n v="3"/>
    <s v="jun"/>
    <n v="116"/>
    <n v="1"/>
    <n v="-1"/>
    <n v="0"/>
    <x v="0"/>
    <s v="no"/>
  </r>
  <r>
    <x v="16"/>
    <s v="management"/>
    <s v="single"/>
    <s v="tertiary"/>
    <s v="no"/>
    <n v="1206"/>
    <s v="no"/>
    <s v="no"/>
    <s v="cellular"/>
    <n v="9"/>
    <s v="jul"/>
    <n v="160"/>
    <n v="2"/>
    <n v="-1"/>
    <n v="0"/>
    <x v="0"/>
    <s v="no"/>
  </r>
  <r>
    <x v="23"/>
    <s v="housemaid"/>
    <s v="divorced"/>
    <s v="primary"/>
    <s v="no"/>
    <n v="198"/>
    <s v="yes"/>
    <s v="no"/>
    <s v="unknown"/>
    <n v="13"/>
    <s v="may"/>
    <n v="205"/>
    <n v="3"/>
    <n v="-1"/>
    <n v="0"/>
    <x v="0"/>
    <s v="no"/>
  </r>
  <r>
    <x v="13"/>
    <s v="technician"/>
    <s v="married"/>
    <s v="tertiary"/>
    <s v="no"/>
    <n v="914"/>
    <s v="yes"/>
    <s v="no"/>
    <s v="cellular"/>
    <n v="12"/>
    <s v="may"/>
    <n v="185"/>
    <n v="2"/>
    <n v="-1"/>
    <n v="0"/>
    <x v="0"/>
    <s v="no"/>
  </r>
  <r>
    <x v="5"/>
    <s v="self-employed"/>
    <s v="married"/>
    <s v="secondary"/>
    <s v="no"/>
    <n v="31"/>
    <s v="yes"/>
    <s v="no"/>
    <s v="cellular"/>
    <n v="20"/>
    <s v="nov"/>
    <n v="61"/>
    <n v="2"/>
    <n v="181"/>
    <n v="4"/>
    <x v="1"/>
    <s v="no"/>
  </r>
  <r>
    <x v="32"/>
    <s v="technician"/>
    <s v="married"/>
    <s v="secondary"/>
    <s v="no"/>
    <n v="0"/>
    <s v="no"/>
    <s v="no"/>
    <s v="telephone"/>
    <n v="14"/>
    <s v="aug"/>
    <n v="159"/>
    <n v="2"/>
    <n v="106"/>
    <n v="6"/>
    <x v="3"/>
    <s v="no"/>
  </r>
  <r>
    <x v="22"/>
    <s v="management"/>
    <s v="single"/>
    <s v="tertiary"/>
    <s v="no"/>
    <n v="347"/>
    <s v="yes"/>
    <s v="no"/>
    <s v="cellular"/>
    <n v="18"/>
    <s v="may"/>
    <n v="213"/>
    <n v="1"/>
    <n v="264"/>
    <n v="6"/>
    <x v="1"/>
    <s v="no"/>
  </r>
  <r>
    <x v="4"/>
    <s v="management"/>
    <s v="married"/>
    <s v="tertiary"/>
    <s v="no"/>
    <n v="860"/>
    <s v="yes"/>
    <s v="no"/>
    <s v="unknown"/>
    <n v="20"/>
    <s v="may"/>
    <n v="294"/>
    <n v="15"/>
    <n v="-1"/>
    <n v="0"/>
    <x v="0"/>
    <s v="no"/>
  </r>
  <r>
    <x v="32"/>
    <s v="technician"/>
    <s v="married"/>
    <s v="secondary"/>
    <s v="no"/>
    <n v="89"/>
    <s v="yes"/>
    <s v="no"/>
    <s v="cellular"/>
    <n v="10"/>
    <s v="jul"/>
    <n v="140"/>
    <n v="3"/>
    <n v="-1"/>
    <n v="0"/>
    <x v="0"/>
    <s v="no"/>
  </r>
  <r>
    <x v="9"/>
    <s v="technician"/>
    <s v="married"/>
    <s v="secondary"/>
    <s v="no"/>
    <n v="0"/>
    <s v="yes"/>
    <s v="yes"/>
    <s v="cellular"/>
    <n v="28"/>
    <s v="jan"/>
    <n v="71"/>
    <n v="1"/>
    <n v="223"/>
    <n v="9"/>
    <x v="2"/>
    <s v="no"/>
  </r>
  <r>
    <x v="29"/>
    <s v="services"/>
    <s v="married"/>
    <s v="secondary"/>
    <s v="no"/>
    <n v="0"/>
    <s v="no"/>
    <s v="yes"/>
    <s v="cellular"/>
    <n v="8"/>
    <s v="jul"/>
    <n v="47"/>
    <n v="7"/>
    <n v="-1"/>
    <n v="0"/>
    <x v="0"/>
    <s v="no"/>
  </r>
  <r>
    <x v="9"/>
    <s v="admin."/>
    <s v="single"/>
    <s v="secondary"/>
    <s v="no"/>
    <n v="68"/>
    <s v="yes"/>
    <s v="no"/>
    <s v="cellular"/>
    <n v="16"/>
    <s v="apr"/>
    <n v="570"/>
    <n v="2"/>
    <n v="-1"/>
    <n v="0"/>
    <x v="0"/>
    <s v="no"/>
  </r>
  <r>
    <x v="29"/>
    <s v="technician"/>
    <s v="married"/>
    <s v="secondary"/>
    <s v="no"/>
    <n v="-149"/>
    <s v="yes"/>
    <s v="no"/>
    <s v="cellular"/>
    <n v="14"/>
    <s v="jul"/>
    <n v="287"/>
    <n v="2"/>
    <n v="-1"/>
    <n v="0"/>
    <x v="0"/>
    <s v="no"/>
  </r>
  <r>
    <x v="1"/>
    <s v="services"/>
    <s v="divorced"/>
    <s v="secondary"/>
    <s v="no"/>
    <n v="2411"/>
    <s v="yes"/>
    <s v="no"/>
    <s v="cellular"/>
    <n v="23"/>
    <s v="oct"/>
    <n v="130"/>
    <n v="1"/>
    <n v="161"/>
    <n v="1"/>
    <x v="1"/>
    <s v="yes"/>
  </r>
  <r>
    <x v="43"/>
    <s v="management"/>
    <s v="divorced"/>
    <s v="tertiary"/>
    <s v="no"/>
    <n v="225"/>
    <s v="yes"/>
    <s v="no"/>
    <s v="cellular"/>
    <n v="14"/>
    <s v="may"/>
    <n v="201"/>
    <n v="1"/>
    <n v="345"/>
    <n v="1"/>
    <x v="2"/>
    <s v="no"/>
  </r>
  <r>
    <x v="7"/>
    <s v="unknown"/>
    <s v="single"/>
    <s v="tertiary"/>
    <s v="no"/>
    <n v="2731"/>
    <s v="no"/>
    <s v="no"/>
    <s v="cellular"/>
    <n v="21"/>
    <s v="nov"/>
    <n v="11"/>
    <n v="7"/>
    <n v="-1"/>
    <n v="0"/>
    <x v="0"/>
    <s v="no"/>
  </r>
  <r>
    <x v="36"/>
    <s v="management"/>
    <s v="married"/>
    <s v="tertiary"/>
    <s v="no"/>
    <n v="112"/>
    <s v="yes"/>
    <s v="no"/>
    <s v="cellular"/>
    <n v="4"/>
    <s v="nov"/>
    <n v="70"/>
    <n v="5"/>
    <n v="85"/>
    <n v="5"/>
    <x v="2"/>
    <s v="no"/>
  </r>
  <r>
    <x v="16"/>
    <s v="management"/>
    <s v="divorced"/>
    <s v="tertiary"/>
    <s v="no"/>
    <n v="0"/>
    <s v="no"/>
    <s v="no"/>
    <s v="cellular"/>
    <n v="22"/>
    <s v="aug"/>
    <n v="54"/>
    <n v="2"/>
    <n v="-1"/>
    <n v="0"/>
    <x v="0"/>
    <s v="no"/>
  </r>
  <r>
    <x v="15"/>
    <s v="services"/>
    <s v="married"/>
    <s v="secondary"/>
    <s v="no"/>
    <n v="3620"/>
    <s v="yes"/>
    <s v="no"/>
    <s v="unknown"/>
    <n v="27"/>
    <s v="may"/>
    <n v="22"/>
    <n v="16"/>
    <n v="-1"/>
    <n v="0"/>
    <x v="0"/>
    <s v="no"/>
  </r>
  <r>
    <x v="17"/>
    <s v="blue-collar"/>
    <s v="single"/>
    <s v="secondary"/>
    <s v="no"/>
    <n v="179"/>
    <s v="no"/>
    <s v="no"/>
    <s v="cellular"/>
    <n v="30"/>
    <s v="jul"/>
    <n v="103"/>
    <n v="3"/>
    <n v="-1"/>
    <n v="0"/>
    <x v="0"/>
    <s v="no"/>
  </r>
  <r>
    <x v="47"/>
    <s v="admin."/>
    <s v="single"/>
    <s v="secondary"/>
    <s v="no"/>
    <n v="1544"/>
    <s v="yes"/>
    <s v="no"/>
    <s v="cellular"/>
    <n v="6"/>
    <s v="apr"/>
    <n v="104"/>
    <n v="1"/>
    <n v="312"/>
    <n v="1"/>
    <x v="1"/>
    <s v="no"/>
  </r>
  <r>
    <x v="30"/>
    <s v="blue-collar"/>
    <s v="married"/>
    <s v="primary"/>
    <s v="no"/>
    <n v="199"/>
    <s v="no"/>
    <s v="no"/>
    <s v="telephone"/>
    <n v="18"/>
    <s v="aug"/>
    <n v="29"/>
    <n v="2"/>
    <n v="-1"/>
    <n v="0"/>
    <x v="0"/>
    <s v="no"/>
  </r>
  <r>
    <x v="38"/>
    <s v="blue-collar"/>
    <s v="married"/>
    <s v="unknown"/>
    <s v="no"/>
    <n v="231"/>
    <s v="yes"/>
    <s v="no"/>
    <s v="unknown"/>
    <n v="12"/>
    <s v="may"/>
    <n v="57"/>
    <n v="2"/>
    <n v="-1"/>
    <n v="0"/>
    <x v="0"/>
    <s v="no"/>
  </r>
  <r>
    <x v="37"/>
    <s v="admin."/>
    <s v="divorced"/>
    <s v="secondary"/>
    <s v="no"/>
    <n v="76"/>
    <s v="yes"/>
    <s v="no"/>
    <s v="unknown"/>
    <n v="4"/>
    <s v="jun"/>
    <n v="236"/>
    <n v="1"/>
    <n v="-1"/>
    <n v="0"/>
    <x v="0"/>
    <s v="no"/>
  </r>
  <r>
    <x v="0"/>
    <s v="unemployed"/>
    <s v="single"/>
    <s v="tertiary"/>
    <s v="no"/>
    <n v="302"/>
    <s v="no"/>
    <s v="no"/>
    <s v="cellular"/>
    <n v="11"/>
    <s v="feb"/>
    <n v="528"/>
    <n v="3"/>
    <n v="-1"/>
    <n v="0"/>
    <x v="0"/>
    <s v="yes"/>
  </r>
  <r>
    <x v="39"/>
    <s v="admin."/>
    <s v="single"/>
    <s v="secondary"/>
    <s v="no"/>
    <n v="189"/>
    <s v="yes"/>
    <s v="no"/>
    <s v="cellular"/>
    <n v="31"/>
    <s v="jul"/>
    <n v="68"/>
    <n v="2"/>
    <n v="-1"/>
    <n v="0"/>
    <x v="0"/>
    <s v="no"/>
  </r>
  <r>
    <x v="41"/>
    <s v="retired"/>
    <s v="married"/>
    <s v="primary"/>
    <s v="no"/>
    <n v="565"/>
    <s v="no"/>
    <s v="no"/>
    <s v="telephone"/>
    <n v="7"/>
    <s v="jul"/>
    <n v="876"/>
    <n v="1"/>
    <n v="-1"/>
    <n v="0"/>
    <x v="0"/>
    <s v="yes"/>
  </r>
  <r>
    <x v="12"/>
    <s v="entrepreneur"/>
    <s v="married"/>
    <s v="tertiary"/>
    <s v="no"/>
    <n v="310"/>
    <s v="no"/>
    <s v="no"/>
    <s v="cellular"/>
    <n v="1"/>
    <s v="sep"/>
    <n v="76"/>
    <n v="1"/>
    <n v="-1"/>
    <n v="0"/>
    <x v="0"/>
    <s v="no"/>
  </r>
  <r>
    <x v="4"/>
    <s v="services"/>
    <s v="married"/>
    <s v="secondary"/>
    <s v="no"/>
    <n v="1746"/>
    <s v="yes"/>
    <s v="no"/>
    <s v="unknown"/>
    <n v="26"/>
    <s v="may"/>
    <n v="99"/>
    <n v="1"/>
    <n v="-1"/>
    <n v="0"/>
    <x v="0"/>
    <s v="no"/>
  </r>
  <r>
    <x v="5"/>
    <s v="technician"/>
    <s v="married"/>
    <s v="secondary"/>
    <s v="no"/>
    <n v="6"/>
    <s v="yes"/>
    <s v="no"/>
    <s v="cellular"/>
    <n v="18"/>
    <s v="may"/>
    <n v="122"/>
    <n v="3"/>
    <n v="357"/>
    <n v="4"/>
    <x v="1"/>
    <s v="no"/>
  </r>
  <r>
    <x v="26"/>
    <s v="unemployed"/>
    <s v="married"/>
    <s v="primary"/>
    <s v="no"/>
    <n v="-110"/>
    <s v="no"/>
    <s v="yes"/>
    <s v="cellular"/>
    <n v="29"/>
    <s v="jan"/>
    <n v="141"/>
    <n v="1"/>
    <n v="-1"/>
    <n v="0"/>
    <x v="0"/>
    <s v="no"/>
  </r>
  <r>
    <x v="18"/>
    <s v="retired"/>
    <s v="married"/>
    <s v="secondary"/>
    <s v="no"/>
    <n v="2749"/>
    <s v="yes"/>
    <s v="yes"/>
    <s v="unknown"/>
    <n v="29"/>
    <s v="may"/>
    <n v="58"/>
    <n v="2"/>
    <n v="-1"/>
    <n v="0"/>
    <x v="0"/>
    <s v="no"/>
  </r>
  <r>
    <x v="0"/>
    <s v="management"/>
    <s v="single"/>
    <s v="tertiary"/>
    <s v="no"/>
    <n v="6495"/>
    <s v="no"/>
    <s v="no"/>
    <s v="cellular"/>
    <n v="30"/>
    <s v="mar"/>
    <n v="78"/>
    <n v="3"/>
    <n v="-1"/>
    <n v="0"/>
    <x v="0"/>
    <s v="no"/>
  </r>
  <r>
    <x v="4"/>
    <s v="blue-collar"/>
    <s v="single"/>
    <s v="secondary"/>
    <s v="no"/>
    <n v="35"/>
    <s v="yes"/>
    <s v="no"/>
    <s v="unknown"/>
    <n v="3"/>
    <s v="jun"/>
    <n v="435"/>
    <n v="3"/>
    <n v="-1"/>
    <n v="0"/>
    <x v="0"/>
    <s v="no"/>
  </r>
  <r>
    <x v="5"/>
    <s v="admin."/>
    <s v="married"/>
    <s v="secondary"/>
    <s v="no"/>
    <n v="-650"/>
    <s v="no"/>
    <s v="no"/>
    <s v="cellular"/>
    <n v="15"/>
    <s v="may"/>
    <n v="123"/>
    <n v="2"/>
    <n v="364"/>
    <n v="1"/>
    <x v="1"/>
    <s v="no"/>
  </r>
  <r>
    <x v="47"/>
    <s v="blue-collar"/>
    <s v="married"/>
    <s v="primary"/>
    <s v="no"/>
    <n v="292"/>
    <s v="no"/>
    <s v="yes"/>
    <s v="telephone"/>
    <n v="28"/>
    <s v="jul"/>
    <n v="210"/>
    <n v="3"/>
    <n v="-1"/>
    <n v="0"/>
    <x v="0"/>
    <s v="no"/>
  </r>
  <r>
    <x v="15"/>
    <s v="housemaid"/>
    <s v="single"/>
    <s v="primary"/>
    <s v="no"/>
    <n v="5774"/>
    <s v="yes"/>
    <s v="no"/>
    <s v="unknown"/>
    <n v="15"/>
    <s v="may"/>
    <n v="54"/>
    <n v="2"/>
    <n v="-1"/>
    <n v="0"/>
    <x v="0"/>
    <s v="no"/>
  </r>
  <r>
    <x v="15"/>
    <s v="management"/>
    <s v="married"/>
    <s v="secondary"/>
    <s v="no"/>
    <n v="2416"/>
    <s v="yes"/>
    <s v="no"/>
    <s v="unknown"/>
    <n v="20"/>
    <s v="may"/>
    <n v="138"/>
    <n v="4"/>
    <n v="-1"/>
    <n v="0"/>
    <x v="0"/>
    <s v="no"/>
  </r>
  <r>
    <x v="41"/>
    <s v="retired"/>
    <s v="married"/>
    <s v="secondary"/>
    <s v="no"/>
    <n v="35"/>
    <s v="no"/>
    <s v="no"/>
    <s v="cellular"/>
    <n v="29"/>
    <s v="jul"/>
    <n v="336"/>
    <n v="7"/>
    <n v="-1"/>
    <n v="0"/>
    <x v="0"/>
    <s v="no"/>
  </r>
  <r>
    <x v="21"/>
    <s v="retired"/>
    <s v="married"/>
    <s v="secondary"/>
    <s v="no"/>
    <n v="19317"/>
    <s v="yes"/>
    <s v="no"/>
    <s v="cellular"/>
    <n v="4"/>
    <s v="aug"/>
    <n v="249"/>
    <n v="1"/>
    <n v="-1"/>
    <n v="0"/>
    <x v="0"/>
    <s v="yes"/>
  </r>
  <r>
    <x v="7"/>
    <s v="technician"/>
    <s v="married"/>
    <s v="secondary"/>
    <s v="no"/>
    <n v="50"/>
    <s v="no"/>
    <s v="no"/>
    <s v="unknown"/>
    <n v="28"/>
    <s v="may"/>
    <n v="63"/>
    <n v="1"/>
    <n v="-1"/>
    <n v="0"/>
    <x v="0"/>
    <s v="no"/>
  </r>
  <r>
    <x v="16"/>
    <s v="blue-collar"/>
    <s v="married"/>
    <s v="secondary"/>
    <s v="no"/>
    <n v="-674"/>
    <s v="yes"/>
    <s v="no"/>
    <s v="unknown"/>
    <n v="5"/>
    <s v="may"/>
    <n v="257"/>
    <n v="1"/>
    <n v="-1"/>
    <n v="0"/>
    <x v="0"/>
    <s v="no"/>
  </r>
  <r>
    <x v="23"/>
    <s v="technician"/>
    <s v="married"/>
    <s v="tertiary"/>
    <s v="no"/>
    <n v="3726"/>
    <s v="no"/>
    <s v="no"/>
    <s v="cellular"/>
    <n v="5"/>
    <s v="aug"/>
    <n v="875"/>
    <n v="2"/>
    <n v="-1"/>
    <n v="0"/>
    <x v="0"/>
    <s v="yes"/>
  </r>
  <r>
    <x v="31"/>
    <s v="retired"/>
    <s v="married"/>
    <s v="tertiary"/>
    <s v="no"/>
    <n v="1180"/>
    <s v="yes"/>
    <s v="yes"/>
    <s v="unknown"/>
    <n v="14"/>
    <s v="may"/>
    <n v="191"/>
    <n v="2"/>
    <n v="-1"/>
    <n v="0"/>
    <x v="0"/>
    <s v="no"/>
  </r>
  <r>
    <x v="28"/>
    <s v="self-employed"/>
    <s v="divorced"/>
    <s v="tertiary"/>
    <s v="no"/>
    <n v="6610"/>
    <s v="no"/>
    <s v="no"/>
    <s v="cellular"/>
    <n v="24"/>
    <s v="feb"/>
    <n v="481"/>
    <n v="2"/>
    <n v="-1"/>
    <n v="0"/>
    <x v="0"/>
    <s v="yes"/>
  </r>
  <r>
    <x v="4"/>
    <s v="admin."/>
    <s v="single"/>
    <s v="secondary"/>
    <s v="no"/>
    <n v="319"/>
    <s v="yes"/>
    <s v="no"/>
    <s v="cellular"/>
    <n v="18"/>
    <s v="may"/>
    <n v="120"/>
    <n v="2"/>
    <n v="-1"/>
    <n v="0"/>
    <x v="0"/>
    <s v="no"/>
  </r>
  <r>
    <x v="9"/>
    <s v="blue-collar"/>
    <s v="married"/>
    <s v="secondary"/>
    <s v="no"/>
    <n v="1545"/>
    <s v="yes"/>
    <s v="yes"/>
    <s v="cellular"/>
    <n v="13"/>
    <s v="may"/>
    <n v="207"/>
    <n v="1"/>
    <n v="-1"/>
    <n v="0"/>
    <x v="0"/>
    <s v="no"/>
  </r>
  <r>
    <x v="34"/>
    <s v="technician"/>
    <s v="married"/>
    <s v="tertiary"/>
    <s v="no"/>
    <n v="1315"/>
    <s v="no"/>
    <s v="no"/>
    <s v="telephone"/>
    <n v="5"/>
    <s v="jun"/>
    <n v="303"/>
    <n v="2"/>
    <n v="-1"/>
    <n v="0"/>
    <x v="0"/>
    <s v="no"/>
  </r>
  <r>
    <x v="9"/>
    <s v="technician"/>
    <s v="single"/>
    <s v="tertiary"/>
    <s v="no"/>
    <n v="424"/>
    <s v="no"/>
    <s v="no"/>
    <s v="cellular"/>
    <n v="21"/>
    <s v="aug"/>
    <n v="93"/>
    <n v="2"/>
    <n v="-1"/>
    <n v="0"/>
    <x v="0"/>
    <s v="no"/>
  </r>
  <r>
    <x v="11"/>
    <s v="blue-collar"/>
    <s v="married"/>
    <s v="primary"/>
    <s v="no"/>
    <n v="151"/>
    <s v="no"/>
    <s v="no"/>
    <s v="cellular"/>
    <n v="3"/>
    <s v="feb"/>
    <n v="128"/>
    <n v="1"/>
    <n v="-1"/>
    <n v="0"/>
    <x v="0"/>
    <s v="no"/>
  </r>
  <r>
    <x v="0"/>
    <s v="technician"/>
    <s v="single"/>
    <s v="tertiary"/>
    <s v="no"/>
    <n v="-970"/>
    <s v="no"/>
    <s v="yes"/>
    <s v="cellular"/>
    <n v="21"/>
    <s v="aug"/>
    <n v="194"/>
    <n v="2"/>
    <n v="-1"/>
    <n v="0"/>
    <x v="0"/>
    <s v="no"/>
  </r>
  <r>
    <x v="14"/>
    <s v="services"/>
    <s v="married"/>
    <s v="secondary"/>
    <s v="no"/>
    <n v="-762"/>
    <s v="yes"/>
    <s v="yes"/>
    <s v="unknown"/>
    <n v="30"/>
    <s v="may"/>
    <n v="408"/>
    <n v="2"/>
    <n v="-1"/>
    <n v="0"/>
    <x v="0"/>
    <s v="no"/>
  </r>
  <r>
    <x v="2"/>
    <s v="services"/>
    <s v="married"/>
    <s v="secondary"/>
    <s v="no"/>
    <n v="181"/>
    <s v="yes"/>
    <s v="no"/>
    <s v="cellular"/>
    <n v="31"/>
    <s v="jul"/>
    <n v="5"/>
    <n v="3"/>
    <n v="-1"/>
    <n v="0"/>
    <x v="0"/>
    <s v="no"/>
  </r>
  <r>
    <x v="9"/>
    <s v="blue-collar"/>
    <s v="married"/>
    <s v="unknown"/>
    <s v="no"/>
    <n v="-120"/>
    <s v="yes"/>
    <s v="no"/>
    <s v="cellular"/>
    <n v="17"/>
    <s v="jul"/>
    <n v="231"/>
    <n v="2"/>
    <n v="-1"/>
    <n v="0"/>
    <x v="0"/>
    <s v="no"/>
  </r>
  <r>
    <x v="5"/>
    <s v="admin."/>
    <s v="divorced"/>
    <s v="secondary"/>
    <s v="no"/>
    <n v="1022"/>
    <s v="yes"/>
    <s v="no"/>
    <s v="unknown"/>
    <n v="20"/>
    <s v="jun"/>
    <n v="20"/>
    <n v="3"/>
    <n v="-1"/>
    <n v="0"/>
    <x v="0"/>
    <s v="no"/>
  </r>
  <r>
    <x v="36"/>
    <s v="management"/>
    <s v="married"/>
    <s v="tertiary"/>
    <s v="no"/>
    <n v="78"/>
    <s v="yes"/>
    <s v="no"/>
    <s v="cellular"/>
    <n v="14"/>
    <s v="jan"/>
    <n v="218"/>
    <n v="3"/>
    <n v="161"/>
    <n v="9"/>
    <x v="2"/>
    <s v="no"/>
  </r>
  <r>
    <x v="5"/>
    <s v="technician"/>
    <s v="married"/>
    <s v="tertiary"/>
    <s v="no"/>
    <n v="209"/>
    <s v="no"/>
    <s v="no"/>
    <s v="unknown"/>
    <n v="23"/>
    <s v="jul"/>
    <n v="36"/>
    <n v="2"/>
    <n v="-1"/>
    <n v="0"/>
    <x v="0"/>
    <s v="no"/>
  </r>
  <r>
    <x v="17"/>
    <s v="admin."/>
    <s v="married"/>
    <s v="secondary"/>
    <s v="no"/>
    <n v="2469"/>
    <s v="no"/>
    <s v="no"/>
    <s v="cellular"/>
    <n v="16"/>
    <s v="jul"/>
    <n v="136"/>
    <n v="8"/>
    <n v="-1"/>
    <n v="0"/>
    <x v="0"/>
    <s v="no"/>
  </r>
  <r>
    <x v="18"/>
    <s v="technician"/>
    <s v="married"/>
    <s v="secondary"/>
    <s v="no"/>
    <n v="0"/>
    <s v="no"/>
    <s v="no"/>
    <s v="cellular"/>
    <n v="19"/>
    <s v="nov"/>
    <n v="336"/>
    <n v="1"/>
    <n v="-1"/>
    <n v="0"/>
    <x v="0"/>
    <s v="no"/>
  </r>
  <r>
    <x v="7"/>
    <s v="blue-collar"/>
    <s v="divorced"/>
    <s v="primary"/>
    <s v="no"/>
    <n v="328"/>
    <s v="no"/>
    <s v="yes"/>
    <s v="cellular"/>
    <n v="8"/>
    <s v="jul"/>
    <n v="192"/>
    <n v="1"/>
    <n v="-1"/>
    <n v="0"/>
    <x v="0"/>
    <s v="no"/>
  </r>
  <r>
    <x v="27"/>
    <s v="housemaid"/>
    <s v="married"/>
    <s v="tertiary"/>
    <s v="no"/>
    <n v="0"/>
    <s v="no"/>
    <s v="no"/>
    <s v="cellular"/>
    <n v="26"/>
    <s v="may"/>
    <n v="141"/>
    <n v="1"/>
    <n v="188"/>
    <n v="1"/>
    <x v="1"/>
    <s v="no"/>
  </r>
  <r>
    <x v="34"/>
    <s v="self-employed"/>
    <s v="married"/>
    <s v="primary"/>
    <s v="no"/>
    <n v="307"/>
    <s v="yes"/>
    <s v="yes"/>
    <s v="unknown"/>
    <n v="17"/>
    <s v="jun"/>
    <n v="65"/>
    <n v="2"/>
    <n v="-1"/>
    <n v="0"/>
    <x v="0"/>
    <s v="no"/>
  </r>
  <r>
    <x v="9"/>
    <s v="management"/>
    <s v="married"/>
    <s v="tertiary"/>
    <s v="no"/>
    <n v="1384"/>
    <s v="yes"/>
    <s v="no"/>
    <s v="cellular"/>
    <n v="30"/>
    <s v="jan"/>
    <n v="203"/>
    <n v="2"/>
    <n v="2"/>
    <n v="3"/>
    <x v="2"/>
    <s v="no"/>
  </r>
  <r>
    <x v="22"/>
    <s v="management"/>
    <s v="married"/>
    <s v="tertiary"/>
    <s v="no"/>
    <n v="0"/>
    <s v="no"/>
    <s v="no"/>
    <s v="cellular"/>
    <n v="26"/>
    <s v="aug"/>
    <n v="104"/>
    <n v="9"/>
    <n v="-1"/>
    <n v="0"/>
    <x v="0"/>
    <s v="no"/>
  </r>
  <r>
    <x v="20"/>
    <s v="technician"/>
    <s v="married"/>
    <s v="secondary"/>
    <s v="no"/>
    <n v="719"/>
    <s v="yes"/>
    <s v="no"/>
    <s v="unknown"/>
    <n v="14"/>
    <s v="may"/>
    <n v="230"/>
    <n v="1"/>
    <n v="-1"/>
    <n v="0"/>
    <x v="0"/>
    <s v="no"/>
  </r>
  <r>
    <x v="16"/>
    <s v="management"/>
    <s v="divorced"/>
    <s v="tertiary"/>
    <s v="no"/>
    <n v="0"/>
    <s v="no"/>
    <s v="no"/>
    <s v="cellular"/>
    <n v="10"/>
    <s v="aug"/>
    <n v="71"/>
    <n v="1"/>
    <n v="-1"/>
    <n v="0"/>
    <x v="0"/>
    <s v="no"/>
  </r>
  <r>
    <x v="14"/>
    <s v="entrepreneur"/>
    <s v="married"/>
    <s v="tertiary"/>
    <s v="no"/>
    <n v="6704"/>
    <s v="yes"/>
    <s v="no"/>
    <s v="unknown"/>
    <n v="21"/>
    <s v="may"/>
    <n v="205"/>
    <n v="2"/>
    <n v="-1"/>
    <n v="0"/>
    <x v="0"/>
    <s v="no"/>
  </r>
  <r>
    <x v="47"/>
    <s v="self-employed"/>
    <s v="married"/>
    <s v="tertiary"/>
    <s v="no"/>
    <n v="4543"/>
    <s v="yes"/>
    <s v="no"/>
    <s v="unknown"/>
    <n v="14"/>
    <s v="may"/>
    <n v="162"/>
    <n v="1"/>
    <n v="-1"/>
    <n v="0"/>
    <x v="0"/>
    <s v="no"/>
  </r>
  <r>
    <x v="4"/>
    <s v="management"/>
    <s v="married"/>
    <s v="tertiary"/>
    <s v="no"/>
    <n v="0"/>
    <s v="yes"/>
    <s v="no"/>
    <s v="unknown"/>
    <n v="27"/>
    <s v="may"/>
    <n v="145"/>
    <n v="2"/>
    <n v="-1"/>
    <n v="0"/>
    <x v="0"/>
    <s v="no"/>
  </r>
  <r>
    <x v="0"/>
    <s v="management"/>
    <s v="single"/>
    <s v="tertiary"/>
    <s v="no"/>
    <n v="149"/>
    <s v="yes"/>
    <s v="no"/>
    <s v="unknown"/>
    <n v="3"/>
    <s v="jun"/>
    <n v="220"/>
    <n v="2"/>
    <n v="-1"/>
    <n v="0"/>
    <x v="0"/>
    <s v="no"/>
  </r>
  <r>
    <x v="43"/>
    <s v="blue-collar"/>
    <s v="married"/>
    <s v="secondary"/>
    <s v="no"/>
    <n v="-1400"/>
    <s v="yes"/>
    <s v="no"/>
    <s v="telephone"/>
    <n v="6"/>
    <s v="may"/>
    <n v="309"/>
    <n v="3"/>
    <n v="355"/>
    <n v="4"/>
    <x v="1"/>
    <s v="no"/>
  </r>
  <r>
    <x v="1"/>
    <s v="entrepreneur"/>
    <s v="married"/>
    <s v="secondary"/>
    <s v="no"/>
    <n v="-118"/>
    <s v="yes"/>
    <s v="yes"/>
    <s v="unknown"/>
    <n v="27"/>
    <s v="may"/>
    <n v="421"/>
    <n v="3"/>
    <n v="-1"/>
    <n v="0"/>
    <x v="0"/>
    <s v="no"/>
  </r>
  <r>
    <x v="7"/>
    <s v="blue-collar"/>
    <s v="married"/>
    <s v="secondary"/>
    <s v="no"/>
    <n v="2160"/>
    <s v="no"/>
    <s v="no"/>
    <s v="cellular"/>
    <n v="8"/>
    <s v="sep"/>
    <n v="261"/>
    <n v="1"/>
    <n v="98"/>
    <n v="1"/>
    <x v="3"/>
    <s v="yes"/>
  </r>
  <r>
    <x v="14"/>
    <s v="management"/>
    <s v="married"/>
    <s v="tertiary"/>
    <s v="no"/>
    <n v="3452"/>
    <s v="no"/>
    <s v="no"/>
    <s v="cellular"/>
    <n v="13"/>
    <s v="aug"/>
    <n v="132"/>
    <n v="2"/>
    <n v="-1"/>
    <n v="0"/>
    <x v="0"/>
    <s v="no"/>
  </r>
  <r>
    <x v="37"/>
    <s v="technician"/>
    <s v="single"/>
    <s v="secondary"/>
    <s v="no"/>
    <n v="842"/>
    <s v="no"/>
    <s v="no"/>
    <s v="cellular"/>
    <n v="30"/>
    <s v="jul"/>
    <n v="273"/>
    <n v="1"/>
    <n v="91"/>
    <n v="1"/>
    <x v="2"/>
    <s v="no"/>
  </r>
  <r>
    <x v="14"/>
    <s v="management"/>
    <s v="married"/>
    <s v="unknown"/>
    <s v="no"/>
    <n v="3576"/>
    <s v="no"/>
    <s v="no"/>
    <s v="cellular"/>
    <n v="25"/>
    <s v="nov"/>
    <n v="349"/>
    <n v="2"/>
    <n v="183"/>
    <n v="1"/>
    <x v="3"/>
    <s v="yes"/>
  </r>
  <r>
    <x v="6"/>
    <s v="unemployed"/>
    <s v="married"/>
    <s v="tertiary"/>
    <s v="no"/>
    <n v="1666"/>
    <s v="no"/>
    <s v="no"/>
    <s v="unknown"/>
    <n v="9"/>
    <s v="jun"/>
    <n v="291"/>
    <n v="3"/>
    <n v="-1"/>
    <n v="0"/>
    <x v="0"/>
    <s v="no"/>
  </r>
  <r>
    <x v="35"/>
    <s v="technician"/>
    <s v="married"/>
    <s v="secondary"/>
    <s v="no"/>
    <n v="0"/>
    <s v="yes"/>
    <s v="no"/>
    <s v="cellular"/>
    <n v="28"/>
    <s v="jul"/>
    <n v="83"/>
    <n v="6"/>
    <n v="-1"/>
    <n v="0"/>
    <x v="0"/>
    <s v="no"/>
  </r>
  <r>
    <x v="5"/>
    <s v="services"/>
    <s v="married"/>
    <s v="secondary"/>
    <s v="no"/>
    <n v="0"/>
    <s v="yes"/>
    <s v="no"/>
    <s v="unknown"/>
    <n v="20"/>
    <s v="may"/>
    <n v="793"/>
    <n v="2"/>
    <n v="-1"/>
    <n v="0"/>
    <x v="0"/>
    <s v="no"/>
  </r>
  <r>
    <x v="15"/>
    <s v="blue-collar"/>
    <s v="single"/>
    <s v="primary"/>
    <s v="no"/>
    <n v="1628"/>
    <s v="yes"/>
    <s v="no"/>
    <s v="cellular"/>
    <n v="5"/>
    <s v="feb"/>
    <n v="119"/>
    <n v="1"/>
    <n v="195"/>
    <n v="8"/>
    <x v="3"/>
    <s v="no"/>
  </r>
  <r>
    <x v="47"/>
    <s v="services"/>
    <s v="married"/>
    <s v="secondary"/>
    <s v="no"/>
    <n v="51"/>
    <s v="yes"/>
    <s v="yes"/>
    <s v="unknown"/>
    <n v="16"/>
    <s v="may"/>
    <n v="312"/>
    <n v="1"/>
    <n v="-1"/>
    <n v="0"/>
    <x v="0"/>
    <s v="no"/>
  </r>
  <r>
    <x v="0"/>
    <s v="blue-collar"/>
    <s v="single"/>
    <s v="secondary"/>
    <s v="yes"/>
    <n v="447"/>
    <s v="no"/>
    <s v="no"/>
    <s v="unknown"/>
    <n v="14"/>
    <s v="may"/>
    <n v="103"/>
    <n v="6"/>
    <n v="-1"/>
    <n v="0"/>
    <x v="0"/>
    <s v="no"/>
  </r>
  <r>
    <x v="27"/>
    <s v="admin."/>
    <s v="married"/>
    <s v="secondary"/>
    <s v="no"/>
    <n v="396"/>
    <s v="yes"/>
    <s v="no"/>
    <s v="cellular"/>
    <n v="16"/>
    <s v="jul"/>
    <n v="101"/>
    <n v="3"/>
    <n v="-1"/>
    <n v="0"/>
    <x v="0"/>
    <s v="no"/>
  </r>
  <r>
    <x v="29"/>
    <s v="housemaid"/>
    <s v="married"/>
    <s v="primary"/>
    <s v="no"/>
    <n v="4994"/>
    <s v="no"/>
    <s v="no"/>
    <s v="unknown"/>
    <n v="20"/>
    <s v="jun"/>
    <n v="48"/>
    <n v="1"/>
    <n v="-1"/>
    <n v="0"/>
    <x v="0"/>
    <s v="no"/>
  </r>
  <r>
    <x v="7"/>
    <s v="admin."/>
    <s v="married"/>
    <s v="secondary"/>
    <s v="no"/>
    <n v="3215"/>
    <s v="yes"/>
    <s v="no"/>
    <s v="cellular"/>
    <n v="21"/>
    <s v="jul"/>
    <n v="228"/>
    <n v="3"/>
    <n v="-1"/>
    <n v="0"/>
    <x v="0"/>
    <s v="no"/>
  </r>
  <r>
    <x v="3"/>
    <s v="blue-collar"/>
    <s v="married"/>
    <s v="primary"/>
    <s v="no"/>
    <n v="2814"/>
    <s v="no"/>
    <s v="no"/>
    <s v="unknown"/>
    <n v="20"/>
    <s v="jun"/>
    <n v="81"/>
    <n v="3"/>
    <n v="-1"/>
    <n v="0"/>
    <x v="0"/>
    <s v="no"/>
  </r>
  <r>
    <x v="36"/>
    <s v="technician"/>
    <s v="married"/>
    <s v="secondary"/>
    <s v="no"/>
    <n v="0"/>
    <s v="no"/>
    <s v="no"/>
    <s v="cellular"/>
    <n v="7"/>
    <s v="jul"/>
    <n v="152"/>
    <n v="2"/>
    <n v="-1"/>
    <n v="0"/>
    <x v="0"/>
    <s v="no"/>
  </r>
  <r>
    <x v="5"/>
    <s v="blue-collar"/>
    <s v="married"/>
    <s v="secondary"/>
    <s v="no"/>
    <n v="293"/>
    <s v="yes"/>
    <s v="no"/>
    <s v="unknown"/>
    <n v="23"/>
    <s v="may"/>
    <n v="160"/>
    <n v="3"/>
    <n v="-1"/>
    <n v="0"/>
    <x v="0"/>
    <s v="no"/>
  </r>
  <r>
    <x v="4"/>
    <s v="technician"/>
    <s v="married"/>
    <s v="secondary"/>
    <s v="no"/>
    <n v="474"/>
    <s v="yes"/>
    <s v="no"/>
    <s v="unknown"/>
    <n v="27"/>
    <s v="may"/>
    <n v="59"/>
    <n v="1"/>
    <n v="-1"/>
    <n v="0"/>
    <x v="0"/>
    <s v="no"/>
  </r>
  <r>
    <x v="16"/>
    <s v="blue-collar"/>
    <s v="married"/>
    <s v="secondary"/>
    <s v="no"/>
    <n v="16178"/>
    <s v="yes"/>
    <s v="no"/>
    <s v="cellular"/>
    <n v="21"/>
    <s v="nov"/>
    <n v="297"/>
    <n v="1"/>
    <n v="-1"/>
    <n v="0"/>
    <x v="0"/>
    <s v="no"/>
  </r>
  <r>
    <x v="4"/>
    <s v="technician"/>
    <s v="married"/>
    <s v="tertiary"/>
    <s v="no"/>
    <n v="0"/>
    <s v="no"/>
    <s v="no"/>
    <s v="cellular"/>
    <n v="22"/>
    <s v="aug"/>
    <n v="147"/>
    <n v="2"/>
    <n v="-1"/>
    <n v="0"/>
    <x v="0"/>
    <s v="no"/>
  </r>
  <r>
    <x v="37"/>
    <s v="management"/>
    <s v="single"/>
    <s v="tertiary"/>
    <s v="no"/>
    <n v="88"/>
    <s v="no"/>
    <s v="no"/>
    <s v="cellular"/>
    <n v="4"/>
    <s v="may"/>
    <n v="143"/>
    <n v="1"/>
    <n v="-1"/>
    <n v="0"/>
    <x v="0"/>
    <s v="no"/>
  </r>
  <r>
    <x v="35"/>
    <s v="services"/>
    <s v="married"/>
    <s v="secondary"/>
    <s v="no"/>
    <n v="308"/>
    <s v="yes"/>
    <s v="no"/>
    <s v="unknown"/>
    <n v="28"/>
    <s v="may"/>
    <n v="75"/>
    <n v="1"/>
    <n v="-1"/>
    <n v="0"/>
    <x v="0"/>
    <s v="no"/>
  </r>
  <r>
    <x v="48"/>
    <s v="retired"/>
    <s v="married"/>
    <s v="secondary"/>
    <s v="no"/>
    <n v="1164"/>
    <s v="no"/>
    <s v="no"/>
    <s v="telephone"/>
    <n v="14"/>
    <s v="may"/>
    <n v="338"/>
    <n v="3"/>
    <n v="185"/>
    <n v="2"/>
    <x v="1"/>
    <s v="no"/>
  </r>
  <r>
    <x v="16"/>
    <s v="management"/>
    <s v="married"/>
    <s v="tertiary"/>
    <s v="no"/>
    <n v="13893"/>
    <s v="no"/>
    <s v="no"/>
    <s v="unknown"/>
    <n v="11"/>
    <s v="jun"/>
    <n v="29"/>
    <n v="2"/>
    <n v="-1"/>
    <n v="0"/>
    <x v="0"/>
    <s v="no"/>
  </r>
  <r>
    <x v="18"/>
    <s v="management"/>
    <s v="married"/>
    <s v="tertiary"/>
    <s v="no"/>
    <n v="0"/>
    <s v="yes"/>
    <s v="no"/>
    <s v="unknown"/>
    <n v="14"/>
    <s v="may"/>
    <n v="159"/>
    <n v="2"/>
    <n v="-1"/>
    <n v="0"/>
    <x v="0"/>
    <s v="no"/>
  </r>
  <r>
    <x v="4"/>
    <s v="technician"/>
    <s v="divorced"/>
    <s v="secondary"/>
    <s v="no"/>
    <n v="-435"/>
    <s v="yes"/>
    <s v="no"/>
    <s v="unknown"/>
    <n v="2"/>
    <s v="jun"/>
    <n v="85"/>
    <n v="8"/>
    <n v="-1"/>
    <n v="0"/>
    <x v="0"/>
    <s v="no"/>
  </r>
  <r>
    <x v="39"/>
    <s v="technician"/>
    <s v="single"/>
    <s v="secondary"/>
    <s v="no"/>
    <n v="389"/>
    <s v="yes"/>
    <s v="no"/>
    <s v="cellular"/>
    <n v="11"/>
    <s v="may"/>
    <n v="15"/>
    <n v="7"/>
    <n v="-1"/>
    <n v="0"/>
    <x v="0"/>
    <s v="no"/>
  </r>
  <r>
    <x v="36"/>
    <s v="management"/>
    <s v="divorced"/>
    <s v="tertiary"/>
    <s v="no"/>
    <n v="356"/>
    <s v="no"/>
    <s v="no"/>
    <s v="cellular"/>
    <n v="8"/>
    <s v="may"/>
    <n v="198"/>
    <n v="2"/>
    <n v="358"/>
    <n v="5"/>
    <x v="2"/>
    <s v="no"/>
  </r>
  <r>
    <x v="23"/>
    <s v="technician"/>
    <s v="married"/>
    <s v="secondary"/>
    <s v="no"/>
    <n v="2718"/>
    <s v="no"/>
    <s v="no"/>
    <s v="unknown"/>
    <n v="19"/>
    <s v="may"/>
    <n v="114"/>
    <n v="2"/>
    <n v="-1"/>
    <n v="0"/>
    <x v="0"/>
    <s v="no"/>
  </r>
  <r>
    <x v="57"/>
    <s v="retired"/>
    <s v="divorced"/>
    <s v="tertiary"/>
    <s v="no"/>
    <n v="261"/>
    <s v="no"/>
    <s v="no"/>
    <s v="cellular"/>
    <n v="12"/>
    <s v="aug"/>
    <n v="1117"/>
    <n v="2"/>
    <n v="-1"/>
    <n v="0"/>
    <x v="0"/>
    <s v="no"/>
  </r>
  <r>
    <x v="9"/>
    <s v="admin."/>
    <s v="single"/>
    <s v="secondary"/>
    <s v="no"/>
    <n v="757"/>
    <s v="no"/>
    <s v="no"/>
    <s v="cellular"/>
    <n v="3"/>
    <s v="feb"/>
    <n v="343"/>
    <n v="2"/>
    <n v="-1"/>
    <n v="0"/>
    <x v="0"/>
    <s v="no"/>
  </r>
  <r>
    <x v="29"/>
    <s v="management"/>
    <s v="single"/>
    <s v="tertiary"/>
    <s v="no"/>
    <n v="16"/>
    <s v="no"/>
    <s v="no"/>
    <s v="cellular"/>
    <n v="31"/>
    <s v="jul"/>
    <n v="59"/>
    <n v="2"/>
    <n v="-1"/>
    <n v="0"/>
    <x v="0"/>
    <s v="no"/>
  </r>
  <r>
    <x v="15"/>
    <s v="blue-collar"/>
    <s v="married"/>
    <s v="secondary"/>
    <s v="no"/>
    <n v="-422"/>
    <s v="no"/>
    <s v="no"/>
    <s v="cellular"/>
    <n v="9"/>
    <s v="jul"/>
    <n v="31"/>
    <n v="1"/>
    <n v="-1"/>
    <n v="0"/>
    <x v="0"/>
    <s v="no"/>
  </r>
  <r>
    <x v="29"/>
    <s v="admin."/>
    <s v="married"/>
    <s v="secondary"/>
    <s v="no"/>
    <n v="248"/>
    <s v="no"/>
    <s v="no"/>
    <s v="cellular"/>
    <n v="16"/>
    <s v="jul"/>
    <n v="212"/>
    <n v="2"/>
    <n v="-1"/>
    <n v="0"/>
    <x v="0"/>
    <s v="no"/>
  </r>
  <r>
    <x v="47"/>
    <s v="technician"/>
    <s v="married"/>
    <s v="primary"/>
    <s v="no"/>
    <n v="145"/>
    <s v="yes"/>
    <s v="no"/>
    <s v="unknown"/>
    <n v="7"/>
    <s v="may"/>
    <n v="157"/>
    <n v="6"/>
    <n v="-1"/>
    <n v="0"/>
    <x v="0"/>
    <s v="no"/>
  </r>
  <r>
    <x v="38"/>
    <s v="retired"/>
    <s v="divorced"/>
    <s v="secondary"/>
    <s v="no"/>
    <n v="598"/>
    <s v="no"/>
    <s v="yes"/>
    <s v="cellular"/>
    <n v="8"/>
    <s v="jul"/>
    <n v="96"/>
    <n v="1"/>
    <n v="-1"/>
    <n v="0"/>
    <x v="0"/>
    <s v="no"/>
  </r>
  <r>
    <x v="2"/>
    <s v="management"/>
    <s v="married"/>
    <s v="tertiary"/>
    <s v="no"/>
    <n v="949"/>
    <s v="yes"/>
    <s v="no"/>
    <s v="unknown"/>
    <n v="27"/>
    <s v="may"/>
    <n v="245"/>
    <n v="2"/>
    <n v="-1"/>
    <n v="0"/>
    <x v="0"/>
    <s v="no"/>
  </r>
  <r>
    <x v="9"/>
    <s v="technician"/>
    <s v="single"/>
    <s v="tertiary"/>
    <s v="no"/>
    <n v="614"/>
    <s v="no"/>
    <s v="no"/>
    <s v="cellular"/>
    <n v="11"/>
    <s v="aug"/>
    <n v="72"/>
    <n v="4"/>
    <n v="-1"/>
    <n v="0"/>
    <x v="0"/>
    <s v="no"/>
  </r>
  <r>
    <x v="1"/>
    <s v="blue-collar"/>
    <s v="married"/>
    <s v="primary"/>
    <s v="no"/>
    <n v="1209"/>
    <s v="yes"/>
    <s v="no"/>
    <s v="cellular"/>
    <n v="16"/>
    <s v="apr"/>
    <n v="700"/>
    <n v="1"/>
    <n v="-1"/>
    <n v="0"/>
    <x v="0"/>
    <s v="no"/>
  </r>
  <r>
    <x v="36"/>
    <s v="self-employed"/>
    <s v="married"/>
    <s v="tertiary"/>
    <s v="no"/>
    <n v="202"/>
    <s v="yes"/>
    <s v="no"/>
    <s v="cellular"/>
    <n v="15"/>
    <s v="apr"/>
    <n v="107"/>
    <n v="1"/>
    <n v="148"/>
    <n v="4"/>
    <x v="1"/>
    <s v="no"/>
  </r>
  <r>
    <x v="34"/>
    <s v="blue-collar"/>
    <s v="married"/>
    <s v="secondary"/>
    <s v="no"/>
    <n v="1840"/>
    <s v="yes"/>
    <s v="no"/>
    <s v="cellular"/>
    <n v="18"/>
    <s v="aug"/>
    <n v="312"/>
    <n v="3"/>
    <n v="-1"/>
    <n v="0"/>
    <x v="0"/>
    <s v="no"/>
  </r>
  <r>
    <x v="27"/>
    <s v="technician"/>
    <s v="married"/>
    <s v="secondary"/>
    <s v="no"/>
    <n v="114"/>
    <s v="yes"/>
    <s v="yes"/>
    <s v="cellular"/>
    <n v="4"/>
    <s v="jun"/>
    <n v="153"/>
    <n v="1"/>
    <n v="309"/>
    <n v="3"/>
    <x v="2"/>
    <s v="no"/>
  </r>
  <r>
    <x v="11"/>
    <s v="services"/>
    <s v="married"/>
    <s v="secondary"/>
    <s v="no"/>
    <n v="-229"/>
    <s v="no"/>
    <s v="yes"/>
    <s v="cellular"/>
    <n v="23"/>
    <s v="jul"/>
    <n v="55"/>
    <n v="10"/>
    <n v="-1"/>
    <n v="0"/>
    <x v="0"/>
    <s v="no"/>
  </r>
  <r>
    <x v="35"/>
    <s v="services"/>
    <s v="married"/>
    <s v="secondary"/>
    <s v="no"/>
    <n v="182"/>
    <s v="yes"/>
    <s v="no"/>
    <s v="telephone"/>
    <n v="13"/>
    <s v="may"/>
    <n v="38"/>
    <n v="3"/>
    <n v="-1"/>
    <n v="0"/>
    <x v="0"/>
    <s v="no"/>
  </r>
  <r>
    <x v="9"/>
    <s v="blue-collar"/>
    <s v="married"/>
    <s v="secondary"/>
    <s v="no"/>
    <n v="401"/>
    <s v="no"/>
    <s v="no"/>
    <s v="cellular"/>
    <n v="14"/>
    <s v="aug"/>
    <n v="96"/>
    <n v="3"/>
    <n v="-1"/>
    <n v="0"/>
    <x v="0"/>
    <s v="no"/>
  </r>
  <r>
    <x v="16"/>
    <s v="technician"/>
    <s v="divorced"/>
    <s v="unknown"/>
    <s v="no"/>
    <n v="759"/>
    <s v="yes"/>
    <s v="no"/>
    <s v="unknown"/>
    <n v="23"/>
    <s v="may"/>
    <n v="397"/>
    <n v="1"/>
    <n v="-1"/>
    <n v="0"/>
    <x v="0"/>
    <s v="no"/>
  </r>
  <r>
    <x v="18"/>
    <s v="retired"/>
    <s v="married"/>
    <s v="secondary"/>
    <s v="no"/>
    <n v="4194"/>
    <s v="no"/>
    <s v="yes"/>
    <s v="telephone"/>
    <n v="30"/>
    <s v="jul"/>
    <n v="208"/>
    <n v="3"/>
    <n v="-1"/>
    <n v="0"/>
    <x v="0"/>
    <s v="no"/>
  </r>
  <r>
    <x v="2"/>
    <s v="student"/>
    <s v="single"/>
    <s v="unknown"/>
    <s v="no"/>
    <n v="0"/>
    <s v="no"/>
    <s v="no"/>
    <s v="telephone"/>
    <n v="28"/>
    <s v="jan"/>
    <n v="122"/>
    <n v="3"/>
    <n v="-1"/>
    <n v="0"/>
    <x v="0"/>
    <s v="no"/>
  </r>
  <r>
    <x v="4"/>
    <s v="technician"/>
    <s v="married"/>
    <s v="tertiary"/>
    <s v="no"/>
    <n v="629"/>
    <s v="yes"/>
    <s v="yes"/>
    <s v="cellular"/>
    <n v="29"/>
    <s v="dec"/>
    <n v="109"/>
    <n v="1"/>
    <n v="246"/>
    <n v="1"/>
    <x v="1"/>
    <s v="no"/>
  </r>
  <r>
    <x v="32"/>
    <s v="retired"/>
    <s v="married"/>
    <s v="secondary"/>
    <s v="no"/>
    <n v="153"/>
    <s v="yes"/>
    <s v="yes"/>
    <s v="unknown"/>
    <n v="26"/>
    <s v="may"/>
    <n v="74"/>
    <n v="1"/>
    <n v="-1"/>
    <n v="0"/>
    <x v="0"/>
    <s v="no"/>
  </r>
  <r>
    <x v="22"/>
    <s v="management"/>
    <s v="married"/>
    <s v="tertiary"/>
    <s v="no"/>
    <n v="553"/>
    <s v="yes"/>
    <s v="no"/>
    <s v="cellular"/>
    <n v="22"/>
    <s v="jul"/>
    <n v="72"/>
    <n v="1"/>
    <n v="-1"/>
    <n v="0"/>
    <x v="0"/>
    <s v="no"/>
  </r>
  <r>
    <x v="4"/>
    <s v="management"/>
    <s v="divorced"/>
    <s v="tertiary"/>
    <s v="no"/>
    <n v="1057"/>
    <s v="no"/>
    <s v="no"/>
    <s v="cellular"/>
    <n v="5"/>
    <s v="feb"/>
    <n v="383"/>
    <n v="2"/>
    <n v="-1"/>
    <n v="0"/>
    <x v="0"/>
    <s v="no"/>
  </r>
  <r>
    <x v="38"/>
    <s v="retired"/>
    <s v="married"/>
    <s v="secondary"/>
    <s v="no"/>
    <n v="78"/>
    <s v="yes"/>
    <s v="no"/>
    <s v="unknown"/>
    <n v="12"/>
    <s v="may"/>
    <n v="113"/>
    <n v="3"/>
    <n v="-1"/>
    <n v="0"/>
    <x v="0"/>
    <s v="no"/>
  </r>
  <r>
    <x v="22"/>
    <s v="technician"/>
    <s v="single"/>
    <s v="secondary"/>
    <s v="no"/>
    <n v="-28"/>
    <s v="no"/>
    <s v="yes"/>
    <s v="unknown"/>
    <n v="4"/>
    <s v="jul"/>
    <n v="400"/>
    <n v="1"/>
    <n v="-1"/>
    <n v="0"/>
    <x v="0"/>
    <s v="no"/>
  </r>
  <r>
    <x v="31"/>
    <s v="management"/>
    <s v="married"/>
    <s v="tertiary"/>
    <s v="no"/>
    <n v="929"/>
    <s v="no"/>
    <s v="no"/>
    <s v="cellular"/>
    <n v="19"/>
    <s v="aug"/>
    <n v="387"/>
    <n v="8"/>
    <n v="-1"/>
    <n v="0"/>
    <x v="0"/>
    <s v="no"/>
  </r>
  <r>
    <x v="27"/>
    <s v="blue-collar"/>
    <s v="married"/>
    <s v="primary"/>
    <s v="no"/>
    <n v="428"/>
    <s v="yes"/>
    <s v="no"/>
    <s v="cellular"/>
    <n v="18"/>
    <s v="may"/>
    <n v="59"/>
    <n v="2"/>
    <n v="-1"/>
    <n v="0"/>
    <x v="0"/>
    <s v="no"/>
  </r>
  <r>
    <x v="37"/>
    <s v="student"/>
    <s v="single"/>
    <s v="secondary"/>
    <s v="no"/>
    <n v="268"/>
    <s v="yes"/>
    <s v="no"/>
    <s v="cellular"/>
    <n v="13"/>
    <s v="may"/>
    <n v="528"/>
    <n v="1"/>
    <n v="358"/>
    <n v="2"/>
    <x v="1"/>
    <s v="no"/>
  </r>
  <r>
    <x v="26"/>
    <s v="management"/>
    <s v="single"/>
    <s v="tertiary"/>
    <s v="no"/>
    <n v="83"/>
    <s v="no"/>
    <s v="no"/>
    <s v="cellular"/>
    <n v="26"/>
    <s v="aug"/>
    <n v="1223"/>
    <n v="6"/>
    <n v="-1"/>
    <n v="0"/>
    <x v="0"/>
    <s v="yes"/>
  </r>
  <r>
    <x v="29"/>
    <s v="admin."/>
    <s v="divorced"/>
    <s v="unknown"/>
    <s v="no"/>
    <n v="998"/>
    <s v="yes"/>
    <s v="no"/>
    <s v="telephone"/>
    <n v="30"/>
    <s v="jul"/>
    <n v="38"/>
    <n v="2"/>
    <n v="-1"/>
    <n v="0"/>
    <x v="0"/>
    <s v="no"/>
  </r>
  <r>
    <x v="41"/>
    <s v="admin."/>
    <s v="single"/>
    <s v="secondary"/>
    <s v="no"/>
    <n v="2223"/>
    <s v="no"/>
    <s v="no"/>
    <s v="cellular"/>
    <n v="4"/>
    <s v="dec"/>
    <n v="1139"/>
    <n v="2"/>
    <n v="114"/>
    <n v="1"/>
    <x v="3"/>
    <s v="no"/>
  </r>
  <r>
    <x v="5"/>
    <s v="blue-collar"/>
    <s v="single"/>
    <s v="primary"/>
    <s v="no"/>
    <n v="6"/>
    <s v="yes"/>
    <s v="no"/>
    <s v="cellular"/>
    <n v="19"/>
    <s v="nov"/>
    <n v="286"/>
    <n v="2"/>
    <n v="-1"/>
    <n v="0"/>
    <x v="0"/>
    <s v="no"/>
  </r>
  <r>
    <x v="30"/>
    <s v="blue-collar"/>
    <s v="single"/>
    <s v="secondary"/>
    <s v="no"/>
    <n v="312"/>
    <s v="yes"/>
    <s v="yes"/>
    <s v="cellular"/>
    <n v="3"/>
    <s v="feb"/>
    <n v="369"/>
    <n v="2"/>
    <n v="-1"/>
    <n v="0"/>
    <x v="0"/>
    <s v="no"/>
  </r>
  <r>
    <x v="4"/>
    <s v="management"/>
    <s v="single"/>
    <s v="secondary"/>
    <s v="no"/>
    <n v="0"/>
    <s v="no"/>
    <s v="no"/>
    <s v="cellular"/>
    <n v="13"/>
    <s v="aug"/>
    <n v="333"/>
    <n v="5"/>
    <n v="-1"/>
    <n v="0"/>
    <x v="0"/>
    <s v="no"/>
  </r>
  <r>
    <x v="9"/>
    <s v="technician"/>
    <s v="single"/>
    <s v="secondary"/>
    <s v="no"/>
    <n v="691"/>
    <s v="yes"/>
    <s v="no"/>
    <s v="cellular"/>
    <n v="8"/>
    <s v="may"/>
    <n v="198"/>
    <n v="1"/>
    <n v="-1"/>
    <n v="0"/>
    <x v="0"/>
    <s v="no"/>
  </r>
  <r>
    <x v="6"/>
    <s v="management"/>
    <s v="married"/>
    <s v="tertiary"/>
    <s v="no"/>
    <n v="771"/>
    <s v="yes"/>
    <s v="no"/>
    <s v="cellular"/>
    <n v="26"/>
    <s v="aug"/>
    <n v="106"/>
    <n v="8"/>
    <n v="-1"/>
    <n v="0"/>
    <x v="0"/>
    <s v="no"/>
  </r>
  <r>
    <x v="0"/>
    <s v="self-employed"/>
    <s v="single"/>
    <s v="secondary"/>
    <s v="no"/>
    <n v="192"/>
    <s v="no"/>
    <s v="no"/>
    <s v="cellular"/>
    <n v="22"/>
    <s v="jul"/>
    <n v="423"/>
    <n v="1"/>
    <n v="-1"/>
    <n v="0"/>
    <x v="0"/>
    <s v="no"/>
  </r>
  <r>
    <x v="31"/>
    <s v="retired"/>
    <s v="married"/>
    <s v="tertiary"/>
    <s v="no"/>
    <n v="0"/>
    <s v="no"/>
    <s v="no"/>
    <s v="cellular"/>
    <n v="12"/>
    <s v="aug"/>
    <n v="116"/>
    <n v="4"/>
    <n v="-1"/>
    <n v="0"/>
    <x v="0"/>
    <s v="no"/>
  </r>
  <r>
    <x v="35"/>
    <s v="admin."/>
    <s v="single"/>
    <s v="secondary"/>
    <s v="no"/>
    <n v="1070"/>
    <s v="yes"/>
    <s v="no"/>
    <s v="unknown"/>
    <n v="19"/>
    <s v="may"/>
    <n v="30"/>
    <n v="1"/>
    <n v="357"/>
    <n v="1"/>
    <x v="2"/>
    <s v="yes"/>
  </r>
  <r>
    <x v="35"/>
    <s v="services"/>
    <s v="divorced"/>
    <s v="secondary"/>
    <s v="no"/>
    <n v="84"/>
    <s v="yes"/>
    <s v="no"/>
    <s v="cellular"/>
    <n v="13"/>
    <s v="apr"/>
    <n v="1101"/>
    <n v="2"/>
    <n v="-1"/>
    <n v="0"/>
    <x v="0"/>
    <s v="yes"/>
  </r>
  <r>
    <x v="0"/>
    <s v="management"/>
    <s v="single"/>
    <s v="tertiary"/>
    <s v="no"/>
    <n v="2"/>
    <s v="no"/>
    <s v="no"/>
    <s v="cellular"/>
    <n v="16"/>
    <s v="jun"/>
    <n v="102"/>
    <n v="1"/>
    <n v="85"/>
    <n v="1"/>
    <x v="1"/>
    <s v="no"/>
  </r>
  <r>
    <x v="16"/>
    <s v="management"/>
    <s v="married"/>
    <s v="tertiary"/>
    <s v="no"/>
    <n v="1242"/>
    <s v="yes"/>
    <s v="no"/>
    <s v="cellular"/>
    <n v="6"/>
    <s v="aug"/>
    <n v="384"/>
    <n v="6"/>
    <n v="-1"/>
    <n v="0"/>
    <x v="0"/>
    <s v="no"/>
  </r>
  <r>
    <x v="1"/>
    <s v="student"/>
    <s v="single"/>
    <s v="unknown"/>
    <s v="no"/>
    <n v="5969"/>
    <s v="no"/>
    <s v="no"/>
    <s v="cellular"/>
    <n v="4"/>
    <s v="sep"/>
    <n v="156"/>
    <n v="2"/>
    <n v="127"/>
    <n v="8"/>
    <x v="1"/>
    <s v="no"/>
  </r>
  <r>
    <x v="11"/>
    <s v="admin."/>
    <s v="divorced"/>
    <s v="secondary"/>
    <s v="no"/>
    <n v="3337"/>
    <s v="yes"/>
    <s v="no"/>
    <s v="telephone"/>
    <n v="17"/>
    <s v="nov"/>
    <n v="99"/>
    <n v="3"/>
    <n v="-1"/>
    <n v="0"/>
    <x v="0"/>
    <s v="no"/>
  </r>
  <r>
    <x v="17"/>
    <s v="services"/>
    <s v="single"/>
    <s v="secondary"/>
    <s v="no"/>
    <n v="1347"/>
    <s v="no"/>
    <s v="no"/>
    <s v="telephone"/>
    <n v="18"/>
    <s v="jun"/>
    <n v="280"/>
    <n v="6"/>
    <n v="92"/>
    <n v="5"/>
    <x v="2"/>
    <s v="yes"/>
  </r>
  <r>
    <x v="26"/>
    <s v="technician"/>
    <s v="married"/>
    <s v="secondary"/>
    <s v="no"/>
    <n v="64"/>
    <s v="no"/>
    <s v="no"/>
    <s v="telephone"/>
    <n v="29"/>
    <s v="aug"/>
    <n v="20"/>
    <n v="2"/>
    <n v="-1"/>
    <n v="0"/>
    <x v="0"/>
    <s v="no"/>
  </r>
  <r>
    <x v="22"/>
    <s v="management"/>
    <s v="single"/>
    <s v="secondary"/>
    <s v="no"/>
    <n v="249"/>
    <s v="yes"/>
    <s v="no"/>
    <s v="unknown"/>
    <n v="2"/>
    <s v="jun"/>
    <n v="258"/>
    <n v="1"/>
    <n v="-1"/>
    <n v="0"/>
    <x v="0"/>
    <s v="no"/>
  </r>
  <r>
    <x v="4"/>
    <s v="technician"/>
    <s v="single"/>
    <s v="secondary"/>
    <s v="no"/>
    <n v="0"/>
    <s v="no"/>
    <s v="no"/>
    <s v="cellular"/>
    <n v="29"/>
    <s v="aug"/>
    <n v="85"/>
    <n v="6"/>
    <n v="-1"/>
    <n v="0"/>
    <x v="0"/>
    <s v="no"/>
  </r>
  <r>
    <x v="17"/>
    <s v="blue-collar"/>
    <s v="married"/>
    <s v="secondary"/>
    <s v="no"/>
    <n v="128"/>
    <s v="no"/>
    <s v="no"/>
    <s v="unknown"/>
    <n v="4"/>
    <s v="jul"/>
    <n v="355"/>
    <n v="1"/>
    <n v="-1"/>
    <n v="0"/>
    <x v="0"/>
    <s v="no"/>
  </r>
  <r>
    <x v="12"/>
    <s v="blue-collar"/>
    <s v="married"/>
    <s v="secondary"/>
    <s v="no"/>
    <n v="196"/>
    <s v="yes"/>
    <s v="no"/>
    <s v="unknown"/>
    <n v="5"/>
    <s v="jun"/>
    <n v="66"/>
    <n v="3"/>
    <n v="-1"/>
    <n v="0"/>
    <x v="0"/>
    <s v="no"/>
  </r>
  <r>
    <x v="27"/>
    <s v="technician"/>
    <s v="married"/>
    <s v="secondary"/>
    <s v="no"/>
    <n v="351"/>
    <s v="yes"/>
    <s v="no"/>
    <s v="cellular"/>
    <n v="18"/>
    <s v="jul"/>
    <n v="467"/>
    <n v="1"/>
    <n v="-1"/>
    <n v="0"/>
    <x v="0"/>
    <s v="no"/>
  </r>
  <r>
    <x v="17"/>
    <s v="services"/>
    <s v="single"/>
    <s v="secondary"/>
    <s v="no"/>
    <n v="5533"/>
    <s v="yes"/>
    <s v="no"/>
    <s v="cellular"/>
    <n v="7"/>
    <s v="may"/>
    <n v="582"/>
    <n v="2"/>
    <n v="283"/>
    <n v="4"/>
    <x v="1"/>
    <s v="no"/>
  </r>
  <r>
    <x v="22"/>
    <s v="services"/>
    <s v="married"/>
    <s v="secondary"/>
    <s v="no"/>
    <n v="38"/>
    <s v="yes"/>
    <s v="no"/>
    <s v="cellular"/>
    <n v="15"/>
    <s v="may"/>
    <n v="744"/>
    <n v="1"/>
    <n v="-1"/>
    <n v="0"/>
    <x v="0"/>
    <s v="yes"/>
  </r>
  <r>
    <x v="0"/>
    <s v="management"/>
    <s v="single"/>
    <s v="tertiary"/>
    <s v="yes"/>
    <n v="35"/>
    <s v="no"/>
    <s v="no"/>
    <s v="cellular"/>
    <n v="30"/>
    <s v="jul"/>
    <n v="185"/>
    <n v="4"/>
    <n v="-1"/>
    <n v="0"/>
    <x v="0"/>
    <s v="no"/>
  </r>
  <r>
    <x v="37"/>
    <s v="technician"/>
    <s v="single"/>
    <s v="secondary"/>
    <s v="no"/>
    <n v="235"/>
    <s v="yes"/>
    <s v="no"/>
    <s v="cellular"/>
    <n v="12"/>
    <s v="may"/>
    <n v="13"/>
    <n v="5"/>
    <n v="-1"/>
    <n v="0"/>
    <x v="0"/>
    <s v="no"/>
  </r>
  <r>
    <x v="15"/>
    <s v="admin."/>
    <s v="single"/>
    <s v="secondary"/>
    <s v="no"/>
    <n v="30"/>
    <s v="yes"/>
    <s v="no"/>
    <s v="cellular"/>
    <n v="4"/>
    <s v="feb"/>
    <n v="98"/>
    <n v="1"/>
    <n v="266"/>
    <n v="3"/>
    <x v="1"/>
    <s v="no"/>
  </r>
  <r>
    <x v="1"/>
    <s v="blue-collar"/>
    <s v="single"/>
    <s v="primary"/>
    <s v="no"/>
    <n v="92"/>
    <s v="yes"/>
    <s v="no"/>
    <s v="unknown"/>
    <n v="9"/>
    <s v="may"/>
    <n v="127"/>
    <n v="1"/>
    <n v="-1"/>
    <n v="0"/>
    <x v="0"/>
    <s v="no"/>
  </r>
  <r>
    <x v="12"/>
    <s v="blue-collar"/>
    <s v="married"/>
    <s v="secondary"/>
    <s v="no"/>
    <n v="67"/>
    <s v="no"/>
    <s v="no"/>
    <s v="unknown"/>
    <n v="3"/>
    <s v="jun"/>
    <n v="45"/>
    <n v="2"/>
    <n v="-1"/>
    <n v="0"/>
    <x v="0"/>
    <s v="no"/>
  </r>
  <r>
    <x v="29"/>
    <s v="blue-collar"/>
    <s v="married"/>
    <s v="secondary"/>
    <s v="no"/>
    <n v="4022"/>
    <s v="yes"/>
    <s v="no"/>
    <s v="cellular"/>
    <n v="29"/>
    <s v="jan"/>
    <n v="244"/>
    <n v="3"/>
    <n v="-1"/>
    <n v="0"/>
    <x v="0"/>
    <s v="no"/>
  </r>
  <r>
    <x v="4"/>
    <s v="entrepreneur"/>
    <s v="married"/>
    <s v="tertiary"/>
    <s v="no"/>
    <n v="3057"/>
    <s v="no"/>
    <s v="no"/>
    <s v="unknown"/>
    <n v="16"/>
    <s v="jun"/>
    <n v="2769"/>
    <n v="4"/>
    <n v="-1"/>
    <n v="0"/>
    <x v="0"/>
    <s v="yes"/>
  </r>
  <r>
    <x v="5"/>
    <s v="management"/>
    <s v="single"/>
    <s v="tertiary"/>
    <s v="no"/>
    <n v="0"/>
    <s v="yes"/>
    <s v="no"/>
    <s v="cellular"/>
    <n v="12"/>
    <s v="may"/>
    <n v="561"/>
    <n v="4"/>
    <n v="369"/>
    <n v="3"/>
    <x v="1"/>
    <s v="no"/>
  </r>
  <r>
    <x v="1"/>
    <s v="management"/>
    <s v="single"/>
    <s v="tertiary"/>
    <s v="no"/>
    <n v="349"/>
    <s v="no"/>
    <s v="no"/>
    <s v="cellular"/>
    <n v="22"/>
    <s v="aug"/>
    <n v="182"/>
    <n v="1"/>
    <n v="-1"/>
    <n v="0"/>
    <x v="0"/>
    <s v="no"/>
  </r>
  <r>
    <x v="47"/>
    <s v="services"/>
    <s v="married"/>
    <s v="secondary"/>
    <s v="no"/>
    <n v="2322"/>
    <s v="no"/>
    <s v="no"/>
    <s v="cellular"/>
    <n v="22"/>
    <s v="aug"/>
    <n v="618"/>
    <n v="1"/>
    <n v="-1"/>
    <n v="0"/>
    <x v="0"/>
    <s v="no"/>
  </r>
  <r>
    <x v="23"/>
    <s v="entrepreneur"/>
    <s v="married"/>
    <s v="secondary"/>
    <s v="no"/>
    <n v="167"/>
    <s v="yes"/>
    <s v="yes"/>
    <s v="unknown"/>
    <n v="6"/>
    <s v="may"/>
    <n v="198"/>
    <n v="3"/>
    <n v="-1"/>
    <n v="0"/>
    <x v="0"/>
    <s v="no"/>
  </r>
  <r>
    <x v="43"/>
    <s v="management"/>
    <s v="divorced"/>
    <s v="secondary"/>
    <s v="no"/>
    <n v="558"/>
    <s v="no"/>
    <s v="no"/>
    <s v="cellular"/>
    <n v="19"/>
    <s v="aug"/>
    <n v="126"/>
    <n v="6"/>
    <n v="-1"/>
    <n v="0"/>
    <x v="0"/>
    <s v="no"/>
  </r>
  <r>
    <x v="9"/>
    <s v="services"/>
    <s v="married"/>
    <s v="secondary"/>
    <s v="no"/>
    <n v="-230"/>
    <s v="yes"/>
    <s v="yes"/>
    <s v="cellular"/>
    <n v="16"/>
    <s v="jul"/>
    <n v="715"/>
    <n v="1"/>
    <n v="-1"/>
    <n v="0"/>
    <x v="0"/>
    <s v="no"/>
  </r>
  <r>
    <x v="7"/>
    <s v="unemployed"/>
    <s v="divorced"/>
    <s v="secondary"/>
    <s v="no"/>
    <n v="4094"/>
    <s v="yes"/>
    <s v="no"/>
    <s v="cellular"/>
    <n v="21"/>
    <s v="nov"/>
    <n v="63"/>
    <n v="1"/>
    <n v="-1"/>
    <n v="0"/>
    <x v="0"/>
    <s v="no"/>
  </r>
  <r>
    <x v="0"/>
    <s v="blue-collar"/>
    <s v="single"/>
    <s v="secondary"/>
    <s v="yes"/>
    <n v="239"/>
    <s v="yes"/>
    <s v="no"/>
    <s v="unknown"/>
    <n v="21"/>
    <s v="may"/>
    <n v="412"/>
    <n v="1"/>
    <n v="-1"/>
    <n v="0"/>
    <x v="0"/>
    <s v="yes"/>
  </r>
  <r>
    <x v="7"/>
    <s v="management"/>
    <s v="divorced"/>
    <s v="tertiary"/>
    <s v="no"/>
    <n v="497"/>
    <s v="no"/>
    <s v="no"/>
    <s v="cellular"/>
    <n v="13"/>
    <s v="may"/>
    <n v="66"/>
    <n v="1"/>
    <n v="363"/>
    <n v="22"/>
    <x v="1"/>
    <s v="no"/>
  </r>
  <r>
    <x v="15"/>
    <s v="blue-collar"/>
    <s v="married"/>
    <s v="secondary"/>
    <s v="no"/>
    <n v="179"/>
    <s v="yes"/>
    <s v="no"/>
    <s v="cellular"/>
    <n v="17"/>
    <s v="nov"/>
    <n v="96"/>
    <n v="1"/>
    <n v="-1"/>
    <n v="0"/>
    <x v="0"/>
    <s v="no"/>
  </r>
  <r>
    <x v="0"/>
    <s v="admin."/>
    <s v="single"/>
    <s v="tertiary"/>
    <s v="no"/>
    <n v="305"/>
    <s v="no"/>
    <s v="no"/>
    <s v="cellular"/>
    <n v="30"/>
    <s v="apr"/>
    <n v="633"/>
    <n v="1"/>
    <n v="85"/>
    <n v="2"/>
    <x v="3"/>
    <s v="yes"/>
  </r>
  <r>
    <x v="1"/>
    <s v="management"/>
    <s v="single"/>
    <s v="tertiary"/>
    <s v="no"/>
    <n v="-67"/>
    <s v="yes"/>
    <s v="no"/>
    <s v="unknown"/>
    <n v="5"/>
    <s v="may"/>
    <n v="364"/>
    <n v="1"/>
    <n v="-1"/>
    <n v="0"/>
    <x v="0"/>
    <s v="no"/>
  </r>
  <r>
    <x v="6"/>
    <s v="admin."/>
    <s v="married"/>
    <s v="secondary"/>
    <s v="no"/>
    <n v="4539"/>
    <s v="no"/>
    <s v="no"/>
    <s v="unknown"/>
    <n v="30"/>
    <s v="may"/>
    <n v="298"/>
    <n v="3"/>
    <n v="-1"/>
    <n v="0"/>
    <x v="0"/>
    <s v="no"/>
  </r>
  <r>
    <x v="35"/>
    <s v="blue-collar"/>
    <s v="single"/>
    <s v="secondary"/>
    <s v="no"/>
    <n v="770"/>
    <s v="yes"/>
    <s v="no"/>
    <s v="cellular"/>
    <n v="17"/>
    <s v="apr"/>
    <n v="341"/>
    <n v="1"/>
    <n v="-1"/>
    <n v="0"/>
    <x v="0"/>
    <s v="no"/>
  </r>
  <r>
    <x v="14"/>
    <s v="unemployed"/>
    <s v="married"/>
    <s v="secondary"/>
    <s v="no"/>
    <n v="-673"/>
    <s v="yes"/>
    <s v="no"/>
    <s v="unknown"/>
    <n v="26"/>
    <s v="may"/>
    <n v="364"/>
    <n v="1"/>
    <n v="-1"/>
    <n v="0"/>
    <x v="0"/>
    <s v="no"/>
  </r>
  <r>
    <x v="35"/>
    <s v="technician"/>
    <s v="married"/>
    <s v="tertiary"/>
    <s v="no"/>
    <n v="858"/>
    <s v="yes"/>
    <s v="no"/>
    <s v="cellular"/>
    <n v="12"/>
    <s v="jun"/>
    <n v="234"/>
    <n v="7"/>
    <n v="330"/>
    <n v="1"/>
    <x v="1"/>
    <s v="no"/>
  </r>
  <r>
    <x v="56"/>
    <s v="housemaid"/>
    <s v="married"/>
    <s v="primary"/>
    <s v="no"/>
    <n v="0"/>
    <s v="no"/>
    <s v="no"/>
    <s v="cellular"/>
    <n v="23"/>
    <s v="feb"/>
    <n v="639"/>
    <n v="1"/>
    <n v="189"/>
    <n v="1"/>
    <x v="1"/>
    <s v="yes"/>
  </r>
  <r>
    <x v="14"/>
    <s v="management"/>
    <s v="single"/>
    <s v="tertiary"/>
    <s v="no"/>
    <n v="5244"/>
    <s v="no"/>
    <s v="no"/>
    <s v="cellular"/>
    <n v="8"/>
    <s v="aug"/>
    <n v="310"/>
    <n v="4"/>
    <n v="-1"/>
    <n v="0"/>
    <x v="0"/>
    <s v="no"/>
  </r>
  <r>
    <x v="4"/>
    <s v="blue-collar"/>
    <s v="divorced"/>
    <s v="primary"/>
    <s v="no"/>
    <n v="117"/>
    <s v="yes"/>
    <s v="no"/>
    <s v="unknown"/>
    <n v="2"/>
    <s v="jun"/>
    <n v="123"/>
    <n v="4"/>
    <n v="-1"/>
    <n v="0"/>
    <x v="0"/>
    <s v="no"/>
  </r>
  <r>
    <x v="14"/>
    <s v="self-employed"/>
    <s v="married"/>
    <s v="tertiary"/>
    <s v="no"/>
    <n v="846"/>
    <s v="no"/>
    <s v="no"/>
    <s v="cellular"/>
    <n v="2"/>
    <s v="jun"/>
    <n v="253"/>
    <n v="1"/>
    <n v="-1"/>
    <n v="0"/>
    <x v="0"/>
    <s v="no"/>
  </r>
  <r>
    <x v="16"/>
    <s v="management"/>
    <s v="married"/>
    <s v="secondary"/>
    <s v="yes"/>
    <n v="0"/>
    <s v="yes"/>
    <s v="no"/>
    <s v="cellular"/>
    <n v="11"/>
    <s v="jul"/>
    <n v="96"/>
    <n v="2"/>
    <n v="-1"/>
    <n v="0"/>
    <x v="0"/>
    <s v="no"/>
  </r>
  <r>
    <x v="9"/>
    <s v="management"/>
    <s v="married"/>
    <s v="tertiary"/>
    <s v="no"/>
    <n v="1331"/>
    <s v="no"/>
    <s v="no"/>
    <s v="cellular"/>
    <n v="30"/>
    <s v="apr"/>
    <n v="297"/>
    <n v="1"/>
    <n v="86"/>
    <n v="3"/>
    <x v="3"/>
    <s v="yes"/>
  </r>
  <r>
    <x v="9"/>
    <s v="services"/>
    <s v="single"/>
    <s v="secondary"/>
    <s v="no"/>
    <n v="31"/>
    <s v="yes"/>
    <s v="yes"/>
    <s v="unknown"/>
    <n v="26"/>
    <s v="may"/>
    <n v="501"/>
    <n v="2"/>
    <n v="-1"/>
    <n v="0"/>
    <x v="0"/>
    <s v="no"/>
  </r>
  <r>
    <x v="31"/>
    <s v="admin."/>
    <s v="divorced"/>
    <s v="primary"/>
    <s v="no"/>
    <n v="179"/>
    <s v="yes"/>
    <s v="no"/>
    <s v="cellular"/>
    <n v="15"/>
    <s v="may"/>
    <n v="67"/>
    <n v="1"/>
    <n v="368"/>
    <n v="2"/>
    <x v="1"/>
    <s v="no"/>
  </r>
  <r>
    <x v="12"/>
    <s v="blue-collar"/>
    <s v="married"/>
    <s v="primary"/>
    <s v="no"/>
    <n v="543"/>
    <s v="yes"/>
    <s v="no"/>
    <s v="unknown"/>
    <n v="21"/>
    <s v="may"/>
    <n v="281"/>
    <n v="1"/>
    <n v="-1"/>
    <n v="0"/>
    <x v="0"/>
    <s v="no"/>
  </r>
  <r>
    <x v="36"/>
    <s v="blue-collar"/>
    <s v="married"/>
    <s v="secondary"/>
    <s v="no"/>
    <n v="253"/>
    <s v="yes"/>
    <s v="yes"/>
    <s v="cellular"/>
    <n v="5"/>
    <s v="may"/>
    <n v="475"/>
    <n v="2"/>
    <n v="-1"/>
    <n v="0"/>
    <x v="0"/>
    <s v="no"/>
  </r>
  <r>
    <x v="38"/>
    <s v="retired"/>
    <s v="married"/>
    <s v="primary"/>
    <s v="no"/>
    <n v="71188"/>
    <s v="no"/>
    <s v="no"/>
    <s v="cellular"/>
    <n v="6"/>
    <s v="oct"/>
    <n v="205"/>
    <n v="1"/>
    <n v="-1"/>
    <n v="0"/>
    <x v="0"/>
    <s v="no"/>
  </r>
  <r>
    <x v="34"/>
    <s v="management"/>
    <s v="married"/>
    <s v="tertiary"/>
    <s v="no"/>
    <n v="5108"/>
    <s v="yes"/>
    <s v="no"/>
    <s v="cellular"/>
    <n v="8"/>
    <s v="oct"/>
    <n v="272"/>
    <n v="1"/>
    <n v="102"/>
    <n v="8"/>
    <x v="2"/>
    <s v="no"/>
  </r>
  <r>
    <x v="30"/>
    <s v="blue-collar"/>
    <s v="married"/>
    <s v="secondary"/>
    <s v="no"/>
    <n v="1738"/>
    <s v="yes"/>
    <s v="no"/>
    <s v="cellular"/>
    <n v="15"/>
    <s v="apr"/>
    <n v="349"/>
    <n v="1"/>
    <n v="-1"/>
    <n v="0"/>
    <x v="0"/>
    <s v="no"/>
  </r>
  <r>
    <x v="15"/>
    <s v="blue-collar"/>
    <s v="married"/>
    <s v="primary"/>
    <s v="no"/>
    <n v="-97"/>
    <s v="yes"/>
    <s v="no"/>
    <s v="cellular"/>
    <n v="3"/>
    <s v="feb"/>
    <n v="216"/>
    <n v="4"/>
    <n v="271"/>
    <n v="5"/>
    <x v="1"/>
    <s v="no"/>
  </r>
  <r>
    <x v="4"/>
    <s v="blue-collar"/>
    <s v="married"/>
    <s v="secondary"/>
    <s v="no"/>
    <n v="199"/>
    <s v="yes"/>
    <s v="no"/>
    <s v="cellular"/>
    <n v="9"/>
    <s v="jul"/>
    <n v="183"/>
    <n v="1"/>
    <n v="-1"/>
    <n v="0"/>
    <x v="0"/>
    <s v="no"/>
  </r>
  <r>
    <x v="7"/>
    <s v="management"/>
    <s v="married"/>
    <s v="tertiary"/>
    <s v="no"/>
    <n v="489"/>
    <s v="yes"/>
    <s v="no"/>
    <s v="cellular"/>
    <n v="8"/>
    <s v="may"/>
    <n v="130"/>
    <n v="1"/>
    <n v="172"/>
    <n v="2"/>
    <x v="2"/>
    <s v="no"/>
  </r>
  <r>
    <x v="9"/>
    <s v="admin."/>
    <s v="married"/>
    <s v="primary"/>
    <s v="no"/>
    <n v="355"/>
    <s v="yes"/>
    <s v="yes"/>
    <s v="unknown"/>
    <n v="4"/>
    <s v="jun"/>
    <n v="61"/>
    <n v="6"/>
    <n v="-1"/>
    <n v="0"/>
    <x v="0"/>
    <s v="no"/>
  </r>
  <r>
    <x v="23"/>
    <s v="technician"/>
    <s v="single"/>
    <s v="secondary"/>
    <s v="no"/>
    <n v="-97"/>
    <s v="yes"/>
    <s v="no"/>
    <s v="unknown"/>
    <n v="6"/>
    <s v="jun"/>
    <n v="92"/>
    <n v="2"/>
    <n v="-1"/>
    <n v="0"/>
    <x v="0"/>
    <s v="no"/>
  </r>
  <r>
    <x v="2"/>
    <s v="management"/>
    <s v="divorced"/>
    <s v="tertiary"/>
    <s v="no"/>
    <n v="473"/>
    <s v="no"/>
    <s v="yes"/>
    <s v="cellular"/>
    <n v="5"/>
    <s v="aug"/>
    <n v="37"/>
    <n v="2"/>
    <n v="-1"/>
    <n v="0"/>
    <x v="0"/>
    <s v="no"/>
  </r>
  <r>
    <x v="16"/>
    <s v="entrepreneur"/>
    <s v="married"/>
    <s v="secondary"/>
    <s v="no"/>
    <n v="6649"/>
    <s v="yes"/>
    <s v="no"/>
    <s v="cellular"/>
    <n v="19"/>
    <s v="nov"/>
    <n v="354"/>
    <n v="2"/>
    <n v="-1"/>
    <n v="0"/>
    <x v="0"/>
    <s v="no"/>
  </r>
  <r>
    <x v="27"/>
    <s v="self-employed"/>
    <s v="married"/>
    <s v="tertiary"/>
    <s v="no"/>
    <n v="263"/>
    <s v="no"/>
    <s v="no"/>
    <s v="cellular"/>
    <n v="4"/>
    <s v="may"/>
    <n v="203"/>
    <n v="1"/>
    <n v="78"/>
    <n v="8"/>
    <x v="2"/>
    <s v="no"/>
  </r>
  <r>
    <x v="43"/>
    <s v="blue-collar"/>
    <s v="married"/>
    <s v="secondary"/>
    <s v="no"/>
    <n v="781"/>
    <s v="no"/>
    <s v="no"/>
    <s v="unknown"/>
    <n v="13"/>
    <s v="may"/>
    <n v="152"/>
    <n v="1"/>
    <n v="-1"/>
    <n v="0"/>
    <x v="0"/>
    <s v="no"/>
  </r>
  <r>
    <x v="23"/>
    <s v="blue-collar"/>
    <s v="married"/>
    <s v="primary"/>
    <s v="no"/>
    <n v="1032"/>
    <s v="yes"/>
    <s v="no"/>
    <s v="unknown"/>
    <n v="2"/>
    <s v="jun"/>
    <n v="41"/>
    <n v="5"/>
    <n v="-1"/>
    <n v="0"/>
    <x v="0"/>
    <s v="no"/>
  </r>
  <r>
    <x v="22"/>
    <s v="blue-collar"/>
    <s v="married"/>
    <s v="secondary"/>
    <s v="no"/>
    <n v="119"/>
    <s v="no"/>
    <s v="no"/>
    <s v="cellular"/>
    <n v="4"/>
    <s v="may"/>
    <n v="20"/>
    <n v="5"/>
    <n v="-1"/>
    <n v="0"/>
    <x v="0"/>
    <s v="no"/>
  </r>
  <r>
    <x v="2"/>
    <s v="management"/>
    <s v="divorced"/>
    <s v="tertiary"/>
    <s v="no"/>
    <n v="434"/>
    <s v="yes"/>
    <s v="no"/>
    <s v="cellular"/>
    <n v="11"/>
    <s v="may"/>
    <n v="277"/>
    <n v="1"/>
    <n v="271"/>
    <n v="2"/>
    <x v="3"/>
    <s v="no"/>
  </r>
  <r>
    <x v="34"/>
    <s v="admin."/>
    <s v="married"/>
    <s v="secondary"/>
    <s v="no"/>
    <n v="2967"/>
    <s v="no"/>
    <s v="no"/>
    <s v="unknown"/>
    <n v="17"/>
    <s v="jun"/>
    <n v="83"/>
    <n v="2"/>
    <n v="-1"/>
    <n v="0"/>
    <x v="0"/>
    <s v="no"/>
  </r>
  <r>
    <x v="31"/>
    <s v="retired"/>
    <s v="divorced"/>
    <s v="secondary"/>
    <s v="no"/>
    <n v="-331"/>
    <s v="yes"/>
    <s v="no"/>
    <s v="unknown"/>
    <n v="6"/>
    <s v="may"/>
    <n v="531"/>
    <n v="1"/>
    <n v="-1"/>
    <n v="0"/>
    <x v="0"/>
    <s v="no"/>
  </r>
  <r>
    <x v="3"/>
    <s v="management"/>
    <s v="married"/>
    <s v="tertiary"/>
    <s v="no"/>
    <n v="1585"/>
    <s v="no"/>
    <s v="no"/>
    <s v="telephone"/>
    <n v="28"/>
    <s v="aug"/>
    <n v="91"/>
    <n v="5"/>
    <n v="-1"/>
    <n v="0"/>
    <x v="0"/>
    <s v="no"/>
  </r>
  <r>
    <x v="10"/>
    <s v="services"/>
    <s v="divorced"/>
    <s v="unknown"/>
    <s v="no"/>
    <n v="4384"/>
    <s v="yes"/>
    <s v="no"/>
    <s v="unknown"/>
    <n v="5"/>
    <s v="may"/>
    <n v="315"/>
    <n v="1"/>
    <n v="-1"/>
    <n v="0"/>
    <x v="0"/>
    <s v="no"/>
  </r>
  <r>
    <x v="23"/>
    <s v="management"/>
    <s v="single"/>
    <s v="tertiary"/>
    <s v="no"/>
    <n v="588"/>
    <s v="no"/>
    <s v="no"/>
    <s v="cellular"/>
    <n v="28"/>
    <s v="aug"/>
    <n v="70"/>
    <n v="9"/>
    <n v="-1"/>
    <n v="0"/>
    <x v="0"/>
    <s v="no"/>
  </r>
  <r>
    <x v="34"/>
    <s v="management"/>
    <s v="married"/>
    <s v="secondary"/>
    <s v="no"/>
    <n v="3180"/>
    <s v="yes"/>
    <s v="no"/>
    <s v="cellular"/>
    <n v="9"/>
    <s v="jul"/>
    <n v="384"/>
    <n v="1"/>
    <n v="-1"/>
    <n v="0"/>
    <x v="0"/>
    <s v="no"/>
  </r>
  <r>
    <x v="2"/>
    <s v="admin."/>
    <s v="married"/>
    <s v="secondary"/>
    <s v="yes"/>
    <n v="0"/>
    <s v="no"/>
    <s v="yes"/>
    <s v="unknown"/>
    <n v="4"/>
    <s v="jul"/>
    <n v="105"/>
    <n v="3"/>
    <n v="-1"/>
    <n v="0"/>
    <x v="0"/>
    <s v="no"/>
  </r>
  <r>
    <x v="35"/>
    <s v="self-employed"/>
    <s v="married"/>
    <s v="secondary"/>
    <s v="no"/>
    <n v="-76"/>
    <s v="yes"/>
    <s v="no"/>
    <s v="unknown"/>
    <n v="27"/>
    <s v="may"/>
    <n v="305"/>
    <n v="2"/>
    <n v="-1"/>
    <n v="0"/>
    <x v="0"/>
    <s v="no"/>
  </r>
  <r>
    <x v="22"/>
    <s v="services"/>
    <s v="single"/>
    <s v="secondary"/>
    <s v="no"/>
    <n v="152"/>
    <s v="yes"/>
    <s v="no"/>
    <s v="cellular"/>
    <n v="25"/>
    <s v="may"/>
    <n v="158"/>
    <n v="2"/>
    <n v="-1"/>
    <n v="0"/>
    <x v="0"/>
    <s v="yes"/>
  </r>
  <r>
    <x v="12"/>
    <s v="housemaid"/>
    <s v="divorced"/>
    <s v="secondary"/>
    <s v="no"/>
    <n v="1040"/>
    <s v="yes"/>
    <s v="no"/>
    <s v="cellular"/>
    <n v="13"/>
    <s v="may"/>
    <n v="199"/>
    <n v="1"/>
    <n v="173"/>
    <n v="2"/>
    <x v="1"/>
    <s v="no"/>
  </r>
  <r>
    <x v="23"/>
    <s v="unemployed"/>
    <s v="married"/>
    <s v="primary"/>
    <s v="no"/>
    <n v="-384"/>
    <s v="yes"/>
    <s v="no"/>
    <s v="unknown"/>
    <n v="27"/>
    <s v="may"/>
    <n v="25"/>
    <n v="1"/>
    <n v="-1"/>
    <n v="0"/>
    <x v="0"/>
    <s v="no"/>
  </r>
  <r>
    <x v="29"/>
    <s v="technician"/>
    <s v="married"/>
    <s v="unknown"/>
    <s v="no"/>
    <n v="473"/>
    <s v="yes"/>
    <s v="no"/>
    <s v="unknown"/>
    <n v="27"/>
    <s v="may"/>
    <n v="147"/>
    <n v="1"/>
    <n v="-1"/>
    <n v="0"/>
    <x v="0"/>
    <s v="no"/>
  </r>
  <r>
    <x v="27"/>
    <s v="technician"/>
    <s v="single"/>
    <s v="secondary"/>
    <s v="no"/>
    <n v="475"/>
    <s v="yes"/>
    <s v="no"/>
    <s v="cellular"/>
    <n v="29"/>
    <s v="jul"/>
    <n v="538"/>
    <n v="8"/>
    <n v="-1"/>
    <n v="0"/>
    <x v="0"/>
    <s v="no"/>
  </r>
  <r>
    <x v="20"/>
    <s v="technician"/>
    <s v="married"/>
    <s v="secondary"/>
    <s v="no"/>
    <n v="0"/>
    <s v="no"/>
    <s v="no"/>
    <s v="cellular"/>
    <n v="22"/>
    <s v="aug"/>
    <n v="77"/>
    <n v="9"/>
    <n v="-1"/>
    <n v="0"/>
    <x v="0"/>
    <s v="no"/>
  </r>
  <r>
    <x v="15"/>
    <s v="entrepreneur"/>
    <s v="married"/>
    <s v="primary"/>
    <s v="no"/>
    <n v="149"/>
    <s v="no"/>
    <s v="no"/>
    <s v="cellular"/>
    <n v="20"/>
    <s v="aug"/>
    <n v="94"/>
    <n v="2"/>
    <n v="-1"/>
    <n v="0"/>
    <x v="0"/>
    <s v="no"/>
  </r>
  <r>
    <x v="7"/>
    <s v="technician"/>
    <s v="married"/>
    <s v="secondary"/>
    <s v="no"/>
    <n v="3285"/>
    <s v="yes"/>
    <s v="no"/>
    <s v="unknown"/>
    <n v="13"/>
    <s v="may"/>
    <n v="1721"/>
    <n v="2"/>
    <n v="-1"/>
    <n v="0"/>
    <x v="0"/>
    <s v="yes"/>
  </r>
  <r>
    <x v="26"/>
    <s v="retired"/>
    <s v="married"/>
    <s v="secondary"/>
    <s v="no"/>
    <n v="424"/>
    <s v="no"/>
    <s v="no"/>
    <s v="cellular"/>
    <n v="19"/>
    <s v="nov"/>
    <n v="143"/>
    <n v="1"/>
    <n v="154"/>
    <n v="3"/>
    <x v="1"/>
    <s v="no"/>
  </r>
  <r>
    <x v="27"/>
    <s v="blue-collar"/>
    <s v="single"/>
    <s v="secondary"/>
    <s v="no"/>
    <n v="79"/>
    <s v="no"/>
    <s v="yes"/>
    <s v="cellular"/>
    <n v="20"/>
    <s v="nov"/>
    <n v="104"/>
    <n v="1"/>
    <n v="-1"/>
    <n v="0"/>
    <x v="0"/>
    <s v="no"/>
  </r>
  <r>
    <x v="27"/>
    <s v="technician"/>
    <s v="divorced"/>
    <s v="tertiary"/>
    <s v="no"/>
    <n v="674"/>
    <s v="yes"/>
    <s v="no"/>
    <s v="cellular"/>
    <n v="7"/>
    <s v="aug"/>
    <n v="587"/>
    <n v="2"/>
    <n v="-1"/>
    <n v="0"/>
    <x v="0"/>
    <s v="yes"/>
  </r>
  <r>
    <x v="37"/>
    <s v="services"/>
    <s v="married"/>
    <s v="secondary"/>
    <s v="no"/>
    <n v="0"/>
    <s v="yes"/>
    <s v="no"/>
    <s v="cellular"/>
    <n v="22"/>
    <s v="jul"/>
    <n v="1608"/>
    <n v="13"/>
    <n v="-1"/>
    <n v="0"/>
    <x v="0"/>
    <s v="yes"/>
  </r>
  <r>
    <x v="7"/>
    <s v="unemployed"/>
    <s v="married"/>
    <s v="tertiary"/>
    <s v="no"/>
    <n v="58"/>
    <s v="yes"/>
    <s v="no"/>
    <s v="cellular"/>
    <n v="9"/>
    <s v="feb"/>
    <n v="48"/>
    <n v="4"/>
    <n v="-1"/>
    <n v="0"/>
    <x v="0"/>
    <s v="no"/>
  </r>
  <r>
    <x v="6"/>
    <s v="technician"/>
    <s v="married"/>
    <s v="tertiary"/>
    <s v="no"/>
    <n v="532"/>
    <s v="yes"/>
    <s v="no"/>
    <s v="cellular"/>
    <n v="9"/>
    <s v="jul"/>
    <n v="74"/>
    <n v="1"/>
    <n v="-1"/>
    <n v="0"/>
    <x v="0"/>
    <s v="no"/>
  </r>
  <r>
    <x v="58"/>
    <s v="retired"/>
    <s v="married"/>
    <s v="secondary"/>
    <s v="no"/>
    <n v="4130"/>
    <s v="no"/>
    <s v="no"/>
    <s v="cellular"/>
    <n v="12"/>
    <s v="nov"/>
    <n v="427"/>
    <n v="1"/>
    <n v="-1"/>
    <n v="0"/>
    <x v="0"/>
    <s v="no"/>
  </r>
  <r>
    <x v="2"/>
    <s v="blue-collar"/>
    <s v="married"/>
    <s v="primary"/>
    <s v="no"/>
    <n v="422"/>
    <s v="yes"/>
    <s v="no"/>
    <s v="cellular"/>
    <n v="14"/>
    <s v="may"/>
    <n v="73"/>
    <n v="1"/>
    <n v="-1"/>
    <n v="0"/>
    <x v="0"/>
    <s v="no"/>
  </r>
  <r>
    <x v="6"/>
    <s v="management"/>
    <s v="married"/>
    <s v="tertiary"/>
    <s v="no"/>
    <n v="437"/>
    <s v="yes"/>
    <s v="no"/>
    <s v="unknown"/>
    <n v="3"/>
    <s v="jun"/>
    <n v="14"/>
    <n v="21"/>
    <n v="-1"/>
    <n v="0"/>
    <x v="0"/>
    <s v="no"/>
  </r>
  <r>
    <x v="4"/>
    <s v="blue-collar"/>
    <s v="divorced"/>
    <s v="primary"/>
    <s v="no"/>
    <n v="-308"/>
    <s v="yes"/>
    <s v="no"/>
    <s v="cellular"/>
    <n v="12"/>
    <s v="may"/>
    <n v="725"/>
    <n v="1"/>
    <n v="-1"/>
    <n v="0"/>
    <x v="0"/>
    <s v="yes"/>
  </r>
  <r>
    <x v="34"/>
    <s v="housemaid"/>
    <s v="married"/>
    <s v="primary"/>
    <s v="no"/>
    <n v="30"/>
    <s v="yes"/>
    <s v="no"/>
    <s v="cellular"/>
    <n v="14"/>
    <s v="jul"/>
    <n v="333"/>
    <n v="2"/>
    <n v="-1"/>
    <n v="0"/>
    <x v="0"/>
    <s v="no"/>
  </r>
  <r>
    <x v="12"/>
    <s v="self-employed"/>
    <s v="married"/>
    <s v="tertiary"/>
    <s v="no"/>
    <n v="137"/>
    <s v="no"/>
    <s v="no"/>
    <s v="cellular"/>
    <n v="13"/>
    <s v="aug"/>
    <n v="244"/>
    <n v="6"/>
    <n v="-1"/>
    <n v="0"/>
    <x v="0"/>
    <s v="no"/>
  </r>
  <r>
    <x v="15"/>
    <s v="admin."/>
    <s v="single"/>
    <s v="secondary"/>
    <s v="no"/>
    <n v="-247"/>
    <s v="yes"/>
    <s v="yes"/>
    <s v="telephone"/>
    <n v="21"/>
    <s v="oct"/>
    <n v="519"/>
    <n v="1"/>
    <n v="166"/>
    <n v="1"/>
    <x v="2"/>
    <s v="yes"/>
  </r>
  <r>
    <x v="17"/>
    <s v="admin."/>
    <s v="single"/>
    <s v="secondary"/>
    <s v="no"/>
    <n v="321"/>
    <s v="yes"/>
    <s v="no"/>
    <s v="cellular"/>
    <n v="22"/>
    <s v="jul"/>
    <n v="242"/>
    <n v="7"/>
    <n v="-1"/>
    <n v="0"/>
    <x v="0"/>
    <s v="no"/>
  </r>
  <r>
    <x v="25"/>
    <s v="services"/>
    <s v="single"/>
    <s v="secondary"/>
    <s v="no"/>
    <n v="250"/>
    <s v="yes"/>
    <s v="no"/>
    <s v="cellular"/>
    <n v="18"/>
    <s v="may"/>
    <n v="222"/>
    <n v="1"/>
    <n v="-1"/>
    <n v="0"/>
    <x v="0"/>
    <s v="no"/>
  </r>
  <r>
    <x v="36"/>
    <s v="management"/>
    <s v="married"/>
    <s v="tertiary"/>
    <s v="no"/>
    <n v="-470"/>
    <s v="yes"/>
    <s v="no"/>
    <s v="cellular"/>
    <n v="19"/>
    <s v="nov"/>
    <n v="130"/>
    <n v="2"/>
    <n v="160"/>
    <n v="1"/>
    <x v="1"/>
    <s v="no"/>
  </r>
  <r>
    <x v="12"/>
    <s v="blue-collar"/>
    <s v="married"/>
    <s v="secondary"/>
    <s v="no"/>
    <n v="140"/>
    <s v="yes"/>
    <s v="yes"/>
    <s v="cellular"/>
    <n v="7"/>
    <s v="may"/>
    <n v="490"/>
    <n v="1"/>
    <n v="-1"/>
    <n v="0"/>
    <x v="0"/>
    <s v="no"/>
  </r>
  <r>
    <x v="2"/>
    <s v="management"/>
    <s v="married"/>
    <s v="tertiary"/>
    <s v="no"/>
    <n v="2793"/>
    <s v="no"/>
    <s v="no"/>
    <s v="cellular"/>
    <n v="20"/>
    <s v="nov"/>
    <n v="258"/>
    <n v="2"/>
    <n v="-1"/>
    <n v="0"/>
    <x v="0"/>
    <s v="no"/>
  </r>
  <r>
    <x v="12"/>
    <s v="management"/>
    <s v="married"/>
    <s v="tertiary"/>
    <s v="no"/>
    <n v="410"/>
    <s v="no"/>
    <s v="no"/>
    <s v="cellular"/>
    <n v="29"/>
    <s v="jan"/>
    <n v="337"/>
    <n v="2"/>
    <n v="-1"/>
    <n v="0"/>
    <x v="0"/>
    <s v="no"/>
  </r>
  <r>
    <x v="60"/>
    <s v="retired"/>
    <s v="divorced"/>
    <s v="unknown"/>
    <s v="no"/>
    <n v="2628"/>
    <s v="no"/>
    <s v="no"/>
    <s v="telephone"/>
    <n v="8"/>
    <s v="jul"/>
    <n v="220"/>
    <n v="7"/>
    <n v="450"/>
    <n v="2"/>
    <x v="1"/>
    <s v="no"/>
  </r>
  <r>
    <x v="5"/>
    <s v="technician"/>
    <s v="married"/>
    <s v="secondary"/>
    <s v="no"/>
    <n v="116"/>
    <s v="no"/>
    <s v="no"/>
    <s v="cellular"/>
    <n v="24"/>
    <s v="aug"/>
    <n v="79"/>
    <n v="2"/>
    <n v="94"/>
    <n v="2"/>
    <x v="3"/>
    <s v="no"/>
  </r>
  <r>
    <x v="47"/>
    <s v="services"/>
    <s v="married"/>
    <s v="secondary"/>
    <s v="no"/>
    <n v="0"/>
    <s v="yes"/>
    <s v="no"/>
    <s v="telephone"/>
    <n v="9"/>
    <s v="jul"/>
    <n v="250"/>
    <n v="1"/>
    <n v="-1"/>
    <n v="0"/>
    <x v="0"/>
    <s v="no"/>
  </r>
  <r>
    <x v="16"/>
    <s v="blue-collar"/>
    <s v="married"/>
    <s v="secondary"/>
    <s v="no"/>
    <n v="878"/>
    <s v="yes"/>
    <s v="no"/>
    <s v="cellular"/>
    <n v="2"/>
    <s v="jun"/>
    <n v="130"/>
    <n v="1"/>
    <n v="-1"/>
    <n v="0"/>
    <x v="0"/>
    <s v="no"/>
  </r>
  <r>
    <x v="4"/>
    <s v="management"/>
    <s v="single"/>
    <s v="tertiary"/>
    <s v="no"/>
    <n v="2944"/>
    <s v="no"/>
    <s v="no"/>
    <s v="cellular"/>
    <n v="18"/>
    <s v="aug"/>
    <n v="882"/>
    <n v="8"/>
    <n v="-1"/>
    <n v="0"/>
    <x v="0"/>
    <s v="yes"/>
  </r>
  <r>
    <x v="1"/>
    <s v="blue-collar"/>
    <s v="single"/>
    <s v="secondary"/>
    <s v="no"/>
    <n v="3975"/>
    <s v="yes"/>
    <s v="yes"/>
    <s v="cellular"/>
    <n v="17"/>
    <s v="apr"/>
    <n v="515"/>
    <n v="1"/>
    <n v="150"/>
    <n v="1"/>
    <x v="2"/>
    <s v="no"/>
  </r>
  <r>
    <x v="15"/>
    <s v="services"/>
    <s v="married"/>
    <s v="secondary"/>
    <s v="no"/>
    <n v="96"/>
    <s v="yes"/>
    <s v="no"/>
    <s v="cellular"/>
    <n v="5"/>
    <s v="may"/>
    <n v="238"/>
    <n v="3"/>
    <n v="340"/>
    <n v="2"/>
    <x v="1"/>
    <s v="no"/>
  </r>
  <r>
    <x v="2"/>
    <s v="technician"/>
    <s v="single"/>
    <s v="tertiary"/>
    <s v="no"/>
    <n v="2288"/>
    <s v="no"/>
    <s v="no"/>
    <s v="telephone"/>
    <n v="28"/>
    <s v="may"/>
    <n v="32"/>
    <n v="2"/>
    <n v="-1"/>
    <n v="0"/>
    <x v="0"/>
    <s v="no"/>
  </r>
  <r>
    <x v="9"/>
    <s v="blue-collar"/>
    <s v="married"/>
    <s v="secondary"/>
    <s v="no"/>
    <n v="472"/>
    <s v="yes"/>
    <s v="no"/>
    <s v="unknown"/>
    <n v="13"/>
    <s v="may"/>
    <n v="907"/>
    <n v="2"/>
    <n v="-1"/>
    <n v="0"/>
    <x v="0"/>
    <s v="no"/>
  </r>
  <r>
    <x v="41"/>
    <s v="services"/>
    <s v="married"/>
    <s v="primary"/>
    <s v="no"/>
    <n v="65"/>
    <s v="no"/>
    <s v="no"/>
    <s v="unknown"/>
    <n v="27"/>
    <s v="jun"/>
    <n v="162"/>
    <n v="1"/>
    <n v="-1"/>
    <n v="0"/>
    <x v="0"/>
    <s v="no"/>
  </r>
  <r>
    <x v="43"/>
    <s v="management"/>
    <s v="married"/>
    <s v="tertiary"/>
    <s v="no"/>
    <n v="0"/>
    <s v="no"/>
    <s v="no"/>
    <s v="unknown"/>
    <n v="7"/>
    <s v="may"/>
    <n v="70"/>
    <n v="2"/>
    <n v="-1"/>
    <n v="0"/>
    <x v="0"/>
    <s v="no"/>
  </r>
  <r>
    <x v="6"/>
    <s v="admin."/>
    <s v="single"/>
    <s v="secondary"/>
    <s v="no"/>
    <n v="400"/>
    <s v="yes"/>
    <s v="no"/>
    <s v="unknown"/>
    <n v="4"/>
    <s v="jun"/>
    <n v="99"/>
    <n v="6"/>
    <n v="-1"/>
    <n v="0"/>
    <x v="0"/>
    <s v="no"/>
  </r>
  <r>
    <x v="41"/>
    <s v="technician"/>
    <s v="married"/>
    <s v="secondary"/>
    <s v="no"/>
    <n v="7495"/>
    <s v="yes"/>
    <s v="no"/>
    <s v="unknown"/>
    <n v="13"/>
    <s v="may"/>
    <n v="325"/>
    <n v="1"/>
    <n v="-1"/>
    <n v="0"/>
    <x v="0"/>
    <s v="no"/>
  </r>
  <r>
    <x v="1"/>
    <s v="blue-collar"/>
    <s v="married"/>
    <s v="secondary"/>
    <s v="no"/>
    <n v="137"/>
    <s v="no"/>
    <s v="yes"/>
    <s v="cellular"/>
    <n v="18"/>
    <s v="jul"/>
    <n v="305"/>
    <n v="12"/>
    <n v="-1"/>
    <n v="0"/>
    <x v="0"/>
    <s v="no"/>
  </r>
  <r>
    <x v="9"/>
    <s v="unemployed"/>
    <s v="married"/>
    <s v="secondary"/>
    <s v="no"/>
    <n v="24"/>
    <s v="yes"/>
    <s v="no"/>
    <s v="cellular"/>
    <n v="19"/>
    <s v="nov"/>
    <n v="631"/>
    <n v="1"/>
    <n v="-1"/>
    <n v="0"/>
    <x v="0"/>
    <s v="no"/>
  </r>
  <r>
    <x v="18"/>
    <s v="technician"/>
    <s v="divorced"/>
    <s v="secondary"/>
    <s v="no"/>
    <n v="3450"/>
    <s v="no"/>
    <s v="no"/>
    <s v="cellular"/>
    <n v="10"/>
    <s v="feb"/>
    <n v="169"/>
    <n v="1"/>
    <n v="183"/>
    <n v="1"/>
    <x v="1"/>
    <s v="yes"/>
  </r>
  <r>
    <x v="14"/>
    <s v="technician"/>
    <s v="single"/>
    <s v="secondary"/>
    <s v="no"/>
    <n v="311"/>
    <s v="yes"/>
    <s v="no"/>
    <s v="cellular"/>
    <n v="28"/>
    <s v="may"/>
    <n v="61"/>
    <n v="2"/>
    <n v="-1"/>
    <n v="0"/>
    <x v="0"/>
    <s v="no"/>
  </r>
  <r>
    <x v="18"/>
    <s v="housemaid"/>
    <s v="married"/>
    <s v="secondary"/>
    <s v="no"/>
    <n v="139"/>
    <s v="no"/>
    <s v="no"/>
    <s v="cellular"/>
    <n v="22"/>
    <s v="aug"/>
    <n v="256"/>
    <n v="2"/>
    <n v="-1"/>
    <n v="0"/>
    <x v="0"/>
    <s v="no"/>
  </r>
  <r>
    <x v="47"/>
    <s v="management"/>
    <s v="single"/>
    <s v="tertiary"/>
    <s v="no"/>
    <n v="0"/>
    <s v="no"/>
    <s v="no"/>
    <s v="unknown"/>
    <n v="11"/>
    <s v="jun"/>
    <n v="58"/>
    <n v="3"/>
    <n v="-1"/>
    <n v="0"/>
    <x v="0"/>
    <s v="no"/>
  </r>
  <r>
    <x v="34"/>
    <s v="housemaid"/>
    <s v="married"/>
    <s v="primary"/>
    <s v="no"/>
    <n v="492"/>
    <s v="yes"/>
    <s v="no"/>
    <s v="unknown"/>
    <n v="20"/>
    <s v="may"/>
    <n v="142"/>
    <n v="3"/>
    <n v="-1"/>
    <n v="0"/>
    <x v="0"/>
    <s v="no"/>
  </r>
  <r>
    <x v="43"/>
    <s v="management"/>
    <s v="single"/>
    <s v="tertiary"/>
    <s v="no"/>
    <n v="334"/>
    <s v="yes"/>
    <s v="no"/>
    <s v="telephone"/>
    <n v="4"/>
    <s v="may"/>
    <n v="36"/>
    <n v="6"/>
    <n v="90"/>
    <n v="2"/>
    <x v="2"/>
    <s v="no"/>
  </r>
  <r>
    <x v="28"/>
    <s v="management"/>
    <s v="married"/>
    <s v="tertiary"/>
    <s v="no"/>
    <n v="997"/>
    <s v="no"/>
    <s v="no"/>
    <s v="cellular"/>
    <n v="10"/>
    <s v="mar"/>
    <n v="106"/>
    <n v="1"/>
    <n v="-1"/>
    <n v="0"/>
    <x v="0"/>
    <s v="yes"/>
  </r>
  <r>
    <x v="47"/>
    <s v="management"/>
    <s v="single"/>
    <s v="tertiary"/>
    <s v="no"/>
    <n v="440"/>
    <s v="no"/>
    <s v="no"/>
    <s v="cellular"/>
    <n v="21"/>
    <s v="aug"/>
    <n v="71"/>
    <n v="4"/>
    <n v="-1"/>
    <n v="0"/>
    <x v="0"/>
    <s v="no"/>
  </r>
  <r>
    <x v="27"/>
    <s v="technician"/>
    <s v="married"/>
    <s v="secondary"/>
    <s v="no"/>
    <n v="47"/>
    <s v="no"/>
    <s v="no"/>
    <s v="cellular"/>
    <n v="25"/>
    <s v="aug"/>
    <n v="132"/>
    <n v="6"/>
    <n v="-1"/>
    <n v="0"/>
    <x v="0"/>
    <s v="no"/>
  </r>
  <r>
    <x v="27"/>
    <s v="blue-collar"/>
    <s v="married"/>
    <s v="secondary"/>
    <s v="no"/>
    <n v="1298"/>
    <s v="yes"/>
    <s v="no"/>
    <s v="unknown"/>
    <n v="20"/>
    <s v="may"/>
    <n v="120"/>
    <n v="1"/>
    <n v="-1"/>
    <n v="0"/>
    <x v="0"/>
    <s v="no"/>
  </r>
  <r>
    <x v="6"/>
    <s v="management"/>
    <s v="divorced"/>
    <s v="tertiary"/>
    <s v="no"/>
    <n v="3355"/>
    <s v="no"/>
    <s v="no"/>
    <s v="cellular"/>
    <n v="14"/>
    <s v="oct"/>
    <n v="181"/>
    <n v="2"/>
    <n v="500"/>
    <n v="1"/>
    <x v="1"/>
    <s v="no"/>
  </r>
  <r>
    <x v="4"/>
    <s v="blue-collar"/>
    <s v="divorced"/>
    <s v="secondary"/>
    <s v="no"/>
    <n v="-11"/>
    <s v="no"/>
    <s v="no"/>
    <s v="unknown"/>
    <n v="5"/>
    <s v="jun"/>
    <n v="152"/>
    <n v="2"/>
    <n v="-1"/>
    <n v="0"/>
    <x v="0"/>
    <s v="no"/>
  </r>
  <r>
    <x v="17"/>
    <s v="blue-collar"/>
    <s v="single"/>
    <s v="secondary"/>
    <s v="no"/>
    <n v="396"/>
    <s v="yes"/>
    <s v="no"/>
    <s v="unknown"/>
    <n v="28"/>
    <s v="may"/>
    <n v="302"/>
    <n v="1"/>
    <n v="-1"/>
    <n v="0"/>
    <x v="0"/>
    <s v="no"/>
  </r>
  <r>
    <x v="2"/>
    <s v="management"/>
    <s v="married"/>
    <s v="tertiary"/>
    <s v="no"/>
    <n v="8"/>
    <s v="no"/>
    <s v="no"/>
    <s v="cellular"/>
    <n v="23"/>
    <s v="apr"/>
    <n v="93"/>
    <n v="3"/>
    <n v="-1"/>
    <n v="0"/>
    <x v="0"/>
    <s v="yes"/>
  </r>
  <r>
    <x v="4"/>
    <s v="blue-collar"/>
    <s v="married"/>
    <s v="secondary"/>
    <s v="no"/>
    <n v="1409"/>
    <s v="no"/>
    <s v="no"/>
    <s v="unknown"/>
    <n v="17"/>
    <s v="jun"/>
    <n v="235"/>
    <n v="2"/>
    <n v="-1"/>
    <n v="0"/>
    <x v="0"/>
    <s v="no"/>
  </r>
  <r>
    <x v="17"/>
    <s v="management"/>
    <s v="single"/>
    <s v="tertiary"/>
    <s v="no"/>
    <n v="170"/>
    <s v="no"/>
    <s v="no"/>
    <s v="cellular"/>
    <n v="15"/>
    <s v="jun"/>
    <n v="129"/>
    <n v="1"/>
    <n v="-1"/>
    <n v="0"/>
    <x v="0"/>
    <s v="yes"/>
  </r>
  <r>
    <x v="41"/>
    <s v="management"/>
    <s v="married"/>
    <s v="primary"/>
    <s v="no"/>
    <n v="2769"/>
    <s v="yes"/>
    <s v="no"/>
    <s v="cellular"/>
    <n v="11"/>
    <s v="jul"/>
    <n v="94"/>
    <n v="2"/>
    <n v="-1"/>
    <n v="0"/>
    <x v="0"/>
    <s v="no"/>
  </r>
  <r>
    <x v="36"/>
    <s v="blue-collar"/>
    <s v="married"/>
    <s v="secondary"/>
    <s v="no"/>
    <n v="2320"/>
    <s v="yes"/>
    <s v="no"/>
    <s v="cellular"/>
    <n v="7"/>
    <s v="apr"/>
    <n v="310"/>
    <n v="1"/>
    <n v="-1"/>
    <n v="0"/>
    <x v="0"/>
    <s v="no"/>
  </r>
  <r>
    <x v="28"/>
    <s v="retired"/>
    <s v="married"/>
    <s v="secondary"/>
    <s v="no"/>
    <n v="76"/>
    <s v="yes"/>
    <s v="no"/>
    <s v="cellular"/>
    <n v="15"/>
    <s v="jul"/>
    <n v="195"/>
    <n v="7"/>
    <n v="-1"/>
    <n v="0"/>
    <x v="0"/>
    <s v="no"/>
  </r>
  <r>
    <x v="39"/>
    <s v="technician"/>
    <s v="single"/>
    <s v="secondary"/>
    <s v="no"/>
    <n v="2034"/>
    <s v="yes"/>
    <s v="no"/>
    <s v="unknown"/>
    <n v="21"/>
    <s v="may"/>
    <n v="196"/>
    <n v="1"/>
    <n v="-1"/>
    <n v="0"/>
    <x v="0"/>
    <s v="no"/>
  </r>
  <r>
    <x v="23"/>
    <s v="blue-collar"/>
    <s v="single"/>
    <s v="primary"/>
    <s v="no"/>
    <n v="3018"/>
    <s v="yes"/>
    <s v="no"/>
    <s v="unknown"/>
    <n v="15"/>
    <s v="may"/>
    <n v="93"/>
    <n v="1"/>
    <n v="-1"/>
    <n v="0"/>
    <x v="0"/>
    <s v="no"/>
  </r>
  <r>
    <x v="63"/>
    <s v="retired"/>
    <s v="married"/>
    <s v="secondary"/>
    <s v="no"/>
    <n v="921"/>
    <s v="no"/>
    <s v="no"/>
    <s v="telephone"/>
    <n v="17"/>
    <s v="apr"/>
    <n v="394"/>
    <n v="2"/>
    <n v="-1"/>
    <n v="0"/>
    <x v="0"/>
    <s v="yes"/>
  </r>
  <r>
    <x v="20"/>
    <s v="blue-collar"/>
    <s v="married"/>
    <s v="secondary"/>
    <s v="no"/>
    <n v="483"/>
    <s v="yes"/>
    <s v="no"/>
    <s v="cellular"/>
    <n v="3"/>
    <s v="feb"/>
    <n v="288"/>
    <n v="3"/>
    <n v="-1"/>
    <n v="0"/>
    <x v="0"/>
    <s v="no"/>
  </r>
  <r>
    <x v="43"/>
    <s v="self-employed"/>
    <s v="married"/>
    <s v="secondary"/>
    <s v="no"/>
    <n v="390"/>
    <s v="yes"/>
    <s v="no"/>
    <s v="cellular"/>
    <n v="31"/>
    <s v="jul"/>
    <n v="208"/>
    <n v="2"/>
    <n v="-1"/>
    <n v="0"/>
    <x v="0"/>
    <s v="no"/>
  </r>
  <r>
    <x v="47"/>
    <s v="management"/>
    <s v="married"/>
    <s v="tertiary"/>
    <s v="no"/>
    <n v="0"/>
    <s v="no"/>
    <s v="no"/>
    <s v="cellular"/>
    <n v="27"/>
    <s v="oct"/>
    <n v="508"/>
    <n v="1"/>
    <n v="-1"/>
    <n v="0"/>
    <x v="0"/>
    <s v="yes"/>
  </r>
  <r>
    <x v="15"/>
    <s v="blue-collar"/>
    <s v="single"/>
    <s v="primary"/>
    <s v="no"/>
    <n v="92"/>
    <s v="no"/>
    <s v="no"/>
    <s v="cellular"/>
    <n v="30"/>
    <s v="jul"/>
    <n v="86"/>
    <n v="2"/>
    <n v="-1"/>
    <n v="0"/>
    <x v="0"/>
    <s v="no"/>
  </r>
  <r>
    <x v="11"/>
    <s v="services"/>
    <s v="married"/>
    <s v="secondary"/>
    <s v="no"/>
    <n v="22196"/>
    <s v="yes"/>
    <s v="no"/>
    <s v="cellular"/>
    <n v="21"/>
    <s v="nov"/>
    <n v="189"/>
    <n v="1"/>
    <n v="-1"/>
    <n v="0"/>
    <x v="0"/>
    <s v="no"/>
  </r>
  <r>
    <x v="15"/>
    <s v="technician"/>
    <s v="married"/>
    <s v="secondary"/>
    <s v="no"/>
    <n v="2"/>
    <s v="no"/>
    <s v="no"/>
    <s v="unknown"/>
    <n v="29"/>
    <s v="may"/>
    <n v="249"/>
    <n v="2"/>
    <n v="-1"/>
    <n v="0"/>
    <x v="0"/>
    <s v="no"/>
  </r>
  <r>
    <x v="23"/>
    <s v="housemaid"/>
    <s v="married"/>
    <s v="primary"/>
    <s v="no"/>
    <n v="249"/>
    <s v="yes"/>
    <s v="no"/>
    <s v="cellular"/>
    <n v="21"/>
    <s v="nov"/>
    <n v="450"/>
    <n v="1"/>
    <n v="-1"/>
    <n v="0"/>
    <x v="0"/>
    <s v="no"/>
  </r>
  <r>
    <x v="7"/>
    <s v="unemployed"/>
    <s v="single"/>
    <s v="unknown"/>
    <s v="no"/>
    <n v="3274"/>
    <s v="yes"/>
    <s v="no"/>
    <s v="cellular"/>
    <n v="22"/>
    <s v="may"/>
    <n v="680"/>
    <n v="1"/>
    <n v="95"/>
    <n v="1"/>
    <x v="1"/>
    <s v="no"/>
  </r>
  <r>
    <x v="5"/>
    <s v="services"/>
    <s v="married"/>
    <s v="secondary"/>
    <s v="no"/>
    <n v="5731"/>
    <s v="yes"/>
    <s v="no"/>
    <s v="unknown"/>
    <n v="20"/>
    <s v="may"/>
    <n v="175"/>
    <n v="2"/>
    <n v="-1"/>
    <n v="0"/>
    <x v="0"/>
    <s v="no"/>
  </r>
  <r>
    <x v="52"/>
    <s v="retired"/>
    <s v="married"/>
    <s v="primary"/>
    <s v="no"/>
    <n v="206"/>
    <s v="no"/>
    <s v="no"/>
    <s v="cellular"/>
    <n v="9"/>
    <s v="feb"/>
    <n v="479"/>
    <n v="1"/>
    <n v="-1"/>
    <n v="0"/>
    <x v="0"/>
    <s v="yes"/>
  </r>
  <r>
    <x v="0"/>
    <s v="technician"/>
    <s v="single"/>
    <s v="tertiary"/>
    <s v="no"/>
    <n v="2325"/>
    <s v="no"/>
    <s v="no"/>
    <s v="cellular"/>
    <n v="5"/>
    <s v="apr"/>
    <n v="270"/>
    <n v="3"/>
    <n v="241"/>
    <n v="4"/>
    <x v="2"/>
    <s v="no"/>
  </r>
  <r>
    <x v="14"/>
    <s v="management"/>
    <s v="single"/>
    <s v="tertiary"/>
    <s v="no"/>
    <n v="0"/>
    <s v="no"/>
    <s v="no"/>
    <s v="cellular"/>
    <n v="24"/>
    <s v="jul"/>
    <n v="164"/>
    <n v="1"/>
    <n v="-1"/>
    <n v="0"/>
    <x v="0"/>
    <s v="no"/>
  </r>
  <r>
    <x v="9"/>
    <s v="blue-collar"/>
    <s v="married"/>
    <s v="secondary"/>
    <s v="no"/>
    <n v="1664"/>
    <s v="yes"/>
    <s v="no"/>
    <s v="cellular"/>
    <n v="20"/>
    <s v="apr"/>
    <n v="158"/>
    <n v="1"/>
    <n v="182"/>
    <n v="1"/>
    <x v="3"/>
    <s v="no"/>
  </r>
  <r>
    <x v="22"/>
    <s v="technician"/>
    <s v="married"/>
    <s v="secondary"/>
    <s v="no"/>
    <n v="3333"/>
    <s v="no"/>
    <s v="no"/>
    <s v="cellular"/>
    <n v="8"/>
    <s v="aug"/>
    <n v="50"/>
    <n v="4"/>
    <n v="-1"/>
    <n v="0"/>
    <x v="0"/>
    <s v="no"/>
  </r>
  <r>
    <x v="30"/>
    <s v="technician"/>
    <s v="married"/>
    <s v="secondary"/>
    <s v="no"/>
    <n v="7020"/>
    <s v="no"/>
    <s v="no"/>
    <s v="cellular"/>
    <n v="6"/>
    <s v="aug"/>
    <n v="80"/>
    <n v="2"/>
    <n v="-1"/>
    <n v="0"/>
    <x v="0"/>
    <s v="no"/>
  </r>
  <r>
    <x v="27"/>
    <s v="admin."/>
    <s v="married"/>
    <s v="tertiary"/>
    <s v="no"/>
    <n v="37"/>
    <s v="no"/>
    <s v="no"/>
    <s v="cellular"/>
    <n v="6"/>
    <s v="feb"/>
    <n v="45"/>
    <n v="1"/>
    <n v="-1"/>
    <n v="0"/>
    <x v="0"/>
    <s v="no"/>
  </r>
  <r>
    <x v="39"/>
    <s v="student"/>
    <s v="single"/>
    <s v="secondary"/>
    <s v="no"/>
    <n v="28"/>
    <s v="no"/>
    <s v="no"/>
    <s v="cellular"/>
    <n v="29"/>
    <s v="jan"/>
    <n v="220"/>
    <n v="2"/>
    <n v="-1"/>
    <n v="0"/>
    <x v="0"/>
    <s v="no"/>
  </r>
  <r>
    <x v="10"/>
    <s v="admin."/>
    <s v="single"/>
    <s v="secondary"/>
    <s v="no"/>
    <n v="1670"/>
    <s v="yes"/>
    <s v="no"/>
    <s v="unknown"/>
    <n v="18"/>
    <s v="jun"/>
    <n v="161"/>
    <n v="2"/>
    <n v="-1"/>
    <n v="0"/>
    <x v="0"/>
    <s v="no"/>
  </r>
  <r>
    <x v="4"/>
    <s v="entrepreneur"/>
    <s v="married"/>
    <s v="secondary"/>
    <s v="no"/>
    <n v="134"/>
    <s v="no"/>
    <s v="no"/>
    <s v="unknown"/>
    <n v="20"/>
    <s v="may"/>
    <n v="98"/>
    <n v="1"/>
    <n v="-1"/>
    <n v="0"/>
    <x v="0"/>
    <s v="no"/>
  </r>
  <r>
    <x v="26"/>
    <s v="retired"/>
    <s v="married"/>
    <s v="secondary"/>
    <s v="no"/>
    <n v="603"/>
    <s v="no"/>
    <s v="yes"/>
    <s v="unknown"/>
    <n v="9"/>
    <s v="jun"/>
    <n v="79"/>
    <n v="1"/>
    <n v="-1"/>
    <n v="0"/>
    <x v="0"/>
    <s v="no"/>
  </r>
  <r>
    <x v="43"/>
    <s v="admin."/>
    <s v="married"/>
    <s v="primary"/>
    <s v="no"/>
    <n v="276"/>
    <s v="yes"/>
    <s v="yes"/>
    <s v="unknown"/>
    <n v="6"/>
    <s v="may"/>
    <n v="157"/>
    <n v="2"/>
    <n v="-1"/>
    <n v="0"/>
    <x v="0"/>
    <s v="no"/>
  </r>
  <r>
    <x v="13"/>
    <s v="technician"/>
    <s v="single"/>
    <s v="secondary"/>
    <s v="no"/>
    <n v="2157"/>
    <s v="yes"/>
    <s v="no"/>
    <s v="cellular"/>
    <n v="21"/>
    <s v="jul"/>
    <n v="339"/>
    <n v="1"/>
    <n v="-1"/>
    <n v="0"/>
    <x v="0"/>
    <s v="no"/>
  </r>
  <r>
    <x v="26"/>
    <s v="blue-collar"/>
    <s v="married"/>
    <s v="secondary"/>
    <s v="no"/>
    <n v="161"/>
    <s v="yes"/>
    <s v="no"/>
    <s v="unknown"/>
    <n v="13"/>
    <s v="may"/>
    <n v="274"/>
    <n v="2"/>
    <n v="-1"/>
    <n v="0"/>
    <x v="0"/>
    <s v="no"/>
  </r>
  <r>
    <x v="10"/>
    <s v="blue-collar"/>
    <s v="married"/>
    <s v="primary"/>
    <s v="no"/>
    <n v="3658"/>
    <s v="yes"/>
    <s v="no"/>
    <s v="unknown"/>
    <n v="14"/>
    <s v="may"/>
    <n v="977"/>
    <n v="1"/>
    <n v="-1"/>
    <n v="0"/>
    <x v="0"/>
    <s v="no"/>
  </r>
  <r>
    <x v="17"/>
    <s v="management"/>
    <s v="divorced"/>
    <s v="tertiary"/>
    <s v="yes"/>
    <n v="-402"/>
    <s v="no"/>
    <s v="yes"/>
    <s v="unknown"/>
    <n v="12"/>
    <s v="may"/>
    <n v="127"/>
    <n v="2"/>
    <n v="-1"/>
    <n v="0"/>
    <x v="0"/>
    <s v="no"/>
  </r>
  <r>
    <x v="17"/>
    <s v="blue-collar"/>
    <s v="single"/>
    <s v="primary"/>
    <s v="no"/>
    <n v="3342"/>
    <s v="yes"/>
    <s v="no"/>
    <s v="unknown"/>
    <n v="4"/>
    <s v="jun"/>
    <n v="329"/>
    <n v="4"/>
    <n v="-1"/>
    <n v="0"/>
    <x v="0"/>
    <s v="no"/>
  </r>
  <r>
    <x v="2"/>
    <s v="self-employed"/>
    <s v="single"/>
    <s v="secondary"/>
    <s v="no"/>
    <n v="1732"/>
    <s v="no"/>
    <s v="no"/>
    <s v="telephone"/>
    <n v="21"/>
    <s v="nov"/>
    <n v="1441"/>
    <n v="3"/>
    <n v="-1"/>
    <n v="0"/>
    <x v="0"/>
    <s v="no"/>
  </r>
  <r>
    <x v="10"/>
    <s v="admin."/>
    <s v="single"/>
    <s v="secondary"/>
    <s v="no"/>
    <n v="263"/>
    <s v="yes"/>
    <s v="no"/>
    <s v="unknown"/>
    <n v="6"/>
    <s v="may"/>
    <n v="231"/>
    <n v="1"/>
    <n v="-1"/>
    <n v="0"/>
    <x v="0"/>
    <s v="no"/>
  </r>
  <r>
    <x v="9"/>
    <s v="management"/>
    <s v="married"/>
    <s v="tertiary"/>
    <s v="no"/>
    <n v="623"/>
    <s v="yes"/>
    <s v="no"/>
    <s v="cellular"/>
    <n v="13"/>
    <s v="may"/>
    <n v="96"/>
    <n v="2"/>
    <n v="349"/>
    <n v="5"/>
    <x v="1"/>
    <s v="no"/>
  </r>
  <r>
    <x v="22"/>
    <s v="admin."/>
    <s v="married"/>
    <s v="secondary"/>
    <s v="no"/>
    <n v="3540"/>
    <s v="yes"/>
    <s v="no"/>
    <s v="cellular"/>
    <n v="18"/>
    <s v="may"/>
    <n v="213"/>
    <n v="1"/>
    <n v="178"/>
    <n v="1"/>
    <x v="1"/>
    <s v="no"/>
  </r>
  <r>
    <x v="1"/>
    <s v="admin."/>
    <s v="married"/>
    <s v="secondary"/>
    <s v="no"/>
    <n v="95"/>
    <s v="yes"/>
    <s v="no"/>
    <s v="cellular"/>
    <n v="30"/>
    <s v="apr"/>
    <n v="335"/>
    <n v="1"/>
    <n v="-1"/>
    <n v="0"/>
    <x v="0"/>
    <s v="yes"/>
  </r>
  <r>
    <x v="20"/>
    <s v="services"/>
    <s v="divorced"/>
    <s v="secondary"/>
    <s v="no"/>
    <n v="765"/>
    <s v="yes"/>
    <s v="no"/>
    <s v="cellular"/>
    <n v="14"/>
    <s v="may"/>
    <n v="959"/>
    <n v="3"/>
    <n v="174"/>
    <n v="7"/>
    <x v="2"/>
    <s v="yes"/>
  </r>
  <r>
    <x v="43"/>
    <s v="technician"/>
    <s v="divorced"/>
    <s v="secondary"/>
    <s v="no"/>
    <n v="-824"/>
    <s v="yes"/>
    <s v="no"/>
    <s v="cellular"/>
    <n v="7"/>
    <s v="aug"/>
    <n v="429"/>
    <n v="3"/>
    <n v="-1"/>
    <n v="0"/>
    <x v="0"/>
    <s v="yes"/>
  </r>
  <r>
    <x v="39"/>
    <s v="management"/>
    <s v="single"/>
    <s v="tertiary"/>
    <s v="no"/>
    <n v="5549"/>
    <s v="no"/>
    <s v="no"/>
    <s v="cellular"/>
    <n v="28"/>
    <s v="jul"/>
    <n v="383"/>
    <n v="6"/>
    <n v="-1"/>
    <n v="0"/>
    <x v="0"/>
    <s v="no"/>
  </r>
  <r>
    <x v="9"/>
    <s v="blue-collar"/>
    <s v="married"/>
    <s v="secondary"/>
    <s v="no"/>
    <n v="191"/>
    <s v="yes"/>
    <s v="no"/>
    <s v="unknown"/>
    <n v="2"/>
    <s v="jun"/>
    <n v="40"/>
    <n v="1"/>
    <n v="-1"/>
    <n v="0"/>
    <x v="0"/>
    <s v="no"/>
  </r>
  <r>
    <x v="16"/>
    <s v="blue-collar"/>
    <s v="married"/>
    <s v="primary"/>
    <s v="no"/>
    <n v="420"/>
    <s v="yes"/>
    <s v="no"/>
    <s v="unknown"/>
    <n v="7"/>
    <s v="may"/>
    <n v="110"/>
    <n v="2"/>
    <n v="-1"/>
    <n v="0"/>
    <x v="0"/>
    <s v="no"/>
  </r>
  <r>
    <x v="2"/>
    <s v="admin."/>
    <s v="married"/>
    <s v="secondary"/>
    <s v="no"/>
    <n v="0"/>
    <s v="no"/>
    <s v="no"/>
    <s v="unknown"/>
    <n v="7"/>
    <s v="may"/>
    <n v="326"/>
    <n v="1"/>
    <n v="-1"/>
    <n v="0"/>
    <x v="0"/>
    <s v="no"/>
  </r>
  <r>
    <x v="36"/>
    <s v="technician"/>
    <s v="divorced"/>
    <s v="unknown"/>
    <s v="no"/>
    <n v="2706"/>
    <s v="yes"/>
    <s v="no"/>
    <s v="unknown"/>
    <n v="28"/>
    <s v="may"/>
    <n v="179"/>
    <n v="3"/>
    <n v="-1"/>
    <n v="0"/>
    <x v="0"/>
    <s v="no"/>
  </r>
  <r>
    <x v="22"/>
    <s v="technician"/>
    <s v="married"/>
    <s v="secondary"/>
    <s v="yes"/>
    <n v="4"/>
    <s v="yes"/>
    <s v="yes"/>
    <s v="cellular"/>
    <n v="25"/>
    <s v="aug"/>
    <n v="132"/>
    <n v="8"/>
    <n v="-1"/>
    <n v="0"/>
    <x v="0"/>
    <s v="no"/>
  </r>
  <r>
    <x v="34"/>
    <s v="admin."/>
    <s v="married"/>
    <s v="secondary"/>
    <s v="no"/>
    <n v="423"/>
    <s v="yes"/>
    <s v="yes"/>
    <s v="cellular"/>
    <n v="16"/>
    <s v="oct"/>
    <n v="95"/>
    <n v="1"/>
    <n v="-1"/>
    <n v="0"/>
    <x v="0"/>
    <s v="no"/>
  </r>
  <r>
    <x v="34"/>
    <s v="management"/>
    <s v="married"/>
    <s v="tertiary"/>
    <s v="no"/>
    <n v="-892"/>
    <s v="yes"/>
    <s v="yes"/>
    <s v="cellular"/>
    <n v="14"/>
    <s v="aug"/>
    <n v="248"/>
    <n v="2"/>
    <n v="-1"/>
    <n v="0"/>
    <x v="0"/>
    <s v="no"/>
  </r>
  <r>
    <x v="9"/>
    <s v="blue-collar"/>
    <s v="married"/>
    <s v="unknown"/>
    <s v="no"/>
    <n v="-120"/>
    <s v="yes"/>
    <s v="no"/>
    <s v="cellular"/>
    <n v="3"/>
    <s v="feb"/>
    <n v="100"/>
    <n v="3"/>
    <n v="201"/>
    <n v="2"/>
    <x v="1"/>
    <s v="no"/>
  </r>
  <r>
    <x v="6"/>
    <s v="admin."/>
    <s v="divorced"/>
    <s v="secondary"/>
    <s v="no"/>
    <n v="-365"/>
    <s v="yes"/>
    <s v="no"/>
    <s v="unknown"/>
    <n v="28"/>
    <s v="may"/>
    <n v="226"/>
    <n v="10"/>
    <n v="-1"/>
    <n v="0"/>
    <x v="0"/>
    <s v="no"/>
  </r>
  <r>
    <x v="31"/>
    <s v="technician"/>
    <s v="married"/>
    <s v="tertiary"/>
    <s v="no"/>
    <n v="27069"/>
    <s v="no"/>
    <s v="yes"/>
    <s v="unknown"/>
    <n v="20"/>
    <s v="jun"/>
    <n v="174"/>
    <n v="3"/>
    <n v="-1"/>
    <n v="0"/>
    <x v="0"/>
    <s v="no"/>
  </r>
  <r>
    <x v="27"/>
    <s v="management"/>
    <s v="single"/>
    <s v="tertiary"/>
    <s v="no"/>
    <n v="8038"/>
    <s v="yes"/>
    <s v="no"/>
    <s v="cellular"/>
    <n v="20"/>
    <s v="apr"/>
    <n v="29"/>
    <n v="3"/>
    <n v="152"/>
    <n v="1"/>
    <x v="1"/>
    <s v="no"/>
  </r>
  <r>
    <x v="47"/>
    <s v="technician"/>
    <s v="married"/>
    <s v="secondary"/>
    <s v="no"/>
    <n v="-938"/>
    <s v="yes"/>
    <s v="no"/>
    <s v="unknown"/>
    <n v="28"/>
    <s v="may"/>
    <n v="176"/>
    <n v="2"/>
    <n v="-1"/>
    <n v="0"/>
    <x v="0"/>
    <s v="no"/>
  </r>
  <r>
    <x v="47"/>
    <s v="admin."/>
    <s v="divorced"/>
    <s v="secondary"/>
    <s v="no"/>
    <n v="1139"/>
    <s v="yes"/>
    <s v="no"/>
    <s v="cellular"/>
    <n v="11"/>
    <s v="jul"/>
    <n v="106"/>
    <n v="2"/>
    <n v="-1"/>
    <n v="0"/>
    <x v="0"/>
    <s v="no"/>
  </r>
  <r>
    <x v="4"/>
    <s v="self-employed"/>
    <s v="married"/>
    <s v="secondary"/>
    <s v="no"/>
    <n v="189"/>
    <s v="yes"/>
    <s v="no"/>
    <s v="cellular"/>
    <n v="19"/>
    <s v="nov"/>
    <n v="136"/>
    <n v="1"/>
    <n v="120"/>
    <n v="1"/>
    <x v="1"/>
    <s v="no"/>
  </r>
  <r>
    <x v="35"/>
    <s v="housemaid"/>
    <s v="single"/>
    <s v="tertiary"/>
    <s v="no"/>
    <n v="19"/>
    <s v="no"/>
    <s v="no"/>
    <s v="cellular"/>
    <n v="5"/>
    <s v="feb"/>
    <n v="110"/>
    <n v="2"/>
    <n v="64"/>
    <n v="2"/>
    <x v="3"/>
    <s v="yes"/>
  </r>
  <r>
    <x v="5"/>
    <s v="technician"/>
    <s v="married"/>
    <s v="secondary"/>
    <s v="no"/>
    <n v="3663"/>
    <s v="no"/>
    <s v="no"/>
    <s v="cellular"/>
    <n v="11"/>
    <s v="aug"/>
    <n v="230"/>
    <n v="3"/>
    <n v="-1"/>
    <n v="0"/>
    <x v="0"/>
    <s v="no"/>
  </r>
  <r>
    <x v="20"/>
    <s v="blue-collar"/>
    <s v="single"/>
    <s v="unknown"/>
    <s v="no"/>
    <n v="0"/>
    <s v="no"/>
    <s v="no"/>
    <s v="unknown"/>
    <n v="12"/>
    <s v="may"/>
    <n v="140"/>
    <n v="7"/>
    <n v="-1"/>
    <n v="0"/>
    <x v="0"/>
    <s v="no"/>
  </r>
  <r>
    <x v="47"/>
    <s v="blue-collar"/>
    <s v="married"/>
    <s v="secondary"/>
    <s v="yes"/>
    <n v="-614"/>
    <s v="yes"/>
    <s v="no"/>
    <s v="unknown"/>
    <n v="26"/>
    <s v="may"/>
    <n v="118"/>
    <n v="2"/>
    <n v="-1"/>
    <n v="0"/>
    <x v="0"/>
    <s v="no"/>
  </r>
  <r>
    <x v="34"/>
    <s v="technician"/>
    <s v="divorced"/>
    <s v="secondary"/>
    <s v="no"/>
    <n v="2323"/>
    <s v="yes"/>
    <s v="yes"/>
    <s v="cellular"/>
    <n v="18"/>
    <s v="aug"/>
    <n v="151"/>
    <n v="10"/>
    <n v="-1"/>
    <n v="0"/>
    <x v="0"/>
    <s v="no"/>
  </r>
  <r>
    <x v="30"/>
    <s v="blue-collar"/>
    <s v="married"/>
    <s v="secondary"/>
    <s v="no"/>
    <n v="425"/>
    <s v="yes"/>
    <s v="no"/>
    <s v="telephone"/>
    <n v="9"/>
    <s v="jul"/>
    <n v="693"/>
    <n v="2"/>
    <n v="-1"/>
    <n v="0"/>
    <x v="0"/>
    <s v="no"/>
  </r>
  <r>
    <x v="22"/>
    <s v="technician"/>
    <s v="married"/>
    <s v="secondary"/>
    <s v="no"/>
    <n v="5122"/>
    <s v="no"/>
    <s v="no"/>
    <s v="cellular"/>
    <n v="13"/>
    <s v="aug"/>
    <n v="31"/>
    <n v="1"/>
    <n v="-1"/>
    <n v="0"/>
    <x v="0"/>
    <s v="no"/>
  </r>
  <r>
    <x v="4"/>
    <s v="management"/>
    <s v="divorced"/>
    <s v="tertiary"/>
    <s v="no"/>
    <n v="608"/>
    <s v="no"/>
    <s v="no"/>
    <s v="cellular"/>
    <n v="26"/>
    <s v="aug"/>
    <n v="125"/>
    <n v="2"/>
    <n v="-1"/>
    <n v="0"/>
    <x v="0"/>
    <s v="no"/>
  </r>
  <r>
    <x v="36"/>
    <s v="unknown"/>
    <s v="married"/>
    <s v="primary"/>
    <s v="no"/>
    <n v="341"/>
    <s v="yes"/>
    <s v="yes"/>
    <s v="cellular"/>
    <n v="20"/>
    <s v="apr"/>
    <n v="670"/>
    <n v="4"/>
    <n v="340"/>
    <n v="2"/>
    <x v="3"/>
    <s v="yes"/>
  </r>
  <r>
    <x v="5"/>
    <s v="admin."/>
    <s v="married"/>
    <s v="secondary"/>
    <s v="no"/>
    <n v="607"/>
    <s v="yes"/>
    <s v="no"/>
    <s v="cellular"/>
    <n v="12"/>
    <s v="may"/>
    <n v="454"/>
    <n v="2"/>
    <n v="364"/>
    <n v="3"/>
    <x v="1"/>
    <s v="yes"/>
  </r>
  <r>
    <x v="9"/>
    <s v="blue-collar"/>
    <s v="married"/>
    <s v="secondary"/>
    <s v="no"/>
    <n v="1495"/>
    <s v="yes"/>
    <s v="yes"/>
    <s v="unknown"/>
    <n v="23"/>
    <s v="may"/>
    <n v="159"/>
    <n v="3"/>
    <n v="-1"/>
    <n v="0"/>
    <x v="0"/>
    <s v="no"/>
  </r>
  <r>
    <x v="23"/>
    <s v="admin."/>
    <s v="married"/>
    <s v="secondary"/>
    <s v="no"/>
    <n v="381"/>
    <s v="no"/>
    <s v="no"/>
    <s v="cellular"/>
    <n v="5"/>
    <s v="aug"/>
    <n v="504"/>
    <n v="2"/>
    <n v="-1"/>
    <n v="0"/>
    <x v="0"/>
    <s v="no"/>
  </r>
  <r>
    <x v="1"/>
    <s v="unemployed"/>
    <s v="divorced"/>
    <s v="secondary"/>
    <s v="no"/>
    <n v="385"/>
    <s v="no"/>
    <s v="no"/>
    <s v="telephone"/>
    <n v="27"/>
    <s v="aug"/>
    <n v="29"/>
    <n v="28"/>
    <n v="-1"/>
    <n v="0"/>
    <x v="0"/>
    <s v="no"/>
  </r>
  <r>
    <x v="17"/>
    <s v="management"/>
    <s v="single"/>
    <s v="tertiary"/>
    <s v="no"/>
    <n v="1274"/>
    <s v="yes"/>
    <s v="no"/>
    <s v="cellular"/>
    <n v="1"/>
    <s v="jun"/>
    <n v="190"/>
    <n v="1"/>
    <n v="84"/>
    <n v="1"/>
    <x v="1"/>
    <s v="no"/>
  </r>
  <r>
    <x v="37"/>
    <s v="blue-collar"/>
    <s v="married"/>
    <s v="secondary"/>
    <s v="no"/>
    <n v="362"/>
    <s v="yes"/>
    <s v="no"/>
    <s v="unknown"/>
    <n v="14"/>
    <s v="may"/>
    <n v="332"/>
    <n v="2"/>
    <n v="-1"/>
    <n v="0"/>
    <x v="0"/>
    <s v="no"/>
  </r>
  <r>
    <x v="34"/>
    <s v="blue-collar"/>
    <s v="married"/>
    <s v="primary"/>
    <s v="no"/>
    <n v="377"/>
    <s v="yes"/>
    <s v="no"/>
    <s v="telephone"/>
    <n v="3"/>
    <s v="feb"/>
    <n v="143"/>
    <n v="4"/>
    <n v="272"/>
    <n v="1"/>
    <x v="1"/>
    <s v="no"/>
  </r>
  <r>
    <x v="17"/>
    <s v="admin."/>
    <s v="single"/>
    <s v="secondary"/>
    <s v="no"/>
    <n v="802"/>
    <s v="no"/>
    <s v="no"/>
    <s v="cellular"/>
    <n v="30"/>
    <s v="jan"/>
    <n v="77"/>
    <n v="1"/>
    <n v="2"/>
    <n v="2"/>
    <x v="2"/>
    <s v="no"/>
  </r>
  <r>
    <x v="29"/>
    <s v="admin."/>
    <s v="married"/>
    <s v="secondary"/>
    <s v="no"/>
    <n v="194"/>
    <s v="no"/>
    <s v="no"/>
    <s v="cellular"/>
    <n v="31"/>
    <s v="jul"/>
    <n v="517"/>
    <n v="4"/>
    <n v="-1"/>
    <n v="0"/>
    <x v="0"/>
    <s v="no"/>
  </r>
  <r>
    <x v="32"/>
    <s v="technician"/>
    <s v="married"/>
    <s v="secondary"/>
    <s v="no"/>
    <n v="-315"/>
    <s v="no"/>
    <s v="yes"/>
    <s v="cellular"/>
    <n v="10"/>
    <s v="jul"/>
    <n v="2029"/>
    <n v="1"/>
    <n v="-1"/>
    <n v="0"/>
    <x v="0"/>
    <s v="yes"/>
  </r>
  <r>
    <x v="23"/>
    <s v="technician"/>
    <s v="married"/>
    <s v="tertiary"/>
    <s v="no"/>
    <n v="1843"/>
    <s v="yes"/>
    <s v="no"/>
    <s v="cellular"/>
    <n v="25"/>
    <s v="may"/>
    <n v="269"/>
    <n v="1"/>
    <n v="-1"/>
    <n v="0"/>
    <x v="0"/>
    <s v="no"/>
  </r>
  <r>
    <x v="47"/>
    <s v="technician"/>
    <s v="married"/>
    <s v="secondary"/>
    <s v="no"/>
    <n v="-9"/>
    <s v="no"/>
    <s v="no"/>
    <s v="cellular"/>
    <n v="14"/>
    <s v="aug"/>
    <n v="457"/>
    <n v="2"/>
    <n v="-1"/>
    <n v="0"/>
    <x v="0"/>
    <s v="no"/>
  </r>
  <r>
    <x v="15"/>
    <s v="housemaid"/>
    <s v="married"/>
    <s v="primary"/>
    <s v="no"/>
    <n v="83"/>
    <s v="no"/>
    <s v="yes"/>
    <s v="cellular"/>
    <n v="7"/>
    <s v="aug"/>
    <n v="184"/>
    <n v="1"/>
    <n v="-1"/>
    <n v="0"/>
    <x v="0"/>
    <s v="no"/>
  </r>
  <r>
    <x v="36"/>
    <s v="entrepreneur"/>
    <s v="married"/>
    <s v="tertiary"/>
    <s v="no"/>
    <n v="433"/>
    <s v="yes"/>
    <s v="no"/>
    <s v="cellular"/>
    <n v="18"/>
    <s v="may"/>
    <n v="47"/>
    <n v="4"/>
    <n v="-1"/>
    <n v="0"/>
    <x v="0"/>
    <s v="no"/>
  </r>
  <r>
    <x v="12"/>
    <s v="admin."/>
    <s v="married"/>
    <s v="secondary"/>
    <s v="no"/>
    <n v="-107"/>
    <s v="yes"/>
    <s v="no"/>
    <s v="unknown"/>
    <n v="28"/>
    <s v="may"/>
    <n v="158"/>
    <n v="2"/>
    <n v="-1"/>
    <n v="0"/>
    <x v="0"/>
    <s v="no"/>
  </r>
  <r>
    <x v="32"/>
    <s v="blue-collar"/>
    <s v="married"/>
    <s v="primary"/>
    <s v="no"/>
    <n v="4503"/>
    <s v="no"/>
    <s v="no"/>
    <s v="telephone"/>
    <n v="21"/>
    <s v="nov"/>
    <n v="168"/>
    <n v="3"/>
    <n v="-1"/>
    <n v="0"/>
    <x v="0"/>
    <s v="no"/>
  </r>
  <r>
    <x v="10"/>
    <s v="services"/>
    <s v="married"/>
    <s v="secondary"/>
    <s v="no"/>
    <n v="51"/>
    <s v="yes"/>
    <s v="no"/>
    <s v="cellular"/>
    <n v="11"/>
    <s v="may"/>
    <n v="50"/>
    <n v="1"/>
    <n v="-1"/>
    <n v="0"/>
    <x v="0"/>
    <s v="no"/>
  </r>
  <r>
    <x v="36"/>
    <s v="services"/>
    <s v="married"/>
    <s v="secondary"/>
    <s v="no"/>
    <n v="961"/>
    <s v="no"/>
    <s v="yes"/>
    <s v="cellular"/>
    <n v="14"/>
    <s v="aug"/>
    <n v="757"/>
    <n v="4"/>
    <n v="-1"/>
    <n v="0"/>
    <x v="0"/>
    <s v="no"/>
  </r>
  <r>
    <x v="31"/>
    <s v="retired"/>
    <s v="married"/>
    <s v="secondary"/>
    <s v="no"/>
    <n v="49"/>
    <s v="yes"/>
    <s v="yes"/>
    <s v="cellular"/>
    <n v="25"/>
    <s v="aug"/>
    <n v="93"/>
    <n v="4"/>
    <n v="-1"/>
    <n v="0"/>
    <x v="0"/>
    <s v="no"/>
  </r>
  <r>
    <x v="1"/>
    <s v="technician"/>
    <s v="married"/>
    <s v="secondary"/>
    <s v="no"/>
    <n v="3470"/>
    <s v="no"/>
    <s v="no"/>
    <s v="cellular"/>
    <n v="11"/>
    <s v="aug"/>
    <n v="285"/>
    <n v="2"/>
    <n v="-1"/>
    <n v="0"/>
    <x v="0"/>
    <s v="no"/>
  </r>
  <r>
    <x v="23"/>
    <s v="technician"/>
    <s v="married"/>
    <s v="secondary"/>
    <s v="no"/>
    <n v="-147"/>
    <s v="yes"/>
    <s v="no"/>
    <s v="cellular"/>
    <n v="20"/>
    <s v="apr"/>
    <n v="390"/>
    <n v="1"/>
    <n v="-1"/>
    <n v="0"/>
    <x v="0"/>
    <s v="no"/>
  </r>
  <r>
    <x v="2"/>
    <s v="services"/>
    <s v="married"/>
    <s v="secondary"/>
    <s v="no"/>
    <n v="0"/>
    <s v="yes"/>
    <s v="no"/>
    <s v="cellular"/>
    <n v="18"/>
    <s v="may"/>
    <n v="146"/>
    <n v="2"/>
    <n v="-1"/>
    <n v="0"/>
    <x v="0"/>
    <s v="no"/>
  </r>
  <r>
    <x v="39"/>
    <s v="blue-collar"/>
    <s v="single"/>
    <s v="secondary"/>
    <s v="no"/>
    <n v="0"/>
    <s v="yes"/>
    <s v="no"/>
    <s v="unknown"/>
    <n v="28"/>
    <s v="may"/>
    <n v="386"/>
    <n v="1"/>
    <n v="-1"/>
    <n v="0"/>
    <x v="0"/>
    <s v="no"/>
  </r>
  <r>
    <x v="41"/>
    <s v="management"/>
    <s v="married"/>
    <s v="tertiary"/>
    <s v="no"/>
    <n v="172"/>
    <s v="no"/>
    <s v="no"/>
    <s v="cellular"/>
    <n v="19"/>
    <s v="aug"/>
    <n v="145"/>
    <n v="7"/>
    <n v="-1"/>
    <n v="0"/>
    <x v="0"/>
    <s v="no"/>
  </r>
  <r>
    <x v="9"/>
    <s v="admin."/>
    <s v="single"/>
    <s v="secondary"/>
    <s v="no"/>
    <n v="-407"/>
    <s v="no"/>
    <s v="yes"/>
    <s v="cellular"/>
    <n v="7"/>
    <s v="jul"/>
    <n v="230"/>
    <n v="1"/>
    <n v="-1"/>
    <n v="0"/>
    <x v="0"/>
    <s v="no"/>
  </r>
  <r>
    <x v="4"/>
    <s v="management"/>
    <s v="divorced"/>
    <s v="tertiary"/>
    <s v="no"/>
    <n v="649"/>
    <s v="no"/>
    <s v="no"/>
    <s v="cellular"/>
    <n v="16"/>
    <s v="jul"/>
    <n v="237"/>
    <n v="2"/>
    <n v="91"/>
    <n v="1"/>
    <x v="1"/>
    <s v="no"/>
  </r>
  <r>
    <x v="23"/>
    <s v="blue-collar"/>
    <s v="single"/>
    <s v="primary"/>
    <s v="no"/>
    <n v="1040"/>
    <s v="no"/>
    <s v="no"/>
    <s v="cellular"/>
    <n v="8"/>
    <s v="jul"/>
    <n v="474"/>
    <n v="2"/>
    <n v="-1"/>
    <n v="0"/>
    <x v="0"/>
    <s v="no"/>
  </r>
  <r>
    <x v="0"/>
    <s v="unemployed"/>
    <s v="married"/>
    <s v="secondary"/>
    <s v="no"/>
    <n v="142"/>
    <s v="yes"/>
    <s v="no"/>
    <s v="unknown"/>
    <n v="20"/>
    <s v="may"/>
    <n v="350"/>
    <n v="4"/>
    <n v="-1"/>
    <n v="0"/>
    <x v="0"/>
    <s v="no"/>
  </r>
  <r>
    <x v="35"/>
    <s v="services"/>
    <s v="single"/>
    <s v="secondary"/>
    <s v="no"/>
    <n v="209"/>
    <s v="yes"/>
    <s v="no"/>
    <s v="cellular"/>
    <n v="28"/>
    <s v="jul"/>
    <n v="487"/>
    <n v="7"/>
    <n v="-1"/>
    <n v="0"/>
    <x v="0"/>
    <s v="no"/>
  </r>
  <r>
    <x v="36"/>
    <s v="management"/>
    <s v="married"/>
    <s v="unknown"/>
    <s v="no"/>
    <n v="3304"/>
    <s v="no"/>
    <s v="no"/>
    <s v="unknown"/>
    <n v="5"/>
    <s v="jun"/>
    <n v="1009"/>
    <n v="2"/>
    <n v="-1"/>
    <n v="0"/>
    <x v="0"/>
    <s v="no"/>
  </r>
  <r>
    <x v="17"/>
    <s v="student"/>
    <s v="single"/>
    <s v="tertiary"/>
    <s v="no"/>
    <n v="294"/>
    <s v="no"/>
    <s v="no"/>
    <s v="cellular"/>
    <n v="5"/>
    <s v="mar"/>
    <n v="87"/>
    <n v="1"/>
    <n v="91"/>
    <n v="2"/>
    <x v="3"/>
    <s v="yes"/>
  </r>
  <r>
    <x v="37"/>
    <s v="housemaid"/>
    <s v="married"/>
    <s v="secondary"/>
    <s v="no"/>
    <n v="4848"/>
    <s v="yes"/>
    <s v="yes"/>
    <s v="telephone"/>
    <n v="23"/>
    <s v="jul"/>
    <n v="82"/>
    <n v="3"/>
    <n v="-1"/>
    <n v="0"/>
    <x v="0"/>
    <s v="no"/>
  </r>
  <r>
    <x v="22"/>
    <s v="blue-collar"/>
    <s v="single"/>
    <s v="secondary"/>
    <s v="no"/>
    <n v="1670"/>
    <s v="yes"/>
    <s v="no"/>
    <s v="cellular"/>
    <n v="18"/>
    <s v="may"/>
    <n v="183"/>
    <n v="1"/>
    <n v="-1"/>
    <n v="0"/>
    <x v="0"/>
    <s v="no"/>
  </r>
  <r>
    <x v="51"/>
    <s v="unknown"/>
    <s v="married"/>
    <s v="secondary"/>
    <s v="no"/>
    <n v="367"/>
    <s v="no"/>
    <s v="no"/>
    <s v="telephone"/>
    <n v="2"/>
    <s v="mar"/>
    <n v="139"/>
    <n v="5"/>
    <n v="-1"/>
    <n v="0"/>
    <x v="0"/>
    <s v="no"/>
  </r>
  <r>
    <x v="27"/>
    <s v="blue-collar"/>
    <s v="single"/>
    <s v="secondary"/>
    <s v="no"/>
    <n v="13683"/>
    <s v="yes"/>
    <s v="no"/>
    <s v="unknown"/>
    <n v="3"/>
    <s v="jun"/>
    <n v="115"/>
    <n v="3"/>
    <n v="-1"/>
    <n v="0"/>
    <x v="0"/>
    <s v="no"/>
  </r>
  <r>
    <x v="13"/>
    <s v="admin."/>
    <s v="single"/>
    <s v="tertiary"/>
    <s v="no"/>
    <n v="1420"/>
    <s v="no"/>
    <s v="no"/>
    <s v="cellular"/>
    <n v="8"/>
    <s v="apr"/>
    <n v="124"/>
    <n v="2"/>
    <n v="-1"/>
    <n v="0"/>
    <x v="0"/>
    <s v="no"/>
  </r>
  <r>
    <x v="27"/>
    <s v="management"/>
    <s v="single"/>
    <s v="tertiary"/>
    <s v="no"/>
    <n v="340"/>
    <s v="yes"/>
    <s v="no"/>
    <s v="unknown"/>
    <n v="3"/>
    <s v="jun"/>
    <n v="633"/>
    <n v="28"/>
    <n v="-1"/>
    <n v="0"/>
    <x v="0"/>
    <s v="no"/>
  </r>
  <r>
    <x v="16"/>
    <s v="technician"/>
    <s v="single"/>
    <s v="secondary"/>
    <s v="no"/>
    <n v="1679"/>
    <s v="no"/>
    <s v="no"/>
    <s v="telephone"/>
    <n v="20"/>
    <s v="oct"/>
    <n v="718"/>
    <n v="1"/>
    <n v="-1"/>
    <n v="0"/>
    <x v="0"/>
    <s v="yes"/>
  </r>
  <r>
    <x v="14"/>
    <s v="management"/>
    <s v="married"/>
    <s v="tertiary"/>
    <s v="no"/>
    <n v="1198"/>
    <s v="yes"/>
    <s v="no"/>
    <s v="cellular"/>
    <n v="2"/>
    <s v="feb"/>
    <n v="63"/>
    <n v="1"/>
    <n v="-1"/>
    <n v="0"/>
    <x v="0"/>
    <s v="no"/>
  </r>
  <r>
    <x v="31"/>
    <s v="admin."/>
    <s v="married"/>
    <s v="secondary"/>
    <s v="no"/>
    <n v="169"/>
    <s v="no"/>
    <s v="no"/>
    <s v="cellular"/>
    <n v="14"/>
    <s v="aug"/>
    <n v="180"/>
    <n v="1"/>
    <n v="106"/>
    <n v="2"/>
    <x v="1"/>
    <s v="no"/>
  </r>
  <r>
    <x v="4"/>
    <s v="self-employed"/>
    <s v="married"/>
    <s v="tertiary"/>
    <s v="no"/>
    <n v="506"/>
    <s v="no"/>
    <s v="no"/>
    <s v="cellular"/>
    <n v="25"/>
    <s v="aug"/>
    <n v="47"/>
    <n v="1"/>
    <n v="120"/>
    <n v="1"/>
    <x v="1"/>
    <s v="no"/>
  </r>
  <r>
    <x v="6"/>
    <s v="entrepreneur"/>
    <s v="married"/>
    <s v="secondary"/>
    <s v="no"/>
    <n v="1249"/>
    <s v="yes"/>
    <s v="no"/>
    <s v="cellular"/>
    <n v="9"/>
    <s v="jul"/>
    <n v="391"/>
    <n v="1"/>
    <n v="-1"/>
    <n v="0"/>
    <x v="0"/>
    <s v="no"/>
  </r>
  <r>
    <x v="4"/>
    <s v="management"/>
    <s v="single"/>
    <s v="tertiary"/>
    <s v="no"/>
    <n v="678"/>
    <s v="no"/>
    <s v="yes"/>
    <s v="unknown"/>
    <n v="4"/>
    <s v="jul"/>
    <n v="85"/>
    <n v="3"/>
    <n v="-1"/>
    <n v="0"/>
    <x v="0"/>
    <s v="no"/>
  </r>
  <r>
    <x v="37"/>
    <s v="management"/>
    <s v="single"/>
    <s v="tertiary"/>
    <s v="no"/>
    <n v="212"/>
    <s v="yes"/>
    <s v="no"/>
    <s v="cellular"/>
    <n v="15"/>
    <s v="may"/>
    <n v="373"/>
    <n v="1"/>
    <n v="-1"/>
    <n v="0"/>
    <x v="0"/>
    <s v="no"/>
  </r>
  <r>
    <x v="12"/>
    <s v="technician"/>
    <s v="divorced"/>
    <s v="secondary"/>
    <s v="no"/>
    <n v="23"/>
    <s v="no"/>
    <s v="no"/>
    <s v="cellular"/>
    <n v="20"/>
    <s v="aug"/>
    <n v="289"/>
    <n v="2"/>
    <n v="-1"/>
    <n v="0"/>
    <x v="0"/>
    <s v="no"/>
  </r>
  <r>
    <x v="47"/>
    <s v="management"/>
    <s v="single"/>
    <s v="tertiary"/>
    <s v="no"/>
    <n v="4402"/>
    <s v="no"/>
    <s v="no"/>
    <s v="telephone"/>
    <n v="10"/>
    <s v="dec"/>
    <n v="805"/>
    <n v="1"/>
    <n v="190"/>
    <n v="1"/>
    <x v="2"/>
    <s v="yes"/>
  </r>
  <r>
    <x v="9"/>
    <s v="services"/>
    <s v="divorced"/>
    <s v="primary"/>
    <s v="no"/>
    <n v="459"/>
    <s v="yes"/>
    <s v="no"/>
    <s v="cellular"/>
    <n v="7"/>
    <s v="may"/>
    <n v="623"/>
    <n v="1"/>
    <n v="293"/>
    <n v="1"/>
    <x v="3"/>
    <s v="yes"/>
  </r>
  <r>
    <x v="5"/>
    <s v="self-employed"/>
    <s v="married"/>
    <s v="secondary"/>
    <s v="no"/>
    <n v="4722"/>
    <s v="yes"/>
    <s v="no"/>
    <s v="unknown"/>
    <n v="17"/>
    <s v="jun"/>
    <n v="483"/>
    <n v="1"/>
    <n v="-1"/>
    <n v="0"/>
    <x v="0"/>
    <s v="no"/>
  </r>
  <r>
    <x v="2"/>
    <s v="admin."/>
    <s v="divorced"/>
    <s v="tertiary"/>
    <s v="no"/>
    <n v="1555"/>
    <s v="yes"/>
    <s v="no"/>
    <s v="unknown"/>
    <n v="9"/>
    <s v="may"/>
    <n v="26"/>
    <n v="2"/>
    <n v="-1"/>
    <n v="0"/>
    <x v="0"/>
    <s v="no"/>
  </r>
  <r>
    <x v="10"/>
    <s v="blue-collar"/>
    <s v="married"/>
    <s v="secondary"/>
    <s v="no"/>
    <n v="61"/>
    <s v="yes"/>
    <s v="no"/>
    <s v="unknown"/>
    <n v="7"/>
    <s v="may"/>
    <n v="112"/>
    <n v="3"/>
    <n v="-1"/>
    <n v="0"/>
    <x v="0"/>
    <s v="no"/>
  </r>
  <r>
    <x v="14"/>
    <s v="management"/>
    <s v="single"/>
    <s v="tertiary"/>
    <s v="no"/>
    <n v="0"/>
    <s v="yes"/>
    <s v="no"/>
    <s v="cellular"/>
    <n v="17"/>
    <s v="nov"/>
    <n v="213"/>
    <n v="2"/>
    <n v="-1"/>
    <n v="0"/>
    <x v="0"/>
    <s v="no"/>
  </r>
  <r>
    <x v="9"/>
    <s v="technician"/>
    <s v="married"/>
    <s v="secondary"/>
    <s v="no"/>
    <n v="3706"/>
    <s v="yes"/>
    <s v="no"/>
    <s v="cellular"/>
    <n v="20"/>
    <s v="nov"/>
    <n v="129"/>
    <n v="1"/>
    <n v="-1"/>
    <n v="0"/>
    <x v="0"/>
    <s v="no"/>
  </r>
  <r>
    <x v="4"/>
    <s v="blue-collar"/>
    <s v="married"/>
    <s v="primary"/>
    <s v="no"/>
    <n v="1177"/>
    <s v="no"/>
    <s v="no"/>
    <s v="cellular"/>
    <n v="15"/>
    <s v="apr"/>
    <n v="330"/>
    <n v="1"/>
    <n v="311"/>
    <n v="4"/>
    <x v="3"/>
    <s v="yes"/>
  </r>
  <r>
    <x v="20"/>
    <s v="management"/>
    <s v="married"/>
    <s v="primary"/>
    <s v="no"/>
    <n v="2096"/>
    <s v="no"/>
    <s v="no"/>
    <s v="unknown"/>
    <n v="9"/>
    <s v="jun"/>
    <n v="104"/>
    <n v="1"/>
    <n v="-1"/>
    <n v="0"/>
    <x v="0"/>
    <s v="no"/>
  </r>
  <r>
    <x v="3"/>
    <s v="blue-collar"/>
    <s v="married"/>
    <s v="primary"/>
    <s v="no"/>
    <n v="748"/>
    <s v="no"/>
    <s v="no"/>
    <s v="unknown"/>
    <n v="29"/>
    <s v="may"/>
    <n v="184"/>
    <n v="1"/>
    <n v="-1"/>
    <n v="0"/>
    <x v="0"/>
    <s v="no"/>
  </r>
  <r>
    <x v="35"/>
    <s v="management"/>
    <s v="single"/>
    <s v="tertiary"/>
    <s v="no"/>
    <n v="3357"/>
    <s v="no"/>
    <s v="no"/>
    <s v="cellular"/>
    <n v="21"/>
    <s v="jul"/>
    <n v="120"/>
    <n v="3"/>
    <n v="-1"/>
    <n v="0"/>
    <x v="0"/>
    <s v="no"/>
  </r>
  <r>
    <x v="0"/>
    <s v="admin."/>
    <s v="single"/>
    <s v="secondary"/>
    <s v="no"/>
    <n v="3809"/>
    <s v="yes"/>
    <s v="no"/>
    <s v="unknown"/>
    <n v="3"/>
    <s v="jun"/>
    <n v="159"/>
    <n v="4"/>
    <n v="-1"/>
    <n v="0"/>
    <x v="0"/>
    <s v="no"/>
  </r>
  <r>
    <x v="26"/>
    <s v="admin."/>
    <s v="married"/>
    <s v="secondary"/>
    <s v="no"/>
    <n v="395"/>
    <s v="yes"/>
    <s v="no"/>
    <s v="unknown"/>
    <n v="15"/>
    <s v="may"/>
    <n v="391"/>
    <n v="3"/>
    <n v="-1"/>
    <n v="0"/>
    <x v="0"/>
    <s v="no"/>
  </r>
  <r>
    <x v="18"/>
    <s v="blue-collar"/>
    <s v="married"/>
    <s v="secondary"/>
    <s v="no"/>
    <n v="1011"/>
    <s v="yes"/>
    <s v="no"/>
    <s v="cellular"/>
    <n v="12"/>
    <s v="aug"/>
    <n v="112"/>
    <n v="2"/>
    <n v="-1"/>
    <n v="0"/>
    <x v="0"/>
    <s v="no"/>
  </r>
  <r>
    <x v="11"/>
    <s v="blue-collar"/>
    <s v="married"/>
    <s v="primary"/>
    <s v="no"/>
    <n v="420"/>
    <s v="yes"/>
    <s v="no"/>
    <s v="unknown"/>
    <n v="9"/>
    <s v="may"/>
    <n v="76"/>
    <n v="1"/>
    <n v="-1"/>
    <n v="0"/>
    <x v="0"/>
    <s v="no"/>
  </r>
  <r>
    <x v="22"/>
    <s v="admin."/>
    <s v="married"/>
    <s v="secondary"/>
    <s v="no"/>
    <n v="76"/>
    <s v="yes"/>
    <s v="no"/>
    <s v="unknown"/>
    <n v="21"/>
    <s v="may"/>
    <n v="189"/>
    <n v="2"/>
    <n v="-1"/>
    <n v="0"/>
    <x v="0"/>
    <s v="no"/>
  </r>
  <r>
    <x v="44"/>
    <s v="blue-collar"/>
    <s v="married"/>
    <s v="secondary"/>
    <s v="no"/>
    <n v="0"/>
    <s v="no"/>
    <s v="no"/>
    <s v="unknown"/>
    <n v="28"/>
    <s v="may"/>
    <n v="94"/>
    <n v="1"/>
    <n v="-1"/>
    <n v="0"/>
    <x v="0"/>
    <s v="no"/>
  </r>
  <r>
    <x v="34"/>
    <s v="blue-collar"/>
    <s v="married"/>
    <s v="primary"/>
    <s v="no"/>
    <n v="844"/>
    <s v="yes"/>
    <s v="no"/>
    <s v="unknown"/>
    <n v="29"/>
    <s v="may"/>
    <n v="184"/>
    <n v="3"/>
    <n v="-1"/>
    <n v="0"/>
    <x v="0"/>
    <s v="no"/>
  </r>
  <r>
    <x v="4"/>
    <s v="management"/>
    <s v="married"/>
    <s v="tertiary"/>
    <s v="no"/>
    <n v="1318"/>
    <s v="yes"/>
    <s v="no"/>
    <s v="cellular"/>
    <n v="7"/>
    <s v="aug"/>
    <n v="100"/>
    <n v="2"/>
    <n v="-1"/>
    <n v="0"/>
    <x v="0"/>
    <s v="no"/>
  </r>
  <r>
    <x v="4"/>
    <s v="technician"/>
    <s v="married"/>
    <s v="tertiary"/>
    <s v="no"/>
    <n v="167"/>
    <s v="yes"/>
    <s v="no"/>
    <s v="cellular"/>
    <n v="28"/>
    <s v="jan"/>
    <n v="57"/>
    <n v="1"/>
    <n v="-1"/>
    <n v="0"/>
    <x v="0"/>
    <s v="no"/>
  </r>
  <r>
    <x v="15"/>
    <s v="management"/>
    <s v="married"/>
    <s v="tertiary"/>
    <s v="no"/>
    <n v="2187"/>
    <s v="yes"/>
    <s v="no"/>
    <s v="cellular"/>
    <n v="17"/>
    <s v="nov"/>
    <n v="525"/>
    <n v="3"/>
    <n v="-1"/>
    <n v="0"/>
    <x v="0"/>
    <s v="yes"/>
  </r>
  <r>
    <x v="23"/>
    <s v="admin."/>
    <s v="married"/>
    <s v="secondary"/>
    <s v="no"/>
    <n v="14440"/>
    <s v="yes"/>
    <s v="no"/>
    <s v="cellular"/>
    <n v="21"/>
    <s v="nov"/>
    <n v="60"/>
    <n v="1"/>
    <n v="-1"/>
    <n v="0"/>
    <x v="0"/>
    <s v="no"/>
  </r>
  <r>
    <x v="30"/>
    <s v="management"/>
    <s v="married"/>
    <s v="secondary"/>
    <s v="no"/>
    <n v="2294"/>
    <s v="yes"/>
    <s v="no"/>
    <s v="unknown"/>
    <n v="26"/>
    <s v="may"/>
    <n v="251"/>
    <n v="11"/>
    <n v="-1"/>
    <n v="0"/>
    <x v="0"/>
    <s v="no"/>
  </r>
  <r>
    <x v="4"/>
    <s v="management"/>
    <s v="married"/>
    <s v="secondary"/>
    <s v="no"/>
    <n v="80"/>
    <s v="yes"/>
    <s v="no"/>
    <s v="unknown"/>
    <n v="30"/>
    <s v="may"/>
    <n v="251"/>
    <n v="3"/>
    <n v="-1"/>
    <n v="0"/>
    <x v="0"/>
    <s v="no"/>
  </r>
  <r>
    <x v="30"/>
    <s v="management"/>
    <s v="married"/>
    <s v="primary"/>
    <s v="no"/>
    <n v="2537"/>
    <s v="no"/>
    <s v="no"/>
    <s v="cellular"/>
    <n v="26"/>
    <s v="aug"/>
    <n v="219"/>
    <n v="6"/>
    <n v="-1"/>
    <n v="0"/>
    <x v="0"/>
    <s v="no"/>
  </r>
  <r>
    <x v="0"/>
    <s v="technician"/>
    <s v="married"/>
    <s v="tertiary"/>
    <s v="no"/>
    <n v="569"/>
    <s v="no"/>
    <s v="no"/>
    <s v="cellular"/>
    <n v="27"/>
    <s v="aug"/>
    <n v="976"/>
    <n v="12"/>
    <n v="-1"/>
    <n v="0"/>
    <x v="0"/>
    <s v="yes"/>
  </r>
  <r>
    <x v="37"/>
    <s v="management"/>
    <s v="single"/>
    <s v="tertiary"/>
    <s v="yes"/>
    <n v="0"/>
    <s v="no"/>
    <s v="yes"/>
    <s v="cellular"/>
    <n v="8"/>
    <s v="jul"/>
    <n v="46"/>
    <n v="1"/>
    <n v="-1"/>
    <n v="0"/>
    <x v="0"/>
    <s v="no"/>
  </r>
  <r>
    <x v="14"/>
    <s v="entrepreneur"/>
    <s v="married"/>
    <s v="tertiary"/>
    <s v="no"/>
    <n v="0"/>
    <s v="yes"/>
    <s v="no"/>
    <s v="cellular"/>
    <n v="18"/>
    <s v="nov"/>
    <n v="185"/>
    <n v="3"/>
    <n v="-1"/>
    <n v="0"/>
    <x v="0"/>
    <s v="no"/>
  </r>
  <r>
    <x v="4"/>
    <s v="technician"/>
    <s v="single"/>
    <s v="secondary"/>
    <s v="yes"/>
    <n v="12"/>
    <s v="no"/>
    <s v="no"/>
    <s v="cellular"/>
    <n v="12"/>
    <s v="aug"/>
    <n v="587"/>
    <n v="2"/>
    <n v="-1"/>
    <n v="0"/>
    <x v="0"/>
    <s v="yes"/>
  </r>
  <r>
    <x v="29"/>
    <s v="technician"/>
    <s v="married"/>
    <s v="secondary"/>
    <s v="no"/>
    <n v="49"/>
    <s v="no"/>
    <s v="no"/>
    <s v="cellular"/>
    <n v="29"/>
    <s v="jul"/>
    <n v="65"/>
    <n v="2"/>
    <n v="-1"/>
    <n v="0"/>
    <x v="0"/>
    <s v="no"/>
  </r>
  <r>
    <x v="16"/>
    <s v="housemaid"/>
    <s v="married"/>
    <s v="tertiary"/>
    <s v="no"/>
    <n v="460"/>
    <s v="no"/>
    <s v="no"/>
    <s v="unknown"/>
    <n v="17"/>
    <s v="jun"/>
    <n v="491"/>
    <n v="1"/>
    <n v="-1"/>
    <n v="0"/>
    <x v="0"/>
    <s v="no"/>
  </r>
  <r>
    <x v="15"/>
    <s v="technician"/>
    <s v="married"/>
    <s v="secondary"/>
    <s v="no"/>
    <n v="613"/>
    <s v="yes"/>
    <s v="no"/>
    <s v="cellular"/>
    <n v="11"/>
    <s v="may"/>
    <n v="432"/>
    <n v="2"/>
    <n v="-1"/>
    <n v="0"/>
    <x v="0"/>
    <s v="no"/>
  </r>
  <r>
    <x v="12"/>
    <s v="entrepreneur"/>
    <s v="married"/>
    <s v="tertiary"/>
    <s v="no"/>
    <n v="7944"/>
    <s v="no"/>
    <s v="no"/>
    <s v="cellular"/>
    <n v="21"/>
    <s v="nov"/>
    <n v="102"/>
    <n v="1"/>
    <n v="-1"/>
    <n v="0"/>
    <x v="0"/>
    <s v="no"/>
  </r>
  <r>
    <x v="30"/>
    <s v="blue-collar"/>
    <s v="married"/>
    <s v="secondary"/>
    <s v="no"/>
    <n v="1143"/>
    <s v="yes"/>
    <s v="no"/>
    <s v="cellular"/>
    <n v="17"/>
    <s v="apr"/>
    <n v="264"/>
    <n v="1"/>
    <n v="317"/>
    <n v="1"/>
    <x v="1"/>
    <s v="no"/>
  </r>
  <r>
    <x v="31"/>
    <s v="retired"/>
    <s v="married"/>
    <s v="primary"/>
    <s v="no"/>
    <n v="-464"/>
    <s v="yes"/>
    <s v="no"/>
    <s v="cellular"/>
    <n v="4"/>
    <s v="feb"/>
    <n v="75"/>
    <n v="1"/>
    <n v="190"/>
    <n v="6"/>
    <x v="1"/>
    <s v="no"/>
  </r>
  <r>
    <x v="16"/>
    <s v="services"/>
    <s v="married"/>
    <s v="secondary"/>
    <s v="no"/>
    <n v="1989"/>
    <s v="yes"/>
    <s v="yes"/>
    <s v="cellular"/>
    <n v="20"/>
    <s v="apr"/>
    <n v="106"/>
    <n v="2"/>
    <n v="-1"/>
    <n v="0"/>
    <x v="0"/>
    <s v="no"/>
  </r>
  <r>
    <x v="30"/>
    <s v="technician"/>
    <s v="married"/>
    <s v="secondary"/>
    <s v="no"/>
    <n v="17"/>
    <s v="yes"/>
    <s v="yes"/>
    <s v="cellular"/>
    <n v="17"/>
    <s v="nov"/>
    <n v="81"/>
    <n v="1"/>
    <n v="-1"/>
    <n v="0"/>
    <x v="0"/>
    <s v="no"/>
  </r>
  <r>
    <x v="11"/>
    <s v="retired"/>
    <s v="married"/>
    <s v="primary"/>
    <s v="no"/>
    <n v="-1"/>
    <s v="no"/>
    <s v="no"/>
    <s v="cellular"/>
    <n v="27"/>
    <s v="aug"/>
    <n v="89"/>
    <n v="23"/>
    <n v="-1"/>
    <n v="0"/>
    <x v="0"/>
    <s v="no"/>
  </r>
  <r>
    <x v="12"/>
    <s v="management"/>
    <s v="married"/>
    <s v="tertiary"/>
    <s v="no"/>
    <n v="1698"/>
    <s v="yes"/>
    <s v="no"/>
    <s v="unknown"/>
    <n v="6"/>
    <s v="jun"/>
    <n v="95"/>
    <n v="2"/>
    <n v="-1"/>
    <n v="0"/>
    <x v="0"/>
    <s v="no"/>
  </r>
  <r>
    <x v="47"/>
    <s v="blue-collar"/>
    <s v="married"/>
    <s v="secondary"/>
    <s v="no"/>
    <n v="5306"/>
    <s v="yes"/>
    <s v="no"/>
    <s v="unknown"/>
    <n v="15"/>
    <s v="may"/>
    <n v="322"/>
    <n v="1"/>
    <n v="-1"/>
    <n v="0"/>
    <x v="0"/>
    <s v="no"/>
  </r>
  <r>
    <x v="32"/>
    <s v="housemaid"/>
    <s v="married"/>
    <s v="unknown"/>
    <s v="no"/>
    <n v="0"/>
    <s v="no"/>
    <s v="no"/>
    <s v="cellular"/>
    <n v="14"/>
    <s v="apr"/>
    <n v="94"/>
    <n v="5"/>
    <n v="145"/>
    <n v="3"/>
    <x v="2"/>
    <s v="no"/>
  </r>
  <r>
    <x v="34"/>
    <s v="retired"/>
    <s v="divorced"/>
    <s v="secondary"/>
    <s v="no"/>
    <n v="1679"/>
    <s v="no"/>
    <s v="no"/>
    <s v="cellular"/>
    <n v="12"/>
    <s v="aug"/>
    <n v="417"/>
    <n v="1"/>
    <n v="365"/>
    <n v="9"/>
    <x v="2"/>
    <s v="yes"/>
  </r>
  <r>
    <x v="47"/>
    <s v="admin."/>
    <s v="married"/>
    <s v="secondary"/>
    <s v="no"/>
    <n v="3676"/>
    <s v="no"/>
    <s v="no"/>
    <s v="cellular"/>
    <n v="18"/>
    <s v="oct"/>
    <n v="567"/>
    <n v="1"/>
    <n v="95"/>
    <n v="3"/>
    <x v="3"/>
    <s v="yes"/>
  </r>
  <r>
    <x v="13"/>
    <s v="management"/>
    <s v="married"/>
    <s v="tertiary"/>
    <s v="no"/>
    <n v="-242"/>
    <s v="yes"/>
    <s v="yes"/>
    <s v="cellular"/>
    <n v="18"/>
    <s v="may"/>
    <n v="600"/>
    <n v="4"/>
    <n v="332"/>
    <n v="4"/>
    <x v="2"/>
    <s v="yes"/>
  </r>
  <r>
    <x v="5"/>
    <s v="services"/>
    <s v="single"/>
    <s v="secondary"/>
    <s v="no"/>
    <n v="471"/>
    <s v="no"/>
    <s v="no"/>
    <s v="unknown"/>
    <n v="15"/>
    <s v="oct"/>
    <n v="5"/>
    <n v="1"/>
    <n v="-1"/>
    <n v="0"/>
    <x v="0"/>
    <s v="no"/>
  </r>
  <r>
    <x v="10"/>
    <s v="management"/>
    <s v="married"/>
    <s v="tertiary"/>
    <s v="no"/>
    <n v="8902"/>
    <s v="yes"/>
    <s v="no"/>
    <s v="cellular"/>
    <n v="14"/>
    <s v="aug"/>
    <n v="464"/>
    <n v="5"/>
    <n v="-1"/>
    <n v="0"/>
    <x v="0"/>
    <s v="no"/>
  </r>
  <r>
    <x v="14"/>
    <s v="management"/>
    <s v="single"/>
    <s v="tertiary"/>
    <s v="no"/>
    <n v="1704"/>
    <s v="no"/>
    <s v="no"/>
    <s v="cellular"/>
    <n v="1"/>
    <s v="sep"/>
    <n v="222"/>
    <n v="1"/>
    <n v="-1"/>
    <n v="0"/>
    <x v="0"/>
    <s v="no"/>
  </r>
  <r>
    <x v="27"/>
    <s v="management"/>
    <s v="married"/>
    <s v="tertiary"/>
    <s v="no"/>
    <n v="3050"/>
    <s v="yes"/>
    <s v="no"/>
    <s v="cellular"/>
    <n v="13"/>
    <s v="may"/>
    <n v="469"/>
    <n v="1"/>
    <n v="-1"/>
    <n v="0"/>
    <x v="0"/>
    <s v="yes"/>
  </r>
  <r>
    <x v="20"/>
    <s v="housemaid"/>
    <s v="married"/>
    <s v="primary"/>
    <s v="no"/>
    <n v="2581"/>
    <s v="no"/>
    <s v="no"/>
    <s v="cellular"/>
    <n v="15"/>
    <s v="apr"/>
    <n v="99"/>
    <n v="1"/>
    <n v="-1"/>
    <n v="0"/>
    <x v="0"/>
    <s v="no"/>
  </r>
  <r>
    <x v="22"/>
    <s v="services"/>
    <s v="married"/>
    <s v="secondary"/>
    <s v="no"/>
    <n v="162"/>
    <s v="yes"/>
    <s v="no"/>
    <s v="unknown"/>
    <n v="14"/>
    <s v="may"/>
    <n v="297"/>
    <n v="2"/>
    <n v="-1"/>
    <n v="0"/>
    <x v="0"/>
    <s v="no"/>
  </r>
  <r>
    <x v="2"/>
    <s v="blue-collar"/>
    <s v="married"/>
    <s v="secondary"/>
    <s v="no"/>
    <n v="243"/>
    <s v="yes"/>
    <s v="no"/>
    <s v="cellular"/>
    <n v="20"/>
    <s v="apr"/>
    <n v="41"/>
    <n v="3"/>
    <n v="-1"/>
    <n v="0"/>
    <x v="0"/>
    <s v="no"/>
  </r>
  <r>
    <x v="44"/>
    <s v="student"/>
    <s v="single"/>
    <s v="secondary"/>
    <s v="no"/>
    <n v="1847"/>
    <s v="no"/>
    <s v="no"/>
    <s v="cellular"/>
    <n v="9"/>
    <s v="dec"/>
    <n v="390"/>
    <n v="1"/>
    <n v="-1"/>
    <n v="0"/>
    <x v="0"/>
    <s v="no"/>
  </r>
  <r>
    <x v="41"/>
    <s v="blue-collar"/>
    <s v="married"/>
    <s v="primary"/>
    <s v="no"/>
    <n v="0"/>
    <s v="yes"/>
    <s v="no"/>
    <s v="unknown"/>
    <n v="29"/>
    <s v="may"/>
    <n v="535"/>
    <n v="2"/>
    <n v="-1"/>
    <n v="0"/>
    <x v="0"/>
    <s v="no"/>
  </r>
  <r>
    <x v="23"/>
    <s v="management"/>
    <s v="married"/>
    <s v="primary"/>
    <s v="no"/>
    <n v="3371"/>
    <s v="no"/>
    <s v="no"/>
    <s v="cellular"/>
    <n v="11"/>
    <s v="nov"/>
    <n v="269"/>
    <n v="2"/>
    <n v="-1"/>
    <n v="0"/>
    <x v="0"/>
    <s v="yes"/>
  </r>
  <r>
    <x v="29"/>
    <s v="services"/>
    <s v="single"/>
    <s v="secondary"/>
    <s v="no"/>
    <n v="1757"/>
    <s v="yes"/>
    <s v="no"/>
    <s v="cellular"/>
    <n v="20"/>
    <s v="apr"/>
    <n v="1010"/>
    <n v="3"/>
    <n v="326"/>
    <n v="1"/>
    <x v="2"/>
    <s v="no"/>
  </r>
  <r>
    <x v="18"/>
    <s v="management"/>
    <s v="married"/>
    <s v="tertiary"/>
    <s v="no"/>
    <n v="171"/>
    <s v="yes"/>
    <s v="no"/>
    <s v="cellular"/>
    <n v="8"/>
    <s v="aug"/>
    <n v="73"/>
    <n v="6"/>
    <n v="-1"/>
    <n v="0"/>
    <x v="0"/>
    <s v="no"/>
  </r>
  <r>
    <x v="15"/>
    <s v="entrepreneur"/>
    <s v="married"/>
    <s v="tertiary"/>
    <s v="no"/>
    <n v="157"/>
    <s v="yes"/>
    <s v="yes"/>
    <s v="unknown"/>
    <n v="7"/>
    <s v="may"/>
    <n v="650"/>
    <n v="1"/>
    <n v="-1"/>
    <n v="0"/>
    <x v="0"/>
    <s v="no"/>
  </r>
  <r>
    <x v="39"/>
    <s v="admin."/>
    <s v="married"/>
    <s v="secondary"/>
    <s v="no"/>
    <n v="934"/>
    <s v="yes"/>
    <s v="no"/>
    <s v="unknown"/>
    <n v="4"/>
    <s v="jul"/>
    <n v="53"/>
    <n v="2"/>
    <n v="-1"/>
    <n v="0"/>
    <x v="0"/>
    <s v="no"/>
  </r>
  <r>
    <x v="30"/>
    <s v="blue-collar"/>
    <s v="married"/>
    <s v="secondary"/>
    <s v="no"/>
    <n v="-19"/>
    <s v="no"/>
    <s v="yes"/>
    <s v="unknown"/>
    <n v="4"/>
    <s v="jul"/>
    <n v="270"/>
    <n v="1"/>
    <n v="-1"/>
    <n v="0"/>
    <x v="0"/>
    <s v="no"/>
  </r>
  <r>
    <x v="34"/>
    <s v="management"/>
    <s v="single"/>
    <s v="tertiary"/>
    <s v="yes"/>
    <n v="-55"/>
    <s v="yes"/>
    <s v="no"/>
    <s v="cellular"/>
    <n v="18"/>
    <s v="aug"/>
    <n v="119"/>
    <n v="6"/>
    <n v="-1"/>
    <n v="0"/>
    <x v="0"/>
    <s v="no"/>
  </r>
  <r>
    <x v="14"/>
    <s v="housemaid"/>
    <s v="married"/>
    <s v="primary"/>
    <s v="no"/>
    <n v="21"/>
    <s v="no"/>
    <s v="no"/>
    <s v="cellular"/>
    <n v="26"/>
    <s v="aug"/>
    <n v="634"/>
    <n v="2"/>
    <n v="-1"/>
    <n v="0"/>
    <x v="0"/>
    <s v="no"/>
  </r>
  <r>
    <x v="37"/>
    <s v="blue-collar"/>
    <s v="single"/>
    <s v="secondary"/>
    <s v="no"/>
    <n v="14"/>
    <s v="no"/>
    <s v="no"/>
    <s v="unknown"/>
    <n v="14"/>
    <s v="may"/>
    <n v="72"/>
    <n v="2"/>
    <n v="-1"/>
    <n v="0"/>
    <x v="0"/>
    <s v="no"/>
  </r>
  <r>
    <x v="36"/>
    <s v="technician"/>
    <s v="single"/>
    <s v="secondary"/>
    <s v="no"/>
    <n v="246"/>
    <s v="yes"/>
    <s v="no"/>
    <s v="cellular"/>
    <n v="17"/>
    <s v="nov"/>
    <n v="270"/>
    <n v="1"/>
    <n v="123"/>
    <n v="2"/>
    <x v="1"/>
    <s v="no"/>
  </r>
  <r>
    <x v="16"/>
    <s v="blue-collar"/>
    <s v="married"/>
    <s v="primary"/>
    <s v="no"/>
    <n v="887"/>
    <s v="yes"/>
    <s v="no"/>
    <s v="cellular"/>
    <n v="12"/>
    <s v="may"/>
    <n v="165"/>
    <n v="2"/>
    <n v="363"/>
    <n v="1"/>
    <x v="1"/>
    <s v="no"/>
  </r>
  <r>
    <x v="10"/>
    <s v="management"/>
    <s v="married"/>
    <s v="tertiary"/>
    <s v="no"/>
    <n v="51"/>
    <s v="no"/>
    <s v="no"/>
    <s v="cellular"/>
    <n v="19"/>
    <s v="aug"/>
    <n v="164"/>
    <n v="2"/>
    <n v="-1"/>
    <n v="0"/>
    <x v="0"/>
    <s v="no"/>
  </r>
  <r>
    <x v="35"/>
    <s v="services"/>
    <s v="single"/>
    <s v="secondary"/>
    <s v="no"/>
    <n v="-287"/>
    <s v="yes"/>
    <s v="no"/>
    <s v="cellular"/>
    <n v="18"/>
    <s v="may"/>
    <n v="196"/>
    <n v="1"/>
    <n v="-1"/>
    <n v="0"/>
    <x v="0"/>
    <s v="no"/>
  </r>
  <r>
    <x v="27"/>
    <s v="services"/>
    <s v="married"/>
    <s v="secondary"/>
    <s v="no"/>
    <n v="0"/>
    <s v="yes"/>
    <s v="no"/>
    <s v="cellular"/>
    <n v="14"/>
    <s v="jul"/>
    <n v="78"/>
    <n v="4"/>
    <n v="-1"/>
    <n v="0"/>
    <x v="0"/>
    <s v="no"/>
  </r>
  <r>
    <x v="16"/>
    <s v="self-employed"/>
    <s v="single"/>
    <s v="tertiary"/>
    <s v="no"/>
    <n v="2734"/>
    <s v="yes"/>
    <s v="no"/>
    <s v="cellular"/>
    <n v="12"/>
    <s v="may"/>
    <n v="897"/>
    <n v="4"/>
    <n v="-1"/>
    <n v="0"/>
    <x v="0"/>
    <s v="yes"/>
  </r>
  <r>
    <x v="36"/>
    <s v="entrepreneur"/>
    <s v="married"/>
    <s v="tertiary"/>
    <s v="no"/>
    <n v="52"/>
    <s v="no"/>
    <s v="no"/>
    <s v="cellular"/>
    <n v="31"/>
    <s v="jul"/>
    <n v="22"/>
    <n v="8"/>
    <n v="-1"/>
    <n v="0"/>
    <x v="0"/>
    <s v="no"/>
  </r>
  <r>
    <x v="27"/>
    <s v="management"/>
    <s v="married"/>
    <s v="tertiary"/>
    <s v="no"/>
    <n v="2594"/>
    <s v="yes"/>
    <s v="no"/>
    <s v="cellular"/>
    <n v="21"/>
    <s v="nov"/>
    <n v="161"/>
    <n v="3"/>
    <n v="-1"/>
    <n v="0"/>
    <x v="0"/>
    <s v="no"/>
  </r>
  <r>
    <x v="32"/>
    <s v="retired"/>
    <s v="divorced"/>
    <s v="primary"/>
    <s v="no"/>
    <n v="22"/>
    <s v="no"/>
    <s v="no"/>
    <s v="unknown"/>
    <n v="20"/>
    <s v="jun"/>
    <n v="23"/>
    <n v="4"/>
    <n v="-1"/>
    <n v="0"/>
    <x v="0"/>
    <s v="no"/>
  </r>
  <r>
    <x v="27"/>
    <s v="technician"/>
    <s v="married"/>
    <s v="tertiary"/>
    <s v="no"/>
    <n v="1611"/>
    <s v="yes"/>
    <s v="no"/>
    <s v="cellular"/>
    <n v="11"/>
    <s v="may"/>
    <n v="490"/>
    <n v="2"/>
    <n v="-1"/>
    <n v="0"/>
    <x v="0"/>
    <s v="no"/>
  </r>
  <r>
    <x v="27"/>
    <s v="admin."/>
    <s v="single"/>
    <s v="tertiary"/>
    <s v="no"/>
    <n v="18"/>
    <s v="yes"/>
    <s v="yes"/>
    <s v="cellular"/>
    <n v="30"/>
    <s v="apr"/>
    <n v="359"/>
    <n v="1"/>
    <n v="-1"/>
    <n v="0"/>
    <x v="0"/>
    <s v="yes"/>
  </r>
  <r>
    <x v="26"/>
    <s v="blue-collar"/>
    <s v="married"/>
    <s v="primary"/>
    <s v="no"/>
    <n v="1331"/>
    <s v="yes"/>
    <s v="no"/>
    <s v="cellular"/>
    <n v="29"/>
    <s v="jul"/>
    <n v="213"/>
    <n v="2"/>
    <n v="-1"/>
    <n v="0"/>
    <x v="0"/>
    <s v="no"/>
  </r>
  <r>
    <x v="38"/>
    <s v="unknown"/>
    <s v="married"/>
    <s v="unknown"/>
    <s v="no"/>
    <n v="7337"/>
    <s v="no"/>
    <s v="no"/>
    <s v="cellular"/>
    <n v="4"/>
    <s v="aug"/>
    <n v="122"/>
    <n v="1"/>
    <n v="-1"/>
    <n v="0"/>
    <x v="0"/>
    <s v="no"/>
  </r>
  <r>
    <x v="5"/>
    <s v="management"/>
    <s v="single"/>
    <s v="secondary"/>
    <s v="no"/>
    <n v="835"/>
    <s v="yes"/>
    <s v="no"/>
    <s v="unknown"/>
    <n v="29"/>
    <s v="may"/>
    <n v="587"/>
    <n v="4"/>
    <n v="-1"/>
    <n v="0"/>
    <x v="0"/>
    <s v="no"/>
  </r>
  <r>
    <x v="41"/>
    <s v="retired"/>
    <s v="married"/>
    <s v="primary"/>
    <s v="no"/>
    <n v="5092"/>
    <s v="no"/>
    <s v="no"/>
    <s v="unknown"/>
    <n v="11"/>
    <s v="jun"/>
    <n v="199"/>
    <n v="6"/>
    <n v="-1"/>
    <n v="0"/>
    <x v="0"/>
    <s v="no"/>
  </r>
  <r>
    <x v="6"/>
    <s v="technician"/>
    <s v="divorced"/>
    <s v="secondary"/>
    <s v="no"/>
    <n v="52"/>
    <s v="no"/>
    <s v="no"/>
    <s v="cellular"/>
    <n v="20"/>
    <s v="aug"/>
    <n v="261"/>
    <n v="2"/>
    <n v="-1"/>
    <n v="0"/>
    <x v="0"/>
    <s v="no"/>
  </r>
  <r>
    <x v="30"/>
    <s v="technician"/>
    <s v="married"/>
    <s v="secondary"/>
    <s v="no"/>
    <n v="10655"/>
    <s v="no"/>
    <s v="no"/>
    <s v="telephone"/>
    <n v="31"/>
    <s v="jul"/>
    <n v="5"/>
    <n v="3"/>
    <n v="-1"/>
    <n v="0"/>
    <x v="0"/>
    <s v="no"/>
  </r>
  <r>
    <x v="41"/>
    <s v="management"/>
    <s v="married"/>
    <s v="tertiary"/>
    <s v="no"/>
    <n v="1831"/>
    <s v="no"/>
    <s v="no"/>
    <s v="cellular"/>
    <n v="17"/>
    <s v="nov"/>
    <n v="1531"/>
    <n v="1"/>
    <n v="-1"/>
    <n v="0"/>
    <x v="0"/>
    <s v="no"/>
  </r>
  <r>
    <x v="10"/>
    <s v="self-employed"/>
    <s v="married"/>
    <s v="primary"/>
    <s v="no"/>
    <n v="92"/>
    <s v="yes"/>
    <s v="no"/>
    <s v="unknown"/>
    <n v="13"/>
    <s v="may"/>
    <n v="92"/>
    <n v="1"/>
    <n v="-1"/>
    <n v="0"/>
    <x v="0"/>
    <s v="no"/>
  </r>
  <r>
    <x v="30"/>
    <s v="management"/>
    <s v="married"/>
    <s v="tertiary"/>
    <s v="no"/>
    <n v="586"/>
    <s v="yes"/>
    <s v="yes"/>
    <s v="cellular"/>
    <n v="6"/>
    <s v="may"/>
    <n v="179"/>
    <n v="2"/>
    <n v="-1"/>
    <n v="0"/>
    <x v="0"/>
    <s v="no"/>
  </r>
  <r>
    <x v="26"/>
    <s v="blue-collar"/>
    <s v="divorced"/>
    <s v="primary"/>
    <s v="no"/>
    <n v="1758"/>
    <s v="yes"/>
    <s v="no"/>
    <s v="unknown"/>
    <n v="15"/>
    <s v="may"/>
    <n v="41"/>
    <n v="1"/>
    <n v="-1"/>
    <n v="0"/>
    <x v="0"/>
    <s v="no"/>
  </r>
  <r>
    <x v="36"/>
    <s v="self-employed"/>
    <s v="married"/>
    <s v="secondary"/>
    <s v="no"/>
    <n v="2061"/>
    <s v="yes"/>
    <s v="yes"/>
    <s v="cellular"/>
    <n v="29"/>
    <s v="jan"/>
    <n v="197"/>
    <n v="2"/>
    <n v="244"/>
    <n v="3"/>
    <x v="1"/>
    <s v="no"/>
  </r>
  <r>
    <x v="13"/>
    <s v="technician"/>
    <s v="single"/>
    <s v="secondary"/>
    <s v="no"/>
    <n v="959"/>
    <s v="no"/>
    <s v="no"/>
    <s v="cellular"/>
    <n v="9"/>
    <s v="jul"/>
    <n v="144"/>
    <n v="5"/>
    <n v="-1"/>
    <n v="0"/>
    <x v="0"/>
    <s v="no"/>
  </r>
  <r>
    <x v="32"/>
    <s v="retired"/>
    <s v="married"/>
    <s v="primary"/>
    <s v="no"/>
    <n v="208"/>
    <s v="no"/>
    <s v="no"/>
    <s v="unknown"/>
    <n v="12"/>
    <s v="may"/>
    <n v="255"/>
    <n v="1"/>
    <n v="-1"/>
    <n v="0"/>
    <x v="0"/>
    <s v="no"/>
  </r>
  <r>
    <x v="27"/>
    <s v="services"/>
    <s v="married"/>
    <s v="secondary"/>
    <s v="no"/>
    <n v="-315"/>
    <s v="yes"/>
    <s v="no"/>
    <s v="unknown"/>
    <n v="8"/>
    <s v="may"/>
    <n v="56"/>
    <n v="2"/>
    <n v="-1"/>
    <n v="0"/>
    <x v="0"/>
    <s v="no"/>
  </r>
  <r>
    <x v="30"/>
    <s v="management"/>
    <s v="married"/>
    <s v="tertiary"/>
    <s v="yes"/>
    <n v="-13"/>
    <s v="yes"/>
    <s v="no"/>
    <s v="cellular"/>
    <n v="15"/>
    <s v="may"/>
    <n v="20"/>
    <n v="6"/>
    <n v="291"/>
    <n v="2"/>
    <x v="2"/>
    <s v="no"/>
  </r>
  <r>
    <x v="12"/>
    <s v="admin."/>
    <s v="married"/>
    <s v="tertiary"/>
    <s v="no"/>
    <n v="801"/>
    <s v="no"/>
    <s v="no"/>
    <s v="cellular"/>
    <n v="11"/>
    <s v="aug"/>
    <n v="331"/>
    <n v="7"/>
    <n v="-1"/>
    <n v="0"/>
    <x v="0"/>
    <s v="no"/>
  </r>
  <r>
    <x v="52"/>
    <s v="retired"/>
    <s v="married"/>
    <s v="tertiary"/>
    <s v="no"/>
    <n v="1948"/>
    <s v="no"/>
    <s v="no"/>
    <s v="cellular"/>
    <n v="28"/>
    <s v="jan"/>
    <n v="216"/>
    <n v="1"/>
    <n v="91"/>
    <n v="4"/>
    <x v="3"/>
    <s v="yes"/>
  </r>
  <r>
    <x v="22"/>
    <s v="management"/>
    <s v="single"/>
    <s v="tertiary"/>
    <s v="no"/>
    <n v="751"/>
    <s v="yes"/>
    <s v="no"/>
    <s v="unknown"/>
    <n v="8"/>
    <s v="may"/>
    <n v="64"/>
    <n v="1"/>
    <n v="-1"/>
    <n v="0"/>
    <x v="0"/>
    <s v="no"/>
  </r>
  <r>
    <x v="29"/>
    <s v="blue-collar"/>
    <s v="married"/>
    <s v="secondary"/>
    <s v="no"/>
    <n v="784"/>
    <s v="yes"/>
    <s v="yes"/>
    <s v="unknown"/>
    <n v="3"/>
    <s v="jun"/>
    <n v="34"/>
    <n v="1"/>
    <n v="-1"/>
    <n v="0"/>
    <x v="0"/>
    <s v="no"/>
  </r>
  <r>
    <x v="7"/>
    <s v="blue-collar"/>
    <s v="single"/>
    <s v="secondary"/>
    <s v="no"/>
    <n v="24"/>
    <s v="no"/>
    <s v="no"/>
    <s v="cellular"/>
    <n v="12"/>
    <s v="may"/>
    <n v="68"/>
    <n v="1"/>
    <n v="363"/>
    <n v="1"/>
    <x v="1"/>
    <s v="no"/>
  </r>
  <r>
    <x v="6"/>
    <s v="management"/>
    <s v="married"/>
    <s v="tertiary"/>
    <s v="no"/>
    <n v="72"/>
    <s v="yes"/>
    <s v="no"/>
    <s v="unknown"/>
    <n v="7"/>
    <s v="may"/>
    <n v="764"/>
    <n v="3"/>
    <n v="-1"/>
    <n v="0"/>
    <x v="0"/>
    <s v="no"/>
  </r>
  <r>
    <x v="10"/>
    <s v="technician"/>
    <s v="divorced"/>
    <s v="tertiary"/>
    <s v="no"/>
    <n v="1871"/>
    <s v="yes"/>
    <s v="no"/>
    <s v="cellular"/>
    <n v="17"/>
    <s v="nov"/>
    <n v="64"/>
    <n v="1"/>
    <n v="-1"/>
    <n v="0"/>
    <x v="0"/>
    <s v="no"/>
  </r>
  <r>
    <x v="16"/>
    <s v="services"/>
    <s v="single"/>
    <s v="secondary"/>
    <s v="no"/>
    <n v="1378"/>
    <s v="yes"/>
    <s v="no"/>
    <s v="unknown"/>
    <n v="8"/>
    <s v="may"/>
    <n v="257"/>
    <n v="2"/>
    <n v="-1"/>
    <n v="0"/>
    <x v="0"/>
    <s v="no"/>
  </r>
  <r>
    <x v="7"/>
    <s v="blue-collar"/>
    <s v="married"/>
    <s v="primary"/>
    <s v="no"/>
    <n v="188"/>
    <s v="yes"/>
    <s v="no"/>
    <s v="cellular"/>
    <n v="12"/>
    <s v="may"/>
    <n v="58"/>
    <n v="3"/>
    <n v="347"/>
    <n v="5"/>
    <x v="1"/>
    <s v="no"/>
  </r>
  <r>
    <x v="0"/>
    <s v="unknown"/>
    <s v="single"/>
    <s v="tertiary"/>
    <s v="no"/>
    <n v="6836"/>
    <s v="no"/>
    <s v="no"/>
    <s v="cellular"/>
    <n v="27"/>
    <s v="feb"/>
    <n v="30"/>
    <n v="3"/>
    <n v="-1"/>
    <n v="0"/>
    <x v="0"/>
    <s v="no"/>
  </r>
  <r>
    <x v="22"/>
    <s v="services"/>
    <s v="married"/>
    <s v="secondary"/>
    <s v="no"/>
    <n v="61"/>
    <s v="yes"/>
    <s v="no"/>
    <s v="cellular"/>
    <n v="8"/>
    <s v="jul"/>
    <n v="529"/>
    <n v="5"/>
    <n v="-1"/>
    <n v="0"/>
    <x v="0"/>
    <s v="no"/>
  </r>
  <r>
    <x v="31"/>
    <s v="admin."/>
    <s v="married"/>
    <s v="secondary"/>
    <s v="no"/>
    <n v="-967"/>
    <s v="yes"/>
    <s v="no"/>
    <s v="telephone"/>
    <n v="15"/>
    <s v="may"/>
    <n v="8"/>
    <n v="7"/>
    <n v="-1"/>
    <n v="0"/>
    <x v="0"/>
    <s v="no"/>
  </r>
  <r>
    <x v="9"/>
    <s v="blue-collar"/>
    <s v="single"/>
    <s v="tertiary"/>
    <s v="no"/>
    <n v="462"/>
    <s v="yes"/>
    <s v="yes"/>
    <s v="unknown"/>
    <n v="19"/>
    <s v="may"/>
    <n v="147"/>
    <n v="1"/>
    <n v="-1"/>
    <n v="0"/>
    <x v="0"/>
    <s v="no"/>
  </r>
  <r>
    <x v="23"/>
    <s v="unknown"/>
    <s v="married"/>
    <s v="secondary"/>
    <s v="no"/>
    <n v="0"/>
    <s v="no"/>
    <s v="no"/>
    <s v="cellular"/>
    <n v="28"/>
    <s v="aug"/>
    <n v="173"/>
    <n v="2"/>
    <n v="-1"/>
    <n v="0"/>
    <x v="0"/>
    <s v="no"/>
  </r>
  <r>
    <x v="9"/>
    <s v="admin."/>
    <s v="single"/>
    <s v="secondary"/>
    <s v="no"/>
    <n v="5527"/>
    <s v="yes"/>
    <s v="no"/>
    <s v="unknown"/>
    <n v="21"/>
    <s v="may"/>
    <n v="132"/>
    <n v="1"/>
    <n v="-1"/>
    <n v="0"/>
    <x v="0"/>
    <s v="no"/>
  </r>
  <r>
    <x v="6"/>
    <s v="admin."/>
    <s v="married"/>
    <s v="tertiary"/>
    <s v="no"/>
    <n v="1287"/>
    <s v="no"/>
    <s v="no"/>
    <s v="unknown"/>
    <n v="16"/>
    <s v="jun"/>
    <n v="286"/>
    <n v="1"/>
    <n v="-1"/>
    <n v="0"/>
    <x v="0"/>
    <s v="no"/>
  </r>
  <r>
    <x v="16"/>
    <s v="management"/>
    <s v="married"/>
    <s v="tertiary"/>
    <s v="no"/>
    <n v="17361"/>
    <s v="no"/>
    <s v="no"/>
    <s v="unknown"/>
    <n v="18"/>
    <s v="jun"/>
    <n v="476"/>
    <n v="1"/>
    <n v="-1"/>
    <n v="0"/>
    <x v="0"/>
    <s v="no"/>
  </r>
  <r>
    <x v="32"/>
    <s v="entrepreneur"/>
    <s v="married"/>
    <s v="unknown"/>
    <s v="no"/>
    <n v="1956"/>
    <s v="no"/>
    <s v="no"/>
    <s v="cellular"/>
    <n v="19"/>
    <s v="nov"/>
    <n v="221"/>
    <n v="5"/>
    <n v="-1"/>
    <n v="0"/>
    <x v="0"/>
    <s v="no"/>
  </r>
  <r>
    <x v="12"/>
    <s v="blue-collar"/>
    <s v="divorced"/>
    <s v="secondary"/>
    <s v="no"/>
    <n v="0"/>
    <s v="yes"/>
    <s v="no"/>
    <s v="cellular"/>
    <n v="21"/>
    <s v="apr"/>
    <n v="146"/>
    <n v="4"/>
    <n v="-1"/>
    <n v="0"/>
    <x v="0"/>
    <s v="yes"/>
  </r>
  <r>
    <x v="27"/>
    <s v="management"/>
    <s v="married"/>
    <s v="secondary"/>
    <s v="no"/>
    <n v="-294"/>
    <s v="yes"/>
    <s v="no"/>
    <s v="unknown"/>
    <n v="27"/>
    <s v="may"/>
    <n v="532"/>
    <n v="2"/>
    <n v="-1"/>
    <n v="0"/>
    <x v="0"/>
    <s v="no"/>
  </r>
  <r>
    <x v="7"/>
    <s v="technician"/>
    <s v="married"/>
    <s v="secondary"/>
    <s v="no"/>
    <n v="275"/>
    <s v="no"/>
    <s v="no"/>
    <s v="cellular"/>
    <n v="25"/>
    <s v="aug"/>
    <n v="69"/>
    <n v="6"/>
    <n v="-1"/>
    <n v="0"/>
    <x v="0"/>
    <s v="no"/>
  </r>
  <r>
    <x v="16"/>
    <s v="management"/>
    <s v="married"/>
    <s v="tertiary"/>
    <s v="no"/>
    <n v="724"/>
    <s v="yes"/>
    <s v="no"/>
    <s v="cellular"/>
    <n v="17"/>
    <s v="nov"/>
    <n v="157"/>
    <n v="2"/>
    <n v="172"/>
    <n v="1"/>
    <x v="1"/>
    <s v="no"/>
  </r>
  <r>
    <x v="16"/>
    <s v="services"/>
    <s v="married"/>
    <s v="secondary"/>
    <s v="no"/>
    <n v="27"/>
    <s v="no"/>
    <s v="no"/>
    <s v="cellular"/>
    <n v="25"/>
    <s v="may"/>
    <n v="485"/>
    <n v="1"/>
    <n v="-1"/>
    <n v="0"/>
    <x v="0"/>
    <s v="no"/>
  </r>
  <r>
    <x v="20"/>
    <s v="admin."/>
    <s v="divorced"/>
    <s v="secondary"/>
    <s v="no"/>
    <n v="26"/>
    <s v="yes"/>
    <s v="no"/>
    <s v="cellular"/>
    <n v="7"/>
    <s v="may"/>
    <n v="56"/>
    <n v="1"/>
    <n v="359"/>
    <n v="1"/>
    <x v="1"/>
    <s v="no"/>
  </r>
  <r>
    <x v="4"/>
    <s v="technician"/>
    <s v="married"/>
    <s v="secondary"/>
    <s v="no"/>
    <n v="191"/>
    <s v="no"/>
    <s v="no"/>
    <s v="cellular"/>
    <n v="31"/>
    <s v="aug"/>
    <n v="69"/>
    <n v="1"/>
    <n v="-1"/>
    <n v="0"/>
    <x v="0"/>
    <s v="no"/>
  </r>
  <r>
    <x v="41"/>
    <s v="technician"/>
    <s v="divorced"/>
    <s v="secondary"/>
    <s v="no"/>
    <n v="-123"/>
    <s v="no"/>
    <s v="no"/>
    <s v="cellular"/>
    <n v="5"/>
    <s v="aug"/>
    <n v="131"/>
    <n v="2"/>
    <n v="-1"/>
    <n v="0"/>
    <x v="0"/>
    <s v="no"/>
  </r>
  <r>
    <x v="17"/>
    <s v="student"/>
    <s v="single"/>
    <s v="secondary"/>
    <s v="no"/>
    <n v="-147"/>
    <s v="no"/>
    <s v="no"/>
    <s v="unknown"/>
    <n v="4"/>
    <s v="jun"/>
    <n v="95"/>
    <n v="2"/>
    <n v="-1"/>
    <n v="0"/>
    <x v="0"/>
    <s v="no"/>
  </r>
  <r>
    <x v="27"/>
    <s v="technician"/>
    <s v="single"/>
    <s v="secondary"/>
    <s v="no"/>
    <n v="179"/>
    <s v="no"/>
    <s v="no"/>
    <s v="cellular"/>
    <n v="19"/>
    <s v="aug"/>
    <n v="294"/>
    <n v="3"/>
    <n v="-1"/>
    <n v="0"/>
    <x v="0"/>
    <s v="no"/>
  </r>
  <r>
    <x v="18"/>
    <s v="blue-collar"/>
    <s v="married"/>
    <s v="primary"/>
    <s v="no"/>
    <n v="1086"/>
    <s v="yes"/>
    <s v="no"/>
    <s v="cellular"/>
    <n v="6"/>
    <s v="may"/>
    <n v="146"/>
    <n v="1"/>
    <n v="272"/>
    <n v="2"/>
    <x v="1"/>
    <s v="no"/>
  </r>
  <r>
    <x v="18"/>
    <s v="blue-collar"/>
    <s v="married"/>
    <s v="secondary"/>
    <s v="no"/>
    <n v="471"/>
    <s v="yes"/>
    <s v="no"/>
    <s v="unknown"/>
    <n v="30"/>
    <s v="may"/>
    <n v="58"/>
    <n v="2"/>
    <n v="-1"/>
    <n v="0"/>
    <x v="0"/>
    <s v="no"/>
  </r>
  <r>
    <x v="27"/>
    <s v="entrepreneur"/>
    <s v="married"/>
    <s v="tertiary"/>
    <s v="no"/>
    <n v="105"/>
    <s v="yes"/>
    <s v="no"/>
    <s v="unknown"/>
    <n v="28"/>
    <s v="may"/>
    <n v="249"/>
    <n v="2"/>
    <n v="-1"/>
    <n v="0"/>
    <x v="0"/>
    <s v="no"/>
  </r>
  <r>
    <x v="6"/>
    <s v="entrepreneur"/>
    <s v="divorced"/>
    <s v="secondary"/>
    <s v="no"/>
    <n v="1588"/>
    <s v="yes"/>
    <s v="yes"/>
    <s v="unknown"/>
    <n v="20"/>
    <s v="jun"/>
    <n v="10"/>
    <n v="8"/>
    <n v="-1"/>
    <n v="0"/>
    <x v="0"/>
    <s v="no"/>
  </r>
  <r>
    <x v="14"/>
    <s v="housemaid"/>
    <s v="divorced"/>
    <s v="secondary"/>
    <s v="no"/>
    <n v="70"/>
    <s v="no"/>
    <s v="no"/>
    <s v="cellular"/>
    <n v="27"/>
    <s v="oct"/>
    <n v="255"/>
    <n v="3"/>
    <n v="148"/>
    <n v="1"/>
    <x v="3"/>
    <s v="yes"/>
  </r>
  <r>
    <x v="39"/>
    <s v="blue-collar"/>
    <s v="single"/>
    <s v="secondary"/>
    <s v="no"/>
    <n v="2700"/>
    <s v="no"/>
    <s v="no"/>
    <s v="cellular"/>
    <n v="3"/>
    <s v="feb"/>
    <n v="337"/>
    <n v="4"/>
    <n v="-1"/>
    <n v="0"/>
    <x v="0"/>
    <s v="no"/>
  </r>
  <r>
    <x v="6"/>
    <s v="technician"/>
    <s v="married"/>
    <s v="secondary"/>
    <s v="no"/>
    <n v="1602"/>
    <s v="yes"/>
    <s v="no"/>
    <s v="cellular"/>
    <n v="2"/>
    <s v="jun"/>
    <n v="142"/>
    <n v="1"/>
    <n v="-1"/>
    <n v="0"/>
    <x v="0"/>
    <s v="no"/>
  </r>
  <r>
    <x v="0"/>
    <s v="admin."/>
    <s v="married"/>
    <s v="tertiary"/>
    <s v="no"/>
    <n v="0"/>
    <s v="yes"/>
    <s v="no"/>
    <s v="cellular"/>
    <n v="24"/>
    <s v="jul"/>
    <n v="209"/>
    <n v="2"/>
    <n v="-1"/>
    <n v="0"/>
    <x v="0"/>
    <s v="no"/>
  </r>
  <r>
    <x v="5"/>
    <s v="technician"/>
    <s v="married"/>
    <s v="unknown"/>
    <s v="no"/>
    <n v="839"/>
    <s v="no"/>
    <s v="no"/>
    <s v="unknown"/>
    <n v="30"/>
    <s v="may"/>
    <n v="825"/>
    <n v="2"/>
    <n v="-1"/>
    <n v="0"/>
    <x v="0"/>
    <s v="no"/>
  </r>
  <r>
    <x v="6"/>
    <s v="admin."/>
    <s v="married"/>
    <s v="secondary"/>
    <s v="no"/>
    <n v="21515"/>
    <s v="yes"/>
    <s v="no"/>
    <s v="unknown"/>
    <n v="5"/>
    <s v="jun"/>
    <n v="87"/>
    <n v="1"/>
    <n v="-1"/>
    <n v="0"/>
    <x v="0"/>
    <s v="no"/>
  </r>
  <r>
    <x v="4"/>
    <s v="technician"/>
    <s v="married"/>
    <s v="secondary"/>
    <s v="no"/>
    <n v="5902"/>
    <s v="yes"/>
    <s v="no"/>
    <s v="unknown"/>
    <n v="23"/>
    <s v="may"/>
    <n v="219"/>
    <n v="4"/>
    <n v="-1"/>
    <n v="0"/>
    <x v="0"/>
    <s v="no"/>
  </r>
  <r>
    <x v="12"/>
    <s v="management"/>
    <s v="married"/>
    <s v="tertiary"/>
    <s v="no"/>
    <n v="547"/>
    <s v="yes"/>
    <s v="yes"/>
    <s v="unknown"/>
    <n v="21"/>
    <s v="may"/>
    <n v="143"/>
    <n v="1"/>
    <n v="-1"/>
    <n v="0"/>
    <x v="0"/>
    <s v="no"/>
  </r>
  <r>
    <x v="3"/>
    <s v="self-employed"/>
    <s v="married"/>
    <s v="tertiary"/>
    <s v="no"/>
    <n v="3800"/>
    <s v="no"/>
    <s v="yes"/>
    <s v="cellular"/>
    <n v="9"/>
    <s v="jul"/>
    <n v="70"/>
    <n v="1"/>
    <n v="-1"/>
    <n v="0"/>
    <x v="0"/>
    <s v="no"/>
  </r>
  <r>
    <x v="17"/>
    <s v="technician"/>
    <s v="single"/>
    <s v="secondary"/>
    <s v="no"/>
    <n v="261"/>
    <s v="yes"/>
    <s v="no"/>
    <s v="unknown"/>
    <n v="27"/>
    <s v="may"/>
    <n v="371"/>
    <n v="2"/>
    <n v="-1"/>
    <n v="0"/>
    <x v="0"/>
    <s v="no"/>
  </r>
  <r>
    <x v="7"/>
    <s v="technician"/>
    <s v="married"/>
    <s v="secondary"/>
    <s v="no"/>
    <n v="0"/>
    <s v="yes"/>
    <s v="yes"/>
    <s v="cellular"/>
    <n v="4"/>
    <s v="feb"/>
    <n v="539"/>
    <n v="8"/>
    <n v="204"/>
    <n v="5"/>
    <x v="1"/>
    <s v="no"/>
  </r>
  <r>
    <x v="15"/>
    <s v="management"/>
    <s v="married"/>
    <s v="secondary"/>
    <s v="yes"/>
    <n v="-34"/>
    <s v="no"/>
    <s v="no"/>
    <s v="cellular"/>
    <n v="5"/>
    <s v="feb"/>
    <n v="176"/>
    <n v="1"/>
    <n v="-1"/>
    <n v="0"/>
    <x v="0"/>
    <s v="no"/>
  </r>
  <r>
    <x v="43"/>
    <s v="blue-collar"/>
    <s v="married"/>
    <s v="unknown"/>
    <s v="no"/>
    <n v="9328"/>
    <s v="yes"/>
    <s v="no"/>
    <s v="cellular"/>
    <n v="5"/>
    <s v="may"/>
    <n v="725"/>
    <n v="3"/>
    <n v="-1"/>
    <n v="0"/>
    <x v="0"/>
    <s v="yes"/>
  </r>
  <r>
    <x v="9"/>
    <s v="admin."/>
    <s v="married"/>
    <s v="secondary"/>
    <s v="no"/>
    <n v="5"/>
    <s v="yes"/>
    <s v="yes"/>
    <s v="cellular"/>
    <n v="16"/>
    <s v="jul"/>
    <n v="101"/>
    <n v="7"/>
    <n v="-1"/>
    <n v="0"/>
    <x v="0"/>
    <s v="no"/>
  </r>
  <r>
    <x v="7"/>
    <s v="unemployed"/>
    <s v="married"/>
    <s v="secondary"/>
    <s v="no"/>
    <n v="3529"/>
    <s v="no"/>
    <s v="no"/>
    <s v="cellular"/>
    <n v="5"/>
    <s v="feb"/>
    <n v="169"/>
    <n v="2"/>
    <n v="-1"/>
    <n v="0"/>
    <x v="0"/>
    <s v="no"/>
  </r>
  <r>
    <x v="30"/>
    <s v="blue-collar"/>
    <s v="single"/>
    <s v="tertiary"/>
    <s v="no"/>
    <n v="2330"/>
    <s v="yes"/>
    <s v="no"/>
    <s v="unknown"/>
    <n v="4"/>
    <s v="jun"/>
    <n v="15"/>
    <n v="1"/>
    <n v="-1"/>
    <n v="0"/>
    <x v="0"/>
    <s v="no"/>
  </r>
  <r>
    <x v="6"/>
    <s v="blue-collar"/>
    <s v="married"/>
    <s v="secondary"/>
    <s v="no"/>
    <n v="1334"/>
    <s v="yes"/>
    <s v="no"/>
    <s v="cellular"/>
    <n v="20"/>
    <s v="apr"/>
    <n v="234"/>
    <n v="5"/>
    <n v="-1"/>
    <n v="0"/>
    <x v="0"/>
    <s v="no"/>
  </r>
  <r>
    <x v="22"/>
    <s v="self-employed"/>
    <s v="married"/>
    <s v="tertiary"/>
    <s v="no"/>
    <n v="3601"/>
    <s v="no"/>
    <s v="no"/>
    <s v="cellular"/>
    <n v="22"/>
    <s v="aug"/>
    <n v="171"/>
    <n v="15"/>
    <n v="-1"/>
    <n v="0"/>
    <x v="0"/>
    <s v="no"/>
  </r>
  <r>
    <x v="29"/>
    <s v="technician"/>
    <s v="married"/>
    <s v="tertiary"/>
    <s v="no"/>
    <n v="265"/>
    <s v="no"/>
    <s v="no"/>
    <s v="cellular"/>
    <n v="28"/>
    <s v="aug"/>
    <n v="14"/>
    <n v="3"/>
    <n v="-1"/>
    <n v="0"/>
    <x v="0"/>
    <s v="no"/>
  </r>
  <r>
    <x v="26"/>
    <s v="admin."/>
    <s v="single"/>
    <s v="unknown"/>
    <s v="no"/>
    <n v="2227"/>
    <s v="no"/>
    <s v="no"/>
    <s v="cellular"/>
    <n v="24"/>
    <s v="feb"/>
    <n v="242"/>
    <n v="2"/>
    <n v="-1"/>
    <n v="0"/>
    <x v="0"/>
    <s v="yes"/>
  </r>
  <r>
    <x v="12"/>
    <s v="self-employed"/>
    <s v="married"/>
    <s v="secondary"/>
    <s v="no"/>
    <n v="487"/>
    <s v="no"/>
    <s v="yes"/>
    <s v="cellular"/>
    <n v="27"/>
    <s v="aug"/>
    <n v="155"/>
    <n v="15"/>
    <n v="-1"/>
    <n v="0"/>
    <x v="0"/>
    <s v="no"/>
  </r>
  <r>
    <x v="14"/>
    <s v="blue-collar"/>
    <s v="divorced"/>
    <s v="secondary"/>
    <s v="no"/>
    <n v="0"/>
    <s v="yes"/>
    <s v="no"/>
    <s v="cellular"/>
    <n v="11"/>
    <s v="may"/>
    <n v="580"/>
    <n v="1"/>
    <n v="173"/>
    <n v="1"/>
    <x v="1"/>
    <s v="no"/>
  </r>
  <r>
    <x v="4"/>
    <s v="services"/>
    <s v="single"/>
    <s v="secondary"/>
    <s v="no"/>
    <n v="174"/>
    <s v="yes"/>
    <s v="no"/>
    <s v="unknown"/>
    <n v="7"/>
    <s v="may"/>
    <n v="223"/>
    <n v="2"/>
    <n v="-1"/>
    <n v="0"/>
    <x v="0"/>
    <s v="no"/>
  </r>
  <r>
    <x v="41"/>
    <s v="retired"/>
    <s v="married"/>
    <s v="secondary"/>
    <s v="no"/>
    <n v="14412"/>
    <s v="no"/>
    <s v="no"/>
    <s v="cellular"/>
    <n v="18"/>
    <s v="nov"/>
    <n v="297"/>
    <n v="1"/>
    <n v="-1"/>
    <n v="0"/>
    <x v="0"/>
    <s v="no"/>
  </r>
  <r>
    <x v="12"/>
    <s v="management"/>
    <s v="married"/>
    <s v="tertiary"/>
    <s v="no"/>
    <n v="3288"/>
    <s v="no"/>
    <s v="no"/>
    <s v="cellular"/>
    <n v="8"/>
    <s v="aug"/>
    <n v="124"/>
    <n v="2"/>
    <n v="-1"/>
    <n v="0"/>
    <x v="0"/>
    <s v="no"/>
  </r>
  <r>
    <x v="0"/>
    <s v="technician"/>
    <s v="single"/>
    <s v="secondary"/>
    <s v="no"/>
    <n v="57"/>
    <s v="no"/>
    <s v="no"/>
    <s v="cellular"/>
    <n v="2"/>
    <s v="feb"/>
    <n v="465"/>
    <n v="2"/>
    <n v="-1"/>
    <n v="0"/>
    <x v="0"/>
    <s v="no"/>
  </r>
  <r>
    <x v="47"/>
    <s v="technician"/>
    <s v="married"/>
    <s v="secondary"/>
    <s v="no"/>
    <n v="2246"/>
    <s v="yes"/>
    <s v="no"/>
    <s v="cellular"/>
    <n v="10"/>
    <s v="jul"/>
    <n v="330"/>
    <n v="1"/>
    <n v="-1"/>
    <n v="0"/>
    <x v="0"/>
    <s v="no"/>
  </r>
  <r>
    <x v="10"/>
    <s v="technician"/>
    <s v="married"/>
    <s v="secondary"/>
    <s v="no"/>
    <n v="4441"/>
    <s v="yes"/>
    <s v="no"/>
    <s v="cellular"/>
    <n v="20"/>
    <s v="nov"/>
    <n v="153"/>
    <n v="2"/>
    <n v="183"/>
    <n v="2"/>
    <x v="1"/>
    <s v="no"/>
  </r>
  <r>
    <x v="15"/>
    <s v="management"/>
    <s v="divorced"/>
    <s v="tertiary"/>
    <s v="no"/>
    <n v="0"/>
    <s v="no"/>
    <s v="no"/>
    <s v="unknown"/>
    <n v="19"/>
    <s v="may"/>
    <n v="131"/>
    <n v="2"/>
    <n v="-1"/>
    <n v="0"/>
    <x v="0"/>
    <s v="no"/>
  </r>
  <r>
    <x v="57"/>
    <s v="unknown"/>
    <s v="married"/>
    <s v="tertiary"/>
    <s v="no"/>
    <n v="353"/>
    <s v="no"/>
    <s v="no"/>
    <s v="cellular"/>
    <n v="27"/>
    <s v="jan"/>
    <n v="208"/>
    <n v="1"/>
    <n v="93"/>
    <n v="2"/>
    <x v="1"/>
    <s v="no"/>
  </r>
  <r>
    <x v="32"/>
    <s v="blue-collar"/>
    <s v="married"/>
    <s v="secondary"/>
    <s v="no"/>
    <n v="448"/>
    <s v="yes"/>
    <s v="yes"/>
    <s v="cellular"/>
    <n v="5"/>
    <s v="aug"/>
    <n v="98"/>
    <n v="1"/>
    <n v="-1"/>
    <n v="0"/>
    <x v="0"/>
    <s v="no"/>
  </r>
  <r>
    <x v="20"/>
    <s v="entrepreneur"/>
    <s v="married"/>
    <s v="primary"/>
    <s v="no"/>
    <n v="27"/>
    <s v="yes"/>
    <s v="no"/>
    <s v="telephone"/>
    <n v="10"/>
    <s v="sep"/>
    <n v="230"/>
    <n v="3"/>
    <n v="-1"/>
    <n v="0"/>
    <x v="0"/>
    <s v="yes"/>
  </r>
  <r>
    <x v="1"/>
    <s v="blue-collar"/>
    <s v="divorced"/>
    <s v="secondary"/>
    <s v="no"/>
    <n v="474"/>
    <s v="no"/>
    <s v="no"/>
    <s v="cellular"/>
    <n v="22"/>
    <s v="jul"/>
    <n v="400"/>
    <n v="2"/>
    <n v="-1"/>
    <n v="0"/>
    <x v="0"/>
    <s v="no"/>
  </r>
  <r>
    <x v="0"/>
    <s v="technician"/>
    <s v="single"/>
    <s v="tertiary"/>
    <s v="no"/>
    <n v="1185"/>
    <s v="yes"/>
    <s v="no"/>
    <s v="cellular"/>
    <n v="30"/>
    <s v="apr"/>
    <n v="284"/>
    <n v="1"/>
    <n v="339"/>
    <n v="1"/>
    <x v="1"/>
    <s v="no"/>
  </r>
  <r>
    <x v="5"/>
    <s v="services"/>
    <s v="divorced"/>
    <s v="secondary"/>
    <s v="no"/>
    <n v="282"/>
    <s v="yes"/>
    <s v="no"/>
    <s v="cellular"/>
    <n v="17"/>
    <s v="jul"/>
    <n v="243"/>
    <n v="1"/>
    <n v="-1"/>
    <n v="0"/>
    <x v="0"/>
    <s v="no"/>
  </r>
  <r>
    <x v="22"/>
    <s v="blue-collar"/>
    <s v="married"/>
    <s v="secondary"/>
    <s v="no"/>
    <n v="2"/>
    <s v="yes"/>
    <s v="no"/>
    <s v="cellular"/>
    <n v="15"/>
    <s v="may"/>
    <n v="16"/>
    <n v="9"/>
    <n v="309"/>
    <n v="1"/>
    <x v="1"/>
    <s v="no"/>
  </r>
  <r>
    <x v="27"/>
    <s v="technician"/>
    <s v="single"/>
    <s v="secondary"/>
    <s v="no"/>
    <n v="60"/>
    <s v="no"/>
    <s v="no"/>
    <s v="cellular"/>
    <n v="7"/>
    <s v="aug"/>
    <n v="274"/>
    <n v="2"/>
    <n v="-1"/>
    <n v="0"/>
    <x v="0"/>
    <s v="no"/>
  </r>
  <r>
    <x v="5"/>
    <s v="self-employed"/>
    <s v="single"/>
    <s v="tertiary"/>
    <s v="no"/>
    <n v="3972"/>
    <s v="no"/>
    <s v="no"/>
    <s v="cellular"/>
    <n v="30"/>
    <s v="jul"/>
    <n v="122"/>
    <n v="3"/>
    <n v="-1"/>
    <n v="0"/>
    <x v="0"/>
    <s v="no"/>
  </r>
  <r>
    <x v="46"/>
    <s v="retired"/>
    <s v="married"/>
    <s v="secondary"/>
    <s v="no"/>
    <n v="26452"/>
    <s v="no"/>
    <s v="no"/>
    <s v="telephone"/>
    <n v="15"/>
    <s v="jul"/>
    <n v="219"/>
    <n v="2"/>
    <n v="-1"/>
    <n v="0"/>
    <x v="0"/>
    <s v="no"/>
  </r>
  <r>
    <x v="1"/>
    <s v="admin."/>
    <s v="divorced"/>
    <s v="secondary"/>
    <s v="no"/>
    <n v="818"/>
    <s v="yes"/>
    <s v="yes"/>
    <s v="cellular"/>
    <n v="16"/>
    <s v="apr"/>
    <n v="301"/>
    <n v="3"/>
    <n v="-1"/>
    <n v="0"/>
    <x v="0"/>
    <s v="no"/>
  </r>
  <r>
    <x v="10"/>
    <s v="services"/>
    <s v="married"/>
    <s v="secondary"/>
    <s v="no"/>
    <n v="9374"/>
    <s v="yes"/>
    <s v="no"/>
    <s v="cellular"/>
    <n v="21"/>
    <s v="nov"/>
    <n v="7"/>
    <n v="8"/>
    <n v="185"/>
    <n v="1"/>
    <x v="1"/>
    <s v="no"/>
  </r>
  <r>
    <x v="12"/>
    <s v="technician"/>
    <s v="married"/>
    <s v="unknown"/>
    <s v="no"/>
    <n v="47"/>
    <s v="no"/>
    <s v="no"/>
    <s v="unknown"/>
    <n v="19"/>
    <s v="jun"/>
    <n v="374"/>
    <n v="3"/>
    <n v="-1"/>
    <n v="0"/>
    <x v="0"/>
    <s v="no"/>
  </r>
  <r>
    <x v="59"/>
    <s v="retired"/>
    <s v="married"/>
    <s v="primary"/>
    <s v="no"/>
    <n v="279"/>
    <s v="no"/>
    <s v="no"/>
    <s v="telephone"/>
    <n v="12"/>
    <s v="aug"/>
    <n v="26"/>
    <n v="1"/>
    <n v="-1"/>
    <n v="0"/>
    <x v="0"/>
    <s v="no"/>
  </r>
  <r>
    <x v="26"/>
    <s v="unemployed"/>
    <s v="married"/>
    <s v="primary"/>
    <s v="no"/>
    <n v="20"/>
    <s v="yes"/>
    <s v="no"/>
    <s v="telephone"/>
    <n v="28"/>
    <s v="jan"/>
    <n v="172"/>
    <n v="1"/>
    <n v="-1"/>
    <n v="0"/>
    <x v="0"/>
    <s v="no"/>
  </r>
  <r>
    <x v="9"/>
    <s v="admin."/>
    <s v="divorced"/>
    <s v="secondary"/>
    <s v="no"/>
    <n v="360"/>
    <s v="no"/>
    <s v="no"/>
    <s v="cellular"/>
    <n v="15"/>
    <s v="may"/>
    <n v="332"/>
    <n v="1"/>
    <n v="297"/>
    <n v="2"/>
    <x v="2"/>
    <s v="no"/>
  </r>
  <r>
    <x v="39"/>
    <s v="technician"/>
    <s v="single"/>
    <s v="secondary"/>
    <s v="no"/>
    <n v="1532"/>
    <s v="no"/>
    <s v="no"/>
    <s v="cellular"/>
    <n v="22"/>
    <s v="may"/>
    <n v="253"/>
    <n v="1"/>
    <n v="107"/>
    <n v="5"/>
    <x v="1"/>
    <s v="no"/>
  </r>
  <r>
    <x v="35"/>
    <s v="management"/>
    <s v="single"/>
    <s v="tertiary"/>
    <s v="no"/>
    <n v="1673"/>
    <s v="no"/>
    <s v="no"/>
    <s v="cellular"/>
    <n v="16"/>
    <s v="aug"/>
    <n v="200"/>
    <n v="2"/>
    <n v="159"/>
    <n v="3"/>
    <x v="2"/>
    <s v="no"/>
  </r>
  <r>
    <x v="43"/>
    <s v="services"/>
    <s v="married"/>
    <s v="secondary"/>
    <s v="no"/>
    <n v="2420"/>
    <s v="no"/>
    <s v="no"/>
    <s v="cellular"/>
    <n v="19"/>
    <s v="nov"/>
    <n v="405"/>
    <n v="2"/>
    <n v="-1"/>
    <n v="0"/>
    <x v="0"/>
    <s v="no"/>
  </r>
  <r>
    <x v="39"/>
    <s v="blue-collar"/>
    <s v="married"/>
    <s v="secondary"/>
    <s v="no"/>
    <n v="100"/>
    <s v="yes"/>
    <s v="yes"/>
    <s v="unknown"/>
    <n v="27"/>
    <s v="may"/>
    <n v="132"/>
    <n v="2"/>
    <n v="-1"/>
    <n v="0"/>
    <x v="0"/>
    <s v="no"/>
  </r>
  <r>
    <x v="6"/>
    <s v="admin."/>
    <s v="married"/>
    <s v="secondary"/>
    <s v="no"/>
    <n v="0"/>
    <s v="no"/>
    <s v="no"/>
    <s v="unknown"/>
    <n v="20"/>
    <s v="jun"/>
    <n v="89"/>
    <n v="1"/>
    <n v="-1"/>
    <n v="0"/>
    <x v="0"/>
    <s v="no"/>
  </r>
  <r>
    <x v="15"/>
    <s v="technician"/>
    <s v="divorced"/>
    <s v="secondary"/>
    <s v="no"/>
    <n v="1533"/>
    <s v="no"/>
    <s v="yes"/>
    <s v="cellular"/>
    <n v="5"/>
    <s v="aug"/>
    <n v="86"/>
    <n v="1"/>
    <n v="-1"/>
    <n v="0"/>
    <x v="0"/>
    <s v="no"/>
  </r>
  <r>
    <x v="27"/>
    <s v="admin."/>
    <s v="single"/>
    <s v="secondary"/>
    <s v="no"/>
    <n v="296"/>
    <s v="no"/>
    <s v="no"/>
    <s v="cellular"/>
    <n v="7"/>
    <s v="jul"/>
    <n v="147"/>
    <n v="4"/>
    <n v="-1"/>
    <n v="0"/>
    <x v="0"/>
    <s v="no"/>
  </r>
  <r>
    <x v="39"/>
    <s v="blue-collar"/>
    <s v="married"/>
    <s v="secondary"/>
    <s v="no"/>
    <n v="2788"/>
    <s v="yes"/>
    <s v="no"/>
    <s v="unknown"/>
    <n v="6"/>
    <s v="jun"/>
    <n v="369"/>
    <n v="2"/>
    <n v="-1"/>
    <n v="0"/>
    <x v="0"/>
    <s v="yes"/>
  </r>
  <r>
    <x v="7"/>
    <s v="management"/>
    <s v="single"/>
    <s v="secondary"/>
    <s v="no"/>
    <n v="109"/>
    <s v="yes"/>
    <s v="no"/>
    <s v="unknown"/>
    <n v="27"/>
    <s v="may"/>
    <n v="64"/>
    <n v="3"/>
    <n v="-1"/>
    <n v="0"/>
    <x v="0"/>
    <s v="no"/>
  </r>
  <r>
    <x v="22"/>
    <s v="technician"/>
    <s v="married"/>
    <s v="secondary"/>
    <s v="no"/>
    <n v="485"/>
    <s v="no"/>
    <s v="no"/>
    <s v="cellular"/>
    <n v="26"/>
    <s v="aug"/>
    <n v="98"/>
    <n v="14"/>
    <n v="-1"/>
    <n v="0"/>
    <x v="0"/>
    <s v="no"/>
  </r>
  <r>
    <x v="1"/>
    <s v="technician"/>
    <s v="single"/>
    <s v="tertiary"/>
    <s v="no"/>
    <n v="125"/>
    <s v="no"/>
    <s v="no"/>
    <s v="telephone"/>
    <n v="29"/>
    <s v="aug"/>
    <n v="66"/>
    <n v="2"/>
    <n v="-1"/>
    <n v="0"/>
    <x v="0"/>
    <s v="no"/>
  </r>
  <r>
    <x v="48"/>
    <s v="retired"/>
    <s v="married"/>
    <s v="secondary"/>
    <s v="no"/>
    <n v="616"/>
    <s v="no"/>
    <s v="no"/>
    <s v="cellular"/>
    <n v="27"/>
    <s v="apr"/>
    <n v="149"/>
    <n v="2"/>
    <n v="182"/>
    <n v="1"/>
    <x v="1"/>
    <s v="no"/>
  </r>
  <r>
    <x v="4"/>
    <s v="services"/>
    <s v="married"/>
    <s v="secondary"/>
    <s v="no"/>
    <n v="3064"/>
    <s v="yes"/>
    <s v="no"/>
    <s v="telephone"/>
    <n v="26"/>
    <s v="aug"/>
    <n v="240"/>
    <n v="3"/>
    <n v="107"/>
    <n v="4"/>
    <x v="1"/>
    <s v="no"/>
  </r>
  <r>
    <x v="20"/>
    <s v="technician"/>
    <s v="married"/>
    <s v="secondary"/>
    <s v="no"/>
    <n v="206"/>
    <s v="no"/>
    <s v="no"/>
    <s v="cellular"/>
    <n v="26"/>
    <s v="aug"/>
    <n v="87"/>
    <n v="6"/>
    <n v="-1"/>
    <n v="0"/>
    <x v="0"/>
    <s v="no"/>
  </r>
  <r>
    <x v="0"/>
    <s v="blue-collar"/>
    <s v="single"/>
    <s v="secondary"/>
    <s v="no"/>
    <n v="6900"/>
    <s v="no"/>
    <s v="no"/>
    <s v="cellular"/>
    <n v="21"/>
    <s v="nov"/>
    <n v="816"/>
    <n v="1"/>
    <n v="-1"/>
    <n v="0"/>
    <x v="0"/>
    <s v="no"/>
  </r>
  <r>
    <x v="29"/>
    <s v="services"/>
    <s v="divorced"/>
    <s v="secondary"/>
    <s v="no"/>
    <n v="-179"/>
    <s v="no"/>
    <s v="no"/>
    <s v="unknown"/>
    <n v="3"/>
    <s v="jul"/>
    <n v="155"/>
    <n v="2"/>
    <n v="-1"/>
    <n v="0"/>
    <x v="0"/>
    <s v="no"/>
  </r>
  <r>
    <x v="9"/>
    <s v="services"/>
    <s v="single"/>
    <s v="secondary"/>
    <s v="no"/>
    <n v="481"/>
    <s v="yes"/>
    <s v="no"/>
    <s v="cellular"/>
    <n v="20"/>
    <s v="nov"/>
    <n v="106"/>
    <n v="2"/>
    <n v="183"/>
    <n v="2"/>
    <x v="1"/>
    <s v="no"/>
  </r>
  <r>
    <x v="39"/>
    <s v="admin."/>
    <s v="married"/>
    <s v="secondary"/>
    <s v="no"/>
    <n v="12"/>
    <s v="yes"/>
    <s v="no"/>
    <s v="cellular"/>
    <n v="30"/>
    <s v="jan"/>
    <n v="73"/>
    <n v="3"/>
    <n v="256"/>
    <n v="3"/>
    <x v="2"/>
    <s v="no"/>
  </r>
  <r>
    <x v="29"/>
    <s v="blue-collar"/>
    <s v="married"/>
    <s v="primary"/>
    <s v="no"/>
    <n v="0"/>
    <s v="no"/>
    <s v="no"/>
    <s v="unknown"/>
    <n v="23"/>
    <s v="may"/>
    <n v="574"/>
    <n v="5"/>
    <n v="-1"/>
    <n v="0"/>
    <x v="0"/>
    <s v="no"/>
  </r>
  <r>
    <x v="34"/>
    <s v="management"/>
    <s v="married"/>
    <s v="tertiary"/>
    <s v="no"/>
    <n v="176"/>
    <s v="yes"/>
    <s v="yes"/>
    <s v="unknown"/>
    <n v="1"/>
    <s v="jun"/>
    <n v="8"/>
    <n v="1"/>
    <n v="687"/>
    <n v="2"/>
    <x v="1"/>
    <s v="no"/>
  </r>
  <r>
    <x v="20"/>
    <s v="management"/>
    <s v="married"/>
    <s v="primary"/>
    <s v="no"/>
    <n v="4086"/>
    <s v="no"/>
    <s v="no"/>
    <s v="unknown"/>
    <n v="20"/>
    <s v="jun"/>
    <n v="14"/>
    <n v="3"/>
    <n v="-1"/>
    <n v="0"/>
    <x v="0"/>
    <s v="no"/>
  </r>
  <r>
    <x v="10"/>
    <s v="technician"/>
    <s v="married"/>
    <s v="secondary"/>
    <s v="no"/>
    <n v="257"/>
    <s v="yes"/>
    <s v="no"/>
    <s v="unknown"/>
    <n v="16"/>
    <s v="may"/>
    <n v="731"/>
    <n v="4"/>
    <n v="-1"/>
    <n v="0"/>
    <x v="0"/>
    <s v="no"/>
  </r>
  <r>
    <x v="20"/>
    <s v="blue-collar"/>
    <s v="married"/>
    <s v="primary"/>
    <s v="no"/>
    <n v="53"/>
    <s v="yes"/>
    <s v="no"/>
    <s v="cellular"/>
    <n v="7"/>
    <s v="apr"/>
    <n v="208"/>
    <n v="1"/>
    <n v="140"/>
    <n v="1"/>
    <x v="1"/>
    <s v="no"/>
  </r>
  <r>
    <x v="9"/>
    <s v="blue-collar"/>
    <s v="divorced"/>
    <s v="secondary"/>
    <s v="no"/>
    <n v="6"/>
    <s v="yes"/>
    <s v="no"/>
    <s v="cellular"/>
    <n v="29"/>
    <s v="jan"/>
    <n v="821"/>
    <n v="1"/>
    <n v="-1"/>
    <n v="0"/>
    <x v="0"/>
    <s v="no"/>
  </r>
  <r>
    <x v="0"/>
    <s v="management"/>
    <s v="married"/>
    <s v="tertiary"/>
    <s v="no"/>
    <n v="562"/>
    <s v="no"/>
    <s v="no"/>
    <s v="cellular"/>
    <n v="21"/>
    <s v="aug"/>
    <n v="137"/>
    <n v="4"/>
    <n v="-1"/>
    <n v="0"/>
    <x v="0"/>
    <s v="no"/>
  </r>
  <r>
    <x v="20"/>
    <s v="entrepreneur"/>
    <s v="married"/>
    <s v="secondary"/>
    <s v="no"/>
    <n v="-118"/>
    <s v="yes"/>
    <s v="no"/>
    <s v="unknown"/>
    <n v="9"/>
    <s v="may"/>
    <n v="101"/>
    <n v="3"/>
    <n v="-1"/>
    <n v="0"/>
    <x v="0"/>
    <s v="no"/>
  </r>
  <r>
    <x v="10"/>
    <s v="blue-collar"/>
    <s v="married"/>
    <s v="primary"/>
    <s v="no"/>
    <n v="2805"/>
    <s v="yes"/>
    <s v="no"/>
    <s v="cellular"/>
    <n v="14"/>
    <s v="may"/>
    <n v="173"/>
    <n v="6"/>
    <n v="353"/>
    <n v="23"/>
    <x v="1"/>
    <s v="no"/>
  </r>
  <r>
    <x v="17"/>
    <s v="management"/>
    <s v="single"/>
    <s v="secondary"/>
    <s v="no"/>
    <n v="565"/>
    <s v="yes"/>
    <s v="no"/>
    <s v="unknown"/>
    <n v="6"/>
    <s v="jun"/>
    <n v="582"/>
    <n v="11"/>
    <n v="-1"/>
    <n v="0"/>
    <x v="0"/>
    <s v="no"/>
  </r>
  <r>
    <x v="47"/>
    <s v="blue-collar"/>
    <s v="married"/>
    <s v="secondary"/>
    <s v="no"/>
    <n v="0"/>
    <s v="yes"/>
    <s v="no"/>
    <s v="cellular"/>
    <n v="21"/>
    <s v="jul"/>
    <n v="676"/>
    <n v="1"/>
    <n v="-1"/>
    <n v="0"/>
    <x v="0"/>
    <s v="no"/>
  </r>
  <r>
    <x v="34"/>
    <s v="management"/>
    <s v="married"/>
    <s v="tertiary"/>
    <s v="no"/>
    <n v="1612"/>
    <s v="no"/>
    <s v="no"/>
    <s v="cellular"/>
    <n v="16"/>
    <s v="mar"/>
    <n v="384"/>
    <n v="1"/>
    <n v="182"/>
    <n v="5"/>
    <x v="1"/>
    <s v="no"/>
  </r>
  <r>
    <x v="29"/>
    <s v="unemployed"/>
    <s v="married"/>
    <s v="primary"/>
    <s v="no"/>
    <n v="180"/>
    <s v="yes"/>
    <s v="yes"/>
    <s v="unknown"/>
    <n v="27"/>
    <s v="may"/>
    <n v="62"/>
    <n v="2"/>
    <n v="-1"/>
    <n v="0"/>
    <x v="0"/>
    <s v="no"/>
  </r>
  <r>
    <x v="2"/>
    <s v="management"/>
    <s v="married"/>
    <s v="tertiary"/>
    <s v="no"/>
    <n v="0"/>
    <s v="yes"/>
    <s v="no"/>
    <s v="cellular"/>
    <n v="21"/>
    <s v="jul"/>
    <n v="295"/>
    <n v="3"/>
    <n v="-1"/>
    <n v="0"/>
    <x v="0"/>
    <s v="no"/>
  </r>
  <r>
    <x v="4"/>
    <s v="management"/>
    <s v="single"/>
    <s v="tertiary"/>
    <s v="no"/>
    <n v="876"/>
    <s v="yes"/>
    <s v="no"/>
    <s v="unknown"/>
    <n v="23"/>
    <s v="may"/>
    <n v="241"/>
    <n v="2"/>
    <n v="-1"/>
    <n v="0"/>
    <x v="0"/>
    <s v="no"/>
  </r>
  <r>
    <x v="31"/>
    <s v="admin."/>
    <s v="married"/>
    <s v="secondary"/>
    <s v="no"/>
    <n v="2137"/>
    <s v="no"/>
    <s v="no"/>
    <s v="telephone"/>
    <n v="8"/>
    <s v="jul"/>
    <n v="132"/>
    <n v="7"/>
    <n v="-1"/>
    <n v="0"/>
    <x v="0"/>
    <s v="no"/>
  </r>
  <r>
    <x v="15"/>
    <s v="blue-collar"/>
    <s v="married"/>
    <s v="primary"/>
    <s v="no"/>
    <n v="260"/>
    <s v="yes"/>
    <s v="no"/>
    <s v="telephone"/>
    <n v="31"/>
    <s v="jul"/>
    <n v="175"/>
    <n v="2"/>
    <n v="-1"/>
    <n v="0"/>
    <x v="0"/>
    <s v="no"/>
  </r>
  <r>
    <x v="22"/>
    <s v="blue-collar"/>
    <s v="married"/>
    <s v="secondary"/>
    <s v="yes"/>
    <n v="-53"/>
    <s v="yes"/>
    <s v="no"/>
    <s v="cellular"/>
    <n v="16"/>
    <s v="apr"/>
    <n v="648"/>
    <n v="1"/>
    <n v="272"/>
    <n v="1"/>
    <x v="2"/>
    <s v="yes"/>
  </r>
  <r>
    <x v="0"/>
    <s v="management"/>
    <s v="married"/>
    <s v="tertiary"/>
    <s v="no"/>
    <n v="944"/>
    <s v="no"/>
    <s v="no"/>
    <s v="cellular"/>
    <n v="29"/>
    <s v="oct"/>
    <n v="251"/>
    <n v="2"/>
    <n v="-1"/>
    <n v="0"/>
    <x v="0"/>
    <s v="yes"/>
  </r>
  <r>
    <x v="4"/>
    <s v="technician"/>
    <s v="married"/>
    <s v="secondary"/>
    <s v="no"/>
    <n v="2394"/>
    <s v="no"/>
    <s v="no"/>
    <s v="cellular"/>
    <n v="14"/>
    <s v="aug"/>
    <n v="184"/>
    <n v="2"/>
    <n v="-1"/>
    <n v="0"/>
    <x v="0"/>
    <s v="no"/>
  </r>
  <r>
    <x v="7"/>
    <s v="technician"/>
    <s v="married"/>
    <s v="secondary"/>
    <s v="no"/>
    <n v="297"/>
    <s v="yes"/>
    <s v="no"/>
    <s v="cellular"/>
    <n v="14"/>
    <s v="oct"/>
    <n v="119"/>
    <n v="3"/>
    <n v="-1"/>
    <n v="0"/>
    <x v="0"/>
    <s v="no"/>
  </r>
  <r>
    <x v="59"/>
    <s v="retired"/>
    <s v="single"/>
    <s v="tertiary"/>
    <s v="no"/>
    <n v="2144"/>
    <s v="no"/>
    <s v="no"/>
    <s v="cellular"/>
    <n v="29"/>
    <s v="jul"/>
    <n v="417"/>
    <n v="1"/>
    <n v="184"/>
    <n v="4"/>
    <x v="3"/>
    <s v="yes"/>
  </r>
  <r>
    <x v="9"/>
    <s v="technician"/>
    <s v="single"/>
    <s v="tertiary"/>
    <s v="no"/>
    <n v="969"/>
    <s v="no"/>
    <s v="no"/>
    <s v="cellular"/>
    <n v="15"/>
    <s v="jun"/>
    <n v="95"/>
    <n v="1"/>
    <n v="-1"/>
    <n v="0"/>
    <x v="0"/>
    <s v="no"/>
  </r>
  <r>
    <x v="2"/>
    <s v="technician"/>
    <s v="married"/>
    <s v="secondary"/>
    <s v="no"/>
    <n v="0"/>
    <s v="no"/>
    <s v="no"/>
    <s v="cellular"/>
    <n v="14"/>
    <s v="jul"/>
    <n v="125"/>
    <n v="2"/>
    <n v="-1"/>
    <n v="0"/>
    <x v="0"/>
    <s v="no"/>
  </r>
  <r>
    <x v="17"/>
    <s v="entrepreneur"/>
    <s v="married"/>
    <s v="tertiary"/>
    <s v="no"/>
    <n v="37"/>
    <s v="yes"/>
    <s v="yes"/>
    <s v="cellular"/>
    <n v="6"/>
    <s v="may"/>
    <n v="207"/>
    <n v="1"/>
    <n v="363"/>
    <n v="2"/>
    <x v="1"/>
    <s v="no"/>
  </r>
  <r>
    <x v="43"/>
    <s v="technician"/>
    <s v="married"/>
    <s v="secondary"/>
    <s v="no"/>
    <n v="410"/>
    <s v="no"/>
    <s v="yes"/>
    <s v="cellular"/>
    <n v="21"/>
    <s v="nov"/>
    <n v="162"/>
    <n v="5"/>
    <n v="-1"/>
    <n v="0"/>
    <x v="0"/>
    <s v="no"/>
  </r>
  <r>
    <x v="0"/>
    <s v="technician"/>
    <s v="married"/>
    <s v="secondary"/>
    <s v="no"/>
    <n v="1211"/>
    <s v="yes"/>
    <s v="no"/>
    <s v="cellular"/>
    <n v="18"/>
    <s v="may"/>
    <n v="176"/>
    <n v="1"/>
    <n v="-1"/>
    <n v="0"/>
    <x v="0"/>
    <s v="no"/>
  </r>
  <r>
    <x v="1"/>
    <s v="management"/>
    <s v="single"/>
    <s v="tertiary"/>
    <s v="no"/>
    <n v="71"/>
    <s v="no"/>
    <s v="no"/>
    <s v="cellular"/>
    <n v="22"/>
    <s v="aug"/>
    <n v="107"/>
    <n v="6"/>
    <n v="-1"/>
    <n v="0"/>
    <x v="0"/>
    <s v="no"/>
  </r>
  <r>
    <x v="27"/>
    <s v="management"/>
    <s v="married"/>
    <s v="tertiary"/>
    <s v="no"/>
    <n v="436"/>
    <s v="yes"/>
    <s v="no"/>
    <s v="cellular"/>
    <n v="17"/>
    <s v="apr"/>
    <n v="28"/>
    <n v="1"/>
    <n v="345"/>
    <n v="1"/>
    <x v="1"/>
    <s v="no"/>
  </r>
  <r>
    <x v="30"/>
    <s v="blue-collar"/>
    <s v="married"/>
    <s v="primary"/>
    <s v="no"/>
    <n v="559"/>
    <s v="yes"/>
    <s v="no"/>
    <s v="unknown"/>
    <n v="15"/>
    <s v="may"/>
    <n v="1231"/>
    <n v="2"/>
    <n v="-1"/>
    <n v="0"/>
    <x v="0"/>
    <s v="no"/>
  </r>
  <r>
    <x v="9"/>
    <s v="management"/>
    <s v="married"/>
    <s v="tertiary"/>
    <s v="no"/>
    <n v="1170"/>
    <s v="no"/>
    <s v="no"/>
    <s v="cellular"/>
    <n v="20"/>
    <s v="aug"/>
    <n v="200"/>
    <n v="4"/>
    <n v="-1"/>
    <n v="0"/>
    <x v="0"/>
    <s v="no"/>
  </r>
  <r>
    <x v="43"/>
    <s v="management"/>
    <s v="divorced"/>
    <s v="tertiary"/>
    <s v="no"/>
    <n v="25"/>
    <s v="no"/>
    <s v="no"/>
    <s v="unknown"/>
    <n v="26"/>
    <s v="may"/>
    <n v="103"/>
    <n v="2"/>
    <n v="-1"/>
    <n v="0"/>
    <x v="0"/>
    <s v="no"/>
  </r>
  <r>
    <x v="10"/>
    <s v="services"/>
    <s v="married"/>
    <s v="secondary"/>
    <s v="no"/>
    <n v="1325"/>
    <s v="no"/>
    <s v="no"/>
    <s v="unknown"/>
    <n v="11"/>
    <s v="jun"/>
    <n v="150"/>
    <n v="2"/>
    <n v="-1"/>
    <n v="0"/>
    <x v="0"/>
    <s v="no"/>
  </r>
  <r>
    <x v="5"/>
    <s v="entrepreneur"/>
    <s v="married"/>
    <s v="secondary"/>
    <s v="no"/>
    <n v="0"/>
    <s v="no"/>
    <s v="no"/>
    <s v="cellular"/>
    <n v="21"/>
    <s v="nov"/>
    <n v="108"/>
    <n v="7"/>
    <n v="-1"/>
    <n v="0"/>
    <x v="0"/>
    <s v="no"/>
  </r>
  <r>
    <x v="1"/>
    <s v="technician"/>
    <s v="single"/>
    <s v="secondary"/>
    <s v="no"/>
    <n v="647"/>
    <s v="yes"/>
    <s v="yes"/>
    <s v="cellular"/>
    <n v="4"/>
    <s v="feb"/>
    <n v="124"/>
    <n v="1"/>
    <n v="273"/>
    <n v="1"/>
    <x v="2"/>
    <s v="no"/>
  </r>
  <r>
    <x v="36"/>
    <s v="blue-collar"/>
    <s v="married"/>
    <s v="primary"/>
    <s v="no"/>
    <n v="2142"/>
    <s v="yes"/>
    <s v="no"/>
    <s v="cellular"/>
    <n v="29"/>
    <s v="jan"/>
    <n v="309"/>
    <n v="2"/>
    <n v="224"/>
    <n v="1"/>
    <x v="2"/>
    <s v="no"/>
  </r>
  <r>
    <x v="66"/>
    <s v="retired"/>
    <s v="divorced"/>
    <s v="primary"/>
    <s v="no"/>
    <n v="639"/>
    <s v="no"/>
    <s v="no"/>
    <s v="telephone"/>
    <n v="18"/>
    <s v="may"/>
    <n v="353"/>
    <n v="3"/>
    <n v="-1"/>
    <n v="0"/>
    <x v="0"/>
    <s v="yes"/>
  </r>
  <r>
    <x v="10"/>
    <s v="blue-collar"/>
    <s v="married"/>
    <s v="primary"/>
    <s v="no"/>
    <n v="177"/>
    <s v="yes"/>
    <s v="yes"/>
    <s v="telephone"/>
    <n v="21"/>
    <s v="jul"/>
    <n v="742"/>
    <n v="4"/>
    <n v="-1"/>
    <n v="0"/>
    <x v="0"/>
    <s v="no"/>
  </r>
  <r>
    <x v="18"/>
    <s v="management"/>
    <s v="married"/>
    <s v="tertiary"/>
    <s v="no"/>
    <n v="236"/>
    <s v="no"/>
    <s v="no"/>
    <s v="cellular"/>
    <n v="4"/>
    <s v="aug"/>
    <n v="200"/>
    <n v="1"/>
    <n v="-1"/>
    <n v="0"/>
    <x v="0"/>
    <s v="no"/>
  </r>
  <r>
    <x v="10"/>
    <s v="services"/>
    <s v="divorced"/>
    <s v="secondary"/>
    <s v="no"/>
    <n v="1959"/>
    <s v="yes"/>
    <s v="no"/>
    <s v="unknown"/>
    <n v="30"/>
    <s v="may"/>
    <n v="177"/>
    <n v="1"/>
    <n v="-1"/>
    <n v="0"/>
    <x v="0"/>
    <s v="no"/>
  </r>
  <r>
    <x v="43"/>
    <s v="admin."/>
    <s v="married"/>
    <s v="primary"/>
    <s v="no"/>
    <n v="96"/>
    <s v="no"/>
    <s v="no"/>
    <s v="telephone"/>
    <n v="4"/>
    <s v="feb"/>
    <n v="151"/>
    <n v="2"/>
    <n v="-1"/>
    <n v="0"/>
    <x v="0"/>
    <s v="no"/>
  </r>
  <r>
    <x v="7"/>
    <s v="self-employed"/>
    <s v="single"/>
    <s v="tertiary"/>
    <s v="no"/>
    <n v="0"/>
    <s v="no"/>
    <s v="no"/>
    <s v="unknown"/>
    <n v="19"/>
    <s v="jun"/>
    <n v="147"/>
    <n v="1"/>
    <n v="-1"/>
    <n v="0"/>
    <x v="0"/>
    <s v="no"/>
  </r>
  <r>
    <x v="27"/>
    <s v="blue-collar"/>
    <s v="married"/>
    <s v="secondary"/>
    <s v="no"/>
    <n v="250"/>
    <s v="yes"/>
    <s v="no"/>
    <s v="unknown"/>
    <n v="29"/>
    <s v="may"/>
    <n v="193"/>
    <n v="6"/>
    <n v="-1"/>
    <n v="0"/>
    <x v="0"/>
    <s v="no"/>
  </r>
  <r>
    <x v="2"/>
    <s v="technician"/>
    <s v="single"/>
    <s v="secondary"/>
    <s v="no"/>
    <n v="126"/>
    <s v="no"/>
    <s v="no"/>
    <s v="cellular"/>
    <n v="22"/>
    <s v="aug"/>
    <n v="112"/>
    <n v="2"/>
    <n v="-1"/>
    <n v="0"/>
    <x v="0"/>
    <s v="no"/>
  </r>
  <r>
    <x v="31"/>
    <s v="retired"/>
    <s v="married"/>
    <s v="unknown"/>
    <s v="no"/>
    <n v="1621"/>
    <s v="yes"/>
    <s v="no"/>
    <s v="unknown"/>
    <n v="19"/>
    <s v="jun"/>
    <n v="108"/>
    <n v="1"/>
    <n v="-1"/>
    <n v="0"/>
    <x v="0"/>
    <s v="no"/>
  </r>
  <r>
    <x v="13"/>
    <s v="student"/>
    <s v="single"/>
    <s v="secondary"/>
    <s v="no"/>
    <n v="8"/>
    <s v="no"/>
    <s v="no"/>
    <s v="cellular"/>
    <n v="22"/>
    <s v="apr"/>
    <n v="107"/>
    <n v="2"/>
    <n v="-1"/>
    <n v="0"/>
    <x v="0"/>
    <s v="yes"/>
  </r>
  <r>
    <x v="22"/>
    <s v="self-employed"/>
    <s v="married"/>
    <s v="tertiary"/>
    <s v="no"/>
    <n v="189"/>
    <s v="yes"/>
    <s v="no"/>
    <s v="unknown"/>
    <n v="6"/>
    <s v="jun"/>
    <n v="106"/>
    <n v="2"/>
    <n v="-1"/>
    <n v="0"/>
    <x v="0"/>
    <s v="no"/>
  </r>
  <r>
    <x v="26"/>
    <s v="retired"/>
    <s v="single"/>
    <s v="secondary"/>
    <s v="no"/>
    <n v="316"/>
    <s v="no"/>
    <s v="no"/>
    <s v="cellular"/>
    <n v="12"/>
    <s v="may"/>
    <n v="463"/>
    <n v="3"/>
    <n v="-1"/>
    <n v="0"/>
    <x v="0"/>
    <s v="no"/>
  </r>
  <r>
    <x v="9"/>
    <s v="self-employed"/>
    <s v="single"/>
    <s v="tertiary"/>
    <s v="yes"/>
    <n v="-282"/>
    <s v="yes"/>
    <s v="no"/>
    <s v="cellular"/>
    <n v="20"/>
    <s v="nov"/>
    <n v="131"/>
    <n v="3"/>
    <n v="-1"/>
    <n v="0"/>
    <x v="0"/>
    <s v="no"/>
  </r>
  <r>
    <x v="27"/>
    <s v="management"/>
    <s v="married"/>
    <s v="tertiary"/>
    <s v="no"/>
    <n v="-308"/>
    <s v="yes"/>
    <s v="no"/>
    <s v="cellular"/>
    <n v="30"/>
    <s v="apr"/>
    <n v="140"/>
    <n v="2"/>
    <n v="-1"/>
    <n v="0"/>
    <x v="0"/>
    <s v="no"/>
  </r>
  <r>
    <x v="15"/>
    <s v="technician"/>
    <s v="divorced"/>
    <s v="secondary"/>
    <s v="no"/>
    <n v="248"/>
    <s v="no"/>
    <s v="no"/>
    <s v="cellular"/>
    <n v="19"/>
    <s v="aug"/>
    <n v="163"/>
    <n v="4"/>
    <n v="-1"/>
    <n v="0"/>
    <x v="0"/>
    <s v="no"/>
  </r>
  <r>
    <x v="47"/>
    <s v="blue-collar"/>
    <s v="divorced"/>
    <s v="primary"/>
    <s v="no"/>
    <n v="126"/>
    <s v="yes"/>
    <s v="no"/>
    <s v="unknown"/>
    <n v="3"/>
    <s v="jun"/>
    <n v="2456"/>
    <n v="2"/>
    <n v="-1"/>
    <n v="0"/>
    <x v="0"/>
    <s v="yes"/>
  </r>
  <r>
    <x v="36"/>
    <s v="self-employed"/>
    <s v="divorced"/>
    <s v="tertiary"/>
    <s v="no"/>
    <n v="13"/>
    <s v="yes"/>
    <s v="no"/>
    <s v="cellular"/>
    <n v="20"/>
    <s v="apr"/>
    <n v="76"/>
    <n v="1"/>
    <n v="-1"/>
    <n v="0"/>
    <x v="0"/>
    <s v="yes"/>
  </r>
  <r>
    <x v="0"/>
    <s v="technician"/>
    <s v="married"/>
    <s v="secondary"/>
    <s v="no"/>
    <n v="-393"/>
    <s v="yes"/>
    <s v="yes"/>
    <s v="cellular"/>
    <n v="16"/>
    <s v="jul"/>
    <n v="435"/>
    <n v="1"/>
    <n v="-1"/>
    <n v="0"/>
    <x v="0"/>
    <s v="yes"/>
  </r>
  <r>
    <x v="1"/>
    <s v="services"/>
    <s v="single"/>
    <s v="secondary"/>
    <s v="no"/>
    <n v="358"/>
    <s v="yes"/>
    <s v="no"/>
    <s v="cellular"/>
    <n v="7"/>
    <s v="may"/>
    <n v="302"/>
    <n v="1"/>
    <n v="356"/>
    <n v="3"/>
    <x v="1"/>
    <s v="no"/>
  </r>
  <r>
    <x v="11"/>
    <s v="technician"/>
    <s v="single"/>
    <s v="tertiary"/>
    <s v="no"/>
    <n v="917"/>
    <s v="no"/>
    <s v="no"/>
    <s v="unknown"/>
    <n v="9"/>
    <s v="jun"/>
    <n v="306"/>
    <n v="1"/>
    <n v="-1"/>
    <n v="0"/>
    <x v="0"/>
    <s v="no"/>
  </r>
  <r>
    <x v="27"/>
    <s v="admin."/>
    <s v="divorced"/>
    <s v="secondary"/>
    <s v="no"/>
    <n v="1268"/>
    <s v="yes"/>
    <s v="no"/>
    <s v="cellular"/>
    <n v="15"/>
    <s v="may"/>
    <n v="259"/>
    <n v="3"/>
    <n v="-1"/>
    <n v="0"/>
    <x v="0"/>
    <s v="no"/>
  </r>
  <r>
    <x v="1"/>
    <s v="technician"/>
    <s v="married"/>
    <s v="secondary"/>
    <s v="no"/>
    <n v="-163"/>
    <s v="yes"/>
    <s v="yes"/>
    <s v="cellular"/>
    <n v="8"/>
    <s v="aug"/>
    <n v="502"/>
    <n v="2"/>
    <n v="-1"/>
    <n v="0"/>
    <x v="0"/>
    <s v="no"/>
  </r>
  <r>
    <x v="22"/>
    <s v="management"/>
    <s v="single"/>
    <s v="tertiary"/>
    <s v="no"/>
    <n v="473"/>
    <s v="yes"/>
    <s v="no"/>
    <s v="cellular"/>
    <n v="11"/>
    <s v="may"/>
    <n v="72"/>
    <n v="2"/>
    <n v="361"/>
    <n v="1"/>
    <x v="2"/>
    <s v="no"/>
  </r>
  <r>
    <x v="27"/>
    <s v="management"/>
    <s v="married"/>
    <s v="tertiary"/>
    <s v="no"/>
    <n v="4831"/>
    <s v="yes"/>
    <s v="no"/>
    <s v="cellular"/>
    <n v="4"/>
    <s v="feb"/>
    <n v="265"/>
    <n v="1"/>
    <n v="-1"/>
    <n v="0"/>
    <x v="0"/>
    <s v="no"/>
  </r>
  <r>
    <x v="12"/>
    <s v="technician"/>
    <s v="married"/>
    <s v="secondary"/>
    <s v="no"/>
    <n v="1063"/>
    <s v="yes"/>
    <s v="no"/>
    <s v="cellular"/>
    <n v="31"/>
    <s v="jul"/>
    <n v="413"/>
    <n v="2"/>
    <n v="-1"/>
    <n v="0"/>
    <x v="0"/>
    <s v="no"/>
  </r>
  <r>
    <x v="0"/>
    <s v="management"/>
    <s v="married"/>
    <s v="secondary"/>
    <s v="no"/>
    <n v="0"/>
    <s v="yes"/>
    <s v="no"/>
    <s v="cellular"/>
    <n v="12"/>
    <s v="may"/>
    <n v="756"/>
    <n v="3"/>
    <n v="-1"/>
    <n v="0"/>
    <x v="0"/>
    <s v="no"/>
  </r>
  <r>
    <x v="35"/>
    <s v="blue-collar"/>
    <s v="married"/>
    <s v="secondary"/>
    <s v="no"/>
    <n v="424"/>
    <s v="yes"/>
    <s v="yes"/>
    <s v="unknown"/>
    <n v="14"/>
    <s v="may"/>
    <n v="241"/>
    <n v="2"/>
    <n v="-1"/>
    <n v="0"/>
    <x v="0"/>
    <s v="no"/>
  </r>
  <r>
    <x v="11"/>
    <s v="unemployed"/>
    <s v="divorced"/>
    <s v="primary"/>
    <s v="no"/>
    <n v="802"/>
    <s v="no"/>
    <s v="no"/>
    <s v="telephone"/>
    <n v="3"/>
    <s v="feb"/>
    <n v="258"/>
    <n v="2"/>
    <n v="-1"/>
    <n v="0"/>
    <x v="0"/>
    <s v="no"/>
  </r>
  <r>
    <x v="9"/>
    <s v="management"/>
    <s v="married"/>
    <s v="tertiary"/>
    <s v="no"/>
    <n v="430"/>
    <s v="yes"/>
    <s v="no"/>
    <s v="cellular"/>
    <n v="25"/>
    <s v="jul"/>
    <n v="137"/>
    <n v="16"/>
    <n v="-1"/>
    <n v="0"/>
    <x v="0"/>
    <s v="no"/>
  </r>
  <r>
    <x v="3"/>
    <s v="unknown"/>
    <s v="married"/>
    <s v="unknown"/>
    <s v="no"/>
    <n v="3940"/>
    <s v="no"/>
    <s v="no"/>
    <s v="unknown"/>
    <n v="5"/>
    <s v="jun"/>
    <n v="48"/>
    <n v="2"/>
    <n v="-1"/>
    <n v="0"/>
    <x v="0"/>
    <s v="no"/>
  </r>
  <r>
    <x v="4"/>
    <s v="housemaid"/>
    <s v="married"/>
    <s v="secondary"/>
    <s v="no"/>
    <n v="2880"/>
    <s v="no"/>
    <s v="no"/>
    <s v="unknown"/>
    <n v="12"/>
    <s v="jun"/>
    <n v="283"/>
    <n v="1"/>
    <n v="-1"/>
    <n v="0"/>
    <x v="0"/>
    <s v="no"/>
  </r>
  <r>
    <x v="34"/>
    <s v="blue-collar"/>
    <s v="divorced"/>
    <s v="secondary"/>
    <s v="no"/>
    <n v="1069"/>
    <s v="yes"/>
    <s v="no"/>
    <s v="unknown"/>
    <n v="30"/>
    <s v="may"/>
    <n v="247"/>
    <n v="2"/>
    <n v="-1"/>
    <n v="0"/>
    <x v="0"/>
    <s v="no"/>
  </r>
  <r>
    <x v="32"/>
    <s v="self-employed"/>
    <s v="divorced"/>
    <s v="primary"/>
    <s v="no"/>
    <n v="4382"/>
    <s v="yes"/>
    <s v="no"/>
    <s v="telephone"/>
    <n v="18"/>
    <s v="may"/>
    <n v="193"/>
    <n v="4"/>
    <n v="-1"/>
    <n v="0"/>
    <x v="0"/>
    <s v="no"/>
  </r>
  <r>
    <x v="12"/>
    <s v="management"/>
    <s v="married"/>
    <s v="tertiary"/>
    <s v="no"/>
    <n v="0"/>
    <s v="no"/>
    <s v="no"/>
    <s v="cellular"/>
    <n v="11"/>
    <s v="mar"/>
    <n v="129"/>
    <n v="4"/>
    <n v="107"/>
    <n v="2"/>
    <x v="1"/>
    <s v="no"/>
  </r>
  <r>
    <x v="22"/>
    <s v="technician"/>
    <s v="married"/>
    <s v="tertiary"/>
    <s v="no"/>
    <n v="3939"/>
    <s v="no"/>
    <s v="no"/>
    <s v="cellular"/>
    <n v="8"/>
    <s v="aug"/>
    <n v="209"/>
    <n v="2"/>
    <n v="-1"/>
    <n v="0"/>
    <x v="0"/>
    <s v="no"/>
  </r>
  <r>
    <x v="15"/>
    <s v="self-employed"/>
    <s v="married"/>
    <s v="tertiary"/>
    <s v="no"/>
    <n v="753"/>
    <s v="no"/>
    <s v="no"/>
    <s v="unknown"/>
    <n v="17"/>
    <s v="jun"/>
    <n v="31"/>
    <n v="1"/>
    <n v="-1"/>
    <n v="0"/>
    <x v="0"/>
    <s v="no"/>
  </r>
  <r>
    <x v="35"/>
    <s v="blue-collar"/>
    <s v="married"/>
    <s v="secondary"/>
    <s v="no"/>
    <n v="358"/>
    <s v="no"/>
    <s v="no"/>
    <s v="cellular"/>
    <n v="21"/>
    <s v="jul"/>
    <n v="88"/>
    <n v="5"/>
    <n v="-1"/>
    <n v="0"/>
    <x v="0"/>
    <s v="no"/>
  </r>
  <r>
    <x v="26"/>
    <s v="blue-collar"/>
    <s v="married"/>
    <s v="primary"/>
    <s v="no"/>
    <n v="1141"/>
    <s v="yes"/>
    <s v="no"/>
    <s v="cellular"/>
    <n v="12"/>
    <s v="may"/>
    <n v="22"/>
    <n v="5"/>
    <n v="-1"/>
    <n v="0"/>
    <x v="0"/>
    <s v="no"/>
  </r>
  <r>
    <x v="10"/>
    <s v="technician"/>
    <s v="married"/>
    <s v="secondary"/>
    <s v="no"/>
    <n v="1259"/>
    <s v="no"/>
    <s v="no"/>
    <s v="unknown"/>
    <n v="20"/>
    <s v="may"/>
    <n v="234"/>
    <n v="5"/>
    <n v="-1"/>
    <n v="0"/>
    <x v="0"/>
    <s v="no"/>
  </r>
  <r>
    <x v="0"/>
    <s v="services"/>
    <s v="married"/>
    <s v="secondary"/>
    <s v="no"/>
    <n v="227"/>
    <s v="no"/>
    <s v="yes"/>
    <s v="unknown"/>
    <n v="3"/>
    <s v="jun"/>
    <n v="23"/>
    <n v="1"/>
    <n v="-1"/>
    <n v="0"/>
    <x v="0"/>
    <s v="no"/>
  </r>
  <r>
    <x v="18"/>
    <s v="entrepreneur"/>
    <s v="divorced"/>
    <s v="secondary"/>
    <s v="no"/>
    <n v="538"/>
    <s v="yes"/>
    <s v="no"/>
    <s v="cellular"/>
    <n v="7"/>
    <s v="aug"/>
    <n v="353"/>
    <n v="2"/>
    <n v="-1"/>
    <n v="0"/>
    <x v="0"/>
    <s v="yes"/>
  </r>
  <r>
    <x v="23"/>
    <s v="management"/>
    <s v="married"/>
    <s v="tertiary"/>
    <s v="no"/>
    <n v="92"/>
    <s v="yes"/>
    <s v="no"/>
    <s v="unknown"/>
    <n v="6"/>
    <s v="may"/>
    <n v="221"/>
    <n v="2"/>
    <n v="-1"/>
    <n v="0"/>
    <x v="0"/>
    <s v="no"/>
  </r>
  <r>
    <x v="1"/>
    <s v="technician"/>
    <s v="married"/>
    <s v="tertiary"/>
    <s v="no"/>
    <n v="8023"/>
    <s v="no"/>
    <s v="no"/>
    <s v="cellular"/>
    <n v="25"/>
    <s v="feb"/>
    <n v="196"/>
    <n v="1"/>
    <n v="87"/>
    <n v="4"/>
    <x v="1"/>
    <s v="no"/>
  </r>
  <r>
    <x v="22"/>
    <s v="services"/>
    <s v="single"/>
    <s v="secondary"/>
    <s v="no"/>
    <n v="2478"/>
    <s v="no"/>
    <s v="yes"/>
    <s v="cellular"/>
    <n v="20"/>
    <s v="nov"/>
    <n v="395"/>
    <n v="1"/>
    <n v="-1"/>
    <n v="0"/>
    <x v="0"/>
    <s v="no"/>
  </r>
  <r>
    <x v="40"/>
    <s v="student"/>
    <s v="single"/>
    <s v="secondary"/>
    <s v="no"/>
    <n v="6844"/>
    <s v="no"/>
    <s v="no"/>
    <s v="cellular"/>
    <n v="14"/>
    <s v="aug"/>
    <n v="126"/>
    <n v="3"/>
    <n v="127"/>
    <n v="7"/>
    <x v="2"/>
    <s v="no"/>
  </r>
  <r>
    <x v="15"/>
    <s v="technician"/>
    <s v="married"/>
    <s v="secondary"/>
    <s v="no"/>
    <n v="440"/>
    <s v="yes"/>
    <s v="no"/>
    <s v="cellular"/>
    <n v="3"/>
    <s v="feb"/>
    <n v="13"/>
    <n v="5"/>
    <n v="-1"/>
    <n v="0"/>
    <x v="0"/>
    <s v="no"/>
  </r>
  <r>
    <x v="11"/>
    <s v="self-employed"/>
    <s v="married"/>
    <s v="secondary"/>
    <s v="no"/>
    <n v="800"/>
    <s v="no"/>
    <s v="yes"/>
    <s v="cellular"/>
    <n v="9"/>
    <s v="jul"/>
    <n v="170"/>
    <n v="1"/>
    <n v="-1"/>
    <n v="0"/>
    <x v="0"/>
    <s v="no"/>
  </r>
  <r>
    <x v="5"/>
    <s v="unknown"/>
    <s v="single"/>
    <s v="secondary"/>
    <s v="no"/>
    <n v="914"/>
    <s v="no"/>
    <s v="no"/>
    <s v="unknown"/>
    <n v="5"/>
    <s v="jun"/>
    <n v="20"/>
    <n v="1"/>
    <n v="-1"/>
    <n v="0"/>
    <x v="0"/>
    <s v="no"/>
  </r>
  <r>
    <x v="0"/>
    <s v="entrepreneur"/>
    <s v="single"/>
    <s v="secondary"/>
    <s v="no"/>
    <n v="638"/>
    <s v="no"/>
    <s v="no"/>
    <s v="cellular"/>
    <n v="14"/>
    <s v="jul"/>
    <n v="358"/>
    <n v="6"/>
    <n v="-1"/>
    <n v="0"/>
    <x v="0"/>
    <s v="no"/>
  </r>
  <r>
    <x v="18"/>
    <s v="retired"/>
    <s v="married"/>
    <s v="secondary"/>
    <s v="no"/>
    <n v="159"/>
    <s v="no"/>
    <s v="no"/>
    <s v="cellular"/>
    <n v="28"/>
    <s v="aug"/>
    <n v="159"/>
    <n v="1"/>
    <n v="-1"/>
    <n v="0"/>
    <x v="0"/>
    <s v="no"/>
  </r>
  <r>
    <x v="7"/>
    <s v="blue-collar"/>
    <s v="married"/>
    <s v="primary"/>
    <s v="no"/>
    <n v="483"/>
    <s v="yes"/>
    <s v="no"/>
    <s v="cellular"/>
    <n v="12"/>
    <s v="may"/>
    <n v="225"/>
    <n v="3"/>
    <n v="-1"/>
    <n v="0"/>
    <x v="0"/>
    <s v="no"/>
  </r>
  <r>
    <x v="20"/>
    <s v="unemployed"/>
    <s v="married"/>
    <s v="secondary"/>
    <s v="no"/>
    <n v="94"/>
    <s v="no"/>
    <s v="no"/>
    <s v="cellular"/>
    <n v="10"/>
    <s v="aug"/>
    <n v="493"/>
    <n v="1"/>
    <n v="181"/>
    <n v="14"/>
    <x v="3"/>
    <s v="yes"/>
  </r>
  <r>
    <x v="31"/>
    <s v="retired"/>
    <s v="married"/>
    <s v="secondary"/>
    <s v="no"/>
    <n v="1044"/>
    <s v="no"/>
    <s v="no"/>
    <s v="telephone"/>
    <n v="11"/>
    <s v="jan"/>
    <n v="585"/>
    <n v="1"/>
    <n v="192"/>
    <n v="2"/>
    <x v="3"/>
    <s v="yes"/>
  </r>
  <r>
    <x v="5"/>
    <s v="self-employed"/>
    <s v="single"/>
    <s v="unknown"/>
    <s v="no"/>
    <n v="0"/>
    <s v="no"/>
    <s v="no"/>
    <s v="unknown"/>
    <n v="20"/>
    <s v="jun"/>
    <n v="13"/>
    <n v="11"/>
    <n v="-1"/>
    <n v="0"/>
    <x v="0"/>
    <s v="no"/>
  </r>
  <r>
    <x v="11"/>
    <s v="technician"/>
    <s v="divorced"/>
    <s v="tertiary"/>
    <s v="no"/>
    <n v="401"/>
    <s v="yes"/>
    <s v="no"/>
    <s v="telephone"/>
    <n v="20"/>
    <s v="nov"/>
    <n v="26"/>
    <n v="1"/>
    <n v="-1"/>
    <n v="0"/>
    <x v="0"/>
    <s v="no"/>
  </r>
  <r>
    <x v="35"/>
    <s v="services"/>
    <s v="single"/>
    <s v="unknown"/>
    <s v="no"/>
    <n v="33"/>
    <s v="no"/>
    <s v="no"/>
    <s v="unknown"/>
    <n v="1"/>
    <s v="jul"/>
    <n v="161"/>
    <n v="1"/>
    <n v="-1"/>
    <n v="0"/>
    <x v="0"/>
    <s v="no"/>
  </r>
  <r>
    <x v="14"/>
    <s v="blue-collar"/>
    <s v="married"/>
    <s v="primary"/>
    <s v="no"/>
    <n v="506"/>
    <s v="yes"/>
    <s v="yes"/>
    <s v="unknown"/>
    <n v="12"/>
    <s v="jun"/>
    <n v="122"/>
    <n v="1"/>
    <n v="-1"/>
    <n v="0"/>
    <x v="0"/>
    <s v="no"/>
  </r>
  <r>
    <x v="3"/>
    <s v="management"/>
    <s v="married"/>
    <s v="tertiary"/>
    <s v="no"/>
    <n v="1881"/>
    <s v="no"/>
    <s v="no"/>
    <s v="cellular"/>
    <n v="19"/>
    <s v="nov"/>
    <n v="456"/>
    <n v="2"/>
    <n v="-1"/>
    <n v="0"/>
    <x v="0"/>
    <s v="no"/>
  </r>
  <r>
    <x v="15"/>
    <s v="technician"/>
    <s v="single"/>
    <s v="unknown"/>
    <s v="no"/>
    <n v="344"/>
    <s v="yes"/>
    <s v="no"/>
    <s v="unknown"/>
    <n v="3"/>
    <s v="jun"/>
    <n v="26"/>
    <n v="7"/>
    <n v="-1"/>
    <n v="0"/>
    <x v="0"/>
    <s v="no"/>
  </r>
  <r>
    <x v="43"/>
    <s v="blue-collar"/>
    <s v="married"/>
    <s v="primary"/>
    <s v="no"/>
    <n v="0"/>
    <s v="yes"/>
    <s v="no"/>
    <s v="unknown"/>
    <n v="12"/>
    <s v="may"/>
    <n v="51"/>
    <n v="9"/>
    <n v="-1"/>
    <n v="0"/>
    <x v="0"/>
    <s v="no"/>
  </r>
  <r>
    <x v="9"/>
    <s v="admin."/>
    <s v="married"/>
    <s v="secondary"/>
    <s v="no"/>
    <n v="3"/>
    <s v="yes"/>
    <s v="no"/>
    <s v="cellular"/>
    <n v="28"/>
    <s v="jul"/>
    <n v="37"/>
    <n v="12"/>
    <n v="-1"/>
    <n v="0"/>
    <x v="0"/>
    <s v="no"/>
  </r>
  <r>
    <x v="2"/>
    <s v="services"/>
    <s v="divorced"/>
    <s v="secondary"/>
    <s v="no"/>
    <n v="221"/>
    <s v="yes"/>
    <s v="no"/>
    <s v="cellular"/>
    <n v="14"/>
    <s v="may"/>
    <n v="150"/>
    <n v="1"/>
    <n v="360"/>
    <n v="1"/>
    <x v="1"/>
    <s v="no"/>
  </r>
  <r>
    <x v="36"/>
    <s v="self-employed"/>
    <s v="married"/>
    <s v="secondary"/>
    <s v="no"/>
    <n v="36"/>
    <s v="no"/>
    <s v="no"/>
    <s v="cellular"/>
    <n v="13"/>
    <s v="aug"/>
    <n v="104"/>
    <n v="10"/>
    <n v="-1"/>
    <n v="0"/>
    <x v="0"/>
    <s v="no"/>
  </r>
  <r>
    <x v="15"/>
    <s v="blue-collar"/>
    <s v="married"/>
    <s v="primary"/>
    <s v="no"/>
    <n v="969"/>
    <s v="yes"/>
    <s v="no"/>
    <s v="cellular"/>
    <n v="13"/>
    <s v="may"/>
    <n v="721"/>
    <n v="1"/>
    <n v="-1"/>
    <n v="0"/>
    <x v="0"/>
    <s v="no"/>
  </r>
  <r>
    <x v="4"/>
    <s v="services"/>
    <s v="single"/>
    <s v="secondary"/>
    <s v="no"/>
    <n v="760"/>
    <s v="no"/>
    <s v="no"/>
    <s v="unknown"/>
    <n v="20"/>
    <s v="jun"/>
    <n v="9"/>
    <n v="13"/>
    <n v="-1"/>
    <n v="0"/>
    <x v="0"/>
    <s v="no"/>
  </r>
  <r>
    <x v="13"/>
    <s v="admin."/>
    <s v="single"/>
    <s v="tertiary"/>
    <s v="no"/>
    <n v="220"/>
    <s v="no"/>
    <s v="no"/>
    <s v="cellular"/>
    <n v="26"/>
    <s v="may"/>
    <n v="68"/>
    <n v="1"/>
    <n v="-1"/>
    <n v="0"/>
    <x v="0"/>
    <s v="no"/>
  </r>
  <r>
    <x v="15"/>
    <s v="management"/>
    <s v="single"/>
    <s v="tertiary"/>
    <s v="no"/>
    <n v="10907"/>
    <s v="no"/>
    <s v="no"/>
    <s v="cellular"/>
    <n v="4"/>
    <s v="may"/>
    <n v="74"/>
    <n v="3"/>
    <n v="-1"/>
    <n v="0"/>
    <x v="0"/>
    <s v="no"/>
  </r>
  <r>
    <x v="37"/>
    <s v="student"/>
    <s v="single"/>
    <s v="tertiary"/>
    <s v="no"/>
    <n v="-148"/>
    <s v="yes"/>
    <s v="no"/>
    <s v="cellular"/>
    <n v="11"/>
    <s v="sep"/>
    <n v="146"/>
    <n v="3"/>
    <n v="224"/>
    <n v="1"/>
    <x v="2"/>
    <s v="no"/>
  </r>
  <r>
    <x v="22"/>
    <s v="blue-collar"/>
    <s v="married"/>
    <s v="primary"/>
    <s v="no"/>
    <n v="415"/>
    <s v="yes"/>
    <s v="no"/>
    <s v="unknown"/>
    <n v="2"/>
    <s v="jun"/>
    <n v="777"/>
    <n v="4"/>
    <n v="-1"/>
    <n v="0"/>
    <x v="0"/>
    <s v="yes"/>
  </r>
  <r>
    <x v="31"/>
    <s v="management"/>
    <s v="married"/>
    <s v="tertiary"/>
    <s v="no"/>
    <n v="1341"/>
    <s v="yes"/>
    <s v="no"/>
    <s v="unknown"/>
    <n v="8"/>
    <s v="may"/>
    <n v="339"/>
    <n v="2"/>
    <n v="-1"/>
    <n v="0"/>
    <x v="0"/>
    <s v="no"/>
  </r>
  <r>
    <x v="30"/>
    <s v="blue-collar"/>
    <s v="married"/>
    <s v="secondary"/>
    <s v="no"/>
    <n v="865"/>
    <s v="yes"/>
    <s v="no"/>
    <s v="cellular"/>
    <n v="13"/>
    <s v="may"/>
    <n v="78"/>
    <n v="2"/>
    <n v="-1"/>
    <n v="0"/>
    <x v="0"/>
    <s v="no"/>
  </r>
  <r>
    <x v="27"/>
    <s v="blue-collar"/>
    <s v="divorced"/>
    <s v="secondary"/>
    <s v="no"/>
    <n v="-566"/>
    <s v="yes"/>
    <s v="no"/>
    <s v="unknown"/>
    <n v="26"/>
    <s v="may"/>
    <n v="248"/>
    <n v="2"/>
    <n v="-1"/>
    <n v="0"/>
    <x v="0"/>
    <s v="no"/>
  </r>
  <r>
    <x v="1"/>
    <s v="services"/>
    <s v="married"/>
    <s v="secondary"/>
    <s v="no"/>
    <n v="210"/>
    <s v="yes"/>
    <s v="yes"/>
    <s v="unknown"/>
    <n v="20"/>
    <s v="may"/>
    <n v="201"/>
    <n v="1"/>
    <n v="-1"/>
    <n v="0"/>
    <x v="0"/>
    <s v="no"/>
  </r>
  <r>
    <x v="17"/>
    <s v="technician"/>
    <s v="single"/>
    <s v="secondary"/>
    <s v="no"/>
    <n v="1275"/>
    <s v="yes"/>
    <s v="no"/>
    <s v="unknown"/>
    <n v="20"/>
    <s v="jun"/>
    <n v="18"/>
    <n v="9"/>
    <n v="-1"/>
    <n v="0"/>
    <x v="0"/>
    <s v="no"/>
  </r>
  <r>
    <x v="36"/>
    <s v="blue-collar"/>
    <s v="married"/>
    <s v="secondary"/>
    <s v="no"/>
    <n v="579"/>
    <s v="no"/>
    <s v="no"/>
    <s v="cellular"/>
    <n v="26"/>
    <s v="aug"/>
    <n v="83"/>
    <n v="4"/>
    <n v="-1"/>
    <n v="0"/>
    <x v="0"/>
    <s v="no"/>
  </r>
  <r>
    <x v="38"/>
    <s v="technician"/>
    <s v="single"/>
    <s v="tertiary"/>
    <s v="no"/>
    <n v="2934"/>
    <s v="no"/>
    <s v="no"/>
    <s v="cellular"/>
    <n v="8"/>
    <s v="aug"/>
    <n v="233"/>
    <n v="2"/>
    <n v="-1"/>
    <n v="0"/>
    <x v="0"/>
    <s v="no"/>
  </r>
  <r>
    <x v="47"/>
    <s v="management"/>
    <s v="married"/>
    <s v="tertiary"/>
    <s v="no"/>
    <n v="6637"/>
    <s v="yes"/>
    <s v="no"/>
    <s v="cellular"/>
    <n v="17"/>
    <s v="apr"/>
    <n v="174"/>
    <n v="2"/>
    <n v="-1"/>
    <n v="0"/>
    <x v="0"/>
    <s v="no"/>
  </r>
  <r>
    <x v="9"/>
    <s v="management"/>
    <s v="married"/>
    <s v="tertiary"/>
    <s v="no"/>
    <n v="271"/>
    <s v="no"/>
    <s v="no"/>
    <s v="cellular"/>
    <n v="18"/>
    <s v="nov"/>
    <n v="89"/>
    <n v="1"/>
    <n v="-1"/>
    <n v="0"/>
    <x v="0"/>
    <s v="no"/>
  </r>
  <r>
    <x v="26"/>
    <s v="technician"/>
    <s v="married"/>
    <s v="tertiary"/>
    <s v="no"/>
    <n v="0"/>
    <s v="no"/>
    <s v="no"/>
    <s v="cellular"/>
    <n v="9"/>
    <s v="aug"/>
    <n v="145"/>
    <n v="3"/>
    <n v="94"/>
    <n v="4"/>
    <x v="3"/>
    <s v="no"/>
  </r>
  <r>
    <x v="4"/>
    <s v="services"/>
    <s v="married"/>
    <s v="secondary"/>
    <s v="no"/>
    <n v="472"/>
    <s v="yes"/>
    <s v="no"/>
    <s v="unknown"/>
    <n v="19"/>
    <s v="jun"/>
    <n v="1017"/>
    <n v="1"/>
    <n v="-1"/>
    <n v="0"/>
    <x v="0"/>
    <s v="no"/>
  </r>
  <r>
    <x v="7"/>
    <s v="blue-collar"/>
    <s v="married"/>
    <s v="primary"/>
    <s v="no"/>
    <n v="487"/>
    <s v="yes"/>
    <s v="no"/>
    <s v="unknown"/>
    <n v="7"/>
    <s v="may"/>
    <n v="548"/>
    <n v="2"/>
    <n v="-1"/>
    <n v="0"/>
    <x v="0"/>
    <s v="no"/>
  </r>
  <r>
    <x v="0"/>
    <s v="technician"/>
    <s v="single"/>
    <s v="tertiary"/>
    <s v="no"/>
    <n v="699"/>
    <s v="yes"/>
    <s v="no"/>
    <s v="cellular"/>
    <n v="11"/>
    <s v="aug"/>
    <n v="213"/>
    <n v="4"/>
    <n v="-1"/>
    <n v="0"/>
    <x v="0"/>
    <s v="no"/>
  </r>
  <r>
    <x v="22"/>
    <s v="blue-collar"/>
    <s v="married"/>
    <s v="secondary"/>
    <s v="no"/>
    <n v="150"/>
    <s v="no"/>
    <s v="no"/>
    <s v="cellular"/>
    <n v="5"/>
    <s v="feb"/>
    <n v="210"/>
    <n v="1"/>
    <n v="-1"/>
    <n v="0"/>
    <x v="0"/>
    <s v="no"/>
  </r>
  <r>
    <x v="9"/>
    <s v="management"/>
    <s v="single"/>
    <s v="tertiary"/>
    <s v="no"/>
    <n v="1130"/>
    <s v="yes"/>
    <s v="no"/>
    <s v="cellular"/>
    <n v="17"/>
    <s v="apr"/>
    <n v="224"/>
    <n v="3"/>
    <n v="74"/>
    <n v="4"/>
    <x v="1"/>
    <s v="no"/>
  </r>
  <r>
    <x v="35"/>
    <s v="management"/>
    <s v="single"/>
    <s v="secondary"/>
    <s v="no"/>
    <n v="584"/>
    <s v="yes"/>
    <s v="no"/>
    <s v="unknown"/>
    <n v="16"/>
    <s v="jun"/>
    <n v="541"/>
    <n v="19"/>
    <n v="-1"/>
    <n v="0"/>
    <x v="0"/>
    <s v="no"/>
  </r>
  <r>
    <x v="30"/>
    <s v="services"/>
    <s v="divorced"/>
    <s v="secondary"/>
    <s v="no"/>
    <n v="3186"/>
    <s v="no"/>
    <s v="yes"/>
    <s v="cellular"/>
    <n v="9"/>
    <s v="apr"/>
    <n v="104"/>
    <n v="1"/>
    <n v="-1"/>
    <n v="0"/>
    <x v="0"/>
    <s v="no"/>
  </r>
  <r>
    <x v="22"/>
    <s v="services"/>
    <s v="single"/>
    <s v="secondary"/>
    <s v="no"/>
    <n v="133"/>
    <s v="no"/>
    <s v="no"/>
    <s v="cellular"/>
    <n v="15"/>
    <s v="apr"/>
    <n v="171"/>
    <n v="1"/>
    <n v="-1"/>
    <n v="0"/>
    <x v="0"/>
    <s v="yes"/>
  </r>
  <r>
    <x v="0"/>
    <s v="housemaid"/>
    <s v="single"/>
    <s v="tertiary"/>
    <s v="no"/>
    <n v="868"/>
    <s v="no"/>
    <s v="no"/>
    <s v="cellular"/>
    <n v="7"/>
    <s v="aug"/>
    <n v="387"/>
    <n v="2"/>
    <n v="-1"/>
    <n v="0"/>
    <x v="0"/>
    <s v="no"/>
  </r>
  <r>
    <x v="30"/>
    <s v="blue-collar"/>
    <s v="married"/>
    <s v="secondary"/>
    <s v="no"/>
    <n v="480"/>
    <s v="yes"/>
    <s v="no"/>
    <s v="cellular"/>
    <n v="15"/>
    <s v="may"/>
    <n v="830"/>
    <n v="1"/>
    <n v="352"/>
    <n v="2"/>
    <x v="1"/>
    <s v="yes"/>
  </r>
  <r>
    <x v="34"/>
    <s v="blue-collar"/>
    <s v="married"/>
    <s v="unknown"/>
    <s v="no"/>
    <n v="1883"/>
    <s v="yes"/>
    <s v="no"/>
    <s v="unknown"/>
    <n v="5"/>
    <s v="may"/>
    <n v="57"/>
    <n v="1"/>
    <n v="-1"/>
    <n v="0"/>
    <x v="0"/>
    <s v="no"/>
  </r>
  <r>
    <x v="27"/>
    <s v="management"/>
    <s v="married"/>
    <s v="tertiary"/>
    <s v="no"/>
    <n v="606"/>
    <s v="no"/>
    <s v="no"/>
    <s v="cellular"/>
    <n v="20"/>
    <s v="apr"/>
    <n v="97"/>
    <n v="1"/>
    <n v="-1"/>
    <n v="0"/>
    <x v="0"/>
    <s v="yes"/>
  </r>
  <r>
    <x v="2"/>
    <s v="blue-collar"/>
    <s v="married"/>
    <s v="secondary"/>
    <s v="no"/>
    <n v="603"/>
    <s v="yes"/>
    <s v="no"/>
    <s v="cellular"/>
    <n v="17"/>
    <s v="apr"/>
    <n v="474"/>
    <n v="2"/>
    <n v="-1"/>
    <n v="0"/>
    <x v="0"/>
    <s v="no"/>
  </r>
  <r>
    <x v="23"/>
    <s v="management"/>
    <s v="single"/>
    <s v="primary"/>
    <s v="no"/>
    <n v="548"/>
    <s v="no"/>
    <s v="no"/>
    <s v="telephone"/>
    <n v="31"/>
    <s v="jul"/>
    <n v="115"/>
    <n v="6"/>
    <n v="-1"/>
    <n v="0"/>
    <x v="0"/>
    <s v="no"/>
  </r>
  <r>
    <x v="4"/>
    <s v="unemployed"/>
    <s v="married"/>
    <s v="secondary"/>
    <s v="no"/>
    <n v="-872"/>
    <s v="yes"/>
    <s v="yes"/>
    <s v="cellular"/>
    <n v="20"/>
    <s v="nov"/>
    <n v="153"/>
    <n v="1"/>
    <n v="183"/>
    <n v="1"/>
    <x v="1"/>
    <s v="no"/>
  </r>
  <r>
    <x v="12"/>
    <s v="blue-collar"/>
    <s v="divorced"/>
    <s v="secondary"/>
    <s v="no"/>
    <n v="33"/>
    <s v="yes"/>
    <s v="no"/>
    <s v="cellular"/>
    <n v="20"/>
    <s v="nov"/>
    <n v="106"/>
    <n v="2"/>
    <n v="167"/>
    <n v="1"/>
    <x v="1"/>
    <s v="no"/>
  </r>
  <r>
    <x v="12"/>
    <s v="management"/>
    <s v="married"/>
    <s v="tertiary"/>
    <s v="no"/>
    <n v="1689"/>
    <s v="yes"/>
    <s v="no"/>
    <s v="unknown"/>
    <n v="29"/>
    <s v="may"/>
    <n v="645"/>
    <n v="2"/>
    <n v="-1"/>
    <n v="0"/>
    <x v="0"/>
    <s v="no"/>
  </r>
  <r>
    <x v="23"/>
    <s v="blue-collar"/>
    <s v="married"/>
    <s v="primary"/>
    <s v="no"/>
    <n v="902"/>
    <s v="no"/>
    <s v="no"/>
    <s v="unknown"/>
    <n v="9"/>
    <s v="jun"/>
    <n v="210"/>
    <n v="2"/>
    <n v="-1"/>
    <n v="0"/>
    <x v="0"/>
    <s v="no"/>
  </r>
  <r>
    <x v="16"/>
    <s v="services"/>
    <s v="divorced"/>
    <s v="secondary"/>
    <s v="no"/>
    <n v="0"/>
    <s v="yes"/>
    <s v="yes"/>
    <s v="unknown"/>
    <n v="13"/>
    <s v="may"/>
    <n v="97"/>
    <n v="1"/>
    <n v="-1"/>
    <n v="0"/>
    <x v="0"/>
    <s v="no"/>
  </r>
  <r>
    <x v="10"/>
    <s v="student"/>
    <s v="married"/>
    <s v="secondary"/>
    <s v="no"/>
    <n v="260"/>
    <s v="no"/>
    <s v="no"/>
    <s v="cellular"/>
    <n v="19"/>
    <s v="nov"/>
    <n v="52"/>
    <n v="1"/>
    <n v="152"/>
    <n v="6"/>
    <x v="1"/>
    <s v="no"/>
  </r>
  <r>
    <x v="31"/>
    <s v="technician"/>
    <s v="married"/>
    <s v="secondary"/>
    <s v="no"/>
    <n v="589"/>
    <s v="yes"/>
    <s v="no"/>
    <s v="cellular"/>
    <n v="2"/>
    <s v="feb"/>
    <n v="223"/>
    <n v="1"/>
    <n v="76"/>
    <n v="4"/>
    <x v="1"/>
    <s v="no"/>
  </r>
  <r>
    <x v="5"/>
    <s v="technician"/>
    <s v="married"/>
    <s v="secondary"/>
    <s v="no"/>
    <n v="626"/>
    <s v="yes"/>
    <s v="no"/>
    <s v="cellular"/>
    <n v="11"/>
    <s v="may"/>
    <n v="126"/>
    <n v="2"/>
    <n v="-1"/>
    <n v="0"/>
    <x v="0"/>
    <s v="no"/>
  </r>
  <r>
    <x v="14"/>
    <s v="services"/>
    <s v="married"/>
    <s v="secondary"/>
    <s v="no"/>
    <n v="0"/>
    <s v="no"/>
    <s v="yes"/>
    <s v="cellular"/>
    <n v="16"/>
    <s v="jul"/>
    <n v="1473"/>
    <n v="6"/>
    <n v="-1"/>
    <n v="0"/>
    <x v="0"/>
    <s v="no"/>
  </r>
  <r>
    <x v="34"/>
    <s v="blue-collar"/>
    <s v="divorced"/>
    <s v="secondary"/>
    <s v="no"/>
    <n v="78"/>
    <s v="yes"/>
    <s v="no"/>
    <s v="unknown"/>
    <n v="27"/>
    <s v="may"/>
    <n v="723"/>
    <n v="2"/>
    <n v="-1"/>
    <n v="0"/>
    <x v="0"/>
    <s v="no"/>
  </r>
  <r>
    <x v="37"/>
    <s v="blue-collar"/>
    <s v="single"/>
    <s v="secondary"/>
    <s v="no"/>
    <n v="3792"/>
    <s v="no"/>
    <s v="no"/>
    <s v="cellular"/>
    <n v="22"/>
    <s v="apr"/>
    <n v="279"/>
    <n v="2"/>
    <n v="-1"/>
    <n v="0"/>
    <x v="0"/>
    <s v="yes"/>
  </r>
  <r>
    <x v="14"/>
    <s v="blue-collar"/>
    <s v="single"/>
    <s v="tertiary"/>
    <s v="no"/>
    <n v="14058"/>
    <s v="no"/>
    <s v="no"/>
    <s v="telephone"/>
    <n v="17"/>
    <s v="jul"/>
    <n v="293"/>
    <n v="20"/>
    <n v="-1"/>
    <n v="0"/>
    <x v="0"/>
    <s v="no"/>
  </r>
  <r>
    <x v="0"/>
    <s v="technician"/>
    <s v="single"/>
    <s v="secondary"/>
    <s v="no"/>
    <n v="-522"/>
    <s v="yes"/>
    <s v="yes"/>
    <s v="cellular"/>
    <n v="5"/>
    <s v="may"/>
    <n v="670"/>
    <n v="2"/>
    <n v="286"/>
    <n v="6"/>
    <x v="1"/>
    <s v="yes"/>
  </r>
  <r>
    <x v="4"/>
    <s v="student"/>
    <s v="single"/>
    <s v="unknown"/>
    <s v="no"/>
    <n v="386"/>
    <s v="no"/>
    <s v="no"/>
    <s v="unknown"/>
    <n v="18"/>
    <s v="jun"/>
    <n v="359"/>
    <n v="2"/>
    <n v="-1"/>
    <n v="0"/>
    <x v="0"/>
    <s v="no"/>
  </r>
  <r>
    <x v="12"/>
    <s v="unemployed"/>
    <s v="married"/>
    <s v="secondary"/>
    <s v="no"/>
    <n v="1978"/>
    <s v="no"/>
    <s v="no"/>
    <s v="cellular"/>
    <n v="9"/>
    <s v="sep"/>
    <n v="404"/>
    <n v="1"/>
    <n v="182"/>
    <n v="1"/>
    <x v="3"/>
    <s v="yes"/>
  </r>
  <r>
    <x v="20"/>
    <s v="admin."/>
    <s v="married"/>
    <s v="secondary"/>
    <s v="no"/>
    <n v="459"/>
    <s v="no"/>
    <s v="no"/>
    <s v="cellular"/>
    <n v="14"/>
    <s v="oct"/>
    <n v="317"/>
    <n v="6"/>
    <n v="192"/>
    <n v="1"/>
    <x v="3"/>
    <s v="no"/>
  </r>
  <r>
    <x v="14"/>
    <s v="unemployed"/>
    <s v="married"/>
    <s v="tertiary"/>
    <s v="no"/>
    <n v="2812"/>
    <s v="yes"/>
    <s v="no"/>
    <s v="cellular"/>
    <n v="30"/>
    <s v="apr"/>
    <n v="830"/>
    <n v="1"/>
    <n v="-1"/>
    <n v="0"/>
    <x v="0"/>
    <s v="yes"/>
  </r>
  <r>
    <x v="30"/>
    <s v="management"/>
    <s v="married"/>
    <s v="tertiary"/>
    <s v="no"/>
    <n v="5057"/>
    <s v="no"/>
    <s v="yes"/>
    <s v="cellular"/>
    <n v="19"/>
    <s v="nov"/>
    <n v="37"/>
    <n v="1"/>
    <n v="-1"/>
    <n v="0"/>
    <x v="0"/>
    <s v="no"/>
  </r>
  <r>
    <x v="17"/>
    <s v="housemaid"/>
    <s v="married"/>
    <s v="secondary"/>
    <s v="no"/>
    <n v="-759"/>
    <s v="yes"/>
    <s v="no"/>
    <s v="cellular"/>
    <n v="11"/>
    <s v="jul"/>
    <n v="191"/>
    <n v="1"/>
    <n v="-1"/>
    <n v="0"/>
    <x v="0"/>
    <s v="no"/>
  </r>
  <r>
    <x v="1"/>
    <s v="blue-collar"/>
    <s v="single"/>
    <s v="secondary"/>
    <s v="no"/>
    <n v="-416"/>
    <s v="yes"/>
    <s v="no"/>
    <s v="unknown"/>
    <n v="16"/>
    <s v="may"/>
    <n v="767"/>
    <n v="2"/>
    <n v="-1"/>
    <n v="0"/>
    <x v="0"/>
    <s v="yes"/>
  </r>
  <r>
    <x v="47"/>
    <s v="technician"/>
    <s v="married"/>
    <s v="unknown"/>
    <s v="no"/>
    <n v="2106"/>
    <s v="yes"/>
    <s v="no"/>
    <s v="unknown"/>
    <n v="6"/>
    <s v="may"/>
    <n v="168"/>
    <n v="1"/>
    <n v="-1"/>
    <n v="0"/>
    <x v="0"/>
    <s v="no"/>
  </r>
  <r>
    <x v="29"/>
    <s v="management"/>
    <s v="divorced"/>
    <s v="tertiary"/>
    <s v="no"/>
    <n v="220"/>
    <s v="yes"/>
    <s v="no"/>
    <s v="unknown"/>
    <n v="18"/>
    <s v="jun"/>
    <n v="89"/>
    <n v="4"/>
    <n v="-1"/>
    <n v="0"/>
    <x v="0"/>
    <s v="no"/>
  </r>
  <r>
    <x v="22"/>
    <s v="blue-collar"/>
    <s v="divorced"/>
    <s v="secondary"/>
    <s v="no"/>
    <n v="0"/>
    <s v="yes"/>
    <s v="no"/>
    <s v="unknown"/>
    <n v="2"/>
    <s v="jun"/>
    <n v="746"/>
    <n v="2"/>
    <n v="-1"/>
    <n v="0"/>
    <x v="0"/>
    <s v="no"/>
  </r>
  <r>
    <x v="59"/>
    <s v="retired"/>
    <s v="married"/>
    <s v="unknown"/>
    <s v="no"/>
    <n v="426"/>
    <s v="no"/>
    <s v="no"/>
    <s v="telephone"/>
    <n v="9"/>
    <s v="mar"/>
    <n v="225"/>
    <n v="1"/>
    <n v="90"/>
    <n v="1"/>
    <x v="3"/>
    <s v="yes"/>
  </r>
  <r>
    <x v="49"/>
    <s v="unknown"/>
    <s v="married"/>
    <s v="unknown"/>
    <s v="no"/>
    <n v="4717"/>
    <s v="no"/>
    <s v="no"/>
    <s v="telephone"/>
    <n v="6"/>
    <s v="aug"/>
    <n v="256"/>
    <n v="1"/>
    <n v="-1"/>
    <n v="0"/>
    <x v="0"/>
    <s v="yes"/>
  </r>
  <r>
    <x v="12"/>
    <s v="blue-collar"/>
    <s v="married"/>
    <s v="secondary"/>
    <s v="no"/>
    <n v="395"/>
    <s v="yes"/>
    <s v="no"/>
    <s v="unknown"/>
    <n v="6"/>
    <s v="may"/>
    <n v="219"/>
    <n v="2"/>
    <n v="-1"/>
    <n v="0"/>
    <x v="0"/>
    <s v="no"/>
  </r>
  <r>
    <x v="29"/>
    <s v="blue-collar"/>
    <s v="divorced"/>
    <s v="primary"/>
    <s v="no"/>
    <n v="0"/>
    <s v="yes"/>
    <s v="no"/>
    <s v="cellular"/>
    <n v="21"/>
    <s v="jul"/>
    <n v="211"/>
    <n v="2"/>
    <n v="-1"/>
    <n v="0"/>
    <x v="0"/>
    <s v="no"/>
  </r>
  <r>
    <x v="4"/>
    <s v="blue-collar"/>
    <s v="married"/>
    <s v="secondary"/>
    <s v="no"/>
    <n v="-206"/>
    <s v="yes"/>
    <s v="no"/>
    <s v="unknown"/>
    <n v="8"/>
    <s v="may"/>
    <n v="177"/>
    <n v="2"/>
    <n v="-1"/>
    <n v="0"/>
    <x v="0"/>
    <s v="no"/>
  </r>
  <r>
    <x v="51"/>
    <s v="self-employed"/>
    <s v="divorced"/>
    <s v="tertiary"/>
    <s v="no"/>
    <n v="6"/>
    <s v="yes"/>
    <s v="no"/>
    <s v="cellular"/>
    <n v="13"/>
    <s v="oct"/>
    <n v="216"/>
    <n v="1"/>
    <n v="183"/>
    <n v="4"/>
    <x v="3"/>
    <s v="yes"/>
  </r>
  <r>
    <x v="12"/>
    <s v="management"/>
    <s v="married"/>
    <s v="tertiary"/>
    <s v="no"/>
    <n v="4039"/>
    <s v="no"/>
    <s v="yes"/>
    <s v="cellular"/>
    <n v="25"/>
    <s v="jul"/>
    <n v="106"/>
    <n v="2"/>
    <n v="-1"/>
    <n v="0"/>
    <x v="0"/>
    <s v="no"/>
  </r>
  <r>
    <x v="5"/>
    <s v="services"/>
    <s v="divorced"/>
    <s v="secondary"/>
    <s v="no"/>
    <n v="687"/>
    <s v="yes"/>
    <s v="no"/>
    <s v="cellular"/>
    <n v="9"/>
    <s v="jul"/>
    <n v="869"/>
    <n v="1"/>
    <n v="-1"/>
    <n v="0"/>
    <x v="0"/>
    <s v="yes"/>
  </r>
  <r>
    <x v="14"/>
    <s v="technician"/>
    <s v="single"/>
    <s v="secondary"/>
    <s v="no"/>
    <n v="-242"/>
    <s v="yes"/>
    <s v="no"/>
    <s v="cellular"/>
    <n v="18"/>
    <s v="may"/>
    <n v="1173"/>
    <n v="3"/>
    <n v="278"/>
    <n v="6"/>
    <x v="3"/>
    <s v="yes"/>
  </r>
  <r>
    <x v="9"/>
    <s v="management"/>
    <s v="married"/>
    <s v="tertiary"/>
    <s v="no"/>
    <n v="582"/>
    <s v="yes"/>
    <s v="no"/>
    <s v="cellular"/>
    <n v="15"/>
    <s v="jul"/>
    <n v="58"/>
    <n v="2"/>
    <n v="-1"/>
    <n v="0"/>
    <x v="0"/>
    <s v="no"/>
  </r>
  <r>
    <x v="41"/>
    <s v="blue-collar"/>
    <s v="divorced"/>
    <s v="primary"/>
    <s v="no"/>
    <n v="8218"/>
    <s v="yes"/>
    <s v="no"/>
    <s v="cellular"/>
    <n v="31"/>
    <s v="jul"/>
    <n v="124"/>
    <n v="10"/>
    <n v="-1"/>
    <n v="0"/>
    <x v="0"/>
    <s v="no"/>
  </r>
  <r>
    <x v="16"/>
    <s v="management"/>
    <s v="single"/>
    <s v="tertiary"/>
    <s v="no"/>
    <n v="1424"/>
    <s v="yes"/>
    <s v="no"/>
    <s v="cellular"/>
    <n v="8"/>
    <s v="aug"/>
    <n v="201"/>
    <n v="2"/>
    <n v="-1"/>
    <n v="0"/>
    <x v="0"/>
    <s v="no"/>
  </r>
  <r>
    <x v="9"/>
    <s v="blue-collar"/>
    <s v="married"/>
    <s v="secondary"/>
    <s v="no"/>
    <n v="92"/>
    <s v="yes"/>
    <s v="no"/>
    <s v="unknown"/>
    <n v="16"/>
    <s v="may"/>
    <n v="688"/>
    <n v="1"/>
    <n v="-1"/>
    <n v="0"/>
    <x v="0"/>
    <s v="yes"/>
  </r>
  <r>
    <x v="1"/>
    <s v="technician"/>
    <s v="single"/>
    <s v="secondary"/>
    <s v="no"/>
    <n v="2085"/>
    <s v="no"/>
    <s v="no"/>
    <s v="cellular"/>
    <n v="9"/>
    <s v="feb"/>
    <n v="501"/>
    <n v="2"/>
    <n v="-1"/>
    <n v="0"/>
    <x v="0"/>
    <s v="yes"/>
  </r>
  <r>
    <x v="4"/>
    <s v="technician"/>
    <s v="single"/>
    <s v="tertiary"/>
    <s v="no"/>
    <n v="197"/>
    <s v="no"/>
    <s v="no"/>
    <s v="cellular"/>
    <n v="30"/>
    <s v="apr"/>
    <n v="260"/>
    <n v="1"/>
    <n v="-1"/>
    <n v="0"/>
    <x v="0"/>
    <s v="yes"/>
  </r>
  <r>
    <x v="9"/>
    <s v="technician"/>
    <s v="single"/>
    <s v="secondary"/>
    <s v="no"/>
    <n v="2305"/>
    <s v="no"/>
    <s v="no"/>
    <s v="cellular"/>
    <n v="4"/>
    <s v="aug"/>
    <n v="139"/>
    <n v="1"/>
    <n v="-1"/>
    <n v="0"/>
    <x v="0"/>
    <s v="no"/>
  </r>
  <r>
    <x v="29"/>
    <s v="admin."/>
    <s v="married"/>
    <s v="secondary"/>
    <s v="no"/>
    <n v="-547"/>
    <s v="yes"/>
    <s v="no"/>
    <s v="unknown"/>
    <n v="3"/>
    <s v="jun"/>
    <n v="214"/>
    <n v="2"/>
    <n v="-1"/>
    <n v="0"/>
    <x v="0"/>
    <s v="no"/>
  </r>
  <r>
    <x v="0"/>
    <s v="technician"/>
    <s v="single"/>
    <s v="tertiary"/>
    <s v="no"/>
    <n v="411"/>
    <s v="no"/>
    <s v="no"/>
    <s v="cellular"/>
    <n v="21"/>
    <s v="apr"/>
    <n v="142"/>
    <n v="1"/>
    <n v="-1"/>
    <n v="0"/>
    <x v="0"/>
    <s v="no"/>
  </r>
  <r>
    <x v="27"/>
    <s v="blue-collar"/>
    <s v="married"/>
    <s v="secondary"/>
    <s v="no"/>
    <n v="584"/>
    <s v="yes"/>
    <s v="no"/>
    <s v="cellular"/>
    <n v="18"/>
    <s v="jul"/>
    <n v="154"/>
    <n v="2"/>
    <n v="-1"/>
    <n v="0"/>
    <x v="0"/>
    <s v="no"/>
  </r>
  <r>
    <x v="27"/>
    <s v="management"/>
    <s v="married"/>
    <s v="tertiary"/>
    <s v="no"/>
    <n v="997"/>
    <s v="yes"/>
    <s v="yes"/>
    <s v="cellular"/>
    <n v="21"/>
    <s v="nov"/>
    <n v="81"/>
    <n v="1"/>
    <n v="-1"/>
    <n v="0"/>
    <x v="0"/>
    <s v="no"/>
  </r>
  <r>
    <x v="5"/>
    <s v="admin."/>
    <s v="divorced"/>
    <s v="secondary"/>
    <s v="no"/>
    <n v="83"/>
    <s v="yes"/>
    <s v="no"/>
    <s v="cellular"/>
    <n v="30"/>
    <s v="jul"/>
    <n v="69"/>
    <n v="6"/>
    <n v="-1"/>
    <n v="0"/>
    <x v="0"/>
    <s v="no"/>
  </r>
  <r>
    <x v="6"/>
    <s v="management"/>
    <s v="married"/>
    <s v="tertiary"/>
    <s v="no"/>
    <n v="6563"/>
    <s v="no"/>
    <s v="no"/>
    <s v="cellular"/>
    <n v="27"/>
    <s v="aug"/>
    <n v="136"/>
    <n v="8"/>
    <n v="-1"/>
    <n v="0"/>
    <x v="0"/>
    <s v="no"/>
  </r>
  <r>
    <x v="22"/>
    <s v="services"/>
    <s v="single"/>
    <s v="secondary"/>
    <s v="no"/>
    <n v="0"/>
    <s v="yes"/>
    <s v="no"/>
    <s v="cellular"/>
    <n v="31"/>
    <s v="jul"/>
    <n v="99"/>
    <n v="13"/>
    <n v="-1"/>
    <n v="0"/>
    <x v="0"/>
    <s v="no"/>
  </r>
  <r>
    <x v="22"/>
    <s v="management"/>
    <s v="single"/>
    <s v="tertiary"/>
    <s v="no"/>
    <n v="0"/>
    <s v="no"/>
    <s v="no"/>
    <s v="cellular"/>
    <n v="21"/>
    <s v="nov"/>
    <n v="9"/>
    <n v="6"/>
    <n v="-1"/>
    <n v="0"/>
    <x v="0"/>
    <s v="no"/>
  </r>
  <r>
    <x v="4"/>
    <s v="blue-collar"/>
    <s v="married"/>
    <s v="primary"/>
    <s v="no"/>
    <n v="398"/>
    <s v="yes"/>
    <s v="no"/>
    <s v="unknown"/>
    <n v="12"/>
    <s v="jun"/>
    <n v="278"/>
    <n v="1"/>
    <n v="-1"/>
    <n v="0"/>
    <x v="0"/>
    <s v="no"/>
  </r>
  <r>
    <x v="2"/>
    <s v="admin."/>
    <s v="married"/>
    <s v="tertiary"/>
    <s v="no"/>
    <n v="1145"/>
    <s v="yes"/>
    <s v="no"/>
    <s v="cellular"/>
    <n v="2"/>
    <s v="feb"/>
    <n v="82"/>
    <n v="2"/>
    <n v="-1"/>
    <n v="0"/>
    <x v="0"/>
    <s v="no"/>
  </r>
  <r>
    <x v="22"/>
    <s v="management"/>
    <s v="single"/>
    <s v="tertiary"/>
    <s v="no"/>
    <n v="2"/>
    <s v="yes"/>
    <s v="no"/>
    <s v="cellular"/>
    <n v="11"/>
    <s v="sep"/>
    <n v="100"/>
    <n v="2"/>
    <n v="-1"/>
    <n v="0"/>
    <x v="0"/>
    <s v="yes"/>
  </r>
  <r>
    <x v="1"/>
    <s v="management"/>
    <s v="single"/>
    <s v="tertiary"/>
    <s v="no"/>
    <n v="201"/>
    <s v="yes"/>
    <s v="no"/>
    <s v="cellular"/>
    <n v="19"/>
    <s v="nov"/>
    <n v="171"/>
    <n v="1"/>
    <n v="183"/>
    <n v="1"/>
    <x v="1"/>
    <s v="no"/>
  </r>
  <r>
    <x v="23"/>
    <s v="entrepreneur"/>
    <s v="married"/>
    <s v="primary"/>
    <s v="no"/>
    <n v="563"/>
    <s v="no"/>
    <s v="no"/>
    <s v="unknown"/>
    <n v="19"/>
    <s v="jun"/>
    <n v="84"/>
    <n v="1"/>
    <n v="-1"/>
    <n v="0"/>
    <x v="0"/>
    <s v="no"/>
  </r>
  <r>
    <x v="2"/>
    <s v="management"/>
    <s v="married"/>
    <s v="tertiary"/>
    <s v="no"/>
    <n v="3161"/>
    <s v="no"/>
    <s v="no"/>
    <s v="cellular"/>
    <n v="8"/>
    <s v="aug"/>
    <n v="433"/>
    <n v="2"/>
    <n v="-1"/>
    <n v="0"/>
    <x v="0"/>
    <s v="no"/>
  </r>
  <r>
    <x v="9"/>
    <s v="technician"/>
    <s v="married"/>
    <s v="secondary"/>
    <s v="no"/>
    <n v="0"/>
    <s v="no"/>
    <s v="yes"/>
    <s v="cellular"/>
    <n v="15"/>
    <s v="jul"/>
    <n v="624"/>
    <n v="6"/>
    <n v="-1"/>
    <n v="0"/>
    <x v="0"/>
    <s v="no"/>
  </r>
  <r>
    <x v="15"/>
    <s v="management"/>
    <s v="married"/>
    <s v="secondary"/>
    <s v="no"/>
    <n v="1331"/>
    <s v="no"/>
    <s v="no"/>
    <s v="cellular"/>
    <n v="23"/>
    <s v="jul"/>
    <n v="698"/>
    <n v="2"/>
    <n v="-1"/>
    <n v="0"/>
    <x v="0"/>
    <s v="no"/>
  </r>
  <r>
    <x v="27"/>
    <s v="housemaid"/>
    <s v="married"/>
    <s v="primary"/>
    <s v="no"/>
    <n v="2929"/>
    <s v="no"/>
    <s v="no"/>
    <s v="cellular"/>
    <n v="14"/>
    <s v="aug"/>
    <n v="518"/>
    <n v="2"/>
    <n v="-1"/>
    <n v="0"/>
    <x v="0"/>
    <s v="yes"/>
  </r>
  <r>
    <x v="22"/>
    <s v="services"/>
    <s v="married"/>
    <s v="secondary"/>
    <s v="yes"/>
    <n v="-220"/>
    <s v="yes"/>
    <s v="yes"/>
    <s v="cellular"/>
    <n v="25"/>
    <s v="jul"/>
    <n v="123"/>
    <n v="2"/>
    <n v="-1"/>
    <n v="0"/>
    <x v="0"/>
    <s v="no"/>
  </r>
  <r>
    <x v="35"/>
    <s v="management"/>
    <s v="single"/>
    <s v="tertiary"/>
    <s v="no"/>
    <n v="5980"/>
    <s v="yes"/>
    <s v="no"/>
    <s v="unknown"/>
    <n v="28"/>
    <s v="may"/>
    <n v="317"/>
    <n v="1"/>
    <n v="-1"/>
    <n v="0"/>
    <x v="0"/>
    <s v="no"/>
  </r>
  <r>
    <x v="22"/>
    <s v="services"/>
    <s v="single"/>
    <s v="secondary"/>
    <s v="no"/>
    <n v="48"/>
    <s v="yes"/>
    <s v="no"/>
    <s v="cellular"/>
    <n v="20"/>
    <s v="apr"/>
    <n v="8"/>
    <n v="3"/>
    <n v="-1"/>
    <n v="0"/>
    <x v="0"/>
    <s v="no"/>
  </r>
  <r>
    <x v="36"/>
    <s v="housemaid"/>
    <s v="single"/>
    <s v="unknown"/>
    <s v="no"/>
    <n v="0"/>
    <s v="no"/>
    <s v="no"/>
    <s v="telephone"/>
    <n v="28"/>
    <s v="jul"/>
    <n v="118"/>
    <n v="8"/>
    <n v="-1"/>
    <n v="0"/>
    <x v="0"/>
    <s v="no"/>
  </r>
  <r>
    <x v="41"/>
    <s v="retired"/>
    <s v="married"/>
    <s v="secondary"/>
    <s v="no"/>
    <n v="3382"/>
    <s v="no"/>
    <s v="yes"/>
    <s v="cellular"/>
    <n v="28"/>
    <s v="may"/>
    <n v="294"/>
    <n v="2"/>
    <n v="309"/>
    <n v="2"/>
    <x v="1"/>
    <s v="no"/>
  </r>
  <r>
    <x v="3"/>
    <s v="technician"/>
    <s v="married"/>
    <s v="secondary"/>
    <s v="no"/>
    <n v="2308"/>
    <s v="no"/>
    <s v="no"/>
    <s v="cellular"/>
    <n v="30"/>
    <s v="apr"/>
    <n v="815"/>
    <n v="1"/>
    <n v="87"/>
    <n v="1"/>
    <x v="2"/>
    <s v="yes"/>
  </r>
  <r>
    <x v="13"/>
    <s v="student"/>
    <s v="married"/>
    <s v="tertiary"/>
    <s v="no"/>
    <n v="10"/>
    <s v="yes"/>
    <s v="no"/>
    <s v="cellular"/>
    <n v="21"/>
    <s v="jul"/>
    <n v="857"/>
    <n v="4"/>
    <n v="-1"/>
    <n v="0"/>
    <x v="0"/>
    <s v="yes"/>
  </r>
  <r>
    <x v="31"/>
    <s v="services"/>
    <s v="married"/>
    <s v="secondary"/>
    <s v="no"/>
    <n v="162"/>
    <s v="yes"/>
    <s v="no"/>
    <s v="unknown"/>
    <n v="5"/>
    <s v="may"/>
    <n v="174"/>
    <n v="1"/>
    <n v="-1"/>
    <n v="0"/>
    <x v="0"/>
    <s v="no"/>
  </r>
  <r>
    <x v="0"/>
    <s v="blue-collar"/>
    <s v="single"/>
    <s v="secondary"/>
    <s v="no"/>
    <n v="1073"/>
    <s v="yes"/>
    <s v="no"/>
    <s v="cellular"/>
    <n v="5"/>
    <s v="may"/>
    <n v="1130"/>
    <n v="4"/>
    <n v="-1"/>
    <n v="0"/>
    <x v="0"/>
    <s v="no"/>
  </r>
  <r>
    <x v="17"/>
    <s v="services"/>
    <s v="single"/>
    <s v="secondary"/>
    <s v="no"/>
    <n v="1700"/>
    <s v="yes"/>
    <s v="no"/>
    <s v="cellular"/>
    <n v="7"/>
    <s v="may"/>
    <n v="13"/>
    <n v="5"/>
    <n v="-1"/>
    <n v="0"/>
    <x v="0"/>
    <s v="no"/>
  </r>
  <r>
    <x v="36"/>
    <s v="services"/>
    <s v="single"/>
    <s v="primary"/>
    <s v="no"/>
    <n v="148"/>
    <s v="yes"/>
    <s v="no"/>
    <s v="unknown"/>
    <n v="7"/>
    <s v="may"/>
    <n v="198"/>
    <n v="2"/>
    <n v="-1"/>
    <n v="0"/>
    <x v="0"/>
    <s v="no"/>
  </r>
  <r>
    <x v="5"/>
    <s v="services"/>
    <s v="married"/>
    <s v="secondary"/>
    <s v="no"/>
    <n v="0"/>
    <s v="yes"/>
    <s v="no"/>
    <s v="cellular"/>
    <n v="8"/>
    <s v="may"/>
    <n v="503"/>
    <n v="1"/>
    <n v="-1"/>
    <n v="0"/>
    <x v="0"/>
    <s v="no"/>
  </r>
  <r>
    <x v="29"/>
    <s v="blue-collar"/>
    <s v="married"/>
    <s v="primary"/>
    <s v="no"/>
    <n v="185"/>
    <s v="yes"/>
    <s v="no"/>
    <s v="cellular"/>
    <n v="29"/>
    <s v="jan"/>
    <n v="249"/>
    <n v="3"/>
    <n v="-1"/>
    <n v="0"/>
    <x v="0"/>
    <s v="no"/>
  </r>
  <r>
    <x v="12"/>
    <s v="management"/>
    <s v="divorced"/>
    <s v="tertiary"/>
    <s v="no"/>
    <n v="896"/>
    <s v="no"/>
    <s v="yes"/>
    <s v="cellular"/>
    <n v="14"/>
    <s v="aug"/>
    <n v="343"/>
    <n v="2"/>
    <n v="-1"/>
    <n v="0"/>
    <x v="0"/>
    <s v="no"/>
  </r>
  <r>
    <x v="47"/>
    <s v="blue-collar"/>
    <s v="divorced"/>
    <s v="primary"/>
    <s v="no"/>
    <n v="1279"/>
    <s v="yes"/>
    <s v="no"/>
    <s v="cellular"/>
    <n v="6"/>
    <s v="feb"/>
    <n v="479"/>
    <n v="2"/>
    <n v="-1"/>
    <n v="0"/>
    <x v="0"/>
    <s v="no"/>
  </r>
  <r>
    <x v="36"/>
    <s v="technician"/>
    <s v="married"/>
    <s v="tertiary"/>
    <s v="no"/>
    <n v="199"/>
    <s v="yes"/>
    <s v="yes"/>
    <s v="cellular"/>
    <n v="3"/>
    <s v="feb"/>
    <n v="116"/>
    <n v="2"/>
    <n v="253"/>
    <n v="1"/>
    <x v="1"/>
    <s v="no"/>
  </r>
  <r>
    <x v="10"/>
    <s v="management"/>
    <s v="married"/>
    <s v="secondary"/>
    <s v="no"/>
    <n v="99"/>
    <s v="no"/>
    <s v="no"/>
    <s v="cellular"/>
    <n v="9"/>
    <s v="feb"/>
    <n v="15"/>
    <n v="5"/>
    <n v="-1"/>
    <n v="0"/>
    <x v="0"/>
    <s v="no"/>
  </r>
  <r>
    <x v="2"/>
    <s v="blue-collar"/>
    <s v="married"/>
    <s v="primary"/>
    <s v="no"/>
    <n v="378"/>
    <s v="yes"/>
    <s v="no"/>
    <s v="unknown"/>
    <n v="16"/>
    <s v="may"/>
    <n v="427"/>
    <n v="3"/>
    <n v="-1"/>
    <n v="0"/>
    <x v="0"/>
    <s v="no"/>
  </r>
  <r>
    <x v="20"/>
    <s v="management"/>
    <s v="married"/>
    <s v="tertiary"/>
    <s v="no"/>
    <n v="15"/>
    <s v="no"/>
    <s v="no"/>
    <s v="cellular"/>
    <n v="20"/>
    <s v="aug"/>
    <n v="921"/>
    <n v="2"/>
    <n v="-1"/>
    <n v="0"/>
    <x v="0"/>
    <s v="yes"/>
  </r>
  <r>
    <x v="2"/>
    <s v="admin."/>
    <s v="married"/>
    <s v="secondary"/>
    <s v="no"/>
    <n v="147"/>
    <s v="yes"/>
    <s v="yes"/>
    <s v="cellular"/>
    <n v="29"/>
    <s v="jan"/>
    <n v="41"/>
    <n v="1"/>
    <n v="184"/>
    <n v="7"/>
    <x v="1"/>
    <s v="no"/>
  </r>
  <r>
    <x v="32"/>
    <s v="technician"/>
    <s v="married"/>
    <s v="secondary"/>
    <s v="no"/>
    <n v="2225"/>
    <s v="no"/>
    <s v="yes"/>
    <s v="cellular"/>
    <n v="13"/>
    <s v="aug"/>
    <n v="73"/>
    <n v="2"/>
    <n v="-1"/>
    <n v="0"/>
    <x v="0"/>
    <s v="no"/>
  </r>
  <r>
    <x v="2"/>
    <s v="admin."/>
    <s v="single"/>
    <s v="secondary"/>
    <s v="no"/>
    <n v="1810"/>
    <s v="yes"/>
    <s v="no"/>
    <s v="cellular"/>
    <n v="25"/>
    <s v="may"/>
    <n v="65"/>
    <n v="2"/>
    <n v="-1"/>
    <n v="0"/>
    <x v="0"/>
    <s v="no"/>
  </r>
  <r>
    <x v="9"/>
    <s v="housemaid"/>
    <s v="married"/>
    <s v="unknown"/>
    <s v="yes"/>
    <n v="-6"/>
    <s v="no"/>
    <s v="yes"/>
    <s v="telephone"/>
    <n v="7"/>
    <s v="jul"/>
    <n v="94"/>
    <n v="2"/>
    <n v="-1"/>
    <n v="0"/>
    <x v="0"/>
    <s v="no"/>
  </r>
  <r>
    <x v="43"/>
    <s v="technician"/>
    <s v="divorced"/>
    <s v="secondary"/>
    <s v="no"/>
    <n v="435"/>
    <s v="yes"/>
    <s v="no"/>
    <s v="unknown"/>
    <n v="15"/>
    <s v="may"/>
    <n v="192"/>
    <n v="3"/>
    <n v="-1"/>
    <n v="0"/>
    <x v="0"/>
    <s v="no"/>
  </r>
  <r>
    <x v="26"/>
    <s v="management"/>
    <s v="married"/>
    <s v="secondary"/>
    <s v="no"/>
    <n v="335"/>
    <s v="no"/>
    <s v="no"/>
    <s v="cellular"/>
    <n v="21"/>
    <s v="oct"/>
    <n v="411"/>
    <n v="1"/>
    <n v="182"/>
    <n v="1"/>
    <x v="1"/>
    <s v="yes"/>
  </r>
  <r>
    <x v="27"/>
    <s v="admin."/>
    <s v="divorced"/>
    <s v="secondary"/>
    <s v="no"/>
    <n v="-251"/>
    <s v="no"/>
    <s v="no"/>
    <s v="cellular"/>
    <n v="18"/>
    <s v="jul"/>
    <n v="641"/>
    <n v="1"/>
    <n v="-1"/>
    <n v="0"/>
    <x v="0"/>
    <s v="yes"/>
  </r>
  <r>
    <x v="43"/>
    <s v="services"/>
    <s v="divorced"/>
    <s v="secondary"/>
    <s v="no"/>
    <n v="5"/>
    <s v="yes"/>
    <s v="yes"/>
    <s v="cellular"/>
    <n v="29"/>
    <s v="jan"/>
    <n v="305"/>
    <n v="2"/>
    <n v="-1"/>
    <n v="0"/>
    <x v="0"/>
    <s v="no"/>
  </r>
  <r>
    <x v="32"/>
    <s v="self-employed"/>
    <s v="married"/>
    <s v="secondary"/>
    <s v="no"/>
    <n v="641"/>
    <s v="yes"/>
    <s v="no"/>
    <s v="cellular"/>
    <n v="17"/>
    <s v="apr"/>
    <n v="472"/>
    <n v="1"/>
    <n v="148"/>
    <n v="2"/>
    <x v="1"/>
    <s v="no"/>
  </r>
  <r>
    <x v="12"/>
    <s v="admin."/>
    <s v="married"/>
    <s v="tertiary"/>
    <s v="no"/>
    <n v="0"/>
    <s v="yes"/>
    <s v="no"/>
    <s v="cellular"/>
    <n v="21"/>
    <s v="jul"/>
    <n v="115"/>
    <n v="1"/>
    <n v="-1"/>
    <n v="0"/>
    <x v="0"/>
    <s v="no"/>
  </r>
  <r>
    <x v="5"/>
    <s v="admin."/>
    <s v="married"/>
    <s v="tertiary"/>
    <s v="no"/>
    <n v="722"/>
    <s v="no"/>
    <s v="no"/>
    <s v="telephone"/>
    <n v="23"/>
    <s v="apr"/>
    <n v="141"/>
    <n v="1"/>
    <n v="-1"/>
    <n v="0"/>
    <x v="0"/>
    <s v="no"/>
  </r>
  <r>
    <x v="36"/>
    <s v="technician"/>
    <s v="married"/>
    <s v="tertiary"/>
    <s v="no"/>
    <n v="3337"/>
    <s v="yes"/>
    <s v="yes"/>
    <s v="telephone"/>
    <n v="31"/>
    <s v="jul"/>
    <n v="24"/>
    <n v="14"/>
    <n v="-1"/>
    <n v="0"/>
    <x v="0"/>
    <s v="no"/>
  </r>
  <r>
    <x v="16"/>
    <s v="technician"/>
    <s v="divorced"/>
    <s v="secondary"/>
    <s v="no"/>
    <n v="0"/>
    <s v="no"/>
    <s v="no"/>
    <s v="cellular"/>
    <n v="28"/>
    <s v="jul"/>
    <n v="264"/>
    <n v="5"/>
    <n v="-1"/>
    <n v="0"/>
    <x v="0"/>
    <s v="no"/>
  </r>
  <r>
    <x v="11"/>
    <s v="admin."/>
    <s v="married"/>
    <s v="secondary"/>
    <s v="no"/>
    <n v="1504"/>
    <s v="yes"/>
    <s v="no"/>
    <s v="unknown"/>
    <n v="29"/>
    <s v="may"/>
    <n v="66"/>
    <n v="2"/>
    <n v="-1"/>
    <n v="0"/>
    <x v="0"/>
    <s v="no"/>
  </r>
  <r>
    <x v="10"/>
    <s v="services"/>
    <s v="married"/>
    <s v="tertiary"/>
    <s v="no"/>
    <n v="35"/>
    <s v="no"/>
    <s v="no"/>
    <s v="cellular"/>
    <n v="3"/>
    <s v="jul"/>
    <n v="318"/>
    <n v="4"/>
    <n v="317"/>
    <n v="3"/>
    <x v="1"/>
    <s v="no"/>
  </r>
  <r>
    <x v="4"/>
    <s v="services"/>
    <s v="married"/>
    <s v="secondary"/>
    <s v="no"/>
    <n v="895"/>
    <s v="yes"/>
    <s v="yes"/>
    <s v="unknown"/>
    <n v="4"/>
    <s v="jun"/>
    <n v="622"/>
    <n v="1"/>
    <n v="-1"/>
    <n v="0"/>
    <x v="0"/>
    <s v="no"/>
  </r>
  <r>
    <x v="1"/>
    <s v="management"/>
    <s v="married"/>
    <s v="tertiary"/>
    <s v="no"/>
    <n v="752"/>
    <s v="yes"/>
    <s v="no"/>
    <s v="cellular"/>
    <n v="11"/>
    <s v="aug"/>
    <n v="104"/>
    <n v="4"/>
    <n v="-1"/>
    <n v="0"/>
    <x v="0"/>
    <s v="no"/>
  </r>
  <r>
    <x v="1"/>
    <s v="blue-collar"/>
    <s v="single"/>
    <s v="secondary"/>
    <s v="no"/>
    <n v="1925"/>
    <s v="yes"/>
    <s v="no"/>
    <s v="cellular"/>
    <n v="2"/>
    <s v="mar"/>
    <n v="76"/>
    <n v="2"/>
    <n v="-1"/>
    <n v="0"/>
    <x v="0"/>
    <s v="no"/>
  </r>
  <r>
    <x v="15"/>
    <s v="services"/>
    <s v="married"/>
    <s v="secondary"/>
    <s v="no"/>
    <n v="-246"/>
    <s v="yes"/>
    <s v="no"/>
    <s v="unknown"/>
    <n v="7"/>
    <s v="may"/>
    <n v="149"/>
    <n v="1"/>
    <n v="-1"/>
    <n v="0"/>
    <x v="0"/>
    <s v="no"/>
  </r>
  <r>
    <x v="0"/>
    <s v="self-employed"/>
    <s v="single"/>
    <s v="tertiary"/>
    <s v="no"/>
    <n v="901"/>
    <s v="yes"/>
    <s v="yes"/>
    <s v="unknown"/>
    <n v="16"/>
    <s v="may"/>
    <n v="601"/>
    <n v="1"/>
    <n v="-1"/>
    <n v="0"/>
    <x v="0"/>
    <s v="no"/>
  </r>
  <r>
    <x v="1"/>
    <s v="admin."/>
    <s v="single"/>
    <s v="secondary"/>
    <s v="no"/>
    <n v="894"/>
    <s v="no"/>
    <s v="no"/>
    <s v="cellular"/>
    <n v="5"/>
    <s v="feb"/>
    <n v="509"/>
    <n v="2"/>
    <n v="-1"/>
    <n v="0"/>
    <x v="0"/>
    <s v="no"/>
  </r>
  <r>
    <x v="17"/>
    <s v="blue-collar"/>
    <s v="single"/>
    <s v="secondary"/>
    <s v="no"/>
    <n v="592"/>
    <s v="yes"/>
    <s v="yes"/>
    <s v="unknown"/>
    <n v="27"/>
    <s v="may"/>
    <n v="174"/>
    <n v="1"/>
    <n v="-1"/>
    <n v="0"/>
    <x v="0"/>
    <s v="no"/>
  </r>
  <r>
    <x v="17"/>
    <s v="admin."/>
    <s v="single"/>
    <s v="secondary"/>
    <s v="no"/>
    <n v="3529"/>
    <s v="no"/>
    <s v="yes"/>
    <s v="cellular"/>
    <n v="7"/>
    <s v="sep"/>
    <n v="57"/>
    <n v="2"/>
    <n v="-1"/>
    <n v="0"/>
    <x v="0"/>
    <s v="no"/>
  </r>
  <r>
    <x v="12"/>
    <s v="services"/>
    <s v="married"/>
    <s v="secondary"/>
    <s v="no"/>
    <n v="0"/>
    <s v="yes"/>
    <s v="yes"/>
    <s v="cellular"/>
    <n v="31"/>
    <s v="jul"/>
    <n v="187"/>
    <n v="2"/>
    <n v="-1"/>
    <n v="0"/>
    <x v="0"/>
    <s v="no"/>
  </r>
  <r>
    <x v="3"/>
    <s v="retired"/>
    <s v="married"/>
    <s v="primary"/>
    <s v="no"/>
    <n v="0"/>
    <s v="no"/>
    <s v="no"/>
    <s v="cellular"/>
    <n v="5"/>
    <s v="jun"/>
    <n v="493"/>
    <n v="2"/>
    <n v="-1"/>
    <n v="0"/>
    <x v="0"/>
    <s v="yes"/>
  </r>
  <r>
    <x v="23"/>
    <s v="blue-collar"/>
    <s v="married"/>
    <s v="primary"/>
    <s v="no"/>
    <n v="371"/>
    <s v="yes"/>
    <s v="no"/>
    <s v="cellular"/>
    <n v="31"/>
    <s v="jul"/>
    <n v="18"/>
    <n v="44"/>
    <n v="-1"/>
    <n v="0"/>
    <x v="0"/>
    <s v="no"/>
  </r>
  <r>
    <x v="1"/>
    <s v="blue-collar"/>
    <s v="single"/>
    <s v="primary"/>
    <s v="no"/>
    <n v="1"/>
    <s v="yes"/>
    <s v="no"/>
    <s v="cellular"/>
    <n v="20"/>
    <s v="apr"/>
    <n v="257"/>
    <n v="1"/>
    <n v="-1"/>
    <n v="0"/>
    <x v="0"/>
    <s v="no"/>
  </r>
  <r>
    <x v="43"/>
    <s v="technician"/>
    <s v="single"/>
    <s v="secondary"/>
    <s v="no"/>
    <n v="834"/>
    <s v="yes"/>
    <s v="no"/>
    <s v="cellular"/>
    <n v="11"/>
    <s v="jul"/>
    <n v="196"/>
    <n v="2"/>
    <n v="-1"/>
    <n v="0"/>
    <x v="0"/>
    <s v="no"/>
  </r>
  <r>
    <x v="18"/>
    <s v="entrepreneur"/>
    <s v="married"/>
    <s v="primary"/>
    <s v="no"/>
    <n v="298"/>
    <s v="yes"/>
    <s v="no"/>
    <s v="unknown"/>
    <n v="8"/>
    <s v="may"/>
    <n v="144"/>
    <n v="3"/>
    <n v="-1"/>
    <n v="0"/>
    <x v="0"/>
    <s v="no"/>
  </r>
  <r>
    <x v="23"/>
    <s v="services"/>
    <s v="married"/>
    <s v="tertiary"/>
    <s v="no"/>
    <n v="306"/>
    <s v="yes"/>
    <s v="no"/>
    <s v="cellular"/>
    <n v="18"/>
    <s v="aug"/>
    <n v="285"/>
    <n v="7"/>
    <n v="-1"/>
    <n v="0"/>
    <x v="0"/>
    <s v="no"/>
  </r>
  <r>
    <x v="34"/>
    <s v="technician"/>
    <s v="married"/>
    <s v="secondary"/>
    <s v="no"/>
    <n v="143"/>
    <s v="yes"/>
    <s v="no"/>
    <s v="unknown"/>
    <n v="16"/>
    <s v="may"/>
    <n v="627"/>
    <n v="1"/>
    <n v="-1"/>
    <n v="0"/>
    <x v="0"/>
    <s v="no"/>
  </r>
  <r>
    <x v="37"/>
    <s v="admin."/>
    <s v="married"/>
    <s v="secondary"/>
    <s v="no"/>
    <n v="186"/>
    <s v="yes"/>
    <s v="no"/>
    <s v="unknown"/>
    <n v="27"/>
    <s v="may"/>
    <n v="136"/>
    <n v="2"/>
    <n v="-1"/>
    <n v="0"/>
    <x v="0"/>
    <s v="no"/>
  </r>
  <r>
    <x v="16"/>
    <s v="technician"/>
    <s v="married"/>
    <s v="secondary"/>
    <s v="no"/>
    <n v="5597"/>
    <s v="no"/>
    <s v="no"/>
    <s v="unknown"/>
    <n v="20"/>
    <s v="jun"/>
    <n v="27"/>
    <n v="3"/>
    <n v="-1"/>
    <n v="0"/>
    <x v="0"/>
    <s v="no"/>
  </r>
  <r>
    <x v="10"/>
    <s v="services"/>
    <s v="single"/>
    <s v="secondary"/>
    <s v="no"/>
    <n v="1547"/>
    <s v="yes"/>
    <s v="no"/>
    <s v="cellular"/>
    <n v="12"/>
    <s v="may"/>
    <n v="88"/>
    <n v="2"/>
    <n v="173"/>
    <n v="1"/>
    <x v="3"/>
    <s v="no"/>
  </r>
  <r>
    <x v="4"/>
    <s v="management"/>
    <s v="married"/>
    <s v="tertiary"/>
    <s v="no"/>
    <n v="1852"/>
    <s v="no"/>
    <s v="no"/>
    <s v="unknown"/>
    <n v="8"/>
    <s v="may"/>
    <n v="362"/>
    <n v="1"/>
    <n v="-1"/>
    <n v="0"/>
    <x v="0"/>
    <s v="no"/>
  </r>
  <r>
    <x v="43"/>
    <s v="admin."/>
    <s v="single"/>
    <s v="secondary"/>
    <s v="no"/>
    <n v="1790"/>
    <s v="yes"/>
    <s v="no"/>
    <s v="unknown"/>
    <n v="5"/>
    <s v="jun"/>
    <n v="214"/>
    <n v="5"/>
    <n v="-1"/>
    <n v="0"/>
    <x v="0"/>
    <s v="no"/>
  </r>
  <r>
    <x v="0"/>
    <s v="services"/>
    <s v="single"/>
    <s v="secondary"/>
    <s v="no"/>
    <n v="20"/>
    <s v="yes"/>
    <s v="no"/>
    <s v="cellular"/>
    <n v="20"/>
    <s v="apr"/>
    <n v="404"/>
    <n v="6"/>
    <n v="340"/>
    <n v="1"/>
    <x v="1"/>
    <s v="no"/>
  </r>
  <r>
    <x v="2"/>
    <s v="admin."/>
    <s v="married"/>
    <s v="secondary"/>
    <s v="no"/>
    <n v="8652"/>
    <s v="yes"/>
    <s v="no"/>
    <s v="unknown"/>
    <n v="24"/>
    <s v="jun"/>
    <n v="103"/>
    <n v="6"/>
    <n v="-1"/>
    <n v="0"/>
    <x v="0"/>
    <s v="no"/>
  </r>
  <r>
    <x v="9"/>
    <s v="technician"/>
    <s v="single"/>
    <s v="secondary"/>
    <s v="no"/>
    <n v="1626"/>
    <s v="no"/>
    <s v="no"/>
    <s v="cellular"/>
    <n v="7"/>
    <s v="may"/>
    <n v="356"/>
    <n v="2"/>
    <n v="286"/>
    <n v="3"/>
    <x v="1"/>
    <s v="no"/>
  </r>
  <r>
    <x v="12"/>
    <s v="admin."/>
    <s v="married"/>
    <s v="secondary"/>
    <s v="no"/>
    <n v="749"/>
    <s v="no"/>
    <s v="no"/>
    <s v="cellular"/>
    <n v="21"/>
    <s v="apr"/>
    <n v="219"/>
    <n v="1"/>
    <n v="-1"/>
    <n v="0"/>
    <x v="0"/>
    <s v="no"/>
  </r>
  <r>
    <x v="23"/>
    <s v="blue-collar"/>
    <s v="married"/>
    <s v="unknown"/>
    <s v="no"/>
    <n v="51"/>
    <s v="yes"/>
    <s v="no"/>
    <s v="unknown"/>
    <n v="7"/>
    <s v="may"/>
    <n v="984"/>
    <n v="1"/>
    <n v="-1"/>
    <n v="0"/>
    <x v="0"/>
    <s v="no"/>
  </r>
  <r>
    <x v="37"/>
    <s v="services"/>
    <s v="single"/>
    <s v="secondary"/>
    <s v="yes"/>
    <n v="-1"/>
    <s v="no"/>
    <s v="no"/>
    <s v="cellular"/>
    <n v="22"/>
    <s v="jul"/>
    <n v="60"/>
    <n v="2"/>
    <n v="-1"/>
    <n v="0"/>
    <x v="0"/>
    <s v="no"/>
  </r>
  <r>
    <x v="22"/>
    <s v="blue-collar"/>
    <s v="married"/>
    <s v="secondary"/>
    <s v="no"/>
    <n v="-32"/>
    <s v="yes"/>
    <s v="no"/>
    <s v="cellular"/>
    <n v="12"/>
    <s v="may"/>
    <n v="145"/>
    <n v="1"/>
    <n v="-1"/>
    <n v="0"/>
    <x v="0"/>
    <s v="no"/>
  </r>
  <r>
    <x v="48"/>
    <s v="retired"/>
    <s v="divorced"/>
    <s v="secondary"/>
    <s v="no"/>
    <n v="6850"/>
    <s v="no"/>
    <s v="no"/>
    <s v="telephone"/>
    <n v="5"/>
    <s v="mar"/>
    <n v="252"/>
    <n v="3"/>
    <n v="183"/>
    <n v="1"/>
    <x v="1"/>
    <s v="no"/>
  </r>
  <r>
    <x v="42"/>
    <s v="technician"/>
    <s v="single"/>
    <s v="secondary"/>
    <s v="no"/>
    <n v="333"/>
    <s v="no"/>
    <s v="yes"/>
    <s v="telephone"/>
    <n v="12"/>
    <s v="nov"/>
    <n v="129"/>
    <n v="1"/>
    <n v="-1"/>
    <n v="0"/>
    <x v="0"/>
    <s v="no"/>
  </r>
  <r>
    <x v="41"/>
    <s v="blue-collar"/>
    <s v="married"/>
    <s v="secondary"/>
    <s v="no"/>
    <n v="-27"/>
    <s v="no"/>
    <s v="yes"/>
    <s v="telephone"/>
    <n v="31"/>
    <s v="jul"/>
    <n v="77"/>
    <n v="13"/>
    <n v="-1"/>
    <n v="0"/>
    <x v="0"/>
    <s v="no"/>
  </r>
  <r>
    <x v="1"/>
    <s v="blue-collar"/>
    <s v="married"/>
    <s v="secondary"/>
    <s v="no"/>
    <n v="932"/>
    <s v="yes"/>
    <s v="no"/>
    <s v="unknown"/>
    <n v="21"/>
    <s v="may"/>
    <n v="226"/>
    <n v="1"/>
    <n v="-1"/>
    <n v="0"/>
    <x v="0"/>
    <s v="no"/>
  </r>
  <r>
    <x v="55"/>
    <s v="retired"/>
    <s v="divorced"/>
    <s v="primary"/>
    <s v="no"/>
    <n v="0"/>
    <s v="no"/>
    <s v="no"/>
    <s v="telephone"/>
    <n v="31"/>
    <s v="may"/>
    <n v="664"/>
    <n v="1"/>
    <n v="77"/>
    <n v="3"/>
    <x v="3"/>
    <s v="no"/>
  </r>
  <r>
    <x v="36"/>
    <s v="management"/>
    <s v="divorced"/>
    <s v="tertiary"/>
    <s v="no"/>
    <n v="100"/>
    <s v="yes"/>
    <s v="yes"/>
    <s v="cellular"/>
    <n v="13"/>
    <s v="may"/>
    <n v="157"/>
    <n v="1"/>
    <n v="299"/>
    <n v="3"/>
    <x v="1"/>
    <s v="no"/>
  </r>
  <r>
    <x v="20"/>
    <s v="blue-collar"/>
    <s v="married"/>
    <s v="secondary"/>
    <s v="no"/>
    <n v="-626"/>
    <s v="yes"/>
    <s v="no"/>
    <s v="cellular"/>
    <n v="9"/>
    <s v="jul"/>
    <n v="205"/>
    <n v="1"/>
    <n v="-1"/>
    <n v="0"/>
    <x v="0"/>
    <s v="no"/>
  </r>
  <r>
    <x v="12"/>
    <s v="management"/>
    <s v="single"/>
    <s v="tertiary"/>
    <s v="no"/>
    <n v="9"/>
    <s v="no"/>
    <s v="no"/>
    <s v="cellular"/>
    <n v="26"/>
    <s v="aug"/>
    <n v="484"/>
    <n v="2"/>
    <n v="-1"/>
    <n v="0"/>
    <x v="0"/>
    <s v="no"/>
  </r>
  <r>
    <x v="18"/>
    <s v="services"/>
    <s v="divorced"/>
    <s v="primary"/>
    <s v="no"/>
    <n v="653"/>
    <s v="no"/>
    <s v="no"/>
    <s v="unknown"/>
    <n v="6"/>
    <s v="jun"/>
    <n v="800"/>
    <n v="1"/>
    <n v="-1"/>
    <n v="0"/>
    <x v="0"/>
    <s v="no"/>
  </r>
  <r>
    <x v="23"/>
    <s v="admin."/>
    <s v="married"/>
    <s v="secondary"/>
    <s v="no"/>
    <n v="3608"/>
    <s v="yes"/>
    <s v="no"/>
    <s v="unknown"/>
    <n v="13"/>
    <s v="nov"/>
    <n v="231"/>
    <n v="1"/>
    <n v="-1"/>
    <n v="0"/>
    <x v="0"/>
    <s v="yes"/>
  </r>
  <r>
    <x v="6"/>
    <s v="blue-collar"/>
    <s v="married"/>
    <s v="primary"/>
    <s v="no"/>
    <n v="293"/>
    <s v="yes"/>
    <s v="yes"/>
    <s v="cellular"/>
    <n v="7"/>
    <s v="may"/>
    <n v="102"/>
    <n v="1"/>
    <n v="-1"/>
    <n v="0"/>
    <x v="0"/>
    <s v="no"/>
  </r>
  <r>
    <x v="10"/>
    <s v="management"/>
    <s v="single"/>
    <s v="tertiary"/>
    <s v="no"/>
    <n v="36"/>
    <s v="yes"/>
    <s v="no"/>
    <s v="unknown"/>
    <n v="27"/>
    <s v="may"/>
    <n v="240"/>
    <n v="3"/>
    <n v="-1"/>
    <n v="0"/>
    <x v="0"/>
    <s v="no"/>
  </r>
  <r>
    <x v="30"/>
    <s v="management"/>
    <s v="married"/>
    <s v="tertiary"/>
    <s v="no"/>
    <n v="263"/>
    <s v="yes"/>
    <s v="no"/>
    <s v="unknown"/>
    <n v="5"/>
    <s v="may"/>
    <n v="350"/>
    <n v="2"/>
    <n v="-1"/>
    <n v="0"/>
    <x v="0"/>
    <s v="no"/>
  </r>
  <r>
    <x v="37"/>
    <s v="student"/>
    <s v="single"/>
    <s v="secondary"/>
    <s v="no"/>
    <n v="8366"/>
    <s v="no"/>
    <s v="no"/>
    <s v="cellular"/>
    <n v="7"/>
    <s v="may"/>
    <n v="458"/>
    <n v="2"/>
    <n v="349"/>
    <n v="1"/>
    <x v="2"/>
    <s v="no"/>
  </r>
  <r>
    <x v="0"/>
    <s v="management"/>
    <s v="single"/>
    <s v="tertiary"/>
    <s v="no"/>
    <n v="2186"/>
    <s v="yes"/>
    <s v="no"/>
    <s v="unknown"/>
    <n v="3"/>
    <s v="jun"/>
    <n v="366"/>
    <n v="1"/>
    <n v="-1"/>
    <n v="0"/>
    <x v="0"/>
    <s v="no"/>
  </r>
  <r>
    <x v="12"/>
    <s v="entrepreneur"/>
    <s v="single"/>
    <s v="secondary"/>
    <s v="no"/>
    <n v="20453"/>
    <s v="yes"/>
    <s v="no"/>
    <s v="telephone"/>
    <n v="4"/>
    <s v="may"/>
    <n v="115"/>
    <n v="1"/>
    <n v="-1"/>
    <n v="0"/>
    <x v="0"/>
    <s v="no"/>
  </r>
  <r>
    <x v="12"/>
    <s v="services"/>
    <s v="single"/>
    <s v="secondary"/>
    <s v="no"/>
    <n v="105"/>
    <s v="no"/>
    <s v="yes"/>
    <s v="unknown"/>
    <n v="17"/>
    <s v="jun"/>
    <n v="260"/>
    <n v="4"/>
    <n v="-1"/>
    <n v="0"/>
    <x v="0"/>
    <s v="no"/>
  </r>
  <r>
    <x v="10"/>
    <s v="blue-collar"/>
    <s v="married"/>
    <s v="secondary"/>
    <s v="no"/>
    <n v="440"/>
    <s v="yes"/>
    <s v="no"/>
    <s v="unknown"/>
    <n v="5"/>
    <s v="jun"/>
    <n v="327"/>
    <n v="2"/>
    <n v="-1"/>
    <n v="0"/>
    <x v="0"/>
    <s v="no"/>
  </r>
  <r>
    <x v="61"/>
    <s v="retired"/>
    <s v="married"/>
    <s v="unknown"/>
    <s v="no"/>
    <n v="519"/>
    <s v="no"/>
    <s v="no"/>
    <s v="telephone"/>
    <n v="16"/>
    <s v="oct"/>
    <n v="434"/>
    <n v="1"/>
    <n v="57"/>
    <n v="1"/>
    <x v="1"/>
    <s v="yes"/>
  </r>
  <r>
    <x v="36"/>
    <s v="management"/>
    <s v="married"/>
    <s v="tertiary"/>
    <s v="no"/>
    <n v="19447"/>
    <s v="yes"/>
    <s v="yes"/>
    <s v="cellular"/>
    <n v="21"/>
    <s v="nov"/>
    <n v="166"/>
    <n v="1"/>
    <n v="-1"/>
    <n v="0"/>
    <x v="0"/>
    <s v="no"/>
  </r>
  <r>
    <x v="20"/>
    <s v="blue-collar"/>
    <s v="married"/>
    <s v="primary"/>
    <s v="no"/>
    <n v="225"/>
    <s v="no"/>
    <s v="no"/>
    <s v="cellular"/>
    <n v="18"/>
    <s v="jul"/>
    <n v="171"/>
    <n v="7"/>
    <n v="-1"/>
    <n v="0"/>
    <x v="0"/>
    <s v="no"/>
  </r>
  <r>
    <x v="47"/>
    <s v="blue-collar"/>
    <s v="married"/>
    <s v="secondary"/>
    <s v="no"/>
    <n v="2548"/>
    <s v="yes"/>
    <s v="no"/>
    <s v="cellular"/>
    <n v="11"/>
    <s v="may"/>
    <n v="577"/>
    <n v="1"/>
    <n v="368"/>
    <n v="1"/>
    <x v="2"/>
    <s v="no"/>
  </r>
  <r>
    <x v="1"/>
    <s v="technician"/>
    <s v="divorced"/>
    <s v="secondary"/>
    <s v="no"/>
    <n v="0"/>
    <s v="no"/>
    <s v="no"/>
    <s v="cellular"/>
    <n v="21"/>
    <s v="aug"/>
    <n v="224"/>
    <n v="8"/>
    <n v="-1"/>
    <n v="0"/>
    <x v="0"/>
    <s v="no"/>
  </r>
  <r>
    <x v="36"/>
    <s v="blue-collar"/>
    <s v="married"/>
    <s v="unknown"/>
    <s v="no"/>
    <n v="2284"/>
    <s v="yes"/>
    <s v="no"/>
    <s v="telephone"/>
    <n v="31"/>
    <s v="jul"/>
    <n v="1088"/>
    <n v="17"/>
    <n v="-1"/>
    <n v="0"/>
    <x v="0"/>
    <s v="yes"/>
  </r>
  <r>
    <x v="34"/>
    <s v="blue-collar"/>
    <s v="married"/>
    <s v="primary"/>
    <s v="no"/>
    <n v="40"/>
    <s v="yes"/>
    <s v="no"/>
    <s v="cellular"/>
    <n v="13"/>
    <s v="may"/>
    <n v="79"/>
    <n v="1"/>
    <n v="370"/>
    <n v="1"/>
    <x v="1"/>
    <s v="no"/>
  </r>
  <r>
    <x v="15"/>
    <s v="housemaid"/>
    <s v="divorced"/>
    <s v="tertiary"/>
    <s v="no"/>
    <n v="364"/>
    <s v="no"/>
    <s v="no"/>
    <s v="cellular"/>
    <n v="18"/>
    <s v="nov"/>
    <n v="52"/>
    <n v="1"/>
    <n v="-1"/>
    <n v="0"/>
    <x v="0"/>
    <s v="no"/>
  </r>
  <r>
    <x v="27"/>
    <s v="technician"/>
    <s v="single"/>
    <s v="secondary"/>
    <s v="no"/>
    <n v="174"/>
    <s v="no"/>
    <s v="no"/>
    <s v="telephone"/>
    <n v="11"/>
    <s v="may"/>
    <n v="259"/>
    <n v="4"/>
    <n v="-1"/>
    <n v="0"/>
    <x v="0"/>
    <s v="no"/>
  </r>
  <r>
    <x v="16"/>
    <s v="technician"/>
    <s v="married"/>
    <s v="secondary"/>
    <s v="no"/>
    <n v="10888"/>
    <s v="yes"/>
    <s v="no"/>
    <s v="cellular"/>
    <n v="5"/>
    <s v="aug"/>
    <n v="163"/>
    <n v="1"/>
    <n v="-1"/>
    <n v="0"/>
    <x v="0"/>
    <s v="no"/>
  </r>
  <r>
    <x v="22"/>
    <s v="admin."/>
    <s v="married"/>
    <s v="secondary"/>
    <s v="no"/>
    <n v="0"/>
    <s v="yes"/>
    <s v="yes"/>
    <s v="cellular"/>
    <n v="17"/>
    <s v="nov"/>
    <n v="159"/>
    <n v="2"/>
    <n v="195"/>
    <n v="2"/>
    <x v="1"/>
    <s v="no"/>
  </r>
  <r>
    <x v="38"/>
    <s v="retired"/>
    <s v="married"/>
    <s v="tertiary"/>
    <s v="no"/>
    <n v="225"/>
    <s v="no"/>
    <s v="no"/>
    <s v="cellular"/>
    <n v="19"/>
    <s v="aug"/>
    <n v="54"/>
    <n v="2"/>
    <n v="-1"/>
    <n v="0"/>
    <x v="0"/>
    <s v="no"/>
  </r>
  <r>
    <x v="38"/>
    <s v="retired"/>
    <s v="divorced"/>
    <s v="tertiary"/>
    <s v="no"/>
    <n v="2131"/>
    <s v="no"/>
    <s v="no"/>
    <s v="cellular"/>
    <n v="10"/>
    <s v="jul"/>
    <n v="421"/>
    <n v="6"/>
    <n v="-1"/>
    <n v="0"/>
    <x v="0"/>
    <s v="no"/>
  </r>
  <r>
    <x v="35"/>
    <s v="blue-collar"/>
    <s v="single"/>
    <s v="secondary"/>
    <s v="no"/>
    <n v="-20"/>
    <s v="no"/>
    <s v="yes"/>
    <s v="cellular"/>
    <n v="21"/>
    <s v="jul"/>
    <n v="574"/>
    <n v="1"/>
    <n v="-1"/>
    <n v="0"/>
    <x v="0"/>
    <s v="yes"/>
  </r>
  <r>
    <x v="5"/>
    <s v="management"/>
    <s v="single"/>
    <s v="secondary"/>
    <s v="no"/>
    <n v="36"/>
    <s v="no"/>
    <s v="no"/>
    <s v="cellular"/>
    <n v="29"/>
    <s v="aug"/>
    <n v="70"/>
    <n v="2"/>
    <n v="-1"/>
    <n v="0"/>
    <x v="0"/>
    <s v="no"/>
  </r>
  <r>
    <x v="47"/>
    <s v="blue-collar"/>
    <s v="married"/>
    <s v="primary"/>
    <s v="no"/>
    <n v="2642"/>
    <s v="no"/>
    <s v="no"/>
    <s v="cellular"/>
    <n v="13"/>
    <s v="aug"/>
    <n v="310"/>
    <n v="2"/>
    <n v="-1"/>
    <n v="0"/>
    <x v="0"/>
    <s v="no"/>
  </r>
  <r>
    <x v="0"/>
    <s v="admin."/>
    <s v="married"/>
    <s v="tertiary"/>
    <s v="no"/>
    <n v="400"/>
    <s v="yes"/>
    <s v="no"/>
    <s v="cellular"/>
    <n v="7"/>
    <s v="may"/>
    <n v="223"/>
    <n v="1"/>
    <n v="-1"/>
    <n v="0"/>
    <x v="0"/>
    <s v="no"/>
  </r>
  <r>
    <x v="9"/>
    <s v="technician"/>
    <s v="single"/>
    <s v="tertiary"/>
    <s v="no"/>
    <n v="1214"/>
    <s v="no"/>
    <s v="no"/>
    <s v="cellular"/>
    <n v="3"/>
    <s v="feb"/>
    <n v="39"/>
    <n v="1"/>
    <n v="-1"/>
    <n v="0"/>
    <x v="0"/>
    <s v="no"/>
  </r>
  <r>
    <x v="27"/>
    <s v="management"/>
    <s v="single"/>
    <s v="tertiary"/>
    <s v="no"/>
    <n v="-292"/>
    <s v="yes"/>
    <s v="no"/>
    <s v="cellular"/>
    <n v="19"/>
    <s v="aug"/>
    <n v="181"/>
    <n v="6"/>
    <n v="-1"/>
    <n v="0"/>
    <x v="0"/>
    <s v="no"/>
  </r>
  <r>
    <x v="34"/>
    <s v="admin."/>
    <s v="married"/>
    <s v="secondary"/>
    <s v="no"/>
    <n v="1415"/>
    <s v="yes"/>
    <s v="no"/>
    <s v="unknown"/>
    <n v="2"/>
    <s v="jun"/>
    <n v="151"/>
    <n v="3"/>
    <n v="-1"/>
    <n v="0"/>
    <x v="0"/>
    <s v="no"/>
  </r>
  <r>
    <x v="14"/>
    <s v="blue-collar"/>
    <s v="married"/>
    <s v="secondary"/>
    <s v="no"/>
    <n v="213"/>
    <s v="yes"/>
    <s v="no"/>
    <s v="unknown"/>
    <n v="16"/>
    <s v="jun"/>
    <n v="270"/>
    <n v="15"/>
    <n v="-1"/>
    <n v="0"/>
    <x v="0"/>
    <s v="no"/>
  </r>
  <r>
    <x v="47"/>
    <s v="admin."/>
    <s v="single"/>
    <s v="secondary"/>
    <s v="no"/>
    <n v="2540"/>
    <s v="no"/>
    <s v="no"/>
    <s v="cellular"/>
    <n v="18"/>
    <s v="nov"/>
    <n v="110"/>
    <n v="5"/>
    <n v="-1"/>
    <n v="0"/>
    <x v="0"/>
    <s v="no"/>
  </r>
  <r>
    <x v="43"/>
    <s v="housemaid"/>
    <s v="single"/>
    <s v="tertiary"/>
    <s v="no"/>
    <n v="3232"/>
    <s v="no"/>
    <s v="no"/>
    <s v="telephone"/>
    <n v="15"/>
    <s v="jun"/>
    <n v="94"/>
    <n v="2"/>
    <n v="-1"/>
    <n v="0"/>
    <x v="0"/>
    <s v="no"/>
  </r>
  <r>
    <x v="1"/>
    <s v="management"/>
    <s v="married"/>
    <s v="tertiary"/>
    <s v="no"/>
    <n v="296"/>
    <s v="no"/>
    <s v="no"/>
    <s v="cellular"/>
    <n v="16"/>
    <s v="jul"/>
    <n v="90"/>
    <n v="2"/>
    <n v="-1"/>
    <n v="0"/>
    <x v="0"/>
    <s v="no"/>
  </r>
  <r>
    <x v="0"/>
    <s v="management"/>
    <s v="married"/>
    <s v="tertiary"/>
    <s v="no"/>
    <n v="42"/>
    <s v="no"/>
    <s v="no"/>
    <s v="cellular"/>
    <n v="25"/>
    <s v="aug"/>
    <n v="115"/>
    <n v="6"/>
    <n v="-1"/>
    <n v="0"/>
    <x v="0"/>
    <s v="no"/>
  </r>
  <r>
    <x v="10"/>
    <s v="technician"/>
    <s v="married"/>
    <s v="secondary"/>
    <s v="no"/>
    <n v="697"/>
    <s v="no"/>
    <s v="no"/>
    <s v="cellular"/>
    <n v="24"/>
    <s v="jun"/>
    <n v="220"/>
    <n v="2"/>
    <n v="219"/>
    <n v="2"/>
    <x v="2"/>
    <s v="no"/>
  </r>
  <r>
    <x v="14"/>
    <s v="blue-collar"/>
    <s v="single"/>
    <s v="secondary"/>
    <s v="no"/>
    <n v="13156"/>
    <s v="yes"/>
    <s v="no"/>
    <s v="cellular"/>
    <n v="17"/>
    <s v="apr"/>
    <n v="291"/>
    <n v="4"/>
    <n v="331"/>
    <n v="1"/>
    <x v="1"/>
    <s v="no"/>
  </r>
  <r>
    <x v="33"/>
    <s v="retired"/>
    <s v="divorced"/>
    <s v="secondary"/>
    <s v="no"/>
    <n v="1490"/>
    <s v="no"/>
    <s v="no"/>
    <s v="cellular"/>
    <n v="8"/>
    <s v="jun"/>
    <n v="506"/>
    <n v="1"/>
    <n v="-1"/>
    <n v="0"/>
    <x v="0"/>
    <s v="yes"/>
  </r>
  <r>
    <x v="1"/>
    <s v="management"/>
    <s v="married"/>
    <s v="tertiary"/>
    <s v="no"/>
    <n v="150"/>
    <s v="no"/>
    <s v="no"/>
    <s v="cellular"/>
    <n v="21"/>
    <s v="aug"/>
    <n v="151"/>
    <n v="2"/>
    <n v="-1"/>
    <n v="0"/>
    <x v="0"/>
    <s v="no"/>
  </r>
  <r>
    <x v="3"/>
    <s v="retired"/>
    <s v="married"/>
    <s v="secondary"/>
    <s v="no"/>
    <n v="0"/>
    <s v="no"/>
    <s v="no"/>
    <s v="unknown"/>
    <n v="5"/>
    <s v="jun"/>
    <n v="812"/>
    <n v="1"/>
    <n v="-1"/>
    <n v="0"/>
    <x v="0"/>
    <s v="yes"/>
  </r>
  <r>
    <x v="35"/>
    <s v="management"/>
    <s v="single"/>
    <s v="tertiary"/>
    <s v="no"/>
    <n v="4210"/>
    <s v="yes"/>
    <s v="no"/>
    <s v="cellular"/>
    <n v="18"/>
    <s v="may"/>
    <n v="119"/>
    <n v="1"/>
    <n v="-1"/>
    <n v="0"/>
    <x v="0"/>
    <s v="no"/>
  </r>
  <r>
    <x v="32"/>
    <s v="services"/>
    <s v="divorced"/>
    <s v="secondary"/>
    <s v="no"/>
    <n v="1012"/>
    <s v="yes"/>
    <s v="no"/>
    <s v="cellular"/>
    <n v="12"/>
    <s v="may"/>
    <n v="33"/>
    <n v="3"/>
    <n v="175"/>
    <n v="2"/>
    <x v="2"/>
    <s v="no"/>
  </r>
  <r>
    <x v="31"/>
    <s v="technician"/>
    <s v="married"/>
    <s v="secondary"/>
    <s v="no"/>
    <n v="16063"/>
    <s v="yes"/>
    <s v="no"/>
    <s v="unknown"/>
    <n v="30"/>
    <s v="may"/>
    <n v="352"/>
    <n v="3"/>
    <n v="-1"/>
    <n v="0"/>
    <x v="0"/>
    <s v="no"/>
  </r>
  <r>
    <x v="31"/>
    <s v="blue-collar"/>
    <s v="married"/>
    <s v="primary"/>
    <s v="no"/>
    <n v="5431"/>
    <s v="yes"/>
    <s v="yes"/>
    <s v="unknown"/>
    <n v="6"/>
    <s v="may"/>
    <n v="383"/>
    <n v="1"/>
    <n v="-1"/>
    <n v="0"/>
    <x v="0"/>
    <s v="no"/>
  </r>
  <r>
    <x v="39"/>
    <s v="services"/>
    <s v="single"/>
    <s v="secondary"/>
    <s v="no"/>
    <n v="317"/>
    <s v="yes"/>
    <s v="no"/>
    <s v="unknown"/>
    <n v="16"/>
    <s v="may"/>
    <n v="21"/>
    <n v="3"/>
    <n v="-1"/>
    <n v="0"/>
    <x v="0"/>
    <s v="no"/>
  </r>
  <r>
    <x v="0"/>
    <s v="technician"/>
    <s v="single"/>
    <s v="secondary"/>
    <s v="no"/>
    <n v="4787"/>
    <s v="yes"/>
    <s v="no"/>
    <s v="cellular"/>
    <n v="18"/>
    <s v="nov"/>
    <n v="266"/>
    <n v="1"/>
    <n v="167"/>
    <n v="2"/>
    <x v="1"/>
    <s v="no"/>
  </r>
  <r>
    <x v="39"/>
    <s v="blue-collar"/>
    <s v="married"/>
    <s v="secondary"/>
    <s v="no"/>
    <n v="225"/>
    <s v="yes"/>
    <s v="yes"/>
    <s v="unknown"/>
    <n v="7"/>
    <s v="may"/>
    <n v="866"/>
    <n v="2"/>
    <n v="-1"/>
    <n v="0"/>
    <x v="0"/>
    <s v="no"/>
  </r>
  <r>
    <x v="29"/>
    <s v="services"/>
    <s v="divorced"/>
    <s v="primary"/>
    <s v="no"/>
    <n v="3854"/>
    <s v="yes"/>
    <s v="no"/>
    <s v="unknown"/>
    <n v="20"/>
    <s v="jun"/>
    <n v="10"/>
    <n v="3"/>
    <n v="-1"/>
    <n v="0"/>
    <x v="0"/>
    <s v="no"/>
  </r>
  <r>
    <x v="35"/>
    <s v="services"/>
    <s v="divorced"/>
    <s v="secondary"/>
    <s v="no"/>
    <n v="92"/>
    <s v="yes"/>
    <s v="no"/>
    <s v="cellular"/>
    <n v="7"/>
    <s v="may"/>
    <n v="240"/>
    <n v="1"/>
    <n v="-1"/>
    <n v="0"/>
    <x v="0"/>
    <s v="no"/>
  </r>
  <r>
    <x v="15"/>
    <s v="blue-collar"/>
    <s v="married"/>
    <s v="primary"/>
    <s v="no"/>
    <n v="-10"/>
    <s v="yes"/>
    <s v="no"/>
    <s v="unknown"/>
    <n v="9"/>
    <s v="may"/>
    <n v="291"/>
    <n v="4"/>
    <n v="-1"/>
    <n v="0"/>
    <x v="0"/>
    <s v="no"/>
  </r>
  <r>
    <x v="9"/>
    <s v="blue-collar"/>
    <s v="married"/>
    <s v="secondary"/>
    <s v="no"/>
    <n v="-617"/>
    <s v="yes"/>
    <s v="no"/>
    <s v="unknown"/>
    <n v="2"/>
    <s v="jun"/>
    <n v="115"/>
    <n v="2"/>
    <n v="-1"/>
    <n v="0"/>
    <x v="0"/>
    <s v="no"/>
  </r>
  <r>
    <x v="3"/>
    <s v="housemaid"/>
    <s v="divorced"/>
    <s v="primary"/>
    <s v="no"/>
    <n v="195"/>
    <s v="no"/>
    <s v="no"/>
    <s v="unknown"/>
    <n v="5"/>
    <s v="may"/>
    <n v="366"/>
    <n v="2"/>
    <n v="-1"/>
    <n v="0"/>
    <x v="0"/>
    <s v="no"/>
  </r>
  <r>
    <x v="6"/>
    <s v="blue-collar"/>
    <s v="married"/>
    <s v="primary"/>
    <s v="no"/>
    <n v="1172"/>
    <s v="yes"/>
    <s v="no"/>
    <s v="unknown"/>
    <n v="15"/>
    <s v="may"/>
    <n v="153"/>
    <n v="1"/>
    <n v="-1"/>
    <n v="0"/>
    <x v="0"/>
    <s v="no"/>
  </r>
  <r>
    <x v="31"/>
    <s v="housemaid"/>
    <s v="married"/>
    <s v="secondary"/>
    <s v="no"/>
    <n v="0"/>
    <s v="no"/>
    <s v="no"/>
    <s v="cellular"/>
    <n v="22"/>
    <s v="aug"/>
    <n v="197"/>
    <n v="2"/>
    <n v="-1"/>
    <n v="0"/>
    <x v="0"/>
    <s v="no"/>
  </r>
  <r>
    <x v="7"/>
    <s v="services"/>
    <s v="divorced"/>
    <s v="secondary"/>
    <s v="no"/>
    <n v="0"/>
    <s v="no"/>
    <s v="no"/>
    <s v="cellular"/>
    <n v="31"/>
    <s v="jul"/>
    <n v="106"/>
    <n v="4"/>
    <n v="-1"/>
    <n v="0"/>
    <x v="0"/>
    <s v="no"/>
  </r>
  <r>
    <x v="0"/>
    <s v="services"/>
    <s v="divorced"/>
    <s v="secondary"/>
    <s v="no"/>
    <n v="-94"/>
    <s v="yes"/>
    <s v="no"/>
    <s v="cellular"/>
    <n v="14"/>
    <s v="jul"/>
    <n v="41"/>
    <n v="2"/>
    <n v="-1"/>
    <n v="0"/>
    <x v="0"/>
    <s v="no"/>
  </r>
  <r>
    <x v="17"/>
    <s v="admin."/>
    <s v="single"/>
    <s v="secondary"/>
    <s v="no"/>
    <n v="609"/>
    <s v="no"/>
    <s v="no"/>
    <s v="telephone"/>
    <n v="28"/>
    <s v="jan"/>
    <n v="112"/>
    <n v="1"/>
    <n v="-1"/>
    <n v="0"/>
    <x v="0"/>
    <s v="no"/>
  </r>
  <r>
    <x v="26"/>
    <s v="management"/>
    <s v="single"/>
    <s v="tertiary"/>
    <s v="no"/>
    <n v="4"/>
    <s v="no"/>
    <s v="yes"/>
    <s v="cellular"/>
    <n v="28"/>
    <s v="jul"/>
    <n v="30"/>
    <n v="9"/>
    <n v="-1"/>
    <n v="0"/>
    <x v="0"/>
    <s v="no"/>
  </r>
  <r>
    <x v="22"/>
    <s v="entrepreneur"/>
    <s v="divorced"/>
    <s v="secondary"/>
    <s v="no"/>
    <n v="1121"/>
    <s v="yes"/>
    <s v="yes"/>
    <s v="cellular"/>
    <n v="16"/>
    <s v="apr"/>
    <n v="211"/>
    <n v="3"/>
    <n v="-1"/>
    <n v="0"/>
    <x v="0"/>
    <s v="no"/>
  </r>
  <r>
    <x v="5"/>
    <s v="management"/>
    <s v="divorced"/>
    <s v="tertiary"/>
    <s v="no"/>
    <n v="355"/>
    <s v="yes"/>
    <s v="no"/>
    <s v="cellular"/>
    <n v="25"/>
    <s v="aug"/>
    <n v="313"/>
    <n v="5"/>
    <n v="-1"/>
    <n v="0"/>
    <x v="0"/>
    <s v="no"/>
  </r>
  <r>
    <x v="9"/>
    <s v="blue-collar"/>
    <s v="married"/>
    <s v="secondary"/>
    <s v="no"/>
    <n v="3653"/>
    <s v="yes"/>
    <s v="yes"/>
    <s v="cellular"/>
    <n v="21"/>
    <s v="nov"/>
    <n v="252"/>
    <n v="1"/>
    <n v="168"/>
    <n v="4"/>
    <x v="1"/>
    <s v="no"/>
  </r>
  <r>
    <x v="55"/>
    <s v="retired"/>
    <s v="divorced"/>
    <s v="primary"/>
    <s v="no"/>
    <n v="1097"/>
    <s v="no"/>
    <s v="no"/>
    <s v="telephone"/>
    <n v="5"/>
    <s v="mar"/>
    <n v="181"/>
    <n v="1"/>
    <n v="-1"/>
    <n v="0"/>
    <x v="0"/>
    <s v="yes"/>
  </r>
  <r>
    <x v="27"/>
    <s v="management"/>
    <s v="married"/>
    <s v="tertiary"/>
    <s v="no"/>
    <n v="436"/>
    <s v="no"/>
    <s v="yes"/>
    <s v="cellular"/>
    <n v="28"/>
    <s v="jul"/>
    <n v="118"/>
    <n v="4"/>
    <n v="-1"/>
    <n v="0"/>
    <x v="0"/>
    <s v="no"/>
  </r>
  <r>
    <x v="10"/>
    <s v="blue-collar"/>
    <s v="married"/>
    <s v="secondary"/>
    <s v="no"/>
    <n v="4795"/>
    <s v="yes"/>
    <s v="no"/>
    <s v="cellular"/>
    <n v="17"/>
    <s v="apr"/>
    <n v="57"/>
    <n v="1"/>
    <n v="-1"/>
    <n v="0"/>
    <x v="0"/>
    <s v="no"/>
  </r>
  <r>
    <x v="5"/>
    <s v="self-employed"/>
    <s v="married"/>
    <s v="secondary"/>
    <s v="no"/>
    <n v="266"/>
    <s v="no"/>
    <s v="no"/>
    <s v="cellular"/>
    <n v="11"/>
    <s v="may"/>
    <n v="102"/>
    <n v="2"/>
    <n v="-1"/>
    <n v="0"/>
    <x v="0"/>
    <s v="no"/>
  </r>
  <r>
    <x v="36"/>
    <s v="unemployed"/>
    <s v="married"/>
    <s v="secondary"/>
    <s v="no"/>
    <n v="3357"/>
    <s v="no"/>
    <s v="no"/>
    <s v="cellular"/>
    <n v="9"/>
    <s v="jun"/>
    <n v="239"/>
    <n v="4"/>
    <n v="-1"/>
    <n v="0"/>
    <x v="0"/>
    <s v="yes"/>
  </r>
  <r>
    <x v="0"/>
    <s v="technician"/>
    <s v="married"/>
    <s v="tertiary"/>
    <s v="no"/>
    <n v="101"/>
    <s v="yes"/>
    <s v="yes"/>
    <s v="cellular"/>
    <n v="7"/>
    <s v="jul"/>
    <n v="187"/>
    <n v="3"/>
    <n v="-1"/>
    <n v="0"/>
    <x v="0"/>
    <s v="no"/>
  </r>
  <r>
    <x v="7"/>
    <s v="blue-collar"/>
    <s v="married"/>
    <s v="secondary"/>
    <s v="no"/>
    <n v="10910"/>
    <s v="yes"/>
    <s v="no"/>
    <s v="cellular"/>
    <n v="15"/>
    <s v="may"/>
    <n v="66"/>
    <n v="2"/>
    <n v="-1"/>
    <n v="0"/>
    <x v="0"/>
    <s v="no"/>
  </r>
  <r>
    <x v="23"/>
    <s v="blue-collar"/>
    <s v="married"/>
    <s v="secondary"/>
    <s v="no"/>
    <n v="1568"/>
    <s v="no"/>
    <s v="no"/>
    <s v="unknown"/>
    <n v="21"/>
    <s v="may"/>
    <n v="206"/>
    <n v="6"/>
    <n v="-1"/>
    <n v="0"/>
    <x v="0"/>
    <s v="no"/>
  </r>
  <r>
    <x v="6"/>
    <s v="retired"/>
    <s v="single"/>
    <s v="primary"/>
    <s v="no"/>
    <n v="0"/>
    <s v="no"/>
    <s v="no"/>
    <s v="cellular"/>
    <n v="8"/>
    <s v="may"/>
    <n v="239"/>
    <n v="1"/>
    <n v="368"/>
    <n v="2"/>
    <x v="1"/>
    <s v="no"/>
  </r>
  <r>
    <x v="2"/>
    <s v="blue-collar"/>
    <s v="married"/>
    <s v="secondary"/>
    <s v="no"/>
    <n v="305"/>
    <s v="yes"/>
    <s v="no"/>
    <s v="cellular"/>
    <n v="18"/>
    <s v="may"/>
    <n v="7"/>
    <n v="7"/>
    <n v="367"/>
    <n v="25"/>
    <x v="1"/>
    <s v="no"/>
  </r>
  <r>
    <x v="31"/>
    <s v="retired"/>
    <s v="married"/>
    <s v="tertiary"/>
    <s v="no"/>
    <n v="31"/>
    <s v="no"/>
    <s v="no"/>
    <s v="cellular"/>
    <n v="19"/>
    <s v="aug"/>
    <n v="260"/>
    <n v="2"/>
    <n v="-1"/>
    <n v="0"/>
    <x v="0"/>
    <s v="no"/>
  </r>
  <r>
    <x v="35"/>
    <s v="entrepreneur"/>
    <s v="married"/>
    <s v="secondary"/>
    <s v="no"/>
    <n v="452"/>
    <s v="yes"/>
    <s v="no"/>
    <s v="unknown"/>
    <n v="27"/>
    <s v="may"/>
    <n v="347"/>
    <n v="1"/>
    <n v="-1"/>
    <n v="0"/>
    <x v="0"/>
    <s v="no"/>
  </r>
  <r>
    <x v="30"/>
    <s v="admin."/>
    <s v="married"/>
    <s v="secondary"/>
    <s v="no"/>
    <n v="5"/>
    <s v="yes"/>
    <s v="no"/>
    <s v="unknown"/>
    <n v="7"/>
    <s v="may"/>
    <n v="697"/>
    <n v="2"/>
    <n v="-1"/>
    <n v="0"/>
    <x v="0"/>
    <s v="no"/>
  </r>
  <r>
    <x v="14"/>
    <s v="entrepreneur"/>
    <s v="divorced"/>
    <s v="tertiary"/>
    <s v="no"/>
    <n v="7929"/>
    <s v="no"/>
    <s v="no"/>
    <s v="cellular"/>
    <n v="8"/>
    <s v="jul"/>
    <n v="182"/>
    <n v="3"/>
    <n v="-1"/>
    <n v="0"/>
    <x v="0"/>
    <s v="no"/>
  </r>
  <r>
    <x v="6"/>
    <s v="entrepreneur"/>
    <s v="married"/>
    <s v="primary"/>
    <s v="no"/>
    <n v="39"/>
    <s v="yes"/>
    <s v="no"/>
    <s v="cellular"/>
    <n v="21"/>
    <s v="nov"/>
    <n v="549"/>
    <n v="2"/>
    <n v="-1"/>
    <n v="0"/>
    <x v="0"/>
    <s v="yes"/>
  </r>
  <r>
    <x v="5"/>
    <s v="housemaid"/>
    <s v="married"/>
    <s v="primary"/>
    <s v="no"/>
    <n v="267"/>
    <s v="no"/>
    <s v="no"/>
    <s v="unknown"/>
    <n v="9"/>
    <s v="jun"/>
    <n v="1151"/>
    <n v="5"/>
    <n v="-1"/>
    <n v="0"/>
    <x v="0"/>
    <s v="no"/>
  </r>
  <r>
    <x v="9"/>
    <s v="management"/>
    <s v="married"/>
    <s v="tertiary"/>
    <s v="no"/>
    <n v="4945"/>
    <s v="no"/>
    <s v="no"/>
    <s v="cellular"/>
    <n v="11"/>
    <s v="aug"/>
    <n v="445"/>
    <n v="1"/>
    <n v="-1"/>
    <n v="0"/>
    <x v="0"/>
    <s v="no"/>
  </r>
  <r>
    <x v="34"/>
    <s v="technician"/>
    <s v="married"/>
    <s v="secondary"/>
    <s v="no"/>
    <n v="463"/>
    <s v="yes"/>
    <s v="no"/>
    <s v="unknown"/>
    <n v="13"/>
    <s v="may"/>
    <n v="213"/>
    <n v="5"/>
    <n v="-1"/>
    <n v="0"/>
    <x v="0"/>
    <s v="no"/>
  </r>
  <r>
    <x v="2"/>
    <s v="unemployed"/>
    <s v="single"/>
    <s v="secondary"/>
    <s v="no"/>
    <n v="2116"/>
    <s v="yes"/>
    <s v="no"/>
    <s v="cellular"/>
    <n v="13"/>
    <s v="may"/>
    <n v="409"/>
    <n v="2"/>
    <n v="-1"/>
    <n v="0"/>
    <x v="0"/>
    <s v="no"/>
  </r>
  <r>
    <x v="29"/>
    <s v="admin."/>
    <s v="divorced"/>
    <s v="secondary"/>
    <s v="no"/>
    <n v="59"/>
    <s v="yes"/>
    <s v="no"/>
    <s v="cellular"/>
    <n v="24"/>
    <s v="jul"/>
    <n v="873"/>
    <n v="8"/>
    <n v="-1"/>
    <n v="0"/>
    <x v="0"/>
    <s v="yes"/>
  </r>
  <r>
    <x v="39"/>
    <s v="blue-collar"/>
    <s v="married"/>
    <s v="secondary"/>
    <s v="no"/>
    <n v="131"/>
    <s v="yes"/>
    <s v="no"/>
    <s v="unknown"/>
    <n v="12"/>
    <s v="may"/>
    <n v="147"/>
    <n v="5"/>
    <n v="-1"/>
    <n v="0"/>
    <x v="0"/>
    <s v="no"/>
  </r>
  <r>
    <x v="31"/>
    <s v="retired"/>
    <s v="married"/>
    <s v="secondary"/>
    <s v="no"/>
    <n v="107"/>
    <s v="no"/>
    <s v="no"/>
    <s v="cellular"/>
    <n v="14"/>
    <s v="jul"/>
    <n v="85"/>
    <n v="2"/>
    <n v="-1"/>
    <n v="0"/>
    <x v="0"/>
    <s v="no"/>
  </r>
  <r>
    <x v="4"/>
    <s v="unemployed"/>
    <s v="married"/>
    <s v="secondary"/>
    <s v="no"/>
    <n v="-35"/>
    <s v="no"/>
    <s v="no"/>
    <s v="cellular"/>
    <n v="30"/>
    <s v="jan"/>
    <n v="339"/>
    <n v="3"/>
    <n v="-1"/>
    <n v="0"/>
    <x v="0"/>
    <s v="no"/>
  </r>
  <r>
    <x v="23"/>
    <s v="technician"/>
    <s v="married"/>
    <s v="primary"/>
    <s v="no"/>
    <n v="230"/>
    <s v="yes"/>
    <s v="no"/>
    <s v="unknown"/>
    <n v="8"/>
    <s v="may"/>
    <n v="96"/>
    <n v="1"/>
    <n v="-1"/>
    <n v="0"/>
    <x v="0"/>
    <s v="no"/>
  </r>
  <r>
    <x v="27"/>
    <s v="management"/>
    <s v="single"/>
    <s v="tertiary"/>
    <s v="no"/>
    <n v="2679"/>
    <s v="yes"/>
    <s v="no"/>
    <s v="cellular"/>
    <n v="7"/>
    <s v="may"/>
    <n v="195"/>
    <n v="1"/>
    <n v="-1"/>
    <n v="0"/>
    <x v="0"/>
    <s v="no"/>
  </r>
  <r>
    <x v="49"/>
    <s v="retired"/>
    <s v="married"/>
    <s v="primary"/>
    <s v="no"/>
    <n v="493"/>
    <s v="no"/>
    <s v="no"/>
    <s v="cellular"/>
    <n v="16"/>
    <s v="oct"/>
    <n v="622"/>
    <n v="1"/>
    <n v="182"/>
    <n v="1"/>
    <x v="1"/>
    <s v="no"/>
  </r>
  <r>
    <x v="17"/>
    <s v="services"/>
    <s v="single"/>
    <s v="secondary"/>
    <s v="no"/>
    <n v="256"/>
    <s v="yes"/>
    <s v="no"/>
    <s v="cellular"/>
    <n v="4"/>
    <s v="may"/>
    <n v="101"/>
    <n v="2"/>
    <n v="-1"/>
    <n v="0"/>
    <x v="0"/>
    <s v="no"/>
  </r>
  <r>
    <x v="26"/>
    <s v="blue-collar"/>
    <s v="married"/>
    <s v="primary"/>
    <s v="no"/>
    <n v="-133"/>
    <s v="no"/>
    <s v="no"/>
    <s v="unknown"/>
    <n v="5"/>
    <s v="jun"/>
    <n v="96"/>
    <n v="2"/>
    <n v="-1"/>
    <n v="0"/>
    <x v="0"/>
    <s v="no"/>
  </r>
  <r>
    <x v="22"/>
    <s v="blue-collar"/>
    <s v="single"/>
    <s v="secondary"/>
    <s v="no"/>
    <n v="811"/>
    <s v="yes"/>
    <s v="no"/>
    <s v="cellular"/>
    <n v="14"/>
    <s v="may"/>
    <n v="563"/>
    <n v="1"/>
    <n v="-1"/>
    <n v="0"/>
    <x v="0"/>
    <s v="yes"/>
  </r>
  <r>
    <x v="1"/>
    <s v="unemployed"/>
    <s v="married"/>
    <s v="tertiary"/>
    <s v="no"/>
    <n v="302"/>
    <s v="yes"/>
    <s v="yes"/>
    <s v="cellular"/>
    <n v="16"/>
    <s v="apr"/>
    <n v="670"/>
    <n v="1"/>
    <n v="-1"/>
    <n v="0"/>
    <x v="0"/>
    <s v="no"/>
  </r>
  <r>
    <x v="7"/>
    <s v="management"/>
    <s v="married"/>
    <s v="tertiary"/>
    <s v="no"/>
    <n v="3529"/>
    <s v="yes"/>
    <s v="no"/>
    <s v="cellular"/>
    <n v="4"/>
    <s v="aug"/>
    <n v="190"/>
    <n v="3"/>
    <n v="-1"/>
    <n v="0"/>
    <x v="0"/>
    <s v="no"/>
  </r>
  <r>
    <x v="17"/>
    <s v="technician"/>
    <s v="single"/>
    <s v="tertiary"/>
    <s v="no"/>
    <n v="75"/>
    <s v="yes"/>
    <s v="yes"/>
    <s v="unknown"/>
    <n v="19"/>
    <s v="may"/>
    <n v="351"/>
    <n v="1"/>
    <n v="-1"/>
    <n v="0"/>
    <x v="0"/>
    <s v="no"/>
  </r>
  <r>
    <x v="29"/>
    <s v="technician"/>
    <s v="married"/>
    <s v="secondary"/>
    <s v="no"/>
    <n v="999"/>
    <s v="yes"/>
    <s v="no"/>
    <s v="cellular"/>
    <n v="20"/>
    <s v="nov"/>
    <n v="215"/>
    <n v="6"/>
    <n v="188"/>
    <n v="2"/>
    <x v="1"/>
    <s v="no"/>
  </r>
  <r>
    <x v="0"/>
    <s v="management"/>
    <s v="single"/>
    <s v="tertiary"/>
    <s v="no"/>
    <n v="7845"/>
    <s v="yes"/>
    <s v="no"/>
    <s v="unknown"/>
    <n v="3"/>
    <s v="jun"/>
    <n v="59"/>
    <n v="1"/>
    <n v="-1"/>
    <n v="0"/>
    <x v="0"/>
    <s v="no"/>
  </r>
  <r>
    <x v="12"/>
    <s v="services"/>
    <s v="divorced"/>
    <s v="primary"/>
    <s v="no"/>
    <n v="260"/>
    <s v="yes"/>
    <s v="no"/>
    <s v="cellular"/>
    <n v="17"/>
    <s v="apr"/>
    <n v="446"/>
    <n v="2"/>
    <n v="-1"/>
    <n v="0"/>
    <x v="0"/>
    <s v="no"/>
  </r>
  <r>
    <x v="29"/>
    <s v="management"/>
    <s v="single"/>
    <s v="tertiary"/>
    <s v="no"/>
    <n v="2048"/>
    <s v="yes"/>
    <s v="no"/>
    <s v="cellular"/>
    <n v="18"/>
    <s v="oct"/>
    <n v="310"/>
    <n v="1"/>
    <n v="804"/>
    <n v="1"/>
    <x v="1"/>
    <s v="yes"/>
  </r>
  <r>
    <x v="27"/>
    <s v="management"/>
    <s v="married"/>
    <s v="tertiary"/>
    <s v="no"/>
    <n v="1557"/>
    <s v="yes"/>
    <s v="yes"/>
    <s v="unknown"/>
    <n v="13"/>
    <s v="may"/>
    <n v="213"/>
    <n v="1"/>
    <n v="-1"/>
    <n v="0"/>
    <x v="0"/>
    <s v="no"/>
  </r>
  <r>
    <x v="2"/>
    <s v="services"/>
    <s v="married"/>
    <s v="secondary"/>
    <s v="no"/>
    <n v="505"/>
    <s v="yes"/>
    <s v="yes"/>
    <s v="unknown"/>
    <n v="27"/>
    <s v="may"/>
    <n v="371"/>
    <n v="2"/>
    <n v="-1"/>
    <n v="0"/>
    <x v="0"/>
    <s v="no"/>
  </r>
  <r>
    <x v="6"/>
    <s v="admin."/>
    <s v="married"/>
    <s v="tertiary"/>
    <s v="no"/>
    <n v="1536"/>
    <s v="no"/>
    <s v="no"/>
    <s v="cellular"/>
    <n v="4"/>
    <s v="may"/>
    <n v="54"/>
    <n v="2"/>
    <n v="-1"/>
    <n v="0"/>
    <x v="0"/>
    <s v="no"/>
  </r>
  <r>
    <x v="15"/>
    <s v="self-employed"/>
    <s v="married"/>
    <s v="tertiary"/>
    <s v="no"/>
    <n v="0"/>
    <s v="no"/>
    <s v="no"/>
    <s v="cellular"/>
    <n v="8"/>
    <s v="aug"/>
    <n v="118"/>
    <n v="6"/>
    <n v="-1"/>
    <n v="0"/>
    <x v="0"/>
    <s v="no"/>
  </r>
  <r>
    <x v="30"/>
    <s v="blue-collar"/>
    <s v="married"/>
    <s v="unknown"/>
    <s v="no"/>
    <n v="439"/>
    <s v="yes"/>
    <s v="no"/>
    <s v="cellular"/>
    <n v="2"/>
    <s v="feb"/>
    <n v="212"/>
    <n v="1"/>
    <n v="249"/>
    <n v="2"/>
    <x v="2"/>
    <s v="no"/>
  </r>
  <r>
    <x v="29"/>
    <s v="unknown"/>
    <s v="married"/>
    <s v="primary"/>
    <s v="no"/>
    <n v="44"/>
    <s v="no"/>
    <s v="no"/>
    <s v="unknown"/>
    <n v="11"/>
    <s v="jun"/>
    <n v="81"/>
    <n v="1"/>
    <n v="-1"/>
    <n v="0"/>
    <x v="0"/>
    <s v="no"/>
  </r>
  <r>
    <x v="47"/>
    <s v="management"/>
    <s v="married"/>
    <s v="tertiary"/>
    <s v="no"/>
    <n v="295"/>
    <s v="yes"/>
    <s v="no"/>
    <s v="cellular"/>
    <n v="5"/>
    <s v="aug"/>
    <n v="157"/>
    <n v="1"/>
    <n v="-1"/>
    <n v="0"/>
    <x v="0"/>
    <s v="no"/>
  </r>
  <r>
    <x v="12"/>
    <s v="blue-collar"/>
    <s v="married"/>
    <s v="primary"/>
    <s v="no"/>
    <n v="190"/>
    <s v="yes"/>
    <s v="yes"/>
    <s v="unknown"/>
    <n v="8"/>
    <s v="may"/>
    <n v="194"/>
    <n v="1"/>
    <n v="-1"/>
    <n v="0"/>
    <x v="0"/>
    <s v="no"/>
  </r>
  <r>
    <x v="22"/>
    <s v="management"/>
    <s v="married"/>
    <s v="secondary"/>
    <s v="no"/>
    <n v="3935"/>
    <s v="yes"/>
    <s v="no"/>
    <s v="unknown"/>
    <n v="29"/>
    <s v="may"/>
    <n v="129"/>
    <n v="2"/>
    <n v="-1"/>
    <n v="0"/>
    <x v="0"/>
    <s v="no"/>
  </r>
  <r>
    <x v="10"/>
    <s v="management"/>
    <s v="married"/>
    <s v="tertiary"/>
    <s v="no"/>
    <n v="-17"/>
    <s v="yes"/>
    <s v="yes"/>
    <s v="cellular"/>
    <n v="11"/>
    <s v="may"/>
    <n v="474"/>
    <n v="1"/>
    <n v="256"/>
    <n v="1"/>
    <x v="3"/>
    <s v="yes"/>
  </r>
  <r>
    <x v="2"/>
    <s v="technician"/>
    <s v="single"/>
    <s v="secondary"/>
    <s v="no"/>
    <n v="175"/>
    <s v="yes"/>
    <s v="no"/>
    <s v="cellular"/>
    <n v="29"/>
    <s v="jan"/>
    <n v="219"/>
    <n v="1"/>
    <n v="246"/>
    <n v="1"/>
    <x v="1"/>
    <s v="no"/>
  </r>
  <r>
    <x v="9"/>
    <s v="technician"/>
    <s v="single"/>
    <s v="secondary"/>
    <s v="no"/>
    <n v="4888"/>
    <s v="yes"/>
    <s v="no"/>
    <s v="telephone"/>
    <n v="5"/>
    <s v="may"/>
    <n v="475"/>
    <n v="4"/>
    <n v="166"/>
    <n v="2"/>
    <x v="1"/>
    <s v="no"/>
  </r>
  <r>
    <x v="4"/>
    <s v="technician"/>
    <s v="single"/>
    <s v="tertiary"/>
    <s v="no"/>
    <n v="40"/>
    <s v="no"/>
    <s v="no"/>
    <s v="cellular"/>
    <n v="26"/>
    <s v="aug"/>
    <n v="359"/>
    <n v="3"/>
    <n v="-1"/>
    <n v="0"/>
    <x v="0"/>
    <s v="no"/>
  </r>
  <r>
    <x v="16"/>
    <s v="management"/>
    <s v="married"/>
    <s v="tertiary"/>
    <s v="no"/>
    <n v="4460"/>
    <s v="no"/>
    <s v="no"/>
    <s v="telephone"/>
    <n v="31"/>
    <s v="jul"/>
    <n v="168"/>
    <n v="2"/>
    <n v="-1"/>
    <n v="0"/>
    <x v="0"/>
    <s v="no"/>
  </r>
  <r>
    <x v="26"/>
    <s v="admin."/>
    <s v="divorced"/>
    <s v="secondary"/>
    <s v="no"/>
    <n v="98"/>
    <s v="no"/>
    <s v="yes"/>
    <s v="unknown"/>
    <n v="19"/>
    <s v="jun"/>
    <n v="148"/>
    <n v="1"/>
    <n v="-1"/>
    <n v="0"/>
    <x v="0"/>
    <s v="no"/>
  </r>
  <r>
    <x v="39"/>
    <s v="student"/>
    <s v="single"/>
    <s v="secondary"/>
    <s v="no"/>
    <n v="330"/>
    <s v="no"/>
    <s v="no"/>
    <s v="telephone"/>
    <n v="2"/>
    <s v="feb"/>
    <n v="197"/>
    <n v="1"/>
    <n v="-1"/>
    <n v="0"/>
    <x v="0"/>
    <s v="no"/>
  </r>
  <r>
    <x v="29"/>
    <s v="blue-collar"/>
    <s v="married"/>
    <s v="primary"/>
    <s v="no"/>
    <n v="13117"/>
    <s v="no"/>
    <s v="no"/>
    <s v="unknown"/>
    <n v="11"/>
    <s v="jun"/>
    <n v="42"/>
    <n v="2"/>
    <n v="-1"/>
    <n v="0"/>
    <x v="0"/>
    <s v="no"/>
  </r>
  <r>
    <x v="14"/>
    <s v="management"/>
    <s v="married"/>
    <s v="tertiary"/>
    <s v="no"/>
    <n v="12877"/>
    <s v="no"/>
    <s v="no"/>
    <s v="unknown"/>
    <n v="17"/>
    <s v="jun"/>
    <n v="118"/>
    <n v="3"/>
    <n v="-1"/>
    <n v="0"/>
    <x v="0"/>
    <s v="no"/>
  </r>
  <r>
    <x v="5"/>
    <s v="blue-collar"/>
    <s v="married"/>
    <s v="primary"/>
    <s v="no"/>
    <n v="1506"/>
    <s v="yes"/>
    <s v="no"/>
    <s v="cellular"/>
    <n v="11"/>
    <s v="may"/>
    <n v="299"/>
    <n v="2"/>
    <n v="-1"/>
    <n v="0"/>
    <x v="0"/>
    <s v="no"/>
  </r>
  <r>
    <x v="39"/>
    <s v="management"/>
    <s v="single"/>
    <s v="tertiary"/>
    <s v="no"/>
    <n v="0"/>
    <s v="no"/>
    <s v="no"/>
    <s v="telephone"/>
    <n v="27"/>
    <s v="may"/>
    <n v="198"/>
    <n v="2"/>
    <n v="-1"/>
    <n v="0"/>
    <x v="0"/>
    <s v="no"/>
  </r>
  <r>
    <x v="9"/>
    <s v="technician"/>
    <s v="single"/>
    <s v="secondary"/>
    <s v="no"/>
    <n v="775"/>
    <s v="no"/>
    <s v="no"/>
    <s v="cellular"/>
    <n v="2"/>
    <s v="feb"/>
    <n v="361"/>
    <n v="1"/>
    <n v="-1"/>
    <n v="0"/>
    <x v="0"/>
    <s v="no"/>
  </r>
  <r>
    <x v="43"/>
    <s v="blue-collar"/>
    <s v="married"/>
    <s v="primary"/>
    <s v="no"/>
    <n v="258"/>
    <s v="yes"/>
    <s v="no"/>
    <s v="unknown"/>
    <n v="27"/>
    <s v="may"/>
    <n v="217"/>
    <n v="1"/>
    <n v="-1"/>
    <n v="0"/>
    <x v="0"/>
    <s v="no"/>
  </r>
  <r>
    <x v="42"/>
    <s v="student"/>
    <s v="single"/>
    <s v="secondary"/>
    <s v="no"/>
    <n v="246"/>
    <s v="yes"/>
    <s v="no"/>
    <s v="telephone"/>
    <n v="12"/>
    <s v="may"/>
    <n v="25"/>
    <n v="1"/>
    <n v="-1"/>
    <n v="0"/>
    <x v="0"/>
    <s v="no"/>
  </r>
  <r>
    <x v="23"/>
    <s v="blue-collar"/>
    <s v="single"/>
    <s v="primary"/>
    <s v="no"/>
    <n v="2146"/>
    <s v="yes"/>
    <s v="no"/>
    <s v="cellular"/>
    <n v="7"/>
    <s v="may"/>
    <n v="1516"/>
    <n v="2"/>
    <n v="353"/>
    <n v="2"/>
    <x v="2"/>
    <s v="yes"/>
  </r>
  <r>
    <x v="16"/>
    <s v="unemployed"/>
    <s v="married"/>
    <s v="secondary"/>
    <s v="no"/>
    <n v="304"/>
    <s v="yes"/>
    <s v="no"/>
    <s v="unknown"/>
    <n v="12"/>
    <s v="may"/>
    <n v="129"/>
    <n v="2"/>
    <n v="-1"/>
    <n v="0"/>
    <x v="0"/>
    <s v="no"/>
  </r>
  <r>
    <x v="9"/>
    <s v="self-employed"/>
    <s v="single"/>
    <s v="secondary"/>
    <s v="no"/>
    <n v="360"/>
    <s v="yes"/>
    <s v="no"/>
    <s v="unknown"/>
    <n v="26"/>
    <s v="may"/>
    <n v="592"/>
    <n v="4"/>
    <n v="-1"/>
    <n v="0"/>
    <x v="0"/>
    <s v="no"/>
  </r>
  <r>
    <x v="20"/>
    <s v="blue-collar"/>
    <s v="married"/>
    <s v="primary"/>
    <s v="no"/>
    <n v="3316"/>
    <s v="yes"/>
    <s v="no"/>
    <s v="unknown"/>
    <n v="23"/>
    <s v="may"/>
    <n v="331"/>
    <n v="6"/>
    <n v="-1"/>
    <n v="0"/>
    <x v="0"/>
    <s v="no"/>
  </r>
  <r>
    <x v="18"/>
    <s v="management"/>
    <s v="married"/>
    <s v="tertiary"/>
    <s v="no"/>
    <n v="6880"/>
    <s v="no"/>
    <s v="no"/>
    <s v="cellular"/>
    <n v="8"/>
    <s v="aug"/>
    <n v="353"/>
    <n v="2"/>
    <n v="-1"/>
    <n v="0"/>
    <x v="0"/>
    <s v="no"/>
  </r>
  <r>
    <x v="2"/>
    <s v="technician"/>
    <s v="married"/>
    <s v="secondary"/>
    <s v="no"/>
    <n v="2189"/>
    <s v="no"/>
    <s v="no"/>
    <s v="cellular"/>
    <n v="19"/>
    <s v="nov"/>
    <n v="256"/>
    <n v="3"/>
    <n v="-1"/>
    <n v="0"/>
    <x v="0"/>
    <s v="no"/>
  </r>
  <r>
    <x v="2"/>
    <s v="blue-collar"/>
    <s v="married"/>
    <s v="secondary"/>
    <s v="no"/>
    <n v="5304"/>
    <s v="yes"/>
    <s v="no"/>
    <s v="cellular"/>
    <n v="20"/>
    <s v="nov"/>
    <n v="340"/>
    <n v="1"/>
    <n v="183"/>
    <n v="2"/>
    <x v="1"/>
    <s v="no"/>
  </r>
  <r>
    <x v="12"/>
    <s v="management"/>
    <s v="single"/>
    <s v="tertiary"/>
    <s v="no"/>
    <n v="102"/>
    <s v="yes"/>
    <s v="no"/>
    <s v="cellular"/>
    <n v="21"/>
    <s v="aug"/>
    <n v="101"/>
    <n v="2"/>
    <n v="-1"/>
    <n v="0"/>
    <x v="0"/>
    <s v="no"/>
  </r>
  <r>
    <x v="36"/>
    <s v="blue-collar"/>
    <s v="married"/>
    <s v="secondary"/>
    <s v="no"/>
    <n v="181"/>
    <s v="yes"/>
    <s v="no"/>
    <s v="cellular"/>
    <n v="17"/>
    <s v="apr"/>
    <n v="599"/>
    <n v="2"/>
    <n v="-1"/>
    <n v="0"/>
    <x v="0"/>
    <s v="no"/>
  </r>
  <r>
    <x v="12"/>
    <s v="management"/>
    <s v="married"/>
    <s v="primary"/>
    <s v="no"/>
    <n v="3953"/>
    <s v="yes"/>
    <s v="no"/>
    <s v="cellular"/>
    <n v="6"/>
    <s v="apr"/>
    <n v="610"/>
    <n v="2"/>
    <n v="138"/>
    <n v="1"/>
    <x v="1"/>
    <s v="no"/>
  </r>
  <r>
    <x v="12"/>
    <s v="blue-collar"/>
    <s v="single"/>
    <s v="primary"/>
    <s v="no"/>
    <n v="6969"/>
    <s v="yes"/>
    <s v="no"/>
    <s v="unknown"/>
    <n v="20"/>
    <s v="may"/>
    <n v="412"/>
    <n v="1"/>
    <n v="-1"/>
    <n v="0"/>
    <x v="0"/>
    <s v="no"/>
  </r>
  <r>
    <x v="35"/>
    <s v="management"/>
    <s v="single"/>
    <s v="tertiary"/>
    <s v="no"/>
    <n v="572"/>
    <s v="no"/>
    <s v="no"/>
    <s v="cellular"/>
    <n v="16"/>
    <s v="dec"/>
    <n v="314"/>
    <n v="1"/>
    <n v="195"/>
    <n v="1"/>
    <x v="3"/>
    <s v="yes"/>
  </r>
  <r>
    <x v="9"/>
    <s v="admin."/>
    <s v="single"/>
    <s v="secondary"/>
    <s v="no"/>
    <n v="223"/>
    <s v="yes"/>
    <s v="no"/>
    <s v="cellular"/>
    <n v="17"/>
    <s v="apr"/>
    <n v="508"/>
    <n v="1"/>
    <n v="315"/>
    <n v="11"/>
    <x v="3"/>
    <s v="no"/>
  </r>
  <r>
    <x v="10"/>
    <s v="technician"/>
    <s v="married"/>
    <s v="secondary"/>
    <s v="no"/>
    <n v="-396"/>
    <s v="yes"/>
    <s v="no"/>
    <s v="unknown"/>
    <n v="26"/>
    <s v="may"/>
    <n v="127"/>
    <n v="1"/>
    <n v="-1"/>
    <n v="0"/>
    <x v="0"/>
    <s v="no"/>
  </r>
  <r>
    <x v="47"/>
    <s v="services"/>
    <s v="divorced"/>
    <s v="secondary"/>
    <s v="no"/>
    <n v="164"/>
    <s v="no"/>
    <s v="no"/>
    <s v="unknown"/>
    <n v="5"/>
    <s v="may"/>
    <n v="212"/>
    <n v="1"/>
    <n v="-1"/>
    <n v="0"/>
    <x v="0"/>
    <s v="no"/>
  </r>
  <r>
    <x v="18"/>
    <s v="self-employed"/>
    <s v="married"/>
    <s v="secondary"/>
    <s v="no"/>
    <n v="2678"/>
    <s v="no"/>
    <s v="yes"/>
    <s v="cellular"/>
    <n v="18"/>
    <s v="aug"/>
    <n v="151"/>
    <n v="12"/>
    <n v="-1"/>
    <n v="0"/>
    <x v="0"/>
    <s v="no"/>
  </r>
  <r>
    <x v="1"/>
    <s v="technician"/>
    <s v="single"/>
    <s v="secondary"/>
    <s v="no"/>
    <n v="920"/>
    <s v="yes"/>
    <s v="no"/>
    <s v="cellular"/>
    <n v="21"/>
    <s v="nov"/>
    <n v="58"/>
    <n v="1"/>
    <n v="122"/>
    <n v="4"/>
    <x v="1"/>
    <s v="no"/>
  </r>
  <r>
    <x v="20"/>
    <s v="services"/>
    <s v="divorced"/>
    <s v="secondary"/>
    <s v="no"/>
    <n v="4554"/>
    <s v="no"/>
    <s v="no"/>
    <s v="cellular"/>
    <n v="5"/>
    <s v="feb"/>
    <n v="8"/>
    <n v="6"/>
    <n v="-1"/>
    <n v="0"/>
    <x v="0"/>
    <s v="no"/>
  </r>
  <r>
    <x v="14"/>
    <s v="management"/>
    <s v="single"/>
    <s v="tertiary"/>
    <s v="no"/>
    <n v="623"/>
    <s v="no"/>
    <s v="no"/>
    <s v="cellular"/>
    <n v="28"/>
    <s v="jun"/>
    <n v="297"/>
    <n v="4"/>
    <n v="144"/>
    <n v="4"/>
    <x v="2"/>
    <s v="yes"/>
  </r>
  <r>
    <x v="28"/>
    <s v="management"/>
    <s v="married"/>
    <s v="secondary"/>
    <s v="no"/>
    <n v="967"/>
    <s v="no"/>
    <s v="no"/>
    <s v="cellular"/>
    <n v="20"/>
    <s v="aug"/>
    <n v="180"/>
    <n v="1"/>
    <n v="-1"/>
    <n v="0"/>
    <x v="0"/>
    <s v="no"/>
  </r>
  <r>
    <x v="7"/>
    <s v="unemployed"/>
    <s v="divorced"/>
    <s v="secondary"/>
    <s v="no"/>
    <n v="1577"/>
    <s v="yes"/>
    <s v="no"/>
    <s v="cellular"/>
    <n v="19"/>
    <s v="nov"/>
    <n v="87"/>
    <n v="1"/>
    <n v="-1"/>
    <n v="0"/>
    <x v="0"/>
    <s v="no"/>
  </r>
  <r>
    <x v="15"/>
    <s v="housemaid"/>
    <s v="married"/>
    <s v="primary"/>
    <s v="no"/>
    <n v="1"/>
    <s v="yes"/>
    <s v="no"/>
    <s v="telephone"/>
    <n v="28"/>
    <s v="jul"/>
    <n v="59"/>
    <n v="5"/>
    <n v="-1"/>
    <n v="0"/>
    <x v="0"/>
    <s v="no"/>
  </r>
  <r>
    <x v="4"/>
    <s v="management"/>
    <s v="divorced"/>
    <s v="tertiary"/>
    <s v="no"/>
    <n v="0"/>
    <s v="no"/>
    <s v="no"/>
    <s v="cellular"/>
    <n v="28"/>
    <s v="aug"/>
    <n v="81"/>
    <n v="4"/>
    <n v="-1"/>
    <n v="0"/>
    <x v="0"/>
    <s v="no"/>
  </r>
  <r>
    <x v="9"/>
    <s v="technician"/>
    <s v="single"/>
    <s v="tertiary"/>
    <s v="no"/>
    <n v="1166"/>
    <s v="yes"/>
    <s v="no"/>
    <s v="unknown"/>
    <n v="3"/>
    <s v="jun"/>
    <n v="207"/>
    <n v="1"/>
    <n v="-1"/>
    <n v="0"/>
    <x v="0"/>
    <s v="no"/>
  </r>
  <r>
    <x v="3"/>
    <s v="management"/>
    <s v="married"/>
    <s v="unknown"/>
    <s v="no"/>
    <n v="3534"/>
    <s v="no"/>
    <s v="no"/>
    <s v="cellular"/>
    <n v="21"/>
    <s v="nov"/>
    <n v="216"/>
    <n v="4"/>
    <n v="-1"/>
    <n v="0"/>
    <x v="0"/>
    <s v="no"/>
  </r>
  <r>
    <x v="35"/>
    <s v="blue-collar"/>
    <s v="married"/>
    <s v="primary"/>
    <s v="no"/>
    <n v="200"/>
    <s v="yes"/>
    <s v="no"/>
    <s v="unknown"/>
    <n v="30"/>
    <s v="may"/>
    <n v="322"/>
    <n v="2"/>
    <n v="-1"/>
    <n v="0"/>
    <x v="0"/>
    <s v="no"/>
  </r>
  <r>
    <x v="1"/>
    <s v="technician"/>
    <s v="married"/>
    <s v="secondary"/>
    <s v="no"/>
    <n v="4790"/>
    <s v="yes"/>
    <s v="no"/>
    <s v="cellular"/>
    <n v="20"/>
    <s v="apr"/>
    <n v="137"/>
    <n v="1"/>
    <n v="272"/>
    <n v="2"/>
    <x v="1"/>
    <s v="no"/>
  </r>
  <r>
    <x v="16"/>
    <s v="blue-collar"/>
    <s v="married"/>
    <s v="primary"/>
    <s v="no"/>
    <n v="-237"/>
    <s v="yes"/>
    <s v="no"/>
    <s v="telephone"/>
    <n v="10"/>
    <s v="jul"/>
    <n v="73"/>
    <n v="1"/>
    <n v="-1"/>
    <n v="0"/>
    <x v="0"/>
    <s v="no"/>
  </r>
  <r>
    <x v="7"/>
    <s v="blue-collar"/>
    <s v="married"/>
    <s v="secondary"/>
    <s v="no"/>
    <n v="1335"/>
    <s v="yes"/>
    <s v="no"/>
    <s v="unknown"/>
    <n v="6"/>
    <s v="may"/>
    <n v="371"/>
    <n v="2"/>
    <n v="-1"/>
    <n v="0"/>
    <x v="0"/>
    <s v="no"/>
  </r>
  <r>
    <x v="15"/>
    <s v="management"/>
    <s v="married"/>
    <s v="tertiary"/>
    <s v="no"/>
    <n v="603"/>
    <s v="yes"/>
    <s v="no"/>
    <s v="cellular"/>
    <n v="5"/>
    <s v="nov"/>
    <n v="298"/>
    <n v="5"/>
    <n v="-1"/>
    <n v="0"/>
    <x v="0"/>
    <s v="no"/>
  </r>
  <r>
    <x v="22"/>
    <s v="management"/>
    <s v="single"/>
    <s v="tertiary"/>
    <s v="no"/>
    <n v="577"/>
    <s v="no"/>
    <s v="no"/>
    <s v="cellular"/>
    <n v="7"/>
    <s v="aug"/>
    <n v="101"/>
    <n v="2"/>
    <n v="-1"/>
    <n v="0"/>
    <x v="0"/>
    <s v="no"/>
  </r>
  <r>
    <x v="7"/>
    <s v="management"/>
    <s v="married"/>
    <s v="tertiary"/>
    <s v="no"/>
    <n v="0"/>
    <s v="yes"/>
    <s v="no"/>
    <s v="cellular"/>
    <n v="17"/>
    <s v="nov"/>
    <n v="110"/>
    <n v="1"/>
    <n v="-1"/>
    <n v="0"/>
    <x v="0"/>
    <s v="no"/>
  </r>
  <r>
    <x v="5"/>
    <s v="admin."/>
    <s v="single"/>
    <s v="secondary"/>
    <s v="no"/>
    <n v="163"/>
    <s v="yes"/>
    <s v="no"/>
    <s v="cellular"/>
    <n v="30"/>
    <s v="jan"/>
    <n v="107"/>
    <n v="2"/>
    <n v="-1"/>
    <n v="0"/>
    <x v="0"/>
    <s v="no"/>
  </r>
  <r>
    <x v="25"/>
    <s v="blue-collar"/>
    <s v="married"/>
    <s v="primary"/>
    <s v="no"/>
    <n v="1158"/>
    <s v="yes"/>
    <s v="no"/>
    <s v="cellular"/>
    <n v="16"/>
    <s v="apr"/>
    <n v="743"/>
    <n v="1"/>
    <n v="-1"/>
    <n v="0"/>
    <x v="0"/>
    <s v="no"/>
  </r>
  <r>
    <x v="7"/>
    <s v="services"/>
    <s v="married"/>
    <s v="secondary"/>
    <s v="no"/>
    <n v="642"/>
    <s v="no"/>
    <s v="no"/>
    <s v="cellular"/>
    <n v="31"/>
    <s v="jul"/>
    <n v="644"/>
    <n v="2"/>
    <n v="-1"/>
    <n v="0"/>
    <x v="0"/>
    <s v="no"/>
  </r>
  <r>
    <x v="43"/>
    <s v="admin."/>
    <s v="married"/>
    <s v="secondary"/>
    <s v="no"/>
    <n v="466"/>
    <s v="yes"/>
    <s v="no"/>
    <s v="cellular"/>
    <n v="29"/>
    <s v="jan"/>
    <n v="169"/>
    <n v="1"/>
    <n v="-1"/>
    <n v="0"/>
    <x v="0"/>
    <s v="no"/>
  </r>
  <r>
    <x v="9"/>
    <s v="technician"/>
    <s v="married"/>
    <s v="secondary"/>
    <s v="no"/>
    <n v="119"/>
    <s v="yes"/>
    <s v="no"/>
    <s v="cellular"/>
    <n v="4"/>
    <s v="feb"/>
    <n v="380"/>
    <n v="1"/>
    <n v="-1"/>
    <n v="0"/>
    <x v="0"/>
    <s v="no"/>
  </r>
  <r>
    <x v="14"/>
    <s v="management"/>
    <s v="married"/>
    <s v="tertiary"/>
    <s v="no"/>
    <n v="3436"/>
    <s v="no"/>
    <s v="no"/>
    <s v="cellular"/>
    <n v="21"/>
    <s v="nov"/>
    <n v="663"/>
    <n v="4"/>
    <n v="-1"/>
    <n v="0"/>
    <x v="0"/>
    <s v="yes"/>
  </r>
  <r>
    <x v="20"/>
    <s v="blue-collar"/>
    <s v="married"/>
    <s v="primary"/>
    <s v="no"/>
    <n v="238"/>
    <s v="yes"/>
    <s v="no"/>
    <s v="cellular"/>
    <n v="11"/>
    <s v="may"/>
    <n v="238"/>
    <n v="2"/>
    <n v="361"/>
    <n v="5"/>
    <x v="1"/>
    <s v="no"/>
  </r>
  <r>
    <x v="12"/>
    <s v="blue-collar"/>
    <s v="married"/>
    <s v="primary"/>
    <s v="no"/>
    <n v="378"/>
    <s v="yes"/>
    <s v="no"/>
    <s v="unknown"/>
    <n v="9"/>
    <s v="may"/>
    <n v="514"/>
    <n v="1"/>
    <n v="-1"/>
    <n v="0"/>
    <x v="0"/>
    <s v="no"/>
  </r>
  <r>
    <x v="23"/>
    <s v="entrepreneur"/>
    <s v="divorced"/>
    <s v="secondary"/>
    <s v="no"/>
    <n v="32"/>
    <s v="no"/>
    <s v="no"/>
    <s v="cellular"/>
    <n v="5"/>
    <s v="feb"/>
    <n v="128"/>
    <n v="1"/>
    <n v="-1"/>
    <n v="0"/>
    <x v="0"/>
    <s v="no"/>
  </r>
  <r>
    <x v="9"/>
    <s v="unemployed"/>
    <s v="single"/>
    <s v="secondary"/>
    <s v="no"/>
    <n v="315"/>
    <s v="no"/>
    <s v="no"/>
    <s v="cellular"/>
    <n v="30"/>
    <s v="jan"/>
    <n v="130"/>
    <n v="1"/>
    <n v="2"/>
    <n v="1"/>
    <x v="2"/>
    <s v="no"/>
  </r>
  <r>
    <x v="29"/>
    <s v="management"/>
    <s v="married"/>
    <s v="tertiary"/>
    <s v="no"/>
    <n v="6945"/>
    <s v="no"/>
    <s v="no"/>
    <s v="cellular"/>
    <n v="5"/>
    <s v="aug"/>
    <n v="131"/>
    <n v="5"/>
    <n v="356"/>
    <n v="3"/>
    <x v="1"/>
    <s v="no"/>
  </r>
  <r>
    <x v="41"/>
    <s v="admin."/>
    <s v="married"/>
    <s v="secondary"/>
    <s v="no"/>
    <n v="3496"/>
    <s v="yes"/>
    <s v="no"/>
    <s v="unknown"/>
    <n v="2"/>
    <s v="jun"/>
    <n v="111"/>
    <n v="4"/>
    <n v="-1"/>
    <n v="0"/>
    <x v="0"/>
    <s v="no"/>
  </r>
  <r>
    <x v="2"/>
    <s v="blue-collar"/>
    <s v="single"/>
    <s v="secondary"/>
    <s v="no"/>
    <n v="0"/>
    <s v="yes"/>
    <s v="no"/>
    <s v="cellular"/>
    <n v="16"/>
    <s v="apr"/>
    <n v="169"/>
    <n v="1"/>
    <n v="-1"/>
    <n v="0"/>
    <x v="0"/>
    <s v="no"/>
  </r>
  <r>
    <x v="22"/>
    <s v="technician"/>
    <s v="single"/>
    <s v="secondary"/>
    <s v="no"/>
    <n v="309"/>
    <s v="yes"/>
    <s v="yes"/>
    <s v="cellular"/>
    <n v="16"/>
    <s v="apr"/>
    <n v="346"/>
    <n v="1"/>
    <n v="234"/>
    <n v="3"/>
    <x v="1"/>
    <s v="no"/>
  </r>
  <r>
    <x v="39"/>
    <s v="technician"/>
    <s v="single"/>
    <s v="tertiary"/>
    <s v="no"/>
    <n v="0"/>
    <s v="yes"/>
    <s v="no"/>
    <s v="unknown"/>
    <n v="4"/>
    <s v="jun"/>
    <n v="205"/>
    <n v="6"/>
    <n v="-1"/>
    <n v="0"/>
    <x v="0"/>
    <s v="no"/>
  </r>
  <r>
    <x v="17"/>
    <s v="technician"/>
    <s v="single"/>
    <s v="secondary"/>
    <s v="no"/>
    <n v="668"/>
    <s v="yes"/>
    <s v="no"/>
    <s v="unknown"/>
    <n v="28"/>
    <s v="may"/>
    <n v="576"/>
    <n v="3"/>
    <n v="-1"/>
    <n v="0"/>
    <x v="0"/>
    <s v="yes"/>
  </r>
  <r>
    <x v="30"/>
    <s v="management"/>
    <s v="married"/>
    <s v="tertiary"/>
    <s v="no"/>
    <n v="1175"/>
    <s v="yes"/>
    <s v="no"/>
    <s v="telephone"/>
    <n v="18"/>
    <s v="nov"/>
    <n v="1476"/>
    <n v="3"/>
    <n v="-1"/>
    <n v="0"/>
    <x v="0"/>
    <s v="no"/>
  </r>
  <r>
    <x v="0"/>
    <s v="blue-collar"/>
    <s v="single"/>
    <s v="secondary"/>
    <s v="no"/>
    <n v="363"/>
    <s v="no"/>
    <s v="no"/>
    <s v="cellular"/>
    <n v="28"/>
    <s v="jul"/>
    <n v="171"/>
    <n v="3"/>
    <n v="-1"/>
    <n v="0"/>
    <x v="0"/>
    <s v="no"/>
  </r>
  <r>
    <x v="9"/>
    <s v="entrepreneur"/>
    <s v="single"/>
    <s v="tertiary"/>
    <s v="no"/>
    <n v="38"/>
    <s v="no"/>
    <s v="no"/>
    <s v="cellular"/>
    <n v="20"/>
    <s v="nov"/>
    <n v="185"/>
    <n v="2"/>
    <n v="-1"/>
    <n v="0"/>
    <x v="0"/>
    <s v="no"/>
  </r>
  <r>
    <x v="9"/>
    <s v="management"/>
    <s v="married"/>
    <s v="tertiary"/>
    <s v="no"/>
    <n v="1183"/>
    <s v="yes"/>
    <s v="no"/>
    <s v="unknown"/>
    <n v="27"/>
    <s v="may"/>
    <n v="676"/>
    <n v="6"/>
    <n v="-1"/>
    <n v="0"/>
    <x v="0"/>
    <s v="no"/>
  </r>
  <r>
    <x v="29"/>
    <s v="blue-collar"/>
    <s v="divorced"/>
    <s v="primary"/>
    <s v="no"/>
    <n v="942"/>
    <s v="no"/>
    <s v="no"/>
    <s v="cellular"/>
    <n v="21"/>
    <s v="nov"/>
    <n v="362"/>
    <n v="1"/>
    <n v="-1"/>
    <n v="0"/>
    <x v="0"/>
    <s v="no"/>
  </r>
  <r>
    <x v="14"/>
    <s v="admin."/>
    <s v="married"/>
    <s v="secondary"/>
    <s v="no"/>
    <n v="4196"/>
    <s v="yes"/>
    <s v="no"/>
    <s v="cellular"/>
    <n v="12"/>
    <s v="may"/>
    <n v="193"/>
    <n v="2"/>
    <n v="-1"/>
    <n v="0"/>
    <x v="0"/>
    <s v="no"/>
  </r>
  <r>
    <x v="27"/>
    <s v="management"/>
    <s v="married"/>
    <s v="tertiary"/>
    <s v="no"/>
    <n v="297"/>
    <s v="yes"/>
    <s v="no"/>
    <s v="cellular"/>
    <n v="26"/>
    <s v="aug"/>
    <n v="63"/>
    <n v="4"/>
    <n v="-1"/>
    <n v="0"/>
    <x v="0"/>
    <s v="no"/>
  </r>
  <r>
    <x v="15"/>
    <s v="services"/>
    <s v="married"/>
    <s v="secondary"/>
    <s v="no"/>
    <n v="-91"/>
    <s v="yes"/>
    <s v="yes"/>
    <s v="cellular"/>
    <n v="5"/>
    <s v="feb"/>
    <n v="43"/>
    <n v="1"/>
    <n v="-1"/>
    <n v="0"/>
    <x v="0"/>
    <s v="no"/>
  </r>
  <r>
    <x v="38"/>
    <s v="self-employed"/>
    <s v="married"/>
    <s v="primary"/>
    <s v="no"/>
    <n v="362"/>
    <s v="no"/>
    <s v="yes"/>
    <s v="cellular"/>
    <n v="29"/>
    <s v="jul"/>
    <n v="816"/>
    <n v="6"/>
    <n v="-1"/>
    <n v="0"/>
    <x v="0"/>
    <s v="yes"/>
  </r>
  <r>
    <x v="15"/>
    <s v="blue-collar"/>
    <s v="single"/>
    <s v="secondary"/>
    <s v="no"/>
    <n v="1080"/>
    <s v="yes"/>
    <s v="yes"/>
    <s v="cellular"/>
    <n v="13"/>
    <s v="may"/>
    <n v="951"/>
    <n v="3"/>
    <n v="370"/>
    <n v="4"/>
    <x v="1"/>
    <s v="yes"/>
  </r>
  <r>
    <x v="22"/>
    <s v="admin."/>
    <s v="single"/>
    <s v="secondary"/>
    <s v="no"/>
    <n v="620"/>
    <s v="yes"/>
    <s v="no"/>
    <s v="unknown"/>
    <n v="26"/>
    <s v="may"/>
    <n v="1234"/>
    <n v="3"/>
    <n v="-1"/>
    <n v="0"/>
    <x v="0"/>
    <s v="yes"/>
  </r>
  <r>
    <x v="15"/>
    <s v="unemployed"/>
    <s v="divorced"/>
    <s v="tertiary"/>
    <s v="no"/>
    <n v="-166"/>
    <s v="no"/>
    <s v="no"/>
    <s v="cellular"/>
    <n v="29"/>
    <s v="aug"/>
    <n v="85"/>
    <n v="4"/>
    <n v="-1"/>
    <n v="0"/>
    <x v="0"/>
    <s v="no"/>
  </r>
  <r>
    <x v="1"/>
    <s v="services"/>
    <s v="married"/>
    <s v="secondary"/>
    <s v="no"/>
    <n v="288"/>
    <s v="yes"/>
    <s v="no"/>
    <s v="cellular"/>
    <n v="17"/>
    <s v="apr"/>
    <n v="306"/>
    <n v="1"/>
    <n v="-1"/>
    <n v="0"/>
    <x v="0"/>
    <s v="no"/>
  </r>
  <r>
    <x v="15"/>
    <s v="admin."/>
    <s v="married"/>
    <s v="unknown"/>
    <s v="no"/>
    <n v="642"/>
    <s v="yes"/>
    <s v="yes"/>
    <s v="unknown"/>
    <n v="16"/>
    <s v="may"/>
    <n v="509"/>
    <n v="2"/>
    <n v="-1"/>
    <n v="0"/>
    <x v="0"/>
    <s v="no"/>
  </r>
  <r>
    <x v="34"/>
    <s v="technician"/>
    <s v="married"/>
    <s v="tertiary"/>
    <s v="no"/>
    <n v="2506"/>
    <s v="no"/>
    <s v="no"/>
    <s v="cellular"/>
    <n v="30"/>
    <s v="nov"/>
    <n v="210"/>
    <n v="3"/>
    <n v="-1"/>
    <n v="0"/>
    <x v="0"/>
    <s v="no"/>
  </r>
  <r>
    <x v="4"/>
    <s v="technician"/>
    <s v="divorced"/>
    <s v="secondary"/>
    <s v="no"/>
    <n v="566"/>
    <s v="yes"/>
    <s v="no"/>
    <s v="unknown"/>
    <n v="20"/>
    <s v="may"/>
    <n v="129"/>
    <n v="2"/>
    <n v="-1"/>
    <n v="0"/>
    <x v="0"/>
    <s v="no"/>
  </r>
  <r>
    <x v="43"/>
    <s v="blue-collar"/>
    <s v="married"/>
    <s v="secondary"/>
    <s v="no"/>
    <n v="668"/>
    <s v="yes"/>
    <s v="no"/>
    <s v="unknown"/>
    <n v="15"/>
    <s v="may"/>
    <n v="1263"/>
    <n v="2"/>
    <n v="-1"/>
    <n v="0"/>
    <x v="0"/>
    <s v="yes"/>
  </r>
  <r>
    <x v="10"/>
    <s v="blue-collar"/>
    <s v="married"/>
    <s v="secondary"/>
    <s v="no"/>
    <n v="1100"/>
    <s v="yes"/>
    <s v="no"/>
    <s v="unknown"/>
    <n v="29"/>
    <s v="may"/>
    <n v="660"/>
    <n v="2"/>
    <n v="-1"/>
    <n v="0"/>
    <x v="0"/>
    <s v="no"/>
  </r>
  <r>
    <x v="23"/>
    <s v="blue-collar"/>
    <s v="married"/>
    <s v="secondary"/>
    <s v="no"/>
    <n v="322"/>
    <s v="no"/>
    <s v="no"/>
    <s v="cellular"/>
    <n v="14"/>
    <s v="aug"/>
    <n v="356"/>
    <n v="2"/>
    <n v="-1"/>
    <n v="0"/>
    <x v="0"/>
    <s v="no"/>
  </r>
  <r>
    <x v="14"/>
    <s v="blue-collar"/>
    <s v="married"/>
    <s v="secondary"/>
    <s v="no"/>
    <n v="1205"/>
    <s v="yes"/>
    <s v="no"/>
    <s v="cellular"/>
    <n v="20"/>
    <s v="apr"/>
    <n v="45"/>
    <n v="4"/>
    <n v="153"/>
    <n v="1"/>
    <x v="1"/>
    <s v="no"/>
  </r>
  <r>
    <x v="22"/>
    <s v="services"/>
    <s v="single"/>
    <s v="secondary"/>
    <s v="no"/>
    <n v="473"/>
    <s v="yes"/>
    <s v="no"/>
    <s v="cellular"/>
    <n v="7"/>
    <s v="jul"/>
    <n v="624"/>
    <n v="5"/>
    <n v="-1"/>
    <n v="0"/>
    <x v="0"/>
    <s v="no"/>
  </r>
  <r>
    <x v="1"/>
    <s v="services"/>
    <s v="married"/>
    <s v="secondary"/>
    <s v="no"/>
    <n v="-333"/>
    <s v="yes"/>
    <s v="no"/>
    <s v="cellular"/>
    <n v="30"/>
    <s v="jul"/>
    <n v="329"/>
    <n v="5"/>
    <n v="-1"/>
    <n v="0"/>
    <x v="0"/>
    <s v="no"/>
  </r>
  <r>
    <x v="31"/>
    <s v="self-employed"/>
    <s v="married"/>
    <s v="tertiary"/>
    <s v="yes"/>
    <n v="-3313"/>
    <s v="yes"/>
    <s v="yes"/>
    <s v="unknown"/>
    <n v="9"/>
    <s v="may"/>
    <n v="153"/>
    <n v="1"/>
    <n v="-1"/>
    <n v="0"/>
    <x v="0"/>
    <s v="no"/>
  </r>
  <r>
    <x v="31"/>
    <s v="technician"/>
    <s v="married"/>
    <s v="secondary"/>
    <s v="no"/>
    <n v="295"/>
    <s v="no"/>
    <s v="no"/>
    <s v="cellular"/>
    <n v="19"/>
    <s v="aug"/>
    <n v="151"/>
    <n v="11"/>
    <n v="-1"/>
    <n v="0"/>
    <x v="0"/>
    <s v="no"/>
  </r>
  <r>
    <x v="39"/>
    <s v="blue-collar"/>
    <s v="married"/>
    <s v="secondary"/>
    <s v="no"/>
    <n v="1137"/>
    <s v="no"/>
    <s v="no"/>
    <s v="cellular"/>
    <n v="6"/>
    <s v="feb"/>
    <n v="129"/>
    <n v="4"/>
    <n v="211"/>
    <n v="3"/>
    <x v="2"/>
    <s v="no"/>
  </r>
  <r>
    <x v="16"/>
    <s v="entrepreneur"/>
    <s v="single"/>
    <s v="tertiary"/>
    <s v="no"/>
    <n v="1136"/>
    <s v="yes"/>
    <s v="yes"/>
    <s v="cellular"/>
    <n v="3"/>
    <s v="apr"/>
    <n v="345"/>
    <n v="2"/>
    <n v="249"/>
    <n v="7"/>
    <x v="2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521">
  <r>
    <x v="0"/>
    <x v="0"/>
    <s v="married"/>
    <x v="0"/>
    <x v="0"/>
    <n v="1787"/>
    <s v="no"/>
    <s v="no"/>
    <s v="cellular"/>
    <n v="19"/>
    <s v="oct"/>
    <n v="79"/>
    <n v="1"/>
    <n v="-1"/>
    <n v="0"/>
    <x v="0"/>
    <s v="no"/>
    <n v="0"/>
    <n v="1"/>
  </r>
  <r>
    <x v="1"/>
    <x v="1"/>
    <s v="married"/>
    <x v="1"/>
    <x v="0"/>
    <n v="4789"/>
    <s v="yes"/>
    <s v="yes"/>
    <s v="cellular"/>
    <n v="11"/>
    <s v="may"/>
    <n v="220"/>
    <n v="1"/>
    <n v="339"/>
    <n v="4"/>
    <x v="1"/>
    <s v="no"/>
    <n v="0"/>
    <n v="1"/>
  </r>
  <r>
    <x v="2"/>
    <x v="2"/>
    <s v="single"/>
    <x v="2"/>
    <x v="0"/>
    <n v="1350"/>
    <s v="yes"/>
    <s v="no"/>
    <s v="cellular"/>
    <n v="16"/>
    <s v="apr"/>
    <n v="185"/>
    <n v="1"/>
    <n v="330"/>
    <n v="1"/>
    <x v="1"/>
    <s v="no"/>
    <n v="0"/>
    <n v="1"/>
  </r>
  <r>
    <x v="0"/>
    <x v="2"/>
    <s v="married"/>
    <x v="2"/>
    <x v="0"/>
    <n v="1476"/>
    <s v="yes"/>
    <s v="yes"/>
    <s v="unknown"/>
    <n v="3"/>
    <s v="jun"/>
    <n v="199"/>
    <n v="4"/>
    <n v="-1"/>
    <n v="0"/>
    <x v="0"/>
    <s v="no"/>
    <n v="0"/>
    <n v="1"/>
  </r>
  <r>
    <x v="3"/>
    <x v="3"/>
    <s v="married"/>
    <x v="1"/>
    <x v="0"/>
    <n v="0"/>
    <s v="yes"/>
    <s v="no"/>
    <s v="unknown"/>
    <n v="5"/>
    <s v="may"/>
    <n v="226"/>
    <n v="1"/>
    <n v="-1"/>
    <n v="0"/>
    <x v="0"/>
    <s v="no"/>
    <n v="1"/>
    <n v="0"/>
  </r>
  <r>
    <x v="2"/>
    <x v="2"/>
    <s v="single"/>
    <x v="2"/>
    <x v="0"/>
    <n v="747"/>
    <s v="no"/>
    <s v="no"/>
    <s v="cellular"/>
    <n v="23"/>
    <s v="feb"/>
    <n v="141"/>
    <n v="2"/>
    <n v="176"/>
    <n v="3"/>
    <x v="1"/>
    <s v="no"/>
    <n v="0"/>
    <n v="1"/>
  </r>
  <r>
    <x v="4"/>
    <x v="4"/>
    <s v="married"/>
    <x v="2"/>
    <x v="0"/>
    <n v="307"/>
    <s v="yes"/>
    <s v="no"/>
    <s v="cellular"/>
    <n v="14"/>
    <s v="may"/>
    <n v="341"/>
    <n v="1"/>
    <n v="330"/>
    <n v="2"/>
    <x v="2"/>
    <s v="no"/>
    <n v="0"/>
    <n v="1"/>
  </r>
  <r>
    <x v="5"/>
    <x v="5"/>
    <s v="married"/>
    <x v="1"/>
    <x v="0"/>
    <n v="147"/>
    <s v="yes"/>
    <s v="no"/>
    <s v="cellular"/>
    <n v="6"/>
    <s v="may"/>
    <n v="151"/>
    <n v="2"/>
    <n v="-1"/>
    <n v="0"/>
    <x v="0"/>
    <s v="no"/>
    <n v="0"/>
    <n v="1"/>
  </r>
  <r>
    <x v="6"/>
    <x v="6"/>
    <s v="married"/>
    <x v="2"/>
    <x v="0"/>
    <n v="221"/>
    <s v="yes"/>
    <s v="no"/>
    <s v="unknown"/>
    <n v="14"/>
    <s v="may"/>
    <n v="57"/>
    <n v="2"/>
    <n v="-1"/>
    <n v="0"/>
    <x v="0"/>
    <s v="no"/>
    <n v="0"/>
    <n v="1"/>
  </r>
  <r>
    <x v="7"/>
    <x v="1"/>
    <s v="married"/>
    <x v="0"/>
    <x v="0"/>
    <n v="-88"/>
    <s v="yes"/>
    <s v="yes"/>
    <s v="cellular"/>
    <n v="17"/>
    <s v="apr"/>
    <n v="313"/>
    <n v="1"/>
    <n v="147"/>
    <n v="2"/>
    <x v="1"/>
    <s v="no"/>
    <n v="0"/>
    <n v="1"/>
  </r>
  <r>
    <x v="5"/>
    <x v="1"/>
    <s v="married"/>
    <x v="1"/>
    <x v="0"/>
    <n v="9374"/>
    <s v="yes"/>
    <s v="no"/>
    <s v="unknown"/>
    <n v="20"/>
    <s v="may"/>
    <n v="273"/>
    <n v="1"/>
    <n v="-1"/>
    <n v="0"/>
    <x v="0"/>
    <s v="no"/>
    <n v="0"/>
    <n v="1"/>
  </r>
  <r>
    <x v="7"/>
    <x v="7"/>
    <s v="married"/>
    <x v="1"/>
    <x v="0"/>
    <n v="264"/>
    <s v="yes"/>
    <s v="no"/>
    <s v="cellular"/>
    <n v="17"/>
    <s v="apr"/>
    <n v="113"/>
    <n v="2"/>
    <n v="-1"/>
    <n v="0"/>
    <x v="0"/>
    <s v="no"/>
    <n v="0"/>
    <n v="1"/>
  </r>
  <r>
    <x v="4"/>
    <x v="5"/>
    <s v="married"/>
    <x v="2"/>
    <x v="0"/>
    <n v="1109"/>
    <s v="no"/>
    <s v="no"/>
    <s v="cellular"/>
    <n v="13"/>
    <s v="aug"/>
    <n v="328"/>
    <n v="2"/>
    <n v="-1"/>
    <n v="0"/>
    <x v="0"/>
    <s v="no"/>
    <n v="0"/>
    <n v="1"/>
  </r>
  <r>
    <x v="8"/>
    <x v="8"/>
    <s v="single"/>
    <x v="1"/>
    <x v="0"/>
    <n v="502"/>
    <s v="no"/>
    <s v="no"/>
    <s v="cellular"/>
    <n v="30"/>
    <s v="apr"/>
    <n v="261"/>
    <n v="1"/>
    <n v="-1"/>
    <n v="0"/>
    <x v="0"/>
    <s v="yes"/>
    <n v="0"/>
    <n v="1"/>
  </r>
  <r>
    <x v="9"/>
    <x v="3"/>
    <s v="married"/>
    <x v="1"/>
    <x v="0"/>
    <n v="360"/>
    <s v="yes"/>
    <s v="yes"/>
    <s v="cellular"/>
    <n v="29"/>
    <s v="jan"/>
    <n v="89"/>
    <n v="1"/>
    <n v="241"/>
    <n v="1"/>
    <x v="1"/>
    <s v="no"/>
    <n v="0"/>
    <n v="1"/>
  </r>
  <r>
    <x v="10"/>
    <x v="2"/>
    <s v="married"/>
    <x v="2"/>
    <x v="0"/>
    <n v="194"/>
    <s v="no"/>
    <s v="yes"/>
    <s v="cellular"/>
    <n v="29"/>
    <s v="aug"/>
    <n v="189"/>
    <n v="2"/>
    <n v="-1"/>
    <n v="0"/>
    <x v="0"/>
    <s v="no"/>
    <n v="0"/>
    <n v="1"/>
  </r>
  <r>
    <x v="11"/>
    <x v="5"/>
    <s v="married"/>
    <x v="1"/>
    <x v="0"/>
    <n v="4073"/>
    <s v="no"/>
    <s v="no"/>
    <s v="cellular"/>
    <n v="27"/>
    <s v="aug"/>
    <n v="239"/>
    <n v="5"/>
    <n v="-1"/>
    <n v="0"/>
    <x v="0"/>
    <s v="no"/>
    <n v="1"/>
    <n v="0"/>
  </r>
  <r>
    <x v="12"/>
    <x v="7"/>
    <s v="single"/>
    <x v="2"/>
    <x v="0"/>
    <n v="2317"/>
    <s v="yes"/>
    <s v="no"/>
    <s v="cellular"/>
    <n v="20"/>
    <s v="apr"/>
    <n v="114"/>
    <n v="1"/>
    <n v="152"/>
    <n v="2"/>
    <x v="1"/>
    <s v="no"/>
    <n v="0"/>
    <n v="1"/>
  </r>
  <r>
    <x v="13"/>
    <x v="3"/>
    <s v="single"/>
    <x v="0"/>
    <x v="0"/>
    <n v="-221"/>
    <s v="yes"/>
    <s v="no"/>
    <s v="unknown"/>
    <n v="23"/>
    <s v="may"/>
    <n v="250"/>
    <n v="1"/>
    <n v="-1"/>
    <n v="0"/>
    <x v="0"/>
    <s v="no"/>
    <n v="0"/>
    <n v="1"/>
  </r>
  <r>
    <x v="9"/>
    <x v="1"/>
    <s v="married"/>
    <x v="1"/>
    <x v="0"/>
    <n v="132"/>
    <s v="no"/>
    <s v="no"/>
    <s v="cellular"/>
    <n v="7"/>
    <s v="jul"/>
    <n v="148"/>
    <n v="1"/>
    <n v="152"/>
    <n v="1"/>
    <x v="2"/>
    <s v="no"/>
    <n v="0"/>
    <n v="1"/>
  </r>
  <r>
    <x v="14"/>
    <x v="2"/>
    <s v="divorced"/>
    <x v="3"/>
    <x v="0"/>
    <n v="0"/>
    <s v="yes"/>
    <s v="no"/>
    <s v="cellular"/>
    <n v="18"/>
    <s v="nov"/>
    <n v="96"/>
    <n v="2"/>
    <n v="-1"/>
    <n v="0"/>
    <x v="0"/>
    <s v="no"/>
    <n v="0"/>
    <n v="1"/>
  </r>
  <r>
    <x v="15"/>
    <x v="2"/>
    <s v="divorced"/>
    <x v="2"/>
    <x v="0"/>
    <n v="16"/>
    <s v="no"/>
    <s v="no"/>
    <s v="cellular"/>
    <n v="19"/>
    <s v="nov"/>
    <n v="140"/>
    <n v="3"/>
    <n v="-1"/>
    <n v="0"/>
    <x v="0"/>
    <s v="no"/>
    <n v="0"/>
    <n v="1"/>
  </r>
  <r>
    <x v="16"/>
    <x v="1"/>
    <s v="single"/>
    <x v="1"/>
    <x v="0"/>
    <n v="106"/>
    <s v="no"/>
    <s v="no"/>
    <s v="unknown"/>
    <n v="12"/>
    <s v="jun"/>
    <n v="109"/>
    <n v="2"/>
    <n v="-1"/>
    <n v="0"/>
    <x v="0"/>
    <s v="no"/>
    <n v="0"/>
    <n v="1"/>
  </r>
  <r>
    <x v="16"/>
    <x v="6"/>
    <s v="married"/>
    <x v="1"/>
    <x v="0"/>
    <n v="93"/>
    <s v="no"/>
    <s v="no"/>
    <s v="cellular"/>
    <n v="7"/>
    <s v="jul"/>
    <n v="125"/>
    <n v="2"/>
    <n v="-1"/>
    <n v="0"/>
    <x v="0"/>
    <s v="no"/>
    <n v="0"/>
    <n v="1"/>
  </r>
  <r>
    <x v="17"/>
    <x v="9"/>
    <s v="married"/>
    <x v="2"/>
    <x v="0"/>
    <n v="543"/>
    <s v="no"/>
    <s v="no"/>
    <s v="cellular"/>
    <n v="30"/>
    <s v="jan"/>
    <n v="169"/>
    <n v="3"/>
    <n v="-1"/>
    <n v="0"/>
    <x v="0"/>
    <s v="no"/>
    <n v="0"/>
    <n v="1"/>
  </r>
  <r>
    <x v="6"/>
    <x v="2"/>
    <s v="married"/>
    <x v="2"/>
    <x v="0"/>
    <n v="5883"/>
    <s v="no"/>
    <s v="no"/>
    <s v="cellular"/>
    <n v="20"/>
    <s v="nov"/>
    <n v="182"/>
    <n v="2"/>
    <n v="-1"/>
    <n v="0"/>
    <x v="0"/>
    <s v="no"/>
    <n v="0"/>
    <n v="1"/>
  </r>
  <r>
    <x v="18"/>
    <x v="3"/>
    <s v="married"/>
    <x v="0"/>
    <x v="0"/>
    <n v="627"/>
    <s v="yes"/>
    <s v="no"/>
    <s v="unknown"/>
    <n v="5"/>
    <s v="may"/>
    <n v="247"/>
    <n v="1"/>
    <n v="-1"/>
    <n v="0"/>
    <x v="0"/>
    <s v="no"/>
    <n v="1"/>
    <n v="0"/>
  </r>
  <r>
    <x v="19"/>
    <x v="10"/>
    <s v="married"/>
    <x v="3"/>
    <x v="0"/>
    <n v="696"/>
    <s v="no"/>
    <s v="no"/>
    <s v="telephone"/>
    <n v="17"/>
    <s v="aug"/>
    <n v="119"/>
    <n v="1"/>
    <n v="105"/>
    <n v="2"/>
    <x v="1"/>
    <s v="no"/>
    <n v="1"/>
    <n v="0"/>
  </r>
  <r>
    <x v="11"/>
    <x v="4"/>
    <s v="married"/>
    <x v="1"/>
    <x v="0"/>
    <n v="784"/>
    <s v="no"/>
    <s v="yes"/>
    <s v="cellular"/>
    <n v="30"/>
    <s v="jul"/>
    <n v="149"/>
    <n v="2"/>
    <n v="-1"/>
    <n v="0"/>
    <x v="0"/>
    <s v="no"/>
    <n v="1"/>
    <n v="0"/>
  </r>
  <r>
    <x v="20"/>
    <x v="7"/>
    <s v="married"/>
    <x v="1"/>
    <x v="0"/>
    <n v="105"/>
    <s v="no"/>
    <s v="yes"/>
    <s v="cellular"/>
    <n v="21"/>
    <s v="aug"/>
    <n v="74"/>
    <n v="2"/>
    <n v="-1"/>
    <n v="0"/>
    <x v="0"/>
    <s v="no"/>
    <n v="1"/>
    <n v="0"/>
  </r>
  <r>
    <x v="21"/>
    <x v="10"/>
    <s v="divorced"/>
    <x v="1"/>
    <x v="0"/>
    <n v="4189"/>
    <s v="no"/>
    <s v="no"/>
    <s v="telephone"/>
    <n v="14"/>
    <s v="jul"/>
    <n v="897"/>
    <n v="2"/>
    <n v="-1"/>
    <n v="0"/>
    <x v="0"/>
    <s v="yes"/>
    <n v="1"/>
    <n v="0"/>
  </r>
  <r>
    <x v="9"/>
    <x v="5"/>
    <s v="married"/>
    <x v="1"/>
    <x v="0"/>
    <n v="171"/>
    <s v="no"/>
    <s v="no"/>
    <s v="cellular"/>
    <n v="27"/>
    <s v="aug"/>
    <n v="81"/>
    <n v="3"/>
    <n v="-1"/>
    <n v="0"/>
    <x v="0"/>
    <s v="no"/>
    <n v="0"/>
    <n v="1"/>
  </r>
  <r>
    <x v="3"/>
    <x v="2"/>
    <s v="married"/>
    <x v="1"/>
    <x v="0"/>
    <n v="42"/>
    <s v="no"/>
    <s v="no"/>
    <s v="cellular"/>
    <n v="21"/>
    <s v="nov"/>
    <n v="40"/>
    <n v="1"/>
    <n v="-1"/>
    <n v="0"/>
    <x v="0"/>
    <s v="no"/>
    <n v="1"/>
    <n v="0"/>
  </r>
  <r>
    <x v="22"/>
    <x v="2"/>
    <s v="single"/>
    <x v="2"/>
    <x v="0"/>
    <n v="2536"/>
    <s v="yes"/>
    <s v="no"/>
    <s v="cellular"/>
    <n v="26"/>
    <s v="aug"/>
    <n v="958"/>
    <n v="6"/>
    <n v="-1"/>
    <n v="0"/>
    <x v="0"/>
    <s v="yes"/>
    <n v="0"/>
    <n v="1"/>
  </r>
  <r>
    <x v="23"/>
    <x v="5"/>
    <s v="married"/>
    <x v="2"/>
    <x v="0"/>
    <n v="1235"/>
    <s v="no"/>
    <s v="no"/>
    <s v="cellular"/>
    <n v="13"/>
    <s v="aug"/>
    <n v="354"/>
    <n v="3"/>
    <n v="-1"/>
    <n v="0"/>
    <x v="0"/>
    <s v="yes"/>
    <n v="0"/>
    <n v="1"/>
  </r>
  <r>
    <x v="15"/>
    <x v="7"/>
    <s v="divorced"/>
    <x v="1"/>
    <x v="0"/>
    <n v="1811"/>
    <s v="yes"/>
    <s v="no"/>
    <s v="unknown"/>
    <n v="14"/>
    <s v="may"/>
    <n v="150"/>
    <n v="1"/>
    <n v="-1"/>
    <n v="0"/>
    <x v="0"/>
    <s v="no"/>
    <n v="0"/>
    <n v="1"/>
  </r>
  <r>
    <x v="24"/>
    <x v="10"/>
    <s v="divorced"/>
    <x v="0"/>
    <x v="0"/>
    <n v="229"/>
    <s v="no"/>
    <s v="no"/>
    <s v="telephone"/>
    <n v="22"/>
    <s v="oct"/>
    <n v="97"/>
    <n v="1"/>
    <n v="-1"/>
    <n v="0"/>
    <x v="0"/>
    <s v="yes"/>
    <n v="1"/>
    <n v="0"/>
  </r>
  <r>
    <x v="22"/>
    <x v="3"/>
    <s v="married"/>
    <x v="1"/>
    <x v="0"/>
    <n v="2089"/>
    <s v="yes"/>
    <s v="no"/>
    <s v="cellular"/>
    <n v="14"/>
    <s v="nov"/>
    <n v="132"/>
    <n v="1"/>
    <n v="-1"/>
    <n v="0"/>
    <x v="0"/>
    <s v="yes"/>
    <n v="0"/>
    <n v="1"/>
  </r>
  <r>
    <x v="1"/>
    <x v="2"/>
    <s v="married"/>
    <x v="1"/>
    <x v="0"/>
    <n v="3935"/>
    <s v="yes"/>
    <s v="no"/>
    <s v="cellular"/>
    <n v="6"/>
    <s v="may"/>
    <n v="765"/>
    <n v="1"/>
    <n v="342"/>
    <n v="2"/>
    <x v="1"/>
    <s v="yes"/>
    <n v="0"/>
    <n v="1"/>
  </r>
  <r>
    <x v="25"/>
    <x v="1"/>
    <s v="single"/>
    <x v="2"/>
    <x v="0"/>
    <n v="363"/>
    <s v="yes"/>
    <s v="no"/>
    <s v="unknown"/>
    <n v="30"/>
    <s v="may"/>
    <n v="16"/>
    <n v="18"/>
    <n v="-1"/>
    <n v="0"/>
    <x v="0"/>
    <s v="no"/>
    <n v="0"/>
    <n v="1"/>
  </r>
  <r>
    <x v="14"/>
    <x v="2"/>
    <s v="single"/>
    <x v="2"/>
    <x v="0"/>
    <n v="11971"/>
    <s v="yes"/>
    <s v="no"/>
    <s v="unknown"/>
    <n v="17"/>
    <s v="nov"/>
    <n v="609"/>
    <n v="2"/>
    <n v="101"/>
    <n v="3"/>
    <x v="1"/>
    <s v="no"/>
    <n v="0"/>
    <n v="1"/>
  </r>
  <r>
    <x v="4"/>
    <x v="2"/>
    <s v="single"/>
    <x v="2"/>
    <x v="0"/>
    <n v="553"/>
    <s v="no"/>
    <s v="no"/>
    <s v="cellular"/>
    <n v="11"/>
    <s v="aug"/>
    <n v="106"/>
    <n v="2"/>
    <n v="-1"/>
    <n v="0"/>
    <x v="0"/>
    <s v="no"/>
    <n v="0"/>
    <n v="1"/>
  </r>
  <r>
    <x v="26"/>
    <x v="3"/>
    <s v="married"/>
    <x v="1"/>
    <x v="0"/>
    <n v="1117"/>
    <s v="yes"/>
    <s v="no"/>
    <s v="cellular"/>
    <n v="13"/>
    <s v="may"/>
    <n v="365"/>
    <n v="1"/>
    <n v="-1"/>
    <n v="0"/>
    <x v="0"/>
    <s v="no"/>
    <n v="1"/>
    <n v="0"/>
  </r>
  <r>
    <x v="22"/>
    <x v="5"/>
    <s v="married"/>
    <x v="2"/>
    <x v="0"/>
    <n v="396"/>
    <s v="yes"/>
    <s v="no"/>
    <s v="cellular"/>
    <n v="13"/>
    <s v="may"/>
    <n v="205"/>
    <n v="3"/>
    <n v="-1"/>
    <n v="0"/>
    <x v="0"/>
    <s v="no"/>
    <n v="0"/>
    <n v="1"/>
  </r>
  <r>
    <x v="22"/>
    <x v="5"/>
    <s v="single"/>
    <x v="2"/>
    <x v="0"/>
    <n v="2204"/>
    <s v="yes"/>
    <s v="no"/>
    <s v="cellular"/>
    <n v="21"/>
    <s v="nov"/>
    <n v="11"/>
    <n v="4"/>
    <n v="-1"/>
    <n v="0"/>
    <x v="0"/>
    <s v="no"/>
    <n v="0"/>
    <n v="1"/>
  </r>
  <r>
    <x v="27"/>
    <x v="2"/>
    <s v="single"/>
    <x v="2"/>
    <x v="0"/>
    <n v="872"/>
    <s v="yes"/>
    <s v="no"/>
    <s v="unknown"/>
    <n v="7"/>
    <s v="may"/>
    <n v="105"/>
    <n v="2"/>
    <n v="-1"/>
    <n v="0"/>
    <x v="0"/>
    <s v="no"/>
    <n v="0"/>
    <n v="1"/>
  </r>
  <r>
    <x v="18"/>
    <x v="3"/>
    <s v="married"/>
    <x v="0"/>
    <x v="0"/>
    <n v="145"/>
    <s v="no"/>
    <s v="no"/>
    <s v="telephone"/>
    <n v="2"/>
    <s v="feb"/>
    <n v="59"/>
    <n v="3"/>
    <n v="5"/>
    <n v="2"/>
    <x v="2"/>
    <s v="no"/>
    <n v="1"/>
    <n v="0"/>
  </r>
  <r>
    <x v="17"/>
    <x v="3"/>
    <s v="married"/>
    <x v="0"/>
    <x v="0"/>
    <n v="0"/>
    <s v="yes"/>
    <s v="no"/>
    <s v="unknown"/>
    <n v="21"/>
    <s v="may"/>
    <n v="425"/>
    <n v="1"/>
    <n v="-1"/>
    <n v="0"/>
    <x v="0"/>
    <s v="no"/>
    <n v="0"/>
    <n v="1"/>
  </r>
  <r>
    <x v="22"/>
    <x v="6"/>
    <s v="single"/>
    <x v="0"/>
    <x v="1"/>
    <n v="-849"/>
    <s v="yes"/>
    <s v="yes"/>
    <s v="cellular"/>
    <n v="4"/>
    <s v="feb"/>
    <n v="204"/>
    <n v="1"/>
    <n v="-1"/>
    <n v="0"/>
    <x v="0"/>
    <s v="no"/>
    <n v="0"/>
    <n v="1"/>
  </r>
  <r>
    <x v="28"/>
    <x v="7"/>
    <s v="married"/>
    <x v="3"/>
    <x v="0"/>
    <n v="4629"/>
    <s v="yes"/>
    <s v="no"/>
    <s v="cellular"/>
    <n v="27"/>
    <s v="jan"/>
    <n v="181"/>
    <n v="1"/>
    <n v="92"/>
    <n v="1"/>
    <x v="3"/>
    <s v="yes"/>
    <n v="1"/>
    <n v="0"/>
  </r>
  <r>
    <x v="29"/>
    <x v="3"/>
    <s v="divorced"/>
    <x v="0"/>
    <x v="0"/>
    <n v="844"/>
    <s v="no"/>
    <s v="no"/>
    <s v="unknown"/>
    <n v="5"/>
    <s v="jun"/>
    <n v="1018"/>
    <n v="3"/>
    <n v="-1"/>
    <n v="0"/>
    <x v="0"/>
    <s v="yes"/>
    <n v="0"/>
    <n v="1"/>
  </r>
  <r>
    <x v="12"/>
    <x v="5"/>
    <s v="single"/>
    <x v="1"/>
    <x v="0"/>
    <n v="228"/>
    <s v="yes"/>
    <s v="no"/>
    <s v="cellular"/>
    <n v="20"/>
    <s v="aug"/>
    <n v="1740"/>
    <n v="2"/>
    <n v="-1"/>
    <n v="0"/>
    <x v="0"/>
    <s v="no"/>
    <n v="0"/>
    <n v="1"/>
  </r>
  <r>
    <x v="14"/>
    <x v="5"/>
    <s v="single"/>
    <x v="1"/>
    <x v="0"/>
    <n v="50"/>
    <s v="no"/>
    <s v="no"/>
    <s v="cellular"/>
    <n v="29"/>
    <s v="aug"/>
    <n v="98"/>
    <n v="2"/>
    <n v="-1"/>
    <n v="0"/>
    <x v="0"/>
    <s v="no"/>
    <n v="0"/>
    <n v="1"/>
  </r>
  <r>
    <x v="27"/>
    <x v="5"/>
    <s v="married"/>
    <x v="2"/>
    <x v="0"/>
    <n v="1539"/>
    <s v="yes"/>
    <s v="no"/>
    <s v="cellular"/>
    <n v="15"/>
    <s v="jun"/>
    <n v="441"/>
    <n v="1"/>
    <n v="56"/>
    <n v="1"/>
    <x v="2"/>
    <s v="yes"/>
    <n v="0"/>
    <n v="1"/>
  </r>
  <r>
    <x v="20"/>
    <x v="3"/>
    <s v="married"/>
    <x v="1"/>
    <x v="0"/>
    <n v="2231"/>
    <s v="yes"/>
    <s v="no"/>
    <s v="cellular"/>
    <n v="14"/>
    <s v="jul"/>
    <n v="272"/>
    <n v="3"/>
    <n v="-1"/>
    <n v="0"/>
    <x v="0"/>
    <s v="no"/>
    <n v="1"/>
    <n v="0"/>
  </r>
  <r>
    <x v="30"/>
    <x v="7"/>
    <s v="married"/>
    <x v="1"/>
    <x v="0"/>
    <n v="3064"/>
    <s v="yes"/>
    <s v="no"/>
    <s v="telephone"/>
    <n v="15"/>
    <s v="jul"/>
    <n v="159"/>
    <n v="2"/>
    <n v="-1"/>
    <n v="0"/>
    <x v="0"/>
    <s v="no"/>
    <n v="0"/>
    <n v="1"/>
  </r>
  <r>
    <x v="31"/>
    <x v="2"/>
    <s v="married"/>
    <x v="1"/>
    <x v="0"/>
    <n v="82"/>
    <s v="no"/>
    <s v="yes"/>
    <s v="telephone"/>
    <n v="4"/>
    <s v="feb"/>
    <n v="140"/>
    <n v="1"/>
    <n v="-1"/>
    <n v="0"/>
    <x v="0"/>
    <s v="no"/>
    <n v="1"/>
    <n v="0"/>
  </r>
  <r>
    <x v="1"/>
    <x v="4"/>
    <s v="single"/>
    <x v="2"/>
    <x v="0"/>
    <n v="2155"/>
    <s v="no"/>
    <s v="no"/>
    <s v="cellular"/>
    <n v="17"/>
    <s v="nov"/>
    <n v="295"/>
    <n v="1"/>
    <n v="-1"/>
    <n v="0"/>
    <x v="0"/>
    <s v="no"/>
    <n v="0"/>
    <n v="1"/>
  </r>
  <r>
    <x v="4"/>
    <x v="10"/>
    <s v="single"/>
    <x v="1"/>
    <x v="0"/>
    <n v="101"/>
    <s v="yes"/>
    <s v="yes"/>
    <s v="unknown"/>
    <n v="26"/>
    <s v="may"/>
    <n v="314"/>
    <n v="1"/>
    <n v="-1"/>
    <n v="0"/>
    <x v="0"/>
    <s v="no"/>
    <n v="0"/>
    <n v="1"/>
  </r>
  <r>
    <x v="32"/>
    <x v="5"/>
    <s v="divorced"/>
    <x v="1"/>
    <x v="0"/>
    <n v="784"/>
    <s v="yes"/>
    <s v="yes"/>
    <s v="unknown"/>
    <n v="15"/>
    <s v="may"/>
    <n v="579"/>
    <n v="1"/>
    <n v="-1"/>
    <n v="0"/>
    <x v="0"/>
    <s v="no"/>
    <n v="1"/>
    <n v="0"/>
  </r>
  <r>
    <x v="6"/>
    <x v="3"/>
    <s v="married"/>
    <x v="0"/>
    <x v="0"/>
    <n v="-516"/>
    <s v="no"/>
    <s v="yes"/>
    <s v="telephone"/>
    <n v="8"/>
    <s v="jul"/>
    <n v="554"/>
    <n v="3"/>
    <n v="-1"/>
    <n v="0"/>
    <x v="0"/>
    <s v="no"/>
    <n v="0"/>
    <n v="1"/>
  </r>
  <r>
    <x v="33"/>
    <x v="10"/>
    <s v="married"/>
    <x v="1"/>
    <x v="0"/>
    <n v="415"/>
    <s v="yes"/>
    <s v="no"/>
    <s v="cellular"/>
    <n v="7"/>
    <s v="oct"/>
    <n v="323"/>
    <n v="1"/>
    <n v="-1"/>
    <n v="0"/>
    <x v="0"/>
    <s v="no"/>
    <n v="1"/>
    <n v="0"/>
  </r>
  <r>
    <x v="30"/>
    <x v="2"/>
    <s v="married"/>
    <x v="2"/>
    <x v="0"/>
    <n v="5887"/>
    <s v="no"/>
    <s v="no"/>
    <s v="cellular"/>
    <n v="13"/>
    <s v="aug"/>
    <n v="227"/>
    <n v="2"/>
    <n v="-1"/>
    <n v="0"/>
    <x v="0"/>
    <s v="no"/>
    <n v="0"/>
    <n v="1"/>
  </r>
  <r>
    <x v="30"/>
    <x v="1"/>
    <s v="married"/>
    <x v="1"/>
    <x v="0"/>
    <n v="1355"/>
    <s v="no"/>
    <s v="no"/>
    <s v="cellular"/>
    <n v="4"/>
    <s v="jul"/>
    <n v="134"/>
    <n v="2"/>
    <n v="-1"/>
    <n v="0"/>
    <x v="0"/>
    <s v="no"/>
    <n v="0"/>
    <n v="1"/>
  </r>
  <r>
    <x v="11"/>
    <x v="7"/>
    <s v="married"/>
    <x v="1"/>
    <x v="0"/>
    <n v="16873"/>
    <s v="no"/>
    <s v="no"/>
    <s v="cellular"/>
    <n v="7"/>
    <s v="oct"/>
    <n v="223"/>
    <n v="1"/>
    <n v="-1"/>
    <n v="0"/>
    <x v="0"/>
    <s v="no"/>
    <n v="1"/>
    <n v="0"/>
  </r>
  <r>
    <x v="34"/>
    <x v="3"/>
    <s v="divorced"/>
    <x v="1"/>
    <x v="0"/>
    <n v="203"/>
    <s v="yes"/>
    <s v="no"/>
    <s v="cellular"/>
    <n v="8"/>
    <s v="may"/>
    <n v="134"/>
    <n v="1"/>
    <n v="170"/>
    <n v="5"/>
    <x v="1"/>
    <s v="no"/>
    <n v="1"/>
    <n v="0"/>
  </r>
  <r>
    <x v="9"/>
    <x v="1"/>
    <s v="married"/>
    <x v="1"/>
    <x v="0"/>
    <n v="338"/>
    <s v="yes"/>
    <s v="no"/>
    <s v="cellular"/>
    <n v="28"/>
    <s v="jan"/>
    <n v="155"/>
    <n v="1"/>
    <n v="-1"/>
    <n v="0"/>
    <x v="0"/>
    <s v="no"/>
    <n v="0"/>
    <n v="1"/>
  </r>
  <r>
    <x v="35"/>
    <x v="5"/>
    <s v="married"/>
    <x v="1"/>
    <x v="0"/>
    <n v="444"/>
    <s v="yes"/>
    <s v="no"/>
    <s v="cellular"/>
    <n v="21"/>
    <s v="jul"/>
    <n v="130"/>
    <n v="4"/>
    <n v="-1"/>
    <n v="0"/>
    <x v="0"/>
    <s v="no"/>
    <n v="0"/>
    <n v="1"/>
  </r>
  <r>
    <x v="6"/>
    <x v="2"/>
    <s v="married"/>
    <x v="1"/>
    <x v="0"/>
    <n v="0"/>
    <s v="no"/>
    <s v="yes"/>
    <s v="cellular"/>
    <n v="7"/>
    <s v="jul"/>
    <n v="630"/>
    <n v="3"/>
    <n v="-1"/>
    <n v="0"/>
    <x v="0"/>
    <s v="no"/>
    <n v="0"/>
    <n v="1"/>
  </r>
  <r>
    <x v="22"/>
    <x v="5"/>
    <s v="single"/>
    <x v="2"/>
    <x v="0"/>
    <n v="360"/>
    <s v="no"/>
    <s v="no"/>
    <s v="cellular"/>
    <n v="19"/>
    <s v="nov"/>
    <n v="164"/>
    <n v="2"/>
    <n v="-1"/>
    <n v="0"/>
    <x v="0"/>
    <s v="no"/>
    <n v="0"/>
    <n v="1"/>
  </r>
  <r>
    <x v="12"/>
    <x v="2"/>
    <s v="married"/>
    <x v="2"/>
    <x v="0"/>
    <n v="0"/>
    <s v="no"/>
    <s v="no"/>
    <s v="cellular"/>
    <n v="16"/>
    <s v="jul"/>
    <n v="268"/>
    <n v="2"/>
    <n v="182"/>
    <n v="3"/>
    <x v="3"/>
    <s v="yes"/>
    <n v="0"/>
    <n v="1"/>
  </r>
  <r>
    <x v="15"/>
    <x v="6"/>
    <s v="divorced"/>
    <x v="2"/>
    <x v="1"/>
    <n v="2"/>
    <s v="yes"/>
    <s v="no"/>
    <s v="unknown"/>
    <n v="5"/>
    <s v="may"/>
    <n v="380"/>
    <n v="1"/>
    <n v="-1"/>
    <n v="0"/>
    <x v="0"/>
    <s v="no"/>
    <n v="0"/>
    <n v="1"/>
  </r>
  <r>
    <x v="9"/>
    <x v="2"/>
    <s v="single"/>
    <x v="2"/>
    <x v="0"/>
    <n v="6248"/>
    <s v="yes"/>
    <s v="no"/>
    <s v="unknown"/>
    <n v="9"/>
    <s v="may"/>
    <n v="154"/>
    <n v="2"/>
    <n v="-1"/>
    <n v="0"/>
    <x v="0"/>
    <s v="no"/>
    <n v="0"/>
    <n v="1"/>
  </r>
  <r>
    <x v="6"/>
    <x v="1"/>
    <s v="married"/>
    <x v="2"/>
    <x v="0"/>
    <n v="412"/>
    <s v="yes"/>
    <s v="no"/>
    <s v="unknown"/>
    <n v="3"/>
    <s v="jun"/>
    <n v="154"/>
    <n v="5"/>
    <n v="-1"/>
    <n v="0"/>
    <x v="0"/>
    <s v="no"/>
    <n v="0"/>
    <n v="1"/>
  </r>
  <r>
    <x v="11"/>
    <x v="10"/>
    <s v="married"/>
    <x v="1"/>
    <x v="0"/>
    <n v="344"/>
    <s v="yes"/>
    <s v="no"/>
    <s v="unknown"/>
    <n v="15"/>
    <s v="may"/>
    <n v="221"/>
    <n v="1"/>
    <n v="-1"/>
    <n v="0"/>
    <x v="0"/>
    <s v="no"/>
    <n v="1"/>
    <n v="0"/>
  </r>
  <r>
    <x v="32"/>
    <x v="2"/>
    <s v="divorced"/>
    <x v="2"/>
    <x v="0"/>
    <n v="3222"/>
    <s v="no"/>
    <s v="no"/>
    <s v="cellular"/>
    <n v="14"/>
    <s v="aug"/>
    <n v="67"/>
    <n v="2"/>
    <n v="-1"/>
    <n v="0"/>
    <x v="0"/>
    <s v="no"/>
    <n v="1"/>
    <n v="0"/>
  </r>
  <r>
    <x v="6"/>
    <x v="3"/>
    <s v="divorced"/>
    <x v="1"/>
    <x v="0"/>
    <n v="174"/>
    <s v="yes"/>
    <s v="no"/>
    <s v="cellular"/>
    <n v="14"/>
    <s v="may"/>
    <n v="367"/>
    <n v="2"/>
    <n v="297"/>
    <n v="1"/>
    <x v="2"/>
    <s v="no"/>
    <n v="0"/>
    <n v="1"/>
  </r>
  <r>
    <x v="10"/>
    <x v="5"/>
    <s v="single"/>
    <x v="1"/>
    <x v="0"/>
    <n v="591"/>
    <s v="no"/>
    <s v="yes"/>
    <s v="cellular"/>
    <n v="14"/>
    <s v="aug"/>
    <n v="87"/>
    <n v="6"/>
    <n v="-1"/>
    <n v="0"/>
    <x v="0"/>
    <s v="no"/>
    <n v="0"/>
    <n v="1"/>
  </r>
  <r>
    <x v="36"/>
    <x v="3"/>
    <s v="divorced"/>
    <x v="0"/>
    <x v="0"/>
    <n v="388"/>
    <s v="no"/>
    <s v="no"/>
    <s v="cellular"/>
    <n v="5"/>
    <s v="feb"/>
    <n v="701"/>
    <n v="1"/>
    <n v="-1"/>
    <n v="0"/>
    <x v="0"/>
    <s v="no"/>
    <n v="1"/>
    <n v="0"/>
  </r>
  <r>
    <x v="10"/>
    <x v="0"/>
    <s v="married"/>
    <x v="1"/>
    <x v="0"/>
    <n v="219"/>
    <s v="yes"/>
    <s v="no"/>
    <s v="cellular"/>
    <n v="17"/>
    <s v="nov"/>
    <n v="204"/>
    <n v="2"/>
    <n v="196"/>
    <n v="1"/>
    <x v="1"/>
    <s v="no"/>
    <n v="0"/>
    <n v="1"/>
  </r>
  <r>
    <x v="37"/>
    <x v="7"/>
    <s v="divorced"/>
    <x v="1"/>
    <x v="0"/>
    <n v="451"/>
    <s v="yes"/>
    <s v="no"/>
    <s v="cellular"/>
    <n v="16"/>
    <s v="jul"/>
    <n v="652"/>
    <n v="1"/>
    <n v="-1"/>
    <n v="0"/>
    <x v="0"/>
    <s v="yes"/>
    <n v="0"/>
    <n v="1"/>
  </r>
  <r>
    <x v="38"/>
    <x v="10"/>
    <s v="married"/>
    <x v="0"/>
    <x v="0"/>
    <n v="5"/>
    <s v="no"/>
    <s v="no"/>
    <s v="cellular"/>
    <n v="26"/>
    <s v="aug"/>
    <n v="63"/>
    <n v="2"/>
    <n v="-1"/>
    <n v="0"/>
    <x v="0"/>
    <s v="no"/>
    <n v="1"/>
    <n v="0"/>
  </r>
  <r>
    <x v="39"/>
    <x v="7"/>
    <s v="single"/>
    <x v="1"/>
    <x v="0"/>
    <n v="177"/>
    <s v="yes"/>
    <s v="yes"/>
    <s v="cellular"/>
    <n v="6"/>
    <s v="may"/>
    <n v="150"/>
    <n v="1"/>
    <n v="-1"/>
    <n v="0"/>
    <x v="0"/>
    <s v="no"/>
    <n v="0"/>
    <n v="1"/>
  </r>
  <r>
    <x v="26"/>
    <x v="1"/>
    <s v="married"/>
    <x v="1"/>
    <x v="0"/>
    <n v="657"/>
    <s v="no"/>
    <s v="no"/>
    <s v="telephone"/>
    <n v="7"/>
    <s v="jul"/>
    <n v="398"/>
    <n v="2"/>
    <n v="460"/>
    <n v="2"/>
    <x v="1"/>
    <s v="yes"/>
    <n v="1"/>
    <n v="0"/>
  </r>
  <r>
    <x v="12"/>
    <x v="2"/>
    <s v="married"/>
    <x v="2"/>
    <x v="0"/>
    <n v="1315"/>
    <s v="no"/>
    <s v="no"/>
    <s v="cellular"/>
    <n v="30"/>
    <s v="jun"/>
    <n v="224"/>
    <n v="1"/>
    <n v="-1"/>
    <n v="0"/>
    <x v="0"/>
    <s v="yes"/>
    <n v="0"/>
    <n v="1"/>
  </r>
  <r>
    <x v="34"/>
    <x v="3"/>
    <s v="married"/>
    <x v="0"/>
    <x v="0"/>
    <n v="1466"/>
    <s v="yes"/>
    <s v="no"/>
    <s v="unknown"/>
    <n v="7"/>
    <s v="may"/>
    <n v="406"/>
    <n v="2"/>
    <n v="-1"/>
    <n v="0"/>
    <x v="0"/>
    <s v="no"/>
    <n v="1"/>
    <n v="0"/>
  </r>
  <r>
    <x v="6"/>
    <x v="5"/>
    <s v="single"/>
    <x v="1"/>
    <x v="0"/>
    <n v="879"/>
    <s v="no"/>
    <s v="yes"/>
    <s v="cellular"/>
    <n v="7"/>
    <s v="jul"/>
    <n v="60"/>
    <n v="4"/>
    <n v="-1"/>
    <n v="0"/>
    <x v="0"/>
    <s v="no"/>
    <n v="0"/>
    <n v="1"/>
  </r>
  <r>
    <x v="2"/>
    <x v="3"/>
    <s v="single"/>
    <x v="0"/>
    <x v="0"/>
    <n v="293"/>
    <s v="yes"/>
    <s v="no"/>
    <s v="unknown"/>
    <n v="30"/>
    <s v="may"/>
    <n v="521"/>
    <n v="2"/>
    <n v="-1"/>
    <n v="0"/>
    <x v="0"/>
    <s v="no"/>
    <n v="0"/>
    <n v="1"/>
  </r>
  <r>
    <x v="14"/>
    <x v="7"/>
    <s v="married"/>
    <x v="1"/>
    <x v="0"/>
    <n v="424"/>
    <s v="yes"/>
    <s v="no"/>
    <s v="cellular"/>
    <n v="17"/>
    <s v="apr"/>
    <n v="279"/>
    <n v="1"/>
    <n v="-1"/>
    <n v="0"/>
    <x v="0"/>
    <s v="no"/>
    <n v="0"/>
    <n v="1"/>
  </r>
  <r>
    <x v="27"/>
    <x v="3"/>
    <s v="married"/>
    <x v="1"/>
    <x v="0"/>
    <n v="1831"/>
    <s v="yes"/>
    <s v="no"/>
    <s v="unknown"/>
    <n v="20"/>
    <s v="may"/>
    <n v="203"/>
    <n v="2"/>
    <n v="-1"/>
    <n v="0"/>
    <x v="0"/>
    <s v="no"/>
    <n v="0"/>
    <n v="1"/>
  </r>
  <r>
    <x v="5"/>
    <x v="3"/>
    <s v="married"/>
    <x v="0"/>
    <x v="0"/>
    <n v="111"/>
    <s v="no"/>
    <s v="no"/>
    <s v="cellular"/>
    <n v="18"/>
    <s v="nov"/>
    <n v="201"/>
    <n v="2"/>
    <n v="-1"/>
    <n v="0"/>
    <x v="0"/>
    <s v="no"/>
    <n v="0"/>
    <n v="1"/>
  </r>
  <r>
    <x v="27"/>
    <x v="3"/>
    <s v="married"/>
    <x v="0"/>
    <x v="0"/>
    <n v="455"/>
    <s v="yes"/>
    <s v="no"/>
    <s v="unknown"/>
    <n v="20"/>
    <s v="jun"/>
    <n v="372"/>
    <n v="3"/>
    <n v="-1"/>
    <n v="0"/>
    <x v="0"/>
    <s v="no"/>
    <n v="0"/>
    <n v="1"/>
  </r>
  <r>
    <x v="37"/>
    <x v="1"/>
    <s v="single"/>
    <x v="1"/>
    <x v="0"/>
    <n v="-195"/>
    <s v="yes"/>
    <s v="no"/>
    <s v="cellular"/>
    <n v="18"/>
    <s v="may"/>
    <n v="391"/>
    <n v="1"/>
    <n v="-1"/>
    <n v="0"/>
    <x v="0"/>
    <s v="yes"/>
    <n v="0"/>
    <n v="1"/>
  </r>
  <r>
    <x v="22"/>
    <x v="2"/>
    <s v="single"/>
    <x v="2"/>
    <x v="0"/>
    <n v="3616"/>
    <s v="no"/>
    <s v="no"/>
    <s v="cellular"/>
    <n v="14"/>
    <s v="aug"/>
    <n v="165"/>
    <n v="2"/>
    <n v="-1"/>
    <n v="0"/>
    <x v="0"/>
    <s v="no"/>
    <n v="0"/>
    <n v="1"/>
  </r>
  <r>
    <x v="31"/>
    <x v="3"/>
    <s v="married"/>
    <x v="1"/>
    <x v="0"/>
    <n v="14093"/>
    <s v="no"/>
    <s v="no"/>
    <s v="cellular"/>
    <n v="11"/>
    <s v="aug"/>
    <n v="231"/>
    <n v="5"/>
    <n v="-1"/>
    <n v="0"/>
    <x v="0"/>
    <s v="no"/>
    <n v="1"/>
    <n v="0"/>
  </r>
  <r>
    <x v="6"/>
    <x v="11"/>
    <s v="single"/>
    <x v="2"/>
    <x v="0"/>
    <n v="1567"/>
    <s v="no"/>
    <s v="no"/>
    <s v="cellular"/>
    <n v="1"/>
    <s v="jul"/>
    <n v="291"/>
    <n v="2"/>
    <n v="-1"/>
    <n v="0"/>
    <x v="0"/>
    <s v="no"/>
    <n v="0"/>
    <n v="1"/>
  </r>
  <r>
    <x v="6"/>
    <x v="7"/>
    <s v="married"/>
    <x v="2"/>
    <x v="0"/>
    <n v="5426"/>
    <s v="yes"/>
    <s v="no"/>
    <s v="unknown"/>
    <n v="14"/>
    <s v="may"/>
    <n v="149"/>
    <n v="2"/>
    <n v="-1"/>
    <n v="0"/>
    <x v="0"/>
    <s v="no"/>
    <n v="0"/>
    <n v="1"/>
  </r>
  <r>
    <x v="0"/>
    <x v="7"/>
    <s v="single"/>
    <x v="2"/>
    <x v="0"/>
    <n v="261"/>
    <s v="no"/>
    <s v="no"/>
    <s v="cellular"/>
    <n v="19"/>
    <s v="oct"/>
    <n v="233"/>
    <n v="1"/>
    <n v="137"/>
    <n v="20"/>
    <x v="1"/>
    <s v="no"/>
    <n v="0"/>
    <n v="1"/>
  </r>
  <r>
    <x v="4"/>
    <x v="3"/>
    <s v="divorced"/>
    <x v="1"/>
    <x v="0"/>
    <n v="2843"/>
    <s v="no"/>
    <s v="no"/>
    <s v="cellular"/>
    <n v="12"/>
    <s v="feb"/>
    <n v="473"/>
    <n v="1"/>
    <n v="182"/>
    <n v="1"/>
    <x v="3"/>
    <s v="no"/>
    <n v="0"/>
    <n v="1"/>
  </r>
  <r>
    <x v="9"/>
    <x v="0"/>
    <s v="single"/>
    <x v="0"/>
    <x v="0"/>
    <n v="406"/>
    <s v="no"/>
    <s v="no"/>
    <s v="cellular"/>
    <n v="4"/>
    <s v="feb"/>
    <n v="736"/>
    <n v="1"/>
    <n v="-1"/>
    <n v="0"/>
    <x v="0"/>
    <s v="yes"/>
    <n v="0"/>
    <n v="1"/>
  </r>
  <r>
    <x v="4"/>
    <x v="3"/>
    <s v="married"/>
    <x v="1"/>
    <x v="0"/>
    <n v="0"/>
    <s v="yes"/>
    <s v="no"/>
    <s v="unknown"/>
    <n v="6"/>
    <s v="may"/>
    <n v="337"/>
    <n v="1"/>
    <n v="-1"/>
    <n v="0"/>
    <x v="0"/>
    <s v="no"/>
    <n v="0"/>
    <n v="1"/>
  </r>
  <r>
    <x v="14"/>
    <x v="2"/>
    <s v="single"/>
    <x v="2"/>
    <x v="0"/>
    <n v="493"/>
    <s v="yes"/>
    <s v="no"/>
    <s v="cellular"/>
    <n v="11"/>
    <s v="may"/>
    <n v="553"/>
    <n v="1"/>
    <n v="367"/>
    <n v="7"/>
    <x v="1"/>
    <s v="no"/>
    <n v="0"/>
    <n v="1"/>
  </r>
  <r>
    <x v="23"/>
    <x v="5"/>
    <s v="married"/>
    <x v="1"/>
    <x v="0"/>
    <n v="5996"/>
    <s v="no"/>
    <s v="no"/>
    <s v="telephone"/>
    <n v="21"/>
    <s v="nov"/>
    <n v="345"/>
    <n v="2"/>
    <n v="-1"/>
    <n v="0"/>
    <x v="0"/>
    <s v="no"/>
    <n v="0"/>
    <n v="1"/>
  </r>
  <r>
    <x v="31"/>
    <x v="1"/>
    <s v="single"/>
    <x v="0"/>
    <x v="0"/>
    <n v="3777"/>
    <s v="yes"/>
    <s v="no"/>
    <s v="telephone"/>
    <n v="13"/>
    <s v="may"/>
    <n v="65"/>
    <n v="2"/>
    <n v="-1"/>
    <n v="0"/>
    <x v="0"/>
    <s v="no"/>
    <n v="1"/>
    <n v="0"/>
  </r>
  <r>
    <x v="27"/>
    <x v="2"/>
    <s v="single"/>
    <x v="1"/>
    <x v="0"/>
    <n v="524"/>
    <s v="no"/>
    <s v="no"/>
    <s v="unknown"/>
    <n v="13"/>
    <s v="aug"/>
    <n v="9"/>
    <n v="1"/>
    <n v="-1"/>
    <n v="0"/>
    <x v="0"/>
    <s v="no"/>
    <n v="0"/>
    <n v="1"/>
  </r>
  <r>
    <x v="22"/>
    <x v="2"/>
    <s v="single"/>
    <x v="2"/>
    <x v="0"/>
    <n v="574"/>
    <s v="yes"/>
    <s v="no"/>
    <s v="cellular"/>
    <n v="14"/>
    <s v="apr"/>
    <n v="259"/>
    <n v="2"/>
    <n v="145"/>
    <n v="3"/>
    <x v="1"/>
    <s v="no"/>
    <n v="0"/>
    <n v="1"/>
  </r>
  <r>
    <x v="12"/>
    <x v="3"/>
    <s v="married"/>
    <x v="1"/>
    <x v="0"/>
    <n v="427"/>
    <s v="yes"/>
    <s v="yes"/>
    <s v="unknown"/>
    <n v="9"/>
    <s v="jun"/>
    <n v="371"/>
    <n v="3"/>
    <n v="-1"/>
    <n v="0"/>
    <x v="0"/>
    <s v="no"/>
    <n v="0"/>
    <n v="1"/>
  </r>
  <r>
    <x v="1"/>
    <x v="4"/>
    <s v="married"/>
    <x v="2"/>
    <x v="0"/>
    <n v="483"/>
    <s v="yes"/>
    <s v="no"/>
    <s v="cellular"/>
    <n v="3"/>
    <s v="feb"/>
    <n v="280"/>
    <n v="2"/>
    <n v="-1"/>
    <n v="0"/>
    <x v="0"/>
    <s v="no"/>
    <n v="0"/>
    <n v="1"/>
  </r>
  <r>
    <x v="11"/>
    <x v="0"/>
    <s v="married"/>
    <x v="0"/>
    <x v="0"/>
    <n v="3391"/>
    <s v="no"/>
    <s v="no"/>
    <s v="cellular"/>
    <n v="21"/>
    <s v="apr"/>
    <n v="243"/>
    <n v="1"/>
    <n v="-1"/>
    <n v="0"/>
    <x v="0"/>
    <s v="yes"/>
    <n v="1"/>
    <n v="0"/>
  </r>
  <r>
    <x v="37"/>
    <x v="9"/>
    <s v="married"/>
    <x v="0"/>
    <x v="0"/>
    <n v="0"/>
    <s v="yes"/>
    <s v="no"/>
    <s v="cellular"/>
    <n v="23"/>
    <s v="jul"/>
    <n v="435"/>
    <n v="3"/>
    <n v="-1"/>
    <n v="0"/>
    <x v="0"/>
    <s v="no"/>
    <n v="0"/>
    <n v="1"/>
  </r>
  <r>
    <x v="40"/>
    <x v="8"/>
    <s v="single"/>
    <x v="1"/>
    <x v="0"/>
    <n v="2488"/>
    <s v="no"/>
    <s v="no"/>
    <s v="cellular"/>
    <n v="30"/>
    <s v="jun"/>
    <n v="258"/>
    <n v="6"/>
    <n v="169"/>
    <n v="3"/>
    <x v="3"/>
    <s v="yes"/>
    <n v="0"/>
    <n v="1"/>
  </r>
  <r>
    <x v="41"/>
    <x v="2"/>
    <s v="married"/>
    <x v="2"/>
    <x v="0"/>
    <n v="1517"/>
    <s v="yes"/>
    <s v="no"/>
    <s v="telephone"/>
    <n v="29"/>
    <s v="jul"/>
    <n v="7"/>
    <n v="5"/>
    <n v="-1"/>
    <n v="0"/>
    <x v="0"/>
    <s v="no"/>
    <n v="1"/>
    <n v="0"/>
  </r>
  <r>
    <x v="22"/>
    <x v="4"/>
    <s v="married"/>
    <x v="1"/>
    <x v="0"/>
    <n v="217"/>
    <s v="yes"/>
    <s v="yes"/>
    <s v="cellular"/>
    <n v="15"/>
    <s v="jul"/>
    <n v="317"/>
    <n v="5"/>
    <n v="-1"/>
    <n v="0"/>
    <x v="0"/>
    <s v="no"/>
    <n v="0"/>
    <n v="1"/>
  </r>
  <r>
    <x v="1"/>
    <x v="3"/>
    <s v="single"/>
    <x v="1"/>
    <x v="0"/>
    <n v="22"/>
    <s v="no"/>
    <s v="no"/>
    <s v="cellular"/>
    <n v="30"/>
    <s v="jan"/>
    <n v="76"/>
    <n v="2"/>
    <n v="207"/>
    <n v="1"/>
    <x v="1"/>
    <s v="no"/>
    <n v="0"/>
    <n v="1"/>
  </r>
  <r>
    <x v="13"/>
    <x v="8"/>
    <s v="single"/>
    <x v="1"/>
    <x v="0"/>
    <n v="331"/>
    <s v="no"/>
    <s v="no"/>
    <s v="telephone"/>
    <n v="26"/>
    <s v="aug"/>
    <n v="170"/>
    <n v="4"/>
    <n v="-1"/>
    <n v="0"/>
    <x v="0"/>
    <s v="yes"/>
    <n v="0"/>
    <n v="1"/>
  </r>
  <r>
    <x v="13"/>
    <x v="5"/>
    <s v="single"/>
    <x v="1"/>
    <x v="0"/>
    <n v="505"/>
    <s v="no"/>
    <s v="yes"/>
    <s v="cellular"/>
    <n v="17"/>
    <s v="nov"/>
    <n v="386"/>
    <n v="2"/>
    <n v="-1"/>
    <n v="0"/>
    <x v="0"/>
    <s v="yes"/>
    <n v="0"/>
    <n v="1"/>
  </r>
  <r>
    <x v="0"/>
    <x v="1"/>
    <s v="married"/>
    <x v="1"/>
    <x v="0"/>
    <n v="1808"/>
    <s v="yes"/>
    <s v="no"/>
    <s v="cellular"/>
    <n v="18"/>
    <s v="may"/>
    <n v="83"/>
    <n v="2"/>
    <n v="-1"/>
    <n v="0"/>
    <x v="0"/>
    <s v="no"/>
    <n v="0"/>
    <n v="1"/>
  </r>
  <r>
    <x v="42"/>
    <x v="7"/>
    <s v="single"/>
    <x v="1"/>
    <x v="0"/>
    <n v="4111"/>
    <s v="no"/>
    <s v="yes"/>
    <s v="cellular"/>
    <n v="19"/>
    <s v="aug"/>
    <n v="65"/>
    <n v="1"/>
    <n v="-1"/>
    <n v="0"/>
    <x v="0"/>
    <s v="no"/>
    <n v="0"/>
    <n v="1"/>
  </r>
  <r>
    <x v="5"/>
    <x v="3"/>
    <s v="married"/>
    <x v="0"/>
    <x v="0"/>
    <n v="52"/>
    <s v="no"/>
    <s v="no"/>
    <s v="cellular"/>
    <n v="13"/>
    <s v="aug"/>
    <n v="69"/>
    <n v="1"/>
    <n v="-1"/>
    <n v="0"/>
    <x v="0"/>
    <s v="no"/>
    <n v="0"/>
    <n v="1"/>
  </r>
  <r>
    <x v="43"/>
    <x v="2"/>
    <s v="divorced"/>
    <x v="2"/>
    <x v="0"/>
    <n v="25"/>
    <s v="no"/>
    <s v="no"/>
    <s v="unknown"/>
    <n v="17"/>
    <s v="jun"/>
    <n v="564"/>
    <n v="2"/>
    <n v="-1"/>
    <n v="0"/>
    <x v="0"/>
    <s v="no"/>
    <n v="0"/>
    <n v="1"/>
  </r>
  <r>
    <x v="9"/>
    <x v="7"/>
    <s v="divorced"/>
    <x v="1"/>
    <x v="0"/>
    <n v="1890"/>
    <s v="yes"/>
    <s v="no"/>
    <s v="cellular"/>
    <n v="21"/>
    <s v="jul"/>
    <n v="588"/>
    <n v="1"/>
    <n v="-1"/>
    <n v="0"/>
    <x v="0"/>
    <s v="no"/>
    <n v="0"/>
    <n v="1"/>
  </r>
  <r>
    <x v="29"/>
    <x v="3"/>
    <s v="married"/>
    <x v="0"/>
    <x v="0"/>
    <n v="419"/>
    <s v="no"/>
    <s v="no"/>
    <s v="cellular"/>
    <n v="18"/>
    <s v="aug"/>
    <n v="113"/>
    <n v="4"/>
    <n v="-1"/>
    <n v="0"/>
    <x v="0"/>
    <s v="no"/>
    <n v="0"/>
    <n v="1"/>
  </r>
  <r>
    <x v="22"/>
    <x v="5"/>
    <s v="married"/>
    <x v="1"/>
    <x v="0"/>
    <n v="2693"/>
    <s v="yes"/>
    <s v="no"/>
    <s v="unknown"/>
    <n v="21"/>
    <s v="may"/>
    <n v="16"/>
    <n v="1"/>
    <n v="-1"/>
    <n v="0"/>
    <x v="0"/>
    <s v="no"/>
    <n v="0"/>
    <n v="1"/>
  </r>
  <r>
    <x v="4"/>
    <x v="3"/>
    <s v="married"/>
    <x v="1"/>
    <x v="0"/>
    <n v="-231"/>
    <s v="no"/>
    <s v="yes"/>
    <s v="cellular"/>
    <n v="15"/>
    <s v="jul"/>
    <n v="779"/>
    <n v="2"/>
    <n v="-1"/>
    <n v="0"/>
    <x v="0"/>
    <s v="no"/>
    <n v="0"/>
    <n v="1"/>
  </r>
  <r>
    <x v="34"/>
    <x v="2"/>
    <s v="single"/>
    <x v="2"/>
    <x v="1"/>
    <n v="-55"/>
    <s v="yes"/>
    <s v="no"/>
    <s v="cellular"/>
    <n v="11"/>
    <s v="may"/>
    <n v="281"/>
    <n v="2"/>
    <n v="266"/>
    <n v="6"/>
    <x v="1"/>
    <s v="no"/>
    <n v="1"/>
    <n v="0"/>
  </r>
  <r>
    <x v="27"/>
    <x v="4"/>
    <s v="single"/>
    <x v="2"/>
    <x v="0"/>
    <n v="462"/>
    <s v="no"/>
    <s v="no"/>
    <s v="cellular"/>
    <n v="21"/>
    <s v="aug"/>
    <n v="1877"/>
    <n v="3"/>
    <n v="-1"/>
    <n v="0"/>
    <x v="0"/>
    <s v="yes"/>
    <n v="0"/>
    <n v="1"/>
  </r>
  <r>
    <x v="44"/>
    <x v="0"/>
    <s v="single"/>
    <x v="1"/>
    <x v="0"/>
    <n v="119"/>
    <s v="no"/>
    <s v="no"/>
    <s v="unknown"/>
    <n v="15"/>
    <s v="sep"/>
    <n v="51"/>
    <n v="1"/>
    <n v="-1"/>
    <n v="0"/>
    <x v="0"/>
    <s v="no"/>
    <n v="0"/>
    <n v="1"/>
  </r>
  <r>
    <x v="29"/>
    <x v="5"/>
    <s v="single"/>
    <x v="1"/>
    <x v="0"/>
    <n v="586"/>
    <s v="no"/>
    <s v="yes"/>
    <s v="cellular"/>
    <n v="28"/>
    <s v="jul"/>
    <n v="32"/>
    <n v="3"/>
    <n v="-1"/>
    <n v="0"/>
    <x v="0"/>
    <s v="no"/>
    <n v="0"/>
    <n v="1"/>
  </r>
  <r>
    <x v="22"/>
    <x v="3"/>
    <s v="single"/>
    <x v="1"/>
    <x v="0"/>
    <n v="228"/>
    <s v="no"/>
    <s v="no"/>
    <s v="telephone"/>
    <n v="5"/>
    <s v="feb"/>
    <n v="176"/>
    <n v="1"/>
    <n v="288"/>
    <n v="3"/>
    <x v="1"/>
    <s v="no"/>
    <n v="0"/>
    <n v="1"/>
  </r>
  <r>
    <x v="45"/>
    <x v="10"/>
    <s v="divorced"/>
    <x v="2"/>
    <x v="0"/>
    <n v="4659"/>
    <s v="no"/>
    <s v="no"/>
    <s v="cellular"/>
    <n v="14"/>
    <s v="apr"/>
    <n v="161"/>
    <n v="1"/>
    <n v="-1"/>
    <n v="0"/>
    <x v="0"/>
    <s v="yes"/>
    <n v="1"/>
    <n v="0"/>
  </r>
  <r>
    <x v="6"/>
    <x v="3"/>
    <s v="married"/>
    <x v="0"/>
    <x v="0"/>
    <n v="168"/>
    <s v="yes"/>
    <s v="no"/>
    <s v="cellular"/>
    <n v="18"/>
    <s v="nov"/>
    <n v="187"/>
    <n v="3"/>
    <n v="-1"/>
    <n v="0"/>
    <x v="0"/>
    <s v="no"/>
    <n v="0"/>
    <n v="1"/>
  </r>
  <r>
    <x v="12"/>
    <x v="3"/>
    <s v="married"/>
    <x v="0"/>
    <x v="0"/>
    <n v="0"/>
    <s v="yes"/>
    <s v="no"/>
    <s v="unknown"/>
    <n v="26"/>
    <s v="may"/>
    <n v="24"/>
    <n v="1"/>
    <n v="-1"/>
    <n v="0"/>
    <x v="0"/>
    <s v="no"/>
    <n v="0"/>
    <n v="1"/>
  </r>
  <r>
    <x v="7"/>
    <x v="3"/>
    <s v="married"/>
    <x v="3"/>
    <x v="1"/>
    <n v="-715"/>
    <s v="yes"/>
    <s v="no"/>
    <s v="unknown"/>
    <n v="30"/>
    <s v="may"/>
    <n v="67"/>
    <n v="3"/>
    <n v="-1"/>
    <n v="0"/>
    <x v="0"/>
    <s v="no"/>
    <n v="0"/>
    <n v="1"/>
  </r>
  <r>
    <x v="30"/>
    <x v="7"/>
    <s v="married"/>
    <x v="3"/>
    <x v="0"/>
    <n v="0"/>
    <s v="yes"/>
    <s v="no"/>
    <s v="cellular"/>
    <n v="8"/>
    <s v="may"/>
    <n v="85"/>
    <n v="1"/>
    <n v="168"/>
    <n v="2"/>
    <x v="1"/>
    <s v="no"/>
    <n v="0"/>
    <n v="1"/>
  </r>
  <r>
    <x v="37"/>
    <x v="5"/>
    <s v="single"/>
    <x v="1"/>
    <x v="0"/>
    <n v="769"/>
    <s v="yes"/>
    <s v="no"/>
    <s v="unknown"/>
    <n v="9"/>
    <s v="may"/>
    <n v="317"/>
    <n v="2"/>
    <n v="-1"/>
    <n v="0"/>
    <x v="0"/>
    <s v="no"/>
    <n v="0"/>
    <n v="1"/>
  </r>
  <r>
    <x v="1"/>
    <x v="2"/>
    <s v="single"/>
    <x v="2"/>
    <x v="0"/>
    <n v="0"/>
    <s v="no"/>
    <s v="no"/>
    <s v="cellular"/>
    <n v="28"/>
    <s v="aug"/>
    <n v="236"/>
    <n v="10"/>
    <n v="-1"/>
    <n v="0"/>
    <x v="0"/>
    <s v="no"/>
    <n v="0"/>
    <n v="1"/>
  </r>
  <r>
    <x v="35"/>
    <x v="7"/>
    <s v="single"/>
    <x v="1"/>
    <x v="0"/>
    <n v="428"/>
    <s v="yes"/>
    <s v="yes"/>
    <s v="cellular"/>
    <n v="7"/>
    <s v="may"/>
    <n v="54"/>
    <n v="1"/>
    <n v="345"/>
    <n v="2"/>
    <x v="1"/>
    <s v="no"/>
    <n v="0"/>
    <n v="1"/>
  </r>
  <r>
    <x v="27"/>
    <x v="2"/>
    <s v="single"/>
    <x v="2"/>
    <x v="0"/>
    <n v="0"/>
    <s v="no"/>
    <s v="no"/>
    <s v="cellular"/>
    <n v="5"/>
    <s v="feb"/>
    <n v="71"/>
    <n v="1"/>
    <n v="-1"/>
    <n v="0"/>
    <x v="0"/>
    <s v="no"/>
    <n v="0"/>
    <n v="1"/>
  </r>
  <r>
    <x v="26"/>
    <x v="2"/>
    <s v="married"/>
    <x v="2"/>
    <x v="0"/>
    <n v="-970"/>
    <s v="yes"/>
    <s v="no"/>
    <s v="cellular"/>
    <n v="4"/>
    <s v="feb"/>
    <n v="489"/>
    <n v="1"/>
    <n v="-1"/>
    <n v="0"/>
    <x v="0"/>
    <s v="yes"/>
    <n v="1"/>
    <n v="0"/>
  </r>
  <r>
    <x v="38"/>
    <x v="2"/>
    <s v="married"/>
    <x v="3"/>
    <x v="0"/>
    <n v="6313"/>
    <s v="no"/>
    <s v="no"/>
    <s v="unknown"/>
    <n v="19"/>
    <s v="jun"/>
    <n v="39"/>
    <n v="2"/>
    <n v="-1"/>
    <n v="0"/>
    <x v="0"/>
    <s v="no"/>
    <n v="1"/>
    <n v="0"/>
  </r>
  <r>
    <x v="22"/>
    <x v="2"/>
    <s v="divorced"/>
    <x v="2"/>
    <x v="0"/>
    <n v="948"/>
    <s v="no"/>
    <s v="no"/>
    <s v="cellular"/>
    <n v="12"/>
    <s v="aug"/>
    <n v="204"/>
    <n v="2"/>
    <n v="-1"/>
    <n v="0"/>
    <x v="0"/>
    <s v="no"/>
    <n v="0"/>
    <n v="1"/>
  </r>
  <r>
    <x v="22"/>
    <x v="2"/>
    <s v="single"/>
    <x v="2"/>
    <x v="0"/>
    <n v="0"/>
    <s v="yes"/>
    <s v="no"/>
    <s v="cellular"/>
    <n v="22"/>
    <s v="jul"/>
    <n v="455"/>
    <n v="2"/>
    <n v="-1"/>
    <n v="0"/>
    <x v="0"/>
    <s v="no"/>
    <n v="0"/>
    <n v="1"/>
  </r>
  <r>
    <x v="11"/>
    <x v="1"/>
    <s v="divorced"/>
    <x v="3"/>
    <x v="0"/>
    <n v="1877"/>
    <s v="yes"/>
    <s v="no"/>
    <s v="unknown"/>
    <n v="30"/>
    <s v="may"/>
    <n v="86"/>
    <n v="1"/>
    <n v="-1"/>
    <n v="0"/>
    <x v="0"/>
    <s v="no"/>
    <n v="1"/>
    <n v="0"/>
  </r>
  <r>
    <x v="9"/>
    <x v="2"/>
    <s v="single"/>
    <x v="2"/>
    <x v="0"/>
    <n v="874"/>
    <s v="yes"/>
    <s v="no"/>
    <s v="cellular"/>
    <n v="18"/>
    <s v="nov"/>
    <n v="190"/>
    <n v="2"/>
    <n v="-1"/>
    <n v="0"/>
    <x v="0"/>
    <s v="no"/>
    <n v="0"/>
    <n v="1"/>
  </r>
  <r>
    <x v="15"/>
    <x v="7"/>
    <s v="married"/>
    <x v="1"/>
    <x v="0"/>
    <n v="323"/>
    <s v="yes"/>
    <s v="yes"/>
    <s v="unknown"/>
    <n v="8"/>
    <s v="may"/>
    <n v="280"/>
    <n v="2"/>
    <n v="-1"/>
    <n v="0"/>
    <x v="0"/>
    <s v="no"/>
    <n v="0"/>
    <n v="1"/>
  </r>
  <r>
    <x v="2"/>
    <x v="2"/>
    <s v="married"/>
    <x v="2"/>
    <x v="0"/>
    <n v="106"/>
    <s v="no"/>
    <s v="yes"/>
    <s v="cellular"/>
    <n v="11"/>
    <s v="aug"/>
    <n v="588"/>
    <n v="2"/>
    <n v="-1"/>
    <n v="0"/>
    <x v="0"/>
    <s v="no"/>
    <n v="0"/>
    <n v="1"/>
  </r>
  <r>
    <x v="11"/>
    <x v="10"/>
    <s v="married"/>
    <x v="0"/>
    <x v="0"/>
    <n v="1906"/>
    <s v="no"/>
    <s v="yes"/>
    <s v="unknown"/>
    <n v="19"/>
    <s v="jun"/>
    <n v="45"/>
    <n v="9"/>
    <n v="-1"/>
    <n v="0"/>
    <x v="0"/>
    <s v="no"/>
    <n v="1"/>
    <n v="0"/>
  </r>
  <r>
    <x v="30"/>
    <x v="5"/>
    <s v="married"/>
    <x v="1"/>
    <x v="0"/>
    <n v="1152"/>
    <s v="yes"/>
    <s v="no"/>
    <s v="cellular"/>
    <n v="21"/>
    <s v="jul"/>
    <n v="168"/>
    <n v="5"/>
    <n v="-1"/>
    <n v="0"/>
    <x v="0"/>
    <s v="no"/>
    <n v="0"/>
    <n v="1"/>
  </r>
  <r>
    <x v="43"/>
    <x v="7"/>
    <s v="married"/>
    <x v="1"/>
    <x v="0"/>
    <n v="179"/>
    <s v="yes"/>
    <s v="no"/>
    <s v="cellular"/>
    <n v="29"/>
    <s v="jan"/>
    <n v="194"/>
    <n v="4"/>
    <n v="436"/>
    <n v="1"/>
    <x v="2"/>
    <s v="no"/>
    <n v="0"/>
    <n v="1"/>
  </r>
  <r>
    <x v="12"/>
    <x v="5"/>
    <s v="single"/>
    <x v="3"/>
    <x v="0"/>
    <n v="391"/>
    <s v="yes"/>
    <s v="no"/>
    <s v="unknown"/>
    <n v="8"/>
    <s v="may"/>
    <n v="103"/>
    <n v="3"/>
    <n v="-1"/>
    <n v="0"/>
    <x v="0"/>
    <s v="no"/>
    <n v="0"/>
    <n v="1"/>
  </r>
  <r>
    <x v="6"/>
    <x v="6"/>
    <s v="married"/>
    <x v="3"/>
    <x v="0"/>
    <n v="89"/>
    <s v="yes"/>
    <s v="no"/>
    <s v="unknown"/>
    <n v="6"/>
    <s v="may"/>
    <n v="333"/>
    <n v="2"/>
    <n v="-1"/>
    <n v="0"/>
    <x v="0"/>
    <s v="no"/>
    <n v="0"/>
    <n v="1"/>
  </r>
  <r>
    <x v="4"/>
    <x v="2"/>
    <s v="single"/>
    <x v="2"/>
    <x v="0"/>
    <n v="442"/>
    <s v="yes"/>
    <s v="yes"/>
    <s v="cellular"/>
    <n v="29"/>
    <s v="jul"/>
    <n v="102"/>
    <n v="3"/>
    <n v="-1"/>
    <n v="0"/>
    <x v="0"/>
    <s v="no"/>
    <n v="0"/>
    <n v="1"/>
  </r>
  <r>
    <x v="29"/>
    <x v="0"/>
    <s v="divorced"/>
    <x v="0"/>
    <x v="1"/>
    <n v="-249"/>
    <s v="yes"/>
    <s v="yes"/>
    <s v="unknown"/>
    <n v="1"/>
    <s v="jul"/>
    <n v="92"/>
    <n v="1"/>
    <n v="-1"/>
    <n v="0"/>
    <x v="0"/>
    <s v="no"/>
    <n v="0"/>
    <n v="1"/>
  </r>
  <r>
    <x v="18"/>
    <x v="6"/>
    <s v="married"/>
    <x v="1"/>
    <x v="0"/>
    <n v="8104"/>
    <s v="no"/>
    <s v="no"/>
    <s v="cellular"/>
    <n v="6"/>
    <s v="feb"/>
    <n v="213"/>
    <n v="2"/>
    <n v="-1"/>
    <n v="0"/>
    <x v="0"/>
    <s v="no"/>
    <n v="1"/>
    <n v="0"/>
  </r>
  <r>
    <x v="5"/>
    <x v="5"/>
    <s v="married"/>
    <x v="1"/>
    <x v="0"/>
    <n v="501"/>
    <s v="no"/>
    <s v="no"/>
    <s v="unknown"/>
    <n v="26"/>
    <s v="may"/>
    <n v="289"/>
    <n v="1"/>
    <n v="-1"/>
    <n v="0"/>
    <x v="0"/>
    <s v="no"/>
    <n v="0"/>
    <n v="1"/>
  </r>
  <r>
    <x v="2"/>
    <x v="5"/>
    <s v="divorced"/>
    <x v="1"/>
    <x v="0"/>
    <n v="308"/>
    <s v="no"/>
    <s v="no"/>
    <s v="cellular"/>
    <n v="22"/>
    <s v="aug"/>
    <n v="77"/>
    <n v="2"/>
    <n v="-1"/>
    <n v="0"/>
    <x v="0"/>
    <s v="no"/>
    <n v="0"/>
    <n v="1"/>
  </r>
  <r>
    <x v="18"/>
    <x v="7"/>
    <s v="married"/>
    <x v="1"/>
    <x v="0"/>
    <n v="602"/>
    <s v="no"/>
    <s v="no"/>
    <s v="cellular"/>
    <n v="1"/>
    <s v="jun"/>
    <n v="324"/>
    <n v="3"/>
    <n v="90"/>
    <n v="2"/>
    <x v="3"/>
    <s v="yes"/>
    <n v="1"/>
    <n v="0"/>
  </r>
  <r>
    <x v="18"/>
    <x v="5"/>
    <s v="married"/>
    <x v="1"/>
    <x v="0"/>
    <n v="273"/>
    <s v="yes"/>
    <s v="no"/>
    <s v="cellular"/>
    <n v="29"/>
    <s v="jan"/>
    <n v="84"/>
    <n v="3"/>
    <n v="183"/>
    <n v="3"/>
    <x v="1"/>
    <s v="no"/>
    <n v="1"/>
    <n v="0"/>
  </r>
  <r>
    <x v="37"/>
    <x v="4"/>
    <s v="single"/>
    <x v="1"/>
    <x v="0"/>
    <n v="50"/>
    <s v="no"/>
    <s v="no"/>
    <s v="cellular"/>
    <n v="29"/>
    <s v="jan"/>
    <n v="168"/>
    <n v="1"/>
    <n v="-1"/>
    <n v="0"/>
    <x v="0"/>
    <s v="no"/>
    <n v="0"/>
    <n v="1"/>
  </r>
  <r>
    <x v="27"/>
    <x v="5"/>
    <s v="married"/>
    <x v="1"/>
    <x v="0"/>
    <n v="1641"/>
    <s v="yes"/>
    <s v="no"/>
    <s v="cellular"/>
    <n v="17"/>
    <s v="apr"/>
    <n v="380"/>
    <n v="1"/>
    <n v="-1"/>
    <n v="0"/>
    <x v="0"/>
    <s v="no"/>
    <n v="0"/>
    <n v="1"/>
  </r>
  <r>
    <x v="27"/>
    <x v="3"/>
    <s v="married"/>
    <x v="2"/>
    <x v="0"/>
    <n v="20"/>
    <s v="no"/>
    <s v="no"/>
    <s v="unknown"/>
    <n v="4"/>
    <s v="oct"/>
    <n v="10"/>
    <n v="1"/>
    <n v="-1"/>
    <n v="0"/>
    <x v="0"/>
    <s v="no"/>
    <n v="0"/>
    <n v="1"/>
  </r>
  <r>
    <x v="13"/>
    <x v="7"/>
    <s v="single"/>
    <x v="1"/>
    <x v="0"/>
    <n v="4590"/>
    <s v="yes"/>
    <s v="no"/>
    <s v="unknown"/>
    <n v="28"/>
    <s v="may"/>
    <n v="199"/>
    <n v="2"/>
    <n v="-1"/>
    <n v="0"/>
    <x v="0"/>
    <s v="no"/>
    <n v="0"/>
    <n v="1"/>
  </r>
  <r>
    <x v="6"/>
    <x v="7"/>
    <s v="single"/>
    <x v="1"/>
    <x v="0"/>
    <n v="-256"/>
    <s v="no"/>
    <s v="yes"/>
    <s v="unknown"/>
    <n v="9"/>
    <s v="may"/>
    <n v="35"/>
    <n v="3"/>
    <n v="-1"/>
    <n v="0"/>
    <x v="0"/>
    <s v="no"/>
    <n v="0"/>
    <n v="1"/>
  </r>
  <r>
    <x v="7"/>
    <x v="1"/>
    <s v="married"/>
    <x v="1"/>
    <x v="0"/>
    <n v="978"/>
    <s v="yes"/>
    <s v="yes"/>
    <s v="unknown"/>
    <n v="26"/>
    <s v="may"/>
    <n v="82"/>
    <n v="2"/>
    <n v="-1"/>
    <n v="0"/>
    <x v="0"/>
    <s v="no"/>
    <n v="0"/>
    <n v="1"/>
  </r>
  <r>
    <x v="39"/>
    <x v="2"/>
    <s v="single"/>
    <x v="2"/>
    <x v="0"/>
    <n v="80"/>
    <s v="no"/>
    <s v="no"/>
    <s v="cellular"/>
    <n v="20"/>
    <s v="oct"/>
    <n v="676"/>
    <n v="2"/>
    <n v="146"/>
    <n v="2"/>
    <x v="1"/>
    <s v="yes"/>
    <n v="0"/>
    <n v="1"/>
  </r>
  <r>
    <x v="9"/>
    <x v="7"/>
    <s v="single"/>
    <x v="1"/>
    <x v="0"/>
    <n v="2104"/>
    <s v="yes"/>
    <s v="no"/>
    <s v="unknown"/>
    <n v="3"/>
    <s v="jun"/>
    <n v="455"/>
    <n v="1"/>
    <n v="-1"/>
    <n v="0"/>
    <x v="0"/>
    <s v="no"/>
    <n v="0"/>
    <n v="1"/>
  </r>
  <r>
    <x v="24"/>
    <x v="9"/>
    <s v="married"/>
    <x v="1"/>
    <x v="0"/>
    <n v="499"/>
    <s v="no"/>
    <s v="no"/>
    <s v="telephone"/>
    <n v="16"/>
    <s v="mar"/>
    <n v="80"/>
    <n v="4"/>
    <n v="-1"/>
    <n v="0"/>
    <x v="0"/>
    <s v="no"/>
    <n v="1"/>
    <n v="0"/>
  </r>
  <r>
    <x v="29"/>
    <x v="3"/>
    <s v="divorced"/>
    <x v="1"/>
    <x v="0"/>
    <n v="1269"/>
    <s v="yes"/>
    <s v="no"/>
    <s v="cellular"/>
    <n v="29"/>
    <s v="jan"/>
    <n v="549"/>
    <n v="2"/>
    <n v="-1"/>
    <n v="0"/>
    <x v="0"/>
    <s v="no"/>
    <n v="0"/>
    <n v="1"/>
  </r>
  <r>
    <x v="30"/>
    <x v="5"/>
    <s v="married"/>
    <x v="2"/>
    <x v="0"/>
    <n v="310"/>
    <s v="no"/>
    <s v="no"/>
    <s v="unknown"/>
    <n v="6"/>
    <s v="may"/>
    <n v="135"/>
    <n v="1"/>
    <n v="-1"/>
    <n v="0"/>
    <x v="0"/>
    <s v="no"/>
    <n v="0"/>
    <n v="1"/>
  </r>
  <r>
    <x v="22"/>
    <x v="3"/>
    <s v="single"/>
    <x v="1"/>
    <x v="0"/>
    <n v="1143"/>
    <s v="yes"/>
    <s v="yes"/>
    <s v="cellular"/>
    <n v="10"/>
    <s v="jul"/>
    <n v="412"/>
    <n v="1"/>
    <n v="-1"/>
    <n v="0"/>
    <x v="0"/>
    <s v="no"/>
    <n v="0"/>
    <n v="1"/>
  </r>
  <r>
    <x v="15"/>
    <x v="5"/>
    <s v="married"/>
    <x v="1"/>
    <x v="0"/>
    <n v="2980"/>
    <s v="no"/>
    <s v="no"/>
    <s v="unknown"/>
    <n v="20"/>
    <s v="jun"/>
    <n v="101"/>
    <n v="3"/>
    <n v="-1"/>
    <n v="0"/>
    <x v="0"/>
    <s v="no"/>
    <n v="0"/>
    <n v="1"/>
  </r>
  <r>
    <x v="12"/>
    <x v="2"/>
    <s v="single"/>
    <x v="2"/>
    <x v="0"/>
    <n v="37"/>
    <s v="no"/>
    <s v="no"/>
    <s v="cellular"/>
    <n v="28"/>
    <s v="jan"/>
    <n v="253"/>
    <n v="2"/>
    <n v="-1"/>
    <n v="0"/>
    <x v="0"/>
    <s v="no"/>
    <n v="0"/>
    <n v="1"/>
  </r>
  <r>
    <x v="10"/>
    <x v="7"/>
    <s v="single"/>
    <x v="1"/>
    <x v="0"/>
    <n v="462"/>
    <s v="yes"/>
    <s v="yes"/>
    <s v="cellular"/>
    <n v="6"/>
    <s v="apr"/>
    <n v="272"/>
    <n v="1"/>
    <n v="335"/>
    <n v="4"/>
    <x v="2"/>
    <s v="no"/>
    <n v="0"/>
    <n v="1"/>
  </r>
  <r>
    <x v="22"/>
    <x v="7"/>
    <s v="married"/>
    <x v="1"/>
    <x v="0"/>
    <n v="1031"/>
    <s v="yes"/>
    <s v="no"/>
    <s v="cellular"/>
    <n v="17"/>
    <s v="jul"/>
    <n v="84"/>
    <n v="1"/>
    <n v="-1"/>
    <n v="0"/>
    <x v="0"/>
    <s v="no"/>
    <n v="0"/>
    <n v="1"/>
  </r>
  <r>
    <x v="15"/>
    <x v="2"/>
    <s v="married"/>
    <x v="2"/>
    <x v="0"/>
    <n v="9009"/>
    <s v="no"/>
    <s v="no"/>
    <s v="cellular"/>
    <n v="20"/>
    <s v="nov"/>
    <n v="135"/>
    <n v="2"/>
    <n v="-1"/>
    <n v="0"/>
    <x v="0"/>
    <s v="no"/>
    <n v="0"/>
    <n v="1"/>
  </r>
  <r>
    <x v="7"/>
    <x v="7"/>
    <s v="married"/>
    <x v="1"/>
    <x v="0"/>
    <n v="-465"/>
    <s v="yes"/>
    <s v="yes"/>
    <s v="cellular"/>
    <n v="23"/>
    <s v="jul"/>
    <n v="166"/>
    <n v="1"/>
    <n v="-1"/>
    <n v="0"/>
    <x v="0"/>
    <s v="no"/>
    <n v="0"/>
    <n v="1"/>
  </r>
  <r>
    <x v="16"/>
    <x v="7"/>
    <s v="married"/>
    <x v="1"/>
    <x v="0"/>
    <n v="5181"/>
    <s v="yes"/>
    <s v="yes"/>
    <s v="cellular"/>
    <n v="31"/>
    <s v="jul"/>
    <n v="18"/>
    <n v="7"/>
    <n v="-1"/>
    <n v="0"/>
    <x v="0"/>
    <s v="no"/>
    <n v="0"/>
    <n v="1"/>
  </r>
  <r>
    <x v="12"/>
    <x v="7"/>
    <s v="married"/>
    <x v="1"/>
    <x v="0"/>
    <n v="176"/>
    <s v="yes"/>
    <s v="no"/>
    <s v="cellular"/>
    <n v="5"/>
    <s v="may"/>
    <n v="147"/>
    <n v="2"/>
    <n v="347"/>
    <n v="1"/>
    <x v="1"/>
    <s v="no"/>
    <n v="0"/>
    <n v="1"/>
  </r>
  <r>
    <x v="12"/>
    <x v="11"/>
    <s v="married"/>
    <x v="3"/>
    <x v="0"/>
    <n v="1699"/>
    <s v="no"/>
    <s v="no"/>
    <s v="unknown"/>
    <n v="9"/>
    <s v="jun"/>
    <n v="63"/>
    <n v="1"/>
    <n v="-1"/>
    <n v="0"/>
    <x v="0"/>
    <s v="no"/>
    <n v="0"/>
    <n v="1"/>
  </r>
  <r>
    <x v="12"/>
    <x v="7"/>
    <s v="married"/>
    <x v="2"/>
    <x v="0"/>
    <n v="0"/>
    <s v="yes"/>
    <s v="no"/>
    <s v="cellular"/>
    <n v="17"/>
    <s v="nov"/>
    <n v="65"/>
    <n v="2"/>
    <n v="119"/>
    <n v="1"/>
    <x v="1"/>
    <s v="no"/>
    <n v="0"/>
    <n v="1"/>
  </r>
  <r>
    <x v="39"/>
    <x v="5"/>
    <s v="single"/>
    <x v="2"/>
    <x v="0"/>
    <n v="172"/>
    <s v="yes"/>
    <s v="yes"/>
    <s v="cellular"/>
    <n v="2"/>
    <s v="feb"/>
    <n v="194"/>
    <n v="2"/>
    <n v="-1"/>
    <n v="0"/>
    <x v="0"/>
    <s v="no"/>
    <n v="0"/>
    <n v="1"/>
  </r>
  <r>
    <x v="22"/>
    <x v="1"/>
    <s v="single"/>
    <x v="1"/>
    <x v="0"/>
    <n v="0"/>
    <s v="no"/>
    <s v="yes"/>
    <s v="cellular"/>
    <n v="11"/>
    <s v="jul"/>
    <n v="333"/>
    <n v="2"/>
    <n v="-1"/>
    <n v="0"/>
    <x v="0"/>
    <s v="no"/>
    <n v="0"/>
    <n v="1"/>
  </r>
  <r>
    <x v="27"/>
    <x v="7"/>
    <s v="single"/>
    <x v="1"/>
    <x v="0"/>
    <n v="6979"/>
    <s v="yes"/>
    <s v="no"/>
    <s v="cellular"/>
    <n v="15"/>
    <s v="may"/>
    <n v="14"/>
    <n v="5"/>
    <n v="-1"/>
    <n v="0"/>
    <x v="0"/>
    <s v="no"/>
    <n v="0"/>
    <n v="1"/>
  </r>
  <r>
    <x v="10"/>
    <x v="7"/>
    <s v="divorced"/>
    <x v="1"/>
    <x v="0"/>
    <n v="6"/>
    <s v="no"/>
    <s v="no"/>
    <s v="unknown"/>
    <n v="11"/>
    <s v="jun"/>
    <n v="140"/>
    <n v="1"/>
    <n v="-1"/>
    <n v="0"/>
    <x v="0"/>
    <s v="no"/>
    <n v="0"/>
    <n v="1"/>
  </r>
  <r>
    <x v="27"/>
    <x v="1"/>
    <s v="married"/>
    <x v="1"/>
    <x v="0"/>
    <n v="-62"/>
    <s v="yes"/>
    <s v="no"/>
    <s v="unknown"/>
    <n v="16"/>
    <s v="jun"/>
    <n v="109"/>
    <n v="3"/>
    <n v="-1"/>
    <n v="0"/>
    <x v="0"/>
    <s v="no"/>
    <n v="0"/>
    <n v="1"/>
  </r>
  <r>
    <x v="27"/>
    <x v="4"/>
    <s v="married"/>
    <x v="2"/>
    <x v="0"/>
    <n v="1972"/>
    <s v="yes"/>
    <s v="no"/>
    <s v="cellular"/>
    <n v="23"/>
    <s v="jul"/>
    <n v="61"/>
    <n v="2"/>
    <n v="-1"/>
    <n v="0"/>
    <x v="0"/>
    <s v="no"/>
    <n v="0"/>
    <n v="1"/>
  </r>
  <r>
    <x v="27"/>
    <x v="7"/>
    <s v="married"/>
    <x v="2"/>
    <x v="0"/>
    <n v="899"/>
    <s v="yes"/>
    <s v="no"/>
    <s v="telephone"/>
    <n v="19"/>
    <s v="nov"/>
    <n v="377"/>
    <n v="3"/>
    <n v="7"/>
    <n v="4"/>
    <x v="3"/>
    <s v="no"/>
    <n v="0"/>
    <n v="1"/>
  </r>
  <r>
    <x v="12"/>
    <x v="1"/>
    <s v="single"/>
    <x v="1"/>
    <x v="0"/>
    <n v="21"/>
    <s v="yes"/>
    <s v="no"/>
    <s v="cellular"/>
    <n v="2"/>
    <s v="feb"/>
    <n v="96"/>
    <n v="1"/>
    <n v="271"/>
    <n v="2"/>
    <x v="2"/>
    <s v="no"/>
    <n v="0"/>
    <n v="1"/>
  </r>
  <r>
    <x v="4"/>
    <x v="5"/>
    <s v="married"/>
    <x v="1"/>
    <x v="0"/>
    <n v="23"/>
    <s v="yes"/>
    <s v="no"/>
    <s v="cellular"/>
    <n v="8"/>
    <s v="may"/>
    <n v="152"/>
    <n v="2"/>
    <n v="347"/>
    <n v="1"/>
    <x v="1"/>
    <s v="no"/>
    <n v="0"/>
    <n v="1"/>
  </r>
  <r>
    <x v="11"/>
    <x v="10"/>
    <s v="married"/>
    <x v="1"/>
    <x v="0"/>
    <n v="-1206"/>
    <s v="yes"/>
    <s v="no"/>
    <s v="cellular"/>
    <n v="15"/>
    <s v="jun"/>
    <n v="382"/>
    <n v="2"/>
    <n v="-1"/>
    <n v="0"/>
    <x v="0"/>
    <s v="yes"/>
    <n v="1"/>
    <n v="0"/>
  </r>
  <r>
    <x v="23"/>
    <x v="3"/>
    <s v="married"/>
    <x v="0"/>
    <x v="0"/>
    <n v="0"/>
    <s v="yes"/>
    <s v="yes"/>
    <s v="telephone"/>
    <n v="23"/>
    <s v="jul"/>
    <n v="97"/>
    <n v="6"/>
    <n v="-1"/>
    <n v="0"/>
    <x v="0"/>
    <s v="no"/>
    <n v="0"/>
    <n v="1"/>
  </r>
  <r>
    <x v="1"/>
    <x v="4"/>
    <s v="married"/>
    <x v="1"/>
    <x v="0"/>
    <n v="215"/>
    <s v="yes"/>
    <s v="no"/>
    <s v="cellular"/>
    <n v="29"/>
    <s v="jul"/>
    <n v="543"/>
    <n v="12"/>
    <n v="-1"/>
    <n v="0"/>
    <x v="0"/>
    <s v="no"/>
    <n v="0"/>
    <n v="1"/>
  </r>
  <r>
    <x v="0"/>
    <x v="2"/>
    <s v="single"/>
    <x v="2"/>
    <x v="0"/>
    <n v="1372"/>
    <s v="no"/>
    <s v="no"/>
    <s v="cellular"/>
    <n v="20"/>
    <s v="nov"/>
    <n v="240"/>
    <n v="2"/>
    <n v="-1"/>
    <n v="0"/>
    <x v="0"/>
    <s v="no"/>
    <n v="0"/>
    <n v="1"/>
  </r>
  <r>
    <x v="4"/>
    <x v="1"/>
    <s v="married"/>
    <x v="1"/>
    <x v="0"/>
    <n v="1981"/>
    <s v="no"/>
    <s v="no"/>
    <s v="unknown"/>
    <n v="17"/>
    <s v="jun"/>
    <n v="48"/>
    <n v="2"/>
    <n v="-1"/>
    <n v="0"/>
    <x v="0"/>
    <s v="no"/>
    <n v="0"/>
    <n v="1"/>
  </r>
  <r>
    <x v="25"/>
    <x v="8"/>
    <s v="single"/>
    <x v="1"/>
    <x v="0"/>
    <n v="9216"/>
    <s v="no"/>
    <s v="no"/>
    <s v="cellular"/>
    <n v="5"/>
    <s v="jun"/>
    <n v="471"/>
    <n v="2"/>
    <n v="-1"/>
    <n v="0"/>
    <x v="0"/>
    <s v="no"/>
    <n v="0"/>
    <n v="1"/>
  </r>
  <r>
    <x v="31"/>
    <x v="10"/>
    <s v="divorced"/>
    <x v="1"/>
    <x v="0"/>
    <n v="39"/>
    <s v="yes"/>
    <s v="no"/>
    <s v="cellular"/>
    <n v="30"/>
    <s v="jul"/>
    <n v="354"/>
    <n v="3"/>
    <n v="-1"/>
    <n v="0"/>
    <x v="0"/>
    <s v="no"/>
    <n v="1"/>
    <n v="0"/>
  </r>
  <r>
    <x v="37"/>
    <x v="3"/>
    <s v="single"/>
    <x v="1"/>
    <x v="0"/>
    <n v="5563"/>
    <s v="yes"/>
    <s v="no"/>
    <s v="unknown"/>
    <n v="30"/>
    <s v="may"/>
    <n v="435"/>
    <n v="2"/>
    <n v="-1"/>
    <n v="0"/>
    <x v="0"/>
    <s v="no"/>
    <n v="0"/>
    <n v="1"/>
  </r>
  <r>
    <x v="14"/>
    <x v="1"/>
    <s v="married"/>
    <x v="1"/>
    <x v="0"/>
    <n v="1"/>
    <s v="no"/>
    <s v="yes"/>
    <s v="cellular"/>
    <n v="21"/>
    <s v="nov"/>
    <n v="152"/>
    <n v="2"/>
    <n v="-1"/>
    <n v="0"/>
    <x v="0"/>
    <s v="no"/>
    <n v="0"/>
    <n v="1"/>
  </r>
  <r>
    <x v="15"/>
    <x v="5"/>
    <s v="married"/>
    <x v="2"/>
    <x v="0"/>
    <n v="782"/>
    <s v="no"/>
    <s v="no"/>
    <s v="cellular"/>
    <n v="3"/>
    <s v="apr"/>
    <n v="285"/>
    <n v="1"/>
    <n v="-1"/>
    <n v="0"/>
    <x v="0"/>
    <s v="no"/>
    <n v="0"/>
    <n v="1"/>
  </r>
  <r>
    <x v="46"/>
    <x v="10"/>
    <s v="married"/>
    <x v="1"/>
    <x v="0"/>
    <n v="3771"/>
    <s v="no"/>
    <s v="no"/>
    <s v="telephone"/>
    <n v="15"/>
    <s v="apr"/>
    <n v="185"/>
    <n v="1"/>
    <n v="181"/>
    <n v="2"/>
    <x v="3"/>
    <s v="yes"/>
    <n v="1"/>
    <n v="0"/>
  </r>
  <r>
    <x v="27"/>
    <x v="5"/>
    <s v="single"/>
    <x v="2"/>
    <x v="0"/>
    <n v="992"/>
    <s v="yes"/>
    <s v="no"/>
    <s v="cellular"/>
    <n v="4"/>
    <s v="may"/>
    <n v="301"/>
    <n v="1"/>
    <n v="88"/>
    <n v="2"/>
    <x v="3"/>
    <s v="no"/>
    <n v="0"/>
    <n v="1"/>
  </r>
  <r>
    <x v="30"/>
    <x v="5"/>
    <s v="married"/>
    <x v="1"/>
    <x v="0"/>
    <n v="1526"/>
    <s v="no"/>
    <s v="no"/>
    <s v="cellular"/>
    <n v="6"/>
    <s v="aug"/>
    <n v="273"/>
    <n v="2"/>
    <n v="-1"/>
    <n v="0"/>
    <x v="0"/>
    <s v="no"/>
    <n v="0"/>
    <n v="1"/>
  </r>
  <r>
    <x v="2"/>
    <x v="5"/>
    <s v="single"/>
    <x v="2"/>
    <x v="0"/>
    <n v="2658"/>
    <s v="yes"/>
    <s v="no"/>
    <s v="cellular"/>
    <n v="19"/>
    <s v="aug"/>
    <n v="768"/>
    <n v="2"/>
    <n v="141"/>
    <n v="3"/>
    <x v="1"/>
    <s v="yes"/>
    <n v="0"/>
    <n v="1"/>
  </r>
  <r>
    <x v="5"/>
    <x v="2"/>
    <s v="divorced"/>
    <x v="2"/>
    <x v="0"/>
    <n v="1315"/>
    <s v="yes"/>
    <s v="no"/>
    <s v="cellular"/>
    <n v="19"/>
    <s v="nov"/>
    <n v="1337"/>
    <n v="4"/>
    <n v="126"/>
    <n v="1"/>
    <x v="1"/>
    <s v="no"/>
    <n v="0"/>
    <n v="1"/>
  </r>
  <r>
    <x v="35"/>
    <x v="3"/>
    <s v="single"/>
    <x v="2"/>
    <x v="0"/>
    <n v="455"/>
    <s v="no"/>
    <s v="no"/>
    <s v="telephone"/>
    <n v="21"/>
    <s v="apr"/>
    <n v="403"/>
    <n v="1"/>
    <n v="-1"/>
    <n v="0"/>
    <x v="0"/>
    <s v="yes"/>
    <n v="0"/>
    <n v="1"/>
  </r>
  <r>
    <x v="29"/>
    <x v="5"/>
    <s v="single"/>
    <x v="2"/>
    <x v="0"/>
    <n v="0"/>
    <s v="yes"/>
    <s v="no"/>
    <s v="cellular"/>
    <n v="18"/>
    <s v="nov"/>
    <n v="139"/>
    <n v="2"/>
    <n v="-1"/>
    <n v="0"/>
    <x v="0"/>
    <s v="no"/>
    <n v="0"/>
    <n v="1"/>
  </r>
  <r>
    <x v="15"/>
    <x v="5"/>
    <s v="married"/>
    <x v="1"/>
    <x v="0"/>
    <n v="2030"/>
    <s v="yes"/>
    <s v="yes"/>
    <s v="cellular"/>
    <n v="9"/>
    <s v="jul"/>
    <n v="196"/>
    <n v="1"/>
    <n v="-1"/>
    <n v="0"/>
    <x v="0"/>
    <s v="no"/>
    <n v="0"/>
    <n v="1"/>
  </r>
  <r>
    <x v="35"/>
    <x v="5"/>
    <s v="married"/>
    <x v="1"/>
    <x v="0"/>
    <n v="1599"/>
    <s v="yes"/>
    <s v="no"/>
    <s v="cellular"/>
    <n v="8"/>
    <s v="jul"/>
    <n v="115"/>
    <n v="1"/>
    <n v="61"/>
    <n v="1"/>
    <x v="1"/>
    <s v="no"/>
    <n v="0"/>
    <n v="1"/>
  </r>
  <r>
    <x v="14"/>
    <x v="1"/>
    <s v="single"/>
    <x v="1"/>
    <x v="0"/>
    <n v="-196"/>
    <s v="yes"/>
    <s v="no"/>
    <s v="cellular"/>
    <n v="2"/>
    <s v="feb"/>
    <n v="60"/>
    <n v="1"/>
    <n v="271"/>
    <n v="1"/>
    <x v="1"/>
    <s v="no"/>
    <n v="0"/>
    <n v="1"/>
  </r>
  <r>
    <x v="11"/>
    <x v="10"/>
    <s v="married"/>
    <x v="1"/>
    <x v="0"/>
    <n v="1333"/>
    <s v="no"/>
    <s v="no"/>
    <s v="cellular"/>
    <n v="28"/>
    <s v="aug"/>
    <n v="17"/>
    <n v="14"/>
    <n v="-1"/>
    <n v="0"/>
    <x v="0"/>
    <s v="no"/>
    <n v="1"/>
    <n v="0"/>
  </r>
  <r>
    <x v="4"/>
    <x v="5"/>
    <s v="single"/>
    <x v="1"/>
    <x v="0"/>
    <n v="9149"/>
    <s v="yes"/>
    <s v="no"/>
    <s v="cellular"/>
    <n v="13"/>
    <s v="aug"/>
    <n v="141"/>
    <n v="3"/>
    <n v="-1"/>
    <n v="0"/>
    <x v="0"/>
    <s v="no"/>
    <n v="0"/>
    <n v="1"/>
  </r>
  <r>
    <x v="13"/>
    <x v="3"/>
    <s v="single"/>
    <x v="1"/>
    <x v="0"/>
    <n v="-350"/>
    <s v="yes"/>
    <s v="no"/>
    <s v="unknown"/>
    <n v="23"/>
    <s v="jun"/>
    <n v="95"/>
    <n v="3"/>
    <n v="-1"/>
    <n v="0"/>
    <x v="0"/>
    <s v="no"/>
    <n v="0"/>
    <n v="1"/>
  </r>
  <r>
    <x v="14"/>
    <x v="5"/>
    <s v="married"/>
    <x v="2"/>
    <x v="0"/>
    <n v="432"/>
    <s v="yes"/>
    <s v="no"/>
    <s v="cellular"/>
    <n v="15"/>
    <s v="may"/>
    <n v="10"/>
    <n v="2"/>
    <n v="373"/>
    <n v="1"/>
    <x v="2"/>
    <s v="no"/>
    <n v="0"/>
    <n v="1"/>
  </r>
  <r>
    <x v="31"/>
    <x v="4"/>
    <s v="married"/>
    <x v="1"/>
    <x v="0"/>
    <n v="11494"/>
    <s v="no"/>
    <s v="no"/>
    <s v="cellular"/>
    <n v="19"/>
    <s v="nov"/>
    <n v="198"/>
    <n v="1"/>
    <n v="-1"/>
    <n v="0"/>
    <x v="0"/>
    <s v="no"/>
    <n v="1"/>
    <n v="0"/>
  </r>
  <r>
    <x v="9"/>
    <x v="2"/>
    <s v="married"/>
    <x v="2"/>
    <x v="1"/>
    <n v="-253"/>
    <s v="no"/>
    <s v="no"/>
    <s v="cellular"/>
    <n v="12"/>
    <s v="aug"/>
    <n v="220"/>
    <n v="4"/>
    <n v="-1"/>
    <n v="0"/>
    <x v="0"/>
    <s v="no"/>
    <n v="0"/>
    <n v="1"/>
  </r>
  <r>
    <x v="15"/>
    <x v="2"/>
    <s v="married"/>
    <x v="2"/>
    <x v="0"/>
    <n v="372"/>
    <s v="yes"/>
    <s v="no"/>
    <s v="cellular"/>
    <n v="3"/>
    <s v="aug"/>
    <n v="654"/>
    <n v="2"/>
    <n v="-1"/>
    <n v="0"/>
    <x v="0"/>
    <s v="yes"/>
    <n v="0"/>
    <n v="1"/>
  </r>
  <r>
    <x v="29"/>
    <x v="5"/>
    <s v="married"/>
    <x v="1"/>
    <x v="0"/>
    <n v="1410"/>
    <s v="no"/>
    <s v="no"/>
    <s v="cellular"/>
    <n v="11"/>
    <s v="aug"/>
    <n v="71"/>
    <n v="2"/>
    <n v="-1"/>
    <n v="0"/>
    <x v="0"/>
    <s v="no"/>
    <n v="0"/>
    <n v="1"/>
  </r>
  <r>
    <x v="0"/>
    <x v="3"/>
    <s v="married"/>
    <x v="1"/>
    <x v="0"/>
    <n v="975"/>
    <s v="yes"/>
    <s v="no"/>
    <s v="cellular"/>
    <n v="13"/>
    <s v="may"/>
    <n v="256"/>
    <n v="2"/>
    <n v="351"/>
    <n v="2"/>
    <x v="1"/>
    <s v="no"/>
    <n v="0"/>
    <n v="1"/>
  </r>
  <r>
    <x v="23"/>
    <x v="3"/>
    <s v="married"/>
    <x v="0"/>
    <x v="0"/>
    <n v="305"/>
    <s v="yes"/>
    <s v="yes"/>
    <s v="telephone"/>
    <n v="10"/>
    <s v="jul"/>
    <n v="834"/>
    <n v="10"/>
    <n v="-1"/>
    <n v="0"/>
    <x v="0"/>
    <s v="no"/>
    <n v="0"/>
    <n v="1"/>
  </r>
  <r>
    <x v="23"/>
    <x v="1"/>
    <s v="married"/>
    <x v="1"/>
    <x v="0"/>
    <n v="400"/>
    <s v="no"/>
    <s v="no"/>
    <s v="cellular"/>
    <n v="21"/>
    <s v="aug"/>
    <n v="151"/>
    <n v="3"/>
    <n v="-1"/>
    <n v="0"/>
    <x v="0"/>
    <s v="no"/>
    <n v="0"/>
    <n v="1"/>
  </r>
  <r>
    <x v="20"/>
    <x v="10"/>
    <s v="married"/>
    <x v="2"/>
    <x v="0"/>
    <n v="-22"/>
    <s v="yes"/>
    <s v="no"/>
    <s v="cellular"/>
    <n v="31"/>
    <s v="jul"/>
    <n v="20"/>
    <n v="3"/>
    <n v="-1"/>
    <n v="0"/>
    <x v="0"/>
    <s v="no"/>
    <n v="1"/>
    <n v="0"/>
  </r>
  <r>
    <x v="12"/>
    <x v="5"/>
    <s v="married"/>
    <x v="1"/>
    <x v="0"/>
    <n v="4030"/>
    <s v="yes"/>
    <s v="no"/>
    <s v="unknown"/>
    <n v="26"/>
    <s v="may"/>
    <n v="178"/>
    <n v="5"/>
    <n v="-1"/>
    <n v="0"/>
    <x v="0"/>
    <s v="no"/>
    <n v="0"/>
    <n v="1"/>
  </r>
  <r>
    <x v="23"/>
    <x v="3"/>
    <s v="married"/>
    <x v="0"/>
    <x v="0"/>
    <n v="365"/>
    <s v="no"/>
    <s v="no"/>
    <s v="unknown"/>
    <n v="26"/>
    <s v="may"/>
    <n v="59"/>
    <n v="2"/>
    <n v="-1"/>
    <n v="0"/>
    <x v="0"/>
    <s v="no"/>
    <n v="0"/>
    <n v="1"/>
  </r>
  <r>
    <x v="6"/>
    <x v="4"/>
    <s v="married"/>
    <x v="0"/>
    <x v="0"/>
    <n v="204"/>
    <s v="no"/>
    <s v="no"/>
    <s v="cellular"/>
    <n v="13"/>
    <s v="aug"/>
    <n v="111"/>
    <n v="7"/>
    <n v="-1"/>
    <n v="0"/>
    <x v="0"/>
    <s v="no"/>
    <n v="0"/>
    <n v="1"/>
  </r>
  <r>
    <x v="32"/>
    <x v="2"/>
    <s v="married"/>
    <x v="0"/>
    <x v="0"/>
    <n v="1691"/>
    <s v="yes"/>
    <s v="no"/>
    <s v="cellular"/>
    <n v="20"/>
    <s v="nov"/>
    <n v="186"/>
    <n v="1"/>
    <n v="-1"/>
    <n v="0"/>
    <x v="0"/>
    <s v="no"/>
    <n v="1"/>
    <n v="0"/>
  </r>
  <r>
    <x v="22"/>
    <x v="1"/>
    <s v="single"/>
    <x v="1"/>
    <x v="0"/>
    <n v="406"/>
    <s v="yes"/>
    <s v="no"/>
    <s v="unknown"/>
    <n v="6"/>
    <s v="may"/>
    <n v="227"/>
    <n v="1"/>
    <n v="-1"/>
    <n v="0"/>
    <x v="0"/>
    <s v="no"/>
    <n v="0"/>
    <n v="1"/>
  </r>
  <r>
    <x v="1"/>
    <x v="5"/>
    <s v="married"/>
    <x v="1"/>
    <x v="0"/>
    <n v="-204"/>
    <s v="no"/>
    <s v="no"/>
    <s v="cellular"/>
    <n v="15"/>
    <s v="may"/>
    <n v="297"/>
    <n v="3"/>
    <n v="-1"/>
    <n v="0"/>
    <x v="0"/>
    <s v="no"/>
    <n v="0"/>
    <n v="1"/>
  </r>
  <r>
    <x v="1"/>
    <x v="5"/>
    <s v="married"/>
    <x v="1"/>
    <x v="0"/>
    <n v="359"/>
    <s v="yes"/>
    <s v="no"/>
    <s v="cellular"/>
    <n v="20"/>
    <s v="apr"/>
    <n v="210"/>
    <n v="1"/>
    <n v="242"/>
    <n v="1"/>
    <x v="2"/>
    <s v="no"/>
    <n v="0"/>
    <n v="1"/>
  </r>
  <r>
    <x v="4"/>
    <x v="3"/>
    <s v="married"/>
    <x v="0"/>
    <x v="0"/>
    <n v="123"/>
    <s v="yes"/>
    <s v="no"/>
    <s v="cellular"/>
    <n v="18"/>
    <s v="may"/>
    <n v="9"/>
    <n v="1"/>
    <n v="-1"/>
    <n v="0"/>
    <x v="0"/>
    <s v="no"/>
    <n v="0"/>
    <n v="1"/>
  </r>
  <r>
    <x v="2"/>
    <x v="5"/>
    <s v="married"/>
    <x v="2"/>
    <x v="0"/>
    <n v="0"/>
    <s v="yes"/>
    <s v="yes"/>
    <s v="cellular"/>
    <n v="23"/>
    <s v="sep"/>
    <n v="112"/>
    <n v="1"/>
    <n v="62"/>
    <n v="6"/>
    <x v="2"/>
    <s v="no"/>
    <n v="0"/>
    <n v="1"/>
  </r>
  <r>
    <x v="26"/>
    <x v="11"/>
    <s v="married"/>
    <x v="1"/>
    <x v="0"/>
    <n v="142"/>
    <s v="no"/>
    <s v="no"/>
    <s v="cellular"/>
    <n v="25"/>
    <s v="aug"/>
    <n v="112"/>
    <n v="6"/>
    <n v="-1"/>
    <n v="0"/>
    <x v="0"/>
    <s v="no"/>
    <n v="1"/>
    <n v="0"/>
  </r>
  <r>
    <x v="10"/>
    <x v="6"/>
    <s v="married"/>
    <x v="2"/>
    <x v="0"/>
    <n v="3571"/>
    <s v="no"/>
    <s v="no"/>
    <s v="unknown"/>
    <n v="9"/>
    <s v="jun"/>
    <n v="222"/>
    <n v="3"/>
    <n v="-1"/>
    <n v="0"/>
    <x v="0"/>
    <s v="no"/>
    <n v="0"/>
    <n v="1"/>
  </r>
  <r>
    <x v="16"/>
    <x v="5"/>
    <s v="single"/>
    <x v="1"/>
    <x v="0"/>
    <n v="33"/>
    <s v="yes"/>
    <s v="no"/>
    <s v="cellular"/>
    <n v="13"/>
    <s v="may"/>
    <n v="195"/>
    <n v="3"/>
    <n v="351"/>
    <n v="10"/>
    <x v="1"/>
    <s v="no"/>
    <n v="0"/>
    <n v="1"/>
  </r>
  <r>
    <x v="29"/>
    <x v="3"/>
    <s v="single"/>
    <x v="1"/>
    <x v="0"/>
    <n v="0"/>
    <s v="yes"/>
    <s v="no"/>
    <s v="cellular"/>
    <n v="26"/>
    <s v="jul"/>
    <n v="768"/>
    <n v="2"/>
    <n v="91"/>
    <n v="5"/>
    <x v="3"/>
    <s v="no"/>
    <n v="0"/>
    <n v="1"/>
  </r>
  <r>
    <x v="0"/>
    <x v="8"/>
    <s v="single"/>
    <x v="1"/>
    <x v="0"/>
    <n v="3096"/>
    <s v="no"/>
    <s v="no"/>
    <s v="cellular"/>
    <n v="26"/>
    <s v="jan"/>
    <n v="123"/>
    <n v="1"/>
    <n v="-1"/>
    <n v="0"/>
    <x v="0"/>
    <s v="no"/>
    <n v="0"/>
    <n v="1"/>
  </r>
  <r>
    <x v="30"/>
    <x v="5"/>
    <s v="divorced"/>
    <x v="1"/>
    <x v="1"/>
    <n v="20"/>
    <s v="no"/>
    <s v="no"/>
    <s v="cellular"/>
    <n v="27"/>
    <s v="aug"/>
    <n v="145"/>
    <n v="3"/>
    <n v="-1"/>
    <n v="0"/>
    <x v="0"/>
    <s v="no"/>
    <n v="0"/>
    <n v="1"/>
  </r>
  <r>
    <x v="1"/>
    <x v="3"/>
    <s v="married"/>
    <x v="1"/>
    <x v="0"/>
    <n v="3576"/>
    <s v="yes"/>
    <s v="no"/>
    <s v="cellular"/>
    <n v="2"/>
    <s v="apr"/>
    <n v="124"/>
    <n v="1"/>
    <n v="308"/>
    <n v="2"/>
    <x v="2"/>
    <s v="no"/>
    <n v="0"/>
    <n v="1"/>
  </r>
  <r>
    <x v="31"/>
    <x v="5"/>
    <s v="married"/>
    <x v="3"/>
    <x v="0"/>
    <n v="206"/>
    <s v="yes"/>
    <s v="no"/>
    <s v="unknown"/>
    <n v="5"/>
    <s v="may"/>
    <n v="216"/>
    <n v="3"/>
    <n v="-1"/>
    <n v="0"/>
    <x v="0"/>
    <s v="no"/>
    <n v="1"/>
    <n v="0"/>
  </r>
  <r>
    <x v="31"/>
    <x v="9"/>
    <s v="married"/>
    <x v="0"/>
    <x v="0"/>
    <n v="7082"/>
    <s v="no"/>
    <s v="no"/>
    <s v="unknown"/>
    <n v="6"/>
    <s v="jun"/>
    <n v="69"/>
    <n v="3"/>
    <n v="-1"/>
    <n v="0"/>
    <x v="0"/>
    <s v="no"/>
    <n v="1"/>
    <n v="0"/>
  </r>
  <r>
    <x v="34"/>
    <x v="0"/>
    <s v="married"/>
    <x v="2"/>
    <x v="0"/>
    <n v="1634"/>
    <s v="yes"/>
    <s v="no"/>
    <s v="cellular"/>
    <n v="22"/>
    <s v="jul"/>
    <n v="168"/>
    <n v="4"/>
    <n v="-1"/>
    <n v="0"/>
    <x v="0"/>
    <s v="no"/>
    <n v="1"/>
    <n v="0"/>
  </r>
  <r>
    <x v="27"/>
    <x v="7"/>
    <s v="single"/>
    <x v="1"/>
    <x v="0"/>
    <n v="1"/>
    <s v="yes"/>
    <s v="no"/>
    <s v="cellular"/>
    <n v="22"/>
    <s v="jul"/>
    <n v="483"/>
    <n v="7"/>
    <n v="-1"/>
    <n v="0"/>
    <x v="0"/>
    <s v="no"/>
    <n v="0"/>
    <n v="1"/>
  </r>
  <r>
    <x v="36"/>
    <x v="4"/>
    <s v="married"/>
    <x v="2"/>
    <x v="0"/>
    <n v="4012"/>
    <s v="no"/>
    <s v="no"/>
    <s v="cellular"/>
    <n v="19"/>
    <s v="nov"/>
    <n v="690"/>
    <n v="3"/>
    <n v="-1"/>
    <n v="0"/>
    <x v="0"/>
    <s v="no"/>
    <n v="1"/>
    <n v="0"/>
  </r>
  <r>
    <x v="16"/>
    <x v="2"/>
    <s v="married"/>
    <x v="2"/>
    <x v="0"/>
    <n v="3762"/>
    <s v="no"/>
    <s v="no"/>
    <s v="cellular"/>
    <n v="28"/>
    <s v="aug"/>
    <n v="125"/>
    <n v="12"/>
    <n v="-1"/>
    <n v="0"/>
    <x v="0"/>
    <s v="no"/>
    <n v="0"/>
    <n v="1"/>
  </r>
  <r>
    <x v="37"/>
    <x v="7"/>
    <s v="married"/>
    <x v="1"/>
    <x v="0"/>
    <n v="-247"/>
    <s v="yes"/>
    <s v="yes"/>
    <s v="unknown"/>
    <n v="4"/>
    <s v="jun"/>
    <n v="344"/>
    <n v="2"/>
    <n v="-1"/>
    <n v="0"/>
    <x v="0"/>
    <s v="no"/>
    <n v="0"/>
    <n v="1"/>
  </r>
  <r>
    <x v="36"/>
    <x v="3"/>
    <s v="married"/>
    <x v="1"/>
    <x v="0"/>
    <n v="606"/>
    <s v="yes"/>
    <s v="no"/>
    <s v="unknown"/>
    <n v="14"/>
    <s v="may"/>
    <n v="673"/>
    <n v="2"/>
    <n v="-1"/>
    <n v="0"/>
    <x v="0"/>
    <s v="no"/>
    <n v="1"/>
    <n v="0"/>
  </r>
  <r>
    <x v="4"/>
    <x v="2"/>
    <s v="married"/>
    <x v="2"/>
    <x v="0"/>
    <n v="0"/>
    <s v="yes"/>
    <s v="no"/>
    <s v="cellular"/>
    <n v="28"/>
    <s v="jan"/>
    <n v="60"/>
    <n v="1"/>
    <n v="250"/>
    <n v="1"/>
    <x v="2"/>
    <s v="no"/>
    <n v="0"/>
    <n v="1"/>
  </r>
  <r>
    <x v="15"/>
    <x v="2"/>
    <s v="married"/>
    <x v="1"/>
    <x v="0"/>
    <n v="-189"/>
    <s v="yes"/>
    <s v="no"/>
    <s v="unknown"/>
    <n v="12"/>
    <s v="may"/>
    <n v="247"/>
    <n v="2"/>
    <n v="-1"/>
    <n v="0"/>
    <x v="0"/>
    <s v="no"/>
    <n v="0"/>
    <n v="1"/>
  </r>
  <r>
    <x v="22"/>
    <x v="0"/>
    <s v="single"/>
    <x v="1"/>
    <x v="0"/>
    <n v="0"/>
    <s v="no"/>
    <s v="no"/>
    <s v="cellular"/>
    <n v="27"/>
    <s v="may"/>
    <n v="123"/>
    <n v="2"/>
    <n v="-1"/>
    <n v="0"/>
    <x v="0"/>
    <s v="no"/>
    <n v="0"/>
    <n v="1"/>
  </r>
  <r>
    <x v="15"/>
    <x v="2"/>
    <s v="married"/>
    <x v="2"/>
    <x v="0"/>
    <n v="484"/>
    <s v="yes"/>
    <s v="no"/>
    <s v="cellular"/>
    <n v="11"/>
    <s v="jul"/>
    <n v="144"/>
    <n v="2"/>
    <n v="-1"/>
    <n v="0"/>
    <x v="0"/>
    <s v="no"/>
    <n v="0"/>
    <n v="1"/>
  </r>
  <r>
    <x v="7"/>
    <x v="5"/>
    <s v="married"/>
    <x v="1"/>
    <x v="0"/>
    <n v="0"/>
    <s v="no"/>
    <s v="yes"/>
    <s v="cellular"/>
    <n v="8"/>
    <s v="may"/>
    <n v="9"/>
    <n v="2"/>
    <n v="172"/>
    <n v="5"/>
    <x v="1"/>
    <s v="no"/>
    <n v="0"/>
    <n v="1"/>
  </r>
  <r>
    <x v="9"/>
    <x v="2"/>
    <s v="married"/>
    <x v="2"/>
    <x v="0"/>
    <n v="395"/>
    <s v="yes"/>
    <s v="no"/>
    <s v="cellular"/>
    <n v="9"/>
    <s v="feb"/>
    <n v="155"/>
    <n v="3"/>
    <n v="-1"/>
    <n v="0"/>
    <x v="0"/>
    <s v="no"/>
    <n v="0"/>
    <n v="1"/>
  </r>
  <r>
    <x v="22"/>
    <x v="2"/>
    <s v="married"/>
    <x v="2"/>
    <x v="0"/>
    <n v="2349"/>
    <s v="no"/>
    <s v="no"/>
    <s v="cellular"/>
    <n v="14"/>
    <s v="aug"/>
    <n v="134"/>
    <n v="5"/>
    <n v="-1"/>
    <n v="0"/>
    <x v="0"/>
    <s v="no"/>
    <n v="0"/>
    <n v="1"/>
  </r>
  <r>
    <x v="18"/>
    <x v="3"/>
    <s v="divorced"/>
    <x v="0"/>
    <x v="0"/>
    <n v="410"/>
    <s v="no"/>
    <s v="yes"/>
    <s v="cellular"/>
    <n v="11"/>
    <s v="jul"/>
    <n v="221"/>
    <n v="2"/>
    <n v="-1"/>
    <n v="0"/>
    <x v="0"/>
    <s v="no"/>
    <n v="1"/>
    <n v="0"/>
  </r>
  <r>
    <x v="41"/>
    <x v="10"/>
    <s v="married"/>
    <x v="0"/>
    <x v="0"/>
    <n v="3401"/>
    <s v="yes"/>
    <s v="no"/>
    <s v="cellular"/>
    <n v="3"/>
    <s v="feb"/>
    <n v="84"/>
    <n v="3"/>
    <n v="265"/>
    <n v="2"/>
    <x v="1"/>
    <s v="no"/>
    <n v="1"/>
    <n v="0"/>
  </r>
  <r>
    <x v="43"/>
    <x v="3"/>
    <s v="married"/>
    <x v="0"/>
    <x v="0"/>
    <n v="222"/>
    <s v="no"/>
    <s v="no"/>
    <s v="cellular"/>
    <n v="8"/>
    <s v="aug"/>
    <n v="71"/>
    <n v="2"/>
    <n v="-1"/>
    <n v="0"/>
    <x v="0"/>
    <s v="no"/>
    <n v="0"/>
    <n v="1"/>
  </r>
  <r>
    <x v="18"/>
    <x v="3"/>
    <s v="married"/>
    <x v="1"/>
    <x v="0"/>
    <n v="989"/>
    <s v="yes"/>
    <s v="yes"/>
    <s v="unknown"/>
    <n v="23"/>
    <s v="may"/>
    <n v="246"/>
    <n v="4"/>
    <n v="-1"/>
    <n v="0"/>
    <x v="0"/>
    <s v="no"/>
    <n v="1"/>
    <n v="0"/>
  </r>
  <r>
    <x v="27"/>
    <x v="2"/>
    <s v="married"/>
    <x v="2"/>
    <x v="0"/>
    <n v="415"/>
    <s v="no"/>
    <s v="yes"/>
    <s v="cellular"/>
    <n v="23"/>
    <s v="jul"/>
    <n v="361"/>
    <n v="2"/>
    <n v="-1"/>
    <n v="0"/>
    <x v="0"/>
    <s v="no"/>
    <n v="0"/>
    <n v="1"/>
  </r>
  <r>
    <x v="39"/>
    <x v="0"/>
    <s v="single"/>
    <x v="1"/>
    <x v="0"/>
    <n v="16"/>
    <s v="no"/>
    <s v="no"/>
    <s v="cellular"/>
    <n v="12"/>
    <s v="aug"/>
    <n v="119"/>
    <n v="4"/>
    <n v="-1"/>
    <n v="0"/>
    <x v="0"/>
    <s v="no"/>
    <n v="0"/>
    <n v="1"/>
  </r>
  <r>
    <x v="15"/>
    <x v="5"/>
    <s v="divorced"/>
    <x v="2"/>
    <x v="0"/>
    <n v="7190"/>
    <s v="yes"/>
    <s v="no"/>
    <s v="cellular"/>
    <n v="29"/>
    <s v="jul"/>
    <n v="375"/>
    <n v="2"/>
    <n v="-1"/>
    <n v="0"/>
    <x v="0"/>
    <s v="no"/>
    <n v="0"/>
    <n v="1"/>
  </r>
  <r>
    <x v="35"/>
    <x v="3"/>
    <s v="single"/>
    <x v="1"/>
    <x v="0"/>
    <n v="482"/>
    <s v="no"/>
    <s v="yes"/>
    <s v="cellular"/>
    <n v="10"/>
    <s v="jul"/>
    <n v="1097"/>
    <n v="3"/>
    <n v="-1"/>
    <n v="0"/>
    <x v="0"/>
    <s v="yes"/>
    <n v="0"/>
    <n v="1"/>
  </r>
  <r>
    <x v="32"/>
    <x v="9"/>
    <s v="married"/>
    <x v="1"/>
    <x v="0"/>
    <n v="209"/>
    <s v="yes"/>
    <s v="yes"/>
    <s v="cellular"/>
    <n v="25"/>
    <s v="jul"/>
    <n v="97"/>
    <n v="1"/>
    <n v="-1"/>
    <n v="0"/>
    <x v="0"/>
    <s v="no"/>
    <n v="1"/>
    <n v="0"/>
  </r>
  <r>
    <x v="22"/>
    <x v="5"/>
    <s v="single"/>
    <x v="1"/>
    <x v="0"/>
    <n v="0"/>
    <s v="no"/>
    <s v="no"/>
    <s v="cellular"/>
    <n v="26"/>
    <s v="aug"/>
    <n v="181"/>
    <n v="2"/>
    <n v="-1"/>
    <n v="0"/>
    <x v="0"/>
    <s v="no"/>
    <n v="0"/>
    <n v="1"/>
  </r>
  <r>
    <x v="5"/>
    <x v="5"/>
    <s v="single"/>
    <x v="2"/>
    <x v="0"/>
    <n v="5803"/>
    <s v="no"/>
    <s v="no"/>
    <s v="cellular"/>
    <n v="2"/>
    <s v="feb"/>
    <n v="83"/>
    <n v="3"/>
    <n v="-1"/>
    <n v="0"/>
    <x v="0"/>
    <s v="no"/>
    <n v="0"/>
    <n v="1"/>
  </r>
  <r>
    <x v="20"/>
    <x v="6"/>
    <s v="married"/>
    <x v="2"/>
    <x v="0"/>
    <n v="624"/>
    <s v="no"/>
    <s v="yes"/>
    <s v="cellular"/>
    <n v="21"/>
    <s v="jul"/>
    <n v="180"/>
    <n v="4"/>
    <n v="-1"/>
    <n v="0"/>
    <x v="0"/>
    <s v="no"/>
    <n v="1"/>
    <n v="0"/>
  </r>
  <r>
    <x v="41"/>
    <x v="5"/>
    <s v="married"/>
    <x v="2"/>
    <x v="0"/>
    <n v="883"/>
    <s v="no"/>
    <s v="no"/>
    <s v="cellular"/>
    <n v="18"/>
    <s v="aug"/>
    <n v="543"/>
    <n v="1"/>
    <n v="78"/>
    <n v="2"/>
    <x v="1"/>
    <s v="no"/>
    <n v="1"/>
    <n v="0"/>
  </r>
  <r>
    <x v="10"/>
    <x v="4"/>
    <s v="married"/>
    <x v="1"/>
    <x v="0"/>
    <n v="1516"/>
    <s v="yes"/>
    <s v="yes"/>
    <s v="unknown"/>
    <n v="23"/>
    <s v="may"/>
    <n v="373"/>
    <n v="1"/>
    <n v="-1"/>
    <n v="0"/>
    <x v="0"/>
    <s v="no"/>
    <n v="0"/>
    <n v="1"/>
  </r>
  <r>
    <x v="35"/>
    <x v="8"/>
    <s v="single"/>
    <x v="1"/>
    <x v="0"/>
    <n v="872"/>
    <s v="yes"/>
    <s v="no"/>
    <s v="unknown"/>
    <n v="7"/>
    <s v="may"/>
    <n v="230"/>
    <n v="1"/>
    <n v="-1"/>
    <n v="0"/>
    <x v="0"/>
    <s v="no"/>
    <n v="0"/>
    <n v="1"/>
  </r>
  <r>
    <x v="1"/>
    <x v="5"/>
    <s v="married"/>
    <x v="2"/>
    <x v="0"/>
    <n v="-988"/>
    <s v="yes"/>
    <s v="yes"/>
    <s v="cellular"/>
    <n v="15"/>
    <s v="jul"/>
    <n v="83"/>
    <n v="3"/>
    <n v="-1"/>
    <n v="0"/>
    <x v="0"/>
    <s v="no"/>
    <n v="0"/>
    <n v="1"/>
  </r>
  <r>
    <x v="14"/>
    <x v="7"/>
    <s v="single"/>
    <x v="1"/>
    <x v="0"/>
    <n v="902"/>
    <s v="yes"/>
    <s v="no"/>
    <s v="telephone"/>
    <n v="31"/>
    <s v="jul"/>
    <n v="58"/>
    <n v="13"/>
    <n v="-1"/>
    <n v="0"/>
    <x v="0"/>
    <s v="no"/>
    <n v="0"/>
    <n v="1"/>
  </r>
  <r>
    <x v="11"/>
    <x v="1"/>
    <s v="divorced"/>
    <x v="1"/>
    <x v="0"/>
    <n v="1007"/>
    <s v="no"/>
    <s v="no"/>
    <s v="cellular"/>
    <n v="29"/>
    <s v="jul"/>
    <n v="88"/>
    <n v="6"/>
    <n v="-1"/>
    <n v="0"/>
    <x v="0"/>
    <s v="no"/>
    <n v="1"/>
    <n v="0"/>
  </r>
  <r>
    <x v="10"/>
    <x v="1"/>
    <s v="married"/>
    <x v="1"/>
    <x v="0"/>
    <n v="0"/>
    <s v="yes"/>
    <s v="no"/>
    <s v="cellular"/>
    <n v="2"/>
    <s v="jun"/>
    <n v="297"/>
    <n v="1"/>
    <n v="28"/>
    <n v="3"/>
    <x v="1"/>
    <s v="no"/>
    <n v="0"/>
    <n v="1"/>
  </r>
  <r>
    <x v="44"/>
    <x v="3"/>
    <s v="single"/>
    <x v="1"/>
    <x v="0"/>
    <n v="174"/>
    <s v="yes"/>
    <s v="yes"/>
    <s v="cellular"/>
    <n v="18"/>
    <s v="may"/>
    <n v="487"/>
    <n v="1"/>
    <n v="-1"/>
    <n v="0"/>
    <x v="0"/>
    <s v="yes"/>
    <n v="0"/>
    <n v="1"/>
  </r>
  <r>
    <x v="43"/>
    <x v="2"/>
    <s v="married"/>
    <x v="1"/>
    <x v="0"/>
    <n v="12186"/>
    <s v="no"/>
    <s v="no"/>
    <s v="unknown"/>
    <n v="20"/>
    <s v="jun"/>
    <n v="29"/>
    <n v="3"/>
    <n v="-1"/>
    <n v="0"/>
    <x v="0"/>
    <s v="no"/>
    <n v="0"/>
    <n v="1"/>
  </r>
  <r>
    <x v="2"/>
    <x v="4"/>
    <s v="married"/>
    <x v="1"/>
    <x v="0"/>
    <n v="524"/>
    <s v="yes"/>
    <s v="no"/>
    <s v="cellular"/>
    <n v="21"/>
    <s v="nov"/>
    <n v="484"/>
    <n v="4"/>
    <n v="-1"/>
    <n v="0"/>
    <x v="0"/>
    <s v="no"/>
    <n v="0"/>
    <n v="1"/>
  </r>
  <r>
    <x v="2"/>
    <x v="3"/>
    <s v="single"/>
    <x v="2"/>
    <x v="0"/>
    <n v="0"/>
    <s v="yes"/>
    <s v="no"/>
    <s v="cellular"/>
    <n v="21"/>
    <s v="jul"/>
    <n v="262"/>
    <n v="4"/>
    <n v="-1"/>
    <n v="0"/>
    <x v="0"/>
    <s v="no"/>
    <n v="0"/>
    <n v="1"/>
  </r>
  <r>
    <x v="27"/>
    <x v="5"/>
    <s v="married"/>
    <x v="1"/>
    <x v="0"/>
    <n v="4"/>
    <s v="yes"/>
    <s v="no"/>
    <s v="unknown"/>
    <n v="15"/>
    <s v="may"/>
    <n v="644"/>
    <n v="1"/>
    <n v="-1"/>
    <n v="0"/>
    <x v="0"/>
    <s v="no"/>
    <n v="0"/>
    <n v="1"/>
  </r>
  <r>
    <x v="2"/>
    <x v="9"/>
    <s v="married"/>
    <x v="2"/>
    <x v="0"/>
    <n v="11219"/>
    <s v="no"/>
    <s v="no"/>
    <s v="cellular"/>
    <n v="12"/>
    <s v="aug"/>
    <n v="699"/>
    <n v="2"/>
    <n v="79"/>
    <n v="1"/>
    <x v="1"/>
    <s v="no"/>
    <n v="0"/>
    <n v="1"/>
  </r>
  <r>
    <x v="14"/>
    <x v="5"/>
    <s v="single"/>
    <x v="2"/>
    <x v="0"/>
    <n v="0"/>
    <s v="no"/>
    <s v="no"/>
    <s v="cellular"/>
    <n v="28"/>
    <s v="aug"/>
    <n v="247"/>
    <n v="2"/>
    <n v="-1"/>
    <n v="0"/>
    <x v="0"/>
    <s v="no"/>
    <n v="0"/>
    <n v="1"/>
  </r>
  <r>
    <x v="36"/>
    <x v="3"/>
    <s v="married"/>
    <x v="0"/>
    <x v="0"/>
    <n v="5776"/>
    <s v="no"/>
    <s v="no"/>
    <s v="cellular"/>
    <n v="18"/>
    <s v="nov"/>
    <n v="49"/>
    <n v="3"/>
    <n v="-1"/>
    <n v="0"/>
    <x v="0"/>
    <s v="no"/>
    <n v="1"/>
    <n v="0"/>
  </r>
  <r>
    <x v="34"/>
    <x v="3"/>
    <s v="divorced"/>
    <x v="0"/>
    <x v="0"/>
    <n v="37"/>
    <s v="yes"/>
    <s v="no"/>
    <s v="cellular"/>
    <n v="13"/>
    <s v="may"/>
    <n v="341"/>
    <n v="1"/>
    <n v="-1"/>
    <n v="0"/>
    <x v="0"/>
    <s v="no"/>
    <n v="1"/>
    <n v="0"/>
  </r>
  <r>
    <x v="3"/>
    <x v="4"/>
    <s v="married"/>
    <x v="2"/>
    <x v="0"/>
    <n v="593"/>
    <s v="no"/>
    <s v="no"/>
    <s v="unknown"/>
    <n v="13"/>
    <s v="may"/>
    <n v="64"/>
    <n v="2"/>
    <n v="-1"/>
    <n v="0"/>
    <x v="0"/>
    <s v="no"/>
    <n v="1"/>
    <n v="0"/>
  </r>
  <r>
    <x v="22"/>
    <x v="3"/>
    <s v="married"/>
    <x v="1"/>
    <x v="0"/>
    <n v="1148"/>
    <s v="yes"/>
    <s v="no"/>
    <s v="cellular"/>
    <n v="20"/>
    <s v="apr"/>
    <n v="121"/>
    <n v="1"/>
    <n v="-1"/>
    <n v="0"/>
    <x v="0"/>
    <s v="no"/>
    <n v="0"/>
    <n v="1"/>
  </r>
  <r>
    <x v="12"/>
    <x v="3"/>
    <s v="single"/>
    <x v="1"/>
    <x v="0"/>
    <n v="3561"/>
    <s v="yes"/>
    <s v="no"/>
    <s v="unknown"/>
    <n v="2"/>
    <s v="jun"/>
    <n v="98"/>
    <n v="1"/>
    <n v="-1"/>
    <n v="0"/>
    <x v="0"/>
    <s v="no"/>
    <n v="0"/>
    <n v="1"/>
  </r>
  <r>
    <x v="15"/>
    <x v="7"/>
    <s v="divorced"/>
    <x v="1"/>
    <x v="0"/>
    <n v="63"/>
    <s v="no"/>
    <s v="no"/>
    <s v="unknown"/>
    <n v="16"/>
    <s v="may"/>
    <n v="88"/>
    <n v="6"/>
    <n v="-1"/>
    <n v="0"/>
    <x v="0"/>
    <s v="no"/>
    <n v="0"/>
    <n v="1"/>
  </r>
  <r>
    <x v="10"/>
    <x v="8"/>
    <s v="married"/>
    <x v="1"/>
    <x v="0"/>
    <n v="260"/>
    <s v="no"/>
    <s v="no"/>
    <s v="unknown"/>
    <n v="20"/>
    <s v="jun"/>
    <n v="197"/>
    <n v="6"/>
    <n v="-1"/>
    <n v="0"/>
    <x v="0"/>
    <s v="no"/>
    <n v="0"/>
    <n v="1"/>
  </r>
  <r>
    <x v="39"/>
    <x v="5"/>
    <s v="single"/>
    <x v="2"/>
    <x v="0"/>
    <n v="2269"/>
    <s v="yes"/>
    <s v="no"/>
    <s v="unknown"/>
    <n v="9"/>
    <s v="may"/>
    <n v="331"/>
    <n v="1"/>
    <n v="-1"/>
    <n v="0"/>
    <x v="0"/>
    <s v="no"/>
    <n v="0"/>
    <n v="1"/>
  </r>
  <r>
    <x v="47"/>
    <x v="7"/>
    <s v="married"/>
    <x v="1"/>
    <x v="0"/>
    <n v="1060"/>
    <s v="yes"/>
    <s v="no"/>
    <s v="unknown"/>
    <n v="6"/>
    <s v="jun"/>
    <n v="83"/>
    <n v="3"/>
    <n v="-1"/>
    <n v="0"/>
    <x v="0"/>
    <s v="no"/>
    <n v="0"/>
    <n v="1"/>
  </r>
  <r>
    <x v="37"/>
    <x v="4"/>
    <s v="married"/>
    <x v="1"/>
    <x v="0"/>
    <n v="-220"/>
    <s v="yes"/>
    <s v="no"/>
    <s v="unknown"/>
    <n v="26"/>
    <s v="may"/>
    <n v="138"/>
    <n v="2"/>
    <n v="-1"/>
    <n v="0"/>
    <x v="0"/>
    <s v="no"/>
    <n v="0"/>
    <n v="1"/>
  </r>
  <r>
    <x v="6"/>
    <x v="2"/>
    <s v="married"/>
    <x v="2"/>
    <x v="0"/>
    <n v="49"/>
    <s v="yes"/>
    <s v="no"/>
    <s v="cellular"/>
    <n v="17"/>
    <s v="jul"/>
    <n v="312"/>
    <n v="5"/>
    <n v="-1"/>
    <n v="0"/>
    <x v="0"/>
    <s v="no"/>
    <n v="0"/>
    <n v="1"/>
  </r>
  <r>
    <x v="27"/>
    <x v="7"/>
    <s v="married"/>
    <x v="2"/>
    <x v="0"/>
    <n v="69"/>
    <s v="no"/>
    <s v="yes"/>
    <s v="cellular"/>
    <n v="4"/>
    <s v="aug"/>
    <n v="120"/>
    <n v="3"/>
    <n v="1"/>
    <n v="6"/>
    <x v="3"/>
    <s v="yes"/>
    <n v="0"/>
    <n v="1"/>
  </r>
  <r>
    <x v="36"/>
    <x v="3"/>
    <s v="married"/>
    <x v="0"/>
    <x v="0"/>
    <n v="4108"/>
    <s v="yes"/>
    <s v="no"/>
    <s v="cellular"/>
    <n v="7"/>
    <s v="aug"/>
    <n v="526"/>
    <n v="2"/>
    <n v="-1"/>
    <n v="0"/>
    <x v="0"/>
    <s v="yes"/>
    <n v="1"/>
    <n v="0"/>
  </r>
  <r>
    <x v="47"/>
    <x v="3"/>
    <s v="married"/>
    <x v="1"/>
    <x v="0"/>
    <n v="480"/>
    <s v="yes"/>
    <s v="no"/>
    <s v="unknown"/>
    <n v="28"/>
    <s v="may"/>
    <n v="211"/>
    <n v="2"/>
    <n v="-1"/>
    <n v="0"/>
    <x v="0"/>
    <s v="no"/>
    <n v="0"/>
    <n v="1"/>
  </r>
  <r>
    <x v="20"/>
    <x v="1"/>
    <s v="married"/>
    <x v="1"/>
    <x v="0"/>
    <n v="4994"/>
    <s v="no"/>
    <s v="no"/>
    <s v="cellular"/>
    <n v="18"/>
    <s v="aug"/>
    <n v="62"/>
    <n v="6"/>
    <n v="-1"/>
    <n v="0"/>
    <x v="0"/>
    <s v="no"/>
    <n v="1"/>
    <n v="0"/>
  </r>
  <r>
    <x v="20"/>
    <x v="5"/>
    <s v="divorced"/>
    <x v="1"/>
    <x v="0"/>
    <n v="0"/>
    <s v="yes"/>
    <s v="yes"/>
    <s v="cellular"/>
    <n v="15"/>
    <s v="jul"/>
    <n v="135"/>
    <n v="5"/>
    <n v="-1"/>
    <n v="0"/>
    <x v="0"/>
    <s v="no"/>
    <n v="1"/>
    <n v="0"/>
  </r>
  <r>
    <x v="47"/>
    <x v="2"/>
    <s v="married"/>
    <x v="2"/>
    <x v="0"/>
    <n v="3681"/>
    <s v="no"/>
    <s v="no"/>
    <s v="cellular"/>
    <n v="14"/>
    <s v="aug"/>
    <n v="101"/>
    <n v="2"/>
    <n v="-1"/>
    <n v="0"/>
    <x v="0"/>
    <s v="no"/>
    <n v="0"/>
    <n v="1"/>
  </r>
  <r>
    <x v="23"/>
    <x v="6"/>
    <s v="divorced"/>
    <x v="3"/>
    <x v="1"/>
    <n v="-701"/>
    <s v="yes"/>
    <s v="no"/>
    <s v="cellular"/>
    <n v="30"/>
    <s v="jul"/>
    <n v="988"/>
    <n v="2"/>
    <n v="-1"/>
    <n v="0"/>
    <x v="0"/>
    <s v="yes"/>
    <n v="0"/>
    <n v="1"/>
  </r>
  <r>
    <x v="35"/>
    <x v="2"/>
    <s v="married"/>
    <x v="2"/>
    <x v="0"/>
    <n v="451"/>
    <s v="no"/>
    <s v="no"/>
    <s v="cellular"/>
    <n v="28"/>
    <s v="jan"/>
    <n v="451"/>
    <n v="1"/>
    <n v="-1"/>
    <n v="0"/>
    <x v="0"/>
    <s v="no"/>
    <n v="0"/>
    <n v="1"/>
  </r>
  <r>
    <x v="29"/>
    <x v="3"/>
    <s v="divorced"/>
    <x v="0"/>
    <x v="0"/>
    <n v="-311"/>
    <s v="yes"/>
    <s v="no"/>
    <s v="unknown"/>
    <n v="23"/>
    <s v="may"/>
    <n v="1030"/>
    <n v="1"/>
    <n v="-1"/>
    <n v="0"/>
    <x v="0"/>
    <s v="yes"/>
    <n v="0"/>
    <n v="1"/>
  </r>
  <r>
    <x v="14"/>
    <x v="6"/>
    <s v="married"/>
    <x v="1"/>
    <x v="0"/>
    <n v="593"/>
    <s v="yes"/>
    <s v="yes"/>
    <s v="cellular"/>
    <n v="24"/>
    <s v="jul"/>
    <n v="1484"/>
    <n v="24"/>
    <n v="-1"/>
    <n v="0"/>
    <x v="0"/>
    <s v="yes"/>
    <n v="0"/>
    <n v="1"/>
  </r>
  <r>
    <x v="22"/>
    <x v="3"/>
    <s v="married"/>
    <x v="1"/>
    <x v="0"/>
    <n v="759"/>
    <s v="yes"/>
    <s v="no"/>
    <s v="cellular"/>
    <n v="9"/>
    <s v="apr"/>
    <n v="317"/>
    <n v="5"/>
    <n v="-1"/>
    <n v="0"/>
    <x v="0"/>
    <s v="yes"/>
    <n v="0"/>
    <n v="1"/>
  </r>
  <r>
    <x v="48"/>
    <x v="10"/>
    <s v="divorced"/>
    <x v="0"/>
    <x v="0"/>
    <n v="4531"/>
    <s v="no"/>
    <s v="no"/>
    <s v="cellular"/>
    <n v="18"/>
    <s v="may"/>
    <n v="445"/>
    <n v="1"/>
    <n v="-1"/>
    <n v="0"/>
    <x v="0"/>
    <s v="no"/>
    <n v="1"/>
    <n v="0"/>
  </r>
  <r>
    <x v="49"/>
    <x v="10"/>
    <s v="divorced"/>
    <x v="0"/>
    <x v="0"/>
    <n v="1840"/>
    <s v="no"/>
    <s v="no"/>
    <s v="cellular"/>
    <n v="1"/>
    <s v="jun"/>
    <n v="383"/>
    <n v="2"/>
    <n v="188"/>
    <n v="5"/>
    <x v="1"/>
    <s v="no"/>
    <n v="1"/>
    <n v="0"/>
  </r>
  <r>
    <x v="11"/>
    <x v="3"/>
    <s v="married"/>
    <x v="1"/>
    <x v="0"/>
    <n v="345"/>
    <s v="yes"/>
    <s v="no"/>
    <s v="telephone"/>
    <n v="22"/>
    <s v="jul"/>
    <n v="605"/>
    <n v="1"/>
    <n v="-1"/>
    <n v="0"/>
    <x v="0"/>
    <s v="no"/>
    <n v="1"/>
    <n v="0"/>
  </r>
  <r>
    <x v="2"/>
    <x v="3"/>
    <s v="married"/>
    <x v="1"/>
    <x v="0"/>
    <n v="1287"/>
    <s v="yes"/>
    <s v="no"/>
    <s v="cellular"/>
    <n v="14"/>
    <s v="jul"/>
    <n v="330"/>
    <n v="2"/>
    <n v="-1"/>
    <n v="0"/>
    <x v="0"/>
    <s v="no"/>
    <n v="0"/>
    <n v="1"/>
  </r>
  <r>
    <x v="11"/>
    <x v="2"/>
    <s v="married"/>
    <x v="3"/>
    <x v="0"/>
    <n v="353"/>
    <s v="no"/>
    <s v="yes"/>
    <s v="cellular"/>
    <n v="25"/>
    <s v="jul"/>
    <n v="171"/>
    <n v="2"/>
    <n v="-1"/>
    <n v="0"/>
    <x v="0"/>
    <s v="no"/>
    <n v="1"/>
    <n v="0"/>
  </r>
  <r>
    <x v="11"/>
    <x v="5"/>
    <s v="married"/>
    <x v="1"/>
    <x v="0"/>
    <n v="205"/>
    <s v="no"/>
    <s v="yes"/>
    <s v="cellular"/>
    <n v="23"/>
    <s v="jul"/>
    <n v="442"/>
    <n v="2"/>
    <n v="-1"/>
    <n v="0"/>
    <x v="0"/>
    <s v="no"/>
    <n v="1"/>
    <n v="0"/>
  </r>
  <r>
    <x v="23"/>
    <x v="6"/>
    <s v="married"/>
    <x v="1"/>
    <x v="0"/>
    <n v="687"/>
    <s v="yes"/>
    <s v="no"/>
    <s v="cellular"/>
    <n v="17"/>
    <s v="apr"/>
    <n v="772"/>
    <n v="1"/>
    <n v="-1"/>
    <n v="0"/>
    <x v="0"/>
    <s v="yes"/>
    <n v="0"/>
    <n v="1"/>
  </r>
  <r>
    <x v="14"/>
    <x v="0"/>
    <s v="married"/>
    <x v="0"/>
    <x v="0"/>
    <n v="1147"/>
    <s v="yes"/>
    <s v="yes"/>
    <s v="unknown"/>
    <n v="8"/>
    <s v="may"/>
    <n v="249"/>
    <n v="5"/>
    <n v="-1"/>
    <n v="0"/>
    <x v="0"/>
    <s v="no"/>
    <n v="0"/>
    <n v="1"/>
  </r>
  <r>
    <x v="2"/>
    <x v="2"/>
    <s v="married"/>
    <x v="2"/>
    <x v="0"/>
    <n v="4286"/>
    <s v="yes"/>
    <s v="no"/>
    <s v="unknown"/>
    <n v="9"/>
    <s v="may"/>
    <n v="357"/>
    <n v="1"/>
    <n v="-1"/>
    <n v="0"/>
    <x v="0"/>
    <s v="no"/>
    <n v="0"/>
    <n v="1"/>
  </r>
  <r>
    <x v="14"/>
    <x v="7"/>
    <s v="married"/>
    <x v="2"/>
    <x v="0"/>
    <n v="605"/>
    <s v="no"/>
    <s v="no"/>
    <s v="cellular"/>
    <n v="18"/>
    <s v="nov"/>
    <n v="147"/>
    <n v="2"/>
    <n v="-1"/>
    <n v="0"/>
    <x v="0"/>
    <s v="no"/>
    <n v="0"/>
    <n v="1"/>
  </r>
  <r>
    <x v="23"/>
    <x v="3"/>
    <s v="married"/>
    <x v="1"/>
    <x v="0"/>
    <n v="8545"/>
    <s v="yes"/>
    <s v="yes"/>
    <s v="cellular"/>
    <n v="6"/>
    <s v="may"/>
    <n v="199"/>
    <n v="7"/>
    <n v="167"/>
    <n v="1"/>
    <x v="1"/>
    <s v="no"/>
    <n v="0"/>
    <n v="1"/>
  </r>
  <r>
    <x v="18"/>
    <x v="2"/>
    <s v="married"/>
    <x v="3"/>
    <x v="0"/>
    <n v="559"/>
    <s v="no"/>
    <s v="no"/>
    <s v="cellular"/>
    <n v="28"/>
    <s v="jan"/>
    <n v="271"/>
    <n v="2"/>
    <n v="-1"/>
    <n v="0"/>
    <x v="0"/>
    <s v="no"/>
    <n v="1"/>
    <n v="0"/>
  </r>
  <r>
    <x v="7"/>
    <x v="3"/>
    <s v="single"/>
    <x v="0"/>
    <x v="0"/>
    <n v="2"/>
    <s v="yes"/>
    <s v="no"/>
    <s v="cellular"/>
    <n v="30"/>
    <s v="jul"/>
    <n v="783"/>
    <n v="3"/>
    <n v="-1"/>
    <n v="0"/>
    <x v="0"/>
    <s v="no"/>
    <n v="0"/>
    <n v="1"/>
  </r>
  <r>
    <x v="7"/>
    <x v="2"/>
    <s v="married"/>
    <x v="2"/>
    <x v="0"/>
    <n v="2"/>
    <s v="no"/>
    <s v="yes"/>
    <s v="cellular"/>
    <n v="20"/>
    <s v="aug"/>
    <n v="472"/>
    <n v="2"/>
    <n v="-1"/>
    <n v="0"/>
    <x v="0"/>
    <s v="no"/>
    <n v="0"/>
    <n v="1"/>
  </r>
  <r>
    <x v="13"/>
    <x v="7"/>
    <s v="single"/>
    <x v="2"/>
    <x v="0"/>
    <n v="760"/>
    <s v="yes"/>
    <s v="no"/>
    <s v="cellular"/>
    <n v="27"/>
    <s v="may"/>
    <n v="223"/>
    <n v="3"/>
    <n v="89"/>
    <n v="2"/>
    <x v="1"/>
    <s v="yes"/>
    <n v="0"/>
    <n v="1"/>
  </r>
  <r>
    <x v="0"/>
    <x v="3"/>
    <s v="married"/>
    <x v="0"/>
    <x v="0"/>
    <n v="1317"/>
    <s v="yes"/>
    <s v="no"/>
    <s v="unknown"/>
    <n v="21"/>
    <s v="may"/>
    <n v="395"/>
    <n v="2"/>
    <n v="-1"/>
    <n v="0"/>
    <x v="0"/>
    <s v="no"/>
    <n v="0"/>
    <n v="1"/>
  </r>
  <r>
    <x v="43"/>
    <x v="3"/>
    <s v="married"/>
    <x v="1"/>
    <x v="0"/>
    <n v="182"/>
    <s v="no"/>
    <s v="no"/>
    <s v="cellular"/>
    <n v="4"/>
    <s v="feb"/>
    <n v="56"/>
    <n v="1"/>
    <n v="-1"/>
    <n v="0"/>
    <x v="0"/>
    <s v="no"/>
    <n v="0"/>
    <n v="1"/>
  </r>
  <r>
    <x v="36"/>
    <x v="7"/>
    <s v="married"/>
    <x v="0"/>
    <x v="0"/>
    <n v="276"/>
    <s v="no"/>
    <s v="yes"/>
    <s v="unknown"/>
    <n v="17"/>
    <s v="jun"/>
    <n v="641"/>
    <n v="6"/>
    <n v="-1"/>
    <n v="0"/>
    <x v="0"/>
    <s v="no"/>
    <n v="1"/>
    <n v="0"/>
  </r>
  <r>
    <x v="2"/>
    <x v="6"/>
    <s v="married"/>
    <x v="1"/>
    <x v="0"/>
    <n v="2971"/>
    <s v="no"/>
    <s v="no"/>
    <s v="cellular"/>
    <n v="4"/>
    <s v="may"/>
    <n v="429"/>
    <n v="4"/>
    <n v="164"/>
    <n v="2"/>
    <x v="1"/>
    <s v="yes"/>
    <n v="0"/>
    <n v="1"/>
  </r>
  <r>
    <x v="17"/>
    <x v="0"/>
    <s v="single"/>
    <x v="1"/>
    <x v="0"/>
    <n v="1064"/>
    <s v="no"/>
    <s v="no"/>
    <s v="unknown"/>
    <n v="31"/>
    <s v="may"/>
    <n v="113"/>
    <n v="1"/>
    <n v="-1"/>
    <n v="0"/>
    <x v="0"/>
    <s v="no"/>
    <n v="0"/>
    <n v="1"/>
  </r>
  <r>
    <x v="29"/>
    <x v="7"/>
    <s v="married"/>
    <x v="3"/>
    <x v="0"/>
    <n v="1783"/>
    <s v="no"/>
    <s v="no"/>
    <s v="unknown"/>
    <n v="20"/>
    <s v="jun"/>
    <n v="11"/>
    <n v="11"/>
    <n v="-1"/>
    <n v="0"/>
    <x v="0"/>
    <s v="no"/>
    <n v="0"/>
    <n v="1"/>
  </r>
  <r>
    <x v="12"/>
    <x v="3"/>
    <s v="married"/>
    <x v="1"/>
    <x v="0"/>
    <n v="-67"/>
    <s v="no"/>
    <s v="no"/>
    <s v="cellular"/>
    <n v="2"/>
    <s v="feb"/>
    <n v="157"/>
    <n v="1"/>
    <n v="-1"/>
    <n v="0"/>
    <x v="0"/>
    <s v="no"/>
    <n v="0"/>
    <n v="1"/>
  </r>
  <r>
    <x v="38"/>
    <x v="4"/>
    <s v="single"/>
    <x v="2"/>
    <x v="0"/>
    <n v="179"/>
    <s v="no"/>
    <s v="yes"/>
    <s v="cellular"/>
    <n v="29"/>
    <s v="jul"/>
    <n v="79"/>
    <n v="4"/>
    <n v="-1"/>
    <n v="0"/>
    <x v="0"/>
    <s v="no"/>
    <n v="1"/>
    <n v="0"/>
  </r>
  <r>
    <x v="14"/>
    <x v="2"/>
    <s v="married"/>
    <x v="2"/>
    <x v="0"/>
    <n v="1199"/>
    <s v="no"/>
    <s v="no"/>
    <s v="cellular"/>
    <n v="4"/>
    <s v="aug"/>
    <n v="178"/>
    <n v="1"/>
    <n v="1"/>
    <n v="1"/>
    <x v="3"/>
    <s v="yes"/>
    <n v="0"/>
    <n v="1"/>
  </r>
  <r>
    <x v="47"/>
    <x v="3"/>
    <s v="married"/>
    <x v="0"/>
    <x v="0"/>
    <n v="214"/>
    <s v="yes"/>
    <s v="yes"/>
    <s v="unknown"/>
    <n v="9"/>
    <s v="jun"/>
    <n v="168"/>
    <n v="1"/>
    <n v="-1"/>
    <n v="0"/>
    <x v="0"/>
    <s v="no"/>
    <n v="0"/>
    <n v="1"/>
  </r>
  <r>
    <x v="1"/>
    <x v="5"/>
    <s v="married"/>
    <x v="1"/>
    <x v="0"/>
    <n v="6699"/>
    <s v="no"/>
    <s v="no"/>
    <s v="cellular"/>
    <n v="9"/>
    <s v="nov"/>
    <n v="425"/>
    <n v="1"/>
    <n v="462"/>
    <n v="1"/>
    <x v="1"/>
    <s v="no"/>
    <n v="0"/>
    <n v="1"/>
  </r>
  <r>
    <x v="34"/>
    <x v="0"/>
    <s v="married"/>
    <x v="1"/>
    <x v="0"/>
    <n v="1760"/>
    <s v="no"/>
    <s v="yes"/>
    <s v="cellular"/>
    <n v="19"/>
    <s v="nov"/>
    <n v="162"/>
    <n v="1"/>
    <n v="-1"/>
    <n v="0"/>
    <x v="0"/>
    <s v="no"/>
    <n v="1"/>
    <n v="0"/>
  </r>
  <r>
    <x v="2"/>
    <x v="6"/>
    <s v="single"/>
    <x v="2"/>
    <x v="0"/>
    <n v="145"/>
    <s v="yes"/>
    <s v="no"/>
    <s v="cellular"/>
    <n v="18"/>
    <s v="jul"/>
    <n v="799"/>
    <n v="2"/>
    <n v="-1"/>
    <n v="0"/>
    <x v="0"/>
    <s v="yes"/>
    <n v="0"/>
    <n v="1"/>
  </r>
  <r>
    <x v="2"/>
    <x v="0"/>
    <s v="married"/>
    <x v="1"/>
    <x v="0"/>
    <n v="978"/>
    <s v="no"/>
    <s v="no"/>
    <s v="cellular"/>
    <n v="29"/>
    <s v="dec"/>
    <n v="1370"/>
    <n v="3"/>
    <n v="209"/>
    <n v="3"/>
    <x v="3"/>
    <s v="yes"/>
    <n v="0"/>
    <n v="1"/>
  </r>
  <r>
    <x v="30"/>
    <x v="7"/>
    <s v="single"/>
    <x v="1"/>
    <x v="0"/>
    <n v="1150"/>
    <s v="yes"/>
    <s v="no"/>
    <s v="unknown"/>
    <n v="28"/>
    <s v="may"/>
    <n v="357"/>
    <n v="1"/>
    <n v="-1"/>
    <n v="0"/>
    <x v="0"/>
    <s v="no"/>
    <n v="0"/>
    <n v="1"/>
  </r>
  <r>
    <x v="12"/>
    <x v="7"/>
    <s v="married"/>
    <x v="1"/>
    <x v="0"/>
    <n v="121"/>
    <s v="no"/>
    <s v="no"/>
    <s v="cellular"/>
    <n v="22"/>
    <s v="jul"/>
    <n v="22"/>
    <n v="6"/>
    <n v="-1"/>
    <n v="0"/>
    <x v="0"/>
    <s v="no"/>
    <n v="0"/>
    <n v="1"/>
  </r>
  <r>
    <x v="35"/>
    <x v="5"/>
    <s v="single"/>
    <x v="2"/>
    <x v="0"/>
    <n v="828"/>
    <s v="yes"/>
    <s v="no"/>
    <s v="cellular"/>
    <n v="16"/>
    <s v="apr"/>
    <n v="215"/>
    <n v="3"/>
    <n v="321"/>
    <n v="3"/>
    <x v="2"/>
    <s v="no"/>
    <n v="0"/>
    <n v="1"/>
  </r>
  <r>
    <x v="27"/>
    <x v="7"/>
    <s v="married"/>
    <x v="1"/>
    <x v="0"/>
    <n v="244"/>
    <s v="yes"/>
    <s v="no"/>
    <s v="cellular"/>
    <n v="31"/>
    <s v="jul"/>
    <n v="56"/>
    <n v="4"/>
    <n v="-1"/>
    <n v="0"/>
    <x v="0"/>
    <s v="no"/>
    <n v="0"/>
    <n v="1"/>
  </r>
  <r>
    <x v="22"/>
    <x v="1"/>
    <s v="married"/>
    <x v="0"/>
    <x v="0"/>
    <n v="228"/>
    <s v="yes"/>
    <s v="no"/>
    <s v="cellular"/>
    <n v="21"/>
    <s v="jul"/>
    <n v="1017"/>
    <n v="6"/>
    <n v="-1"/>
    <n v="0"/>
    <x v="0"/>
    <s v="yes"/>
    <n v="0"/>
    <n v="1"/>
  </r>
  <r>
    <x v="0"/>
    <x v="2"/>
    <s v="single"/>
    <x v="2"/>
    <x v="0"/>
    <n v="424"/>
    <s v="no"/>
    <s v="no"/>
    <s v="cellular"/>
    <n v="16"/>
    <s v="apr"/>
    <n v="298"/>
    <n v="4"/>
    <n v="-1"/>
    <n v="0"/>
    <x v="0"/>
    <s v="yes"/>
    <n v="0"/>
    <n v="1"/>
  </r>
  <r>
    <x v="47"/>
    <x v="2"/>
    <s v="divorced"/>
    <x v="2"/>
    <x v="0"/>
    <n v="447"/>
    <s v="no"/>
    <s v="yes"/>
    <s v="unknown"/>
    <n v="7"/>
    <s v="may"/>
    <n v="126"/>
    <n v="1"/>
    <n v="-1"/>
    <n v="0"/>
    <x v="0"/>
    <s v="no"/>
    <n v="0"/>
    <n v="1"/>
  </r>
  <r>
    <x v="1"/>
    <x v="3"/>
    <s v="married"/>
    <x v="0"/>
    <x v="0"/>
    <n v="-195"/>
    <s v="no"/>
    <s v="no"/>
    <s v="unknown"/>
    <n v="20"/>
    <s v="sep"/>
    <n v="9"/>
    <n v="1"/>
    <n v="-1"/>
    <n v="0"/>
    <x v="0"/>
    <s v="no"/>
    <n v="0"/>
    <n v="1"/>
  </r>
  <r>
    <x v="1"/>
    <x v="2"/>
    <s v="single"/>
    <x v="2"/>
    <x v="0"/>
    <n v="1410"/>
    <s v="yes"/>
    <s v="no"/>
    <s v="cellular"/>
    <n v="5"/>
    <s v="feb"/>
    <n v="8"/>
    <n v="1"/>
    <n v="254"/>
    <n v="5"/>
    <x v="1"/>
    <s v="no"/>
    <n v="0"/>
    <n v="1"/>
  </r>
  <r>
    <x v="33"/>
    <x v="10"/>
    <s v="married"/>
    <x v="0"/>
    <x v="0"/>
    <n v="1084"/>
    <s v="no"/>
    <s v="no"/>
    <s v="cellular"/>
    <n v="14"/>
    <s v="oct"/>
    <n v="201"/>
    <n v="1"/>
    <n v="183"/>
    <n v="1"/>
    <x v="3"/>
    <s v="no"/>
    <n v="1"/>
    <n v="0"/>
  </r>
  <r>
    <x v="34"/>
    <x v="4"/>
    <s v="divorced"/>
    <x v="0"/>
    <x v="0"/>
    <n v="10924"/>
    <s v="no"/>
    <s v="no"/>
    <s v="cellular"/>
    <n v="6"/>
    <s v="may"/>
    <n v="106"/>
    <n v="2"/>
    <n v="-1"/>
    <n v="0"/>
    <x v="0"/>
    <s v="no"/>
    <n v="1"/>
    <n v="0"/>
  </r>
  <r>
    <x v="6"/>
    <x v="2"/>
    <s v="married"/>
    <x v="2"/>
    <x v="0"/>
    <n v="832"/>
    <s v="yes"/>
    <s v="yes"/>
    <s v="cellular"/>
    <n v="21"/>
    <s v="nov"/>
    <n v="164"/>
    <n v="1"/>
    <n v="176"/>
    <n v="1"/>
    <x v="1"/>
    <s v="no"/>
    <n v="0"/>
    <n v="1"/>
  </r>
  <r>
    <x v="11"/>
    <x v="10"/>
    <s v="married"/>
    <x v="2"/>
    <x v="0"/>
    <n v="478"/>
    <s v="no"/>
    <s v="no"/>
    <s v="cellular"/>
    <n v="5"/>
    <s v="feb"/>
    <n v="97"/>
    <n v="1"/>
    <n v="-1"/>
    <n v="0"/>
    <x v="0"/>
    <s v="no"/>
    <n v="1"/>
    <n v="0"/>
  </r>
  <r>
    <x v="38"/>
    <x v="2"/>
    <s v="single"/>
    <x v="2"/>
    <x v="0"/>
    <n v="0"/>
    <s v="no"/>
    <s v="yes"/>
    <s v="cellular"/>
    <n v="23"/>
    <s v="jul"/>
    <n v="151"/>
    <n v="1"/>
    <n v="-1"/>
    <n v="0"/>
    <x v="0"/>
    <s v="no"/>
    <n v="1"/>
    <n v="0"/>
  </r>
  <r>
    <x v="6"/>
    <x v="4"/>
    <s v="single"/>
    <x v="2"/>
    <x v="0"/>
    <n v="3950"/>
    <s v="yes"/>
    <s v="no"/>
    <s v="unknown"/>
    <n v="30"/>
    <s v="may"/>
    <n v="96"/>
    <n v="2"/>
    <n v="-1"/>
    <n v="0"/>
    <x v="0"/>
    <s v="no"/>
    <n v="0"/>
    <n v="1"/>
  </r>
  <r>
    <x v="12"/>
    <x v="2"/>
    <s v="single"/>
    <x v="3"/>
    <x v="0"/>
    <n v="504"/>
    <s v="yes"/>
    <s v="no"/>
    <s v="cellular"/>
    <n v="16"/>
    <s v="apr"/>
    <n v="555"/>
    <n v="1"/>
    <n v="-1"/>
    <n v="0"/>
    <x v="0"/>
    <s v="no"/>
    <n v="0"/>
    <n v="1"/>
  </r>
  <r>
    <x v="4"/>
    <x v="3"/>
    <s v="single"/>
    <x v="1"/>
    <x v="0"/>
    <n v="219"/>
    <s v="yes"/>
    <s v="yes"/>
    <s v="cellular"/>
    <n v="11"/>
    <s v="may"/>
    <n v="270"/>
    <n v="2"/>
    <n v="347"/>
    <n v="1"/>
    <x v="1"/>
    <s v="no"/>
    <n v="0"/>
    <n v="1"/>
  </r>
  <r>
    <x v="31"/>
    <x v="2"/>
    <s v="married"/>
    <x v="2"/>
    <x v="0"/>
    <n v="1602"/>
    <s v="no"/>
    <s v="no"/>
    <s v="cellular"/>
    <n v="29"/>
    <s v="jul"/>
    <n v="339"/>
    <n v="3"/>
    <n v="-1"/>
    <n v="0"/>
    <x v="0"/>
    <s v="no"/>
    <n v="1"/>
    <n v="0"/>
  </r>
  <r>
    <x v="18"/>
    <x v="2"/>
    <s v="married"/>
    <x v="0"/>
    <x v="0"/>
    <n v="2587"/>
    <s v="no"/>
    <s v="no"/>
    <s v="cellular"/>
    <n v="4"/>
    <s v="sep"/>
    <n v="328"/>
    <n v="2"/>
    <n v="94"/>
    <n v="2"/>
    <x v="3"/>
    <s v="yes"/>
    <n v="1"/>
    <n v="0"/>
  </r>
  <r>
    <x v="16"/>
    <x v="7"/>
    <s v="married"/>
    <x v="1"/>
    <x v="0"/>
    <n v="0"/>
    <s v="yes"/>
    <s v="yes"/>
    <s v="unknown"/>
    <n v="16"/>
    <s v="may"/>
    <n v="159"/>
    <n v="1"/>
    <n v="-1"/>
    <n v="0"/>
    <x v="0"/>
    <s v="no"/>
    <n v="0"/>
    <n v="1"/>
  </r>
  <r>
    <x v="47"/>
    <x v="4"/>
    <s v="married"/>
    <x v="2"/>
    <x v="0"/>
    <n v="2303"/>
    <s v="yes"/>
    <s v="no"/>
    <s v="cellular"/>
    <n v="6"/>
    <s v="may"/>
    <n v="323"/>
    <n v="2"/>
    <n v="364"/>
    <n v="1"/>
    <x v="1"/>
    <s v="no"/>
    <n v="0"/>
    <n v="1"/>
  </r>
  <r>
    <x v="9"/>
    <x v="3"/>
    <s v="married"/>
    <x v="1"/>
    <x v="0"/>
    <n v="1660"/>
    <s v="yes"/>
    <s v="no"/>
    <s v="cellular"/>
    <n v="20"/>
    <s v="apr"/>
    <n v="342"/>
    <n v="1"/>
    <n v="-1"/>
    <n v="0"/>
    <x v="0"/>
    <s v="no"/>
    <n v="0"/>
    <n v="1"/>
  </r>
  <r>
    <x v="2"/>
    <x v="2"/>
    <s v="married"/>
    <x v="2"/>
    <x v="1"/>
    <n v="32"/>
    <s v="yes"/>
    <s v="no"/>
    <s v="cellular"/>
    <n v="21"/>
    <s v="nov"/>
    <n v="180"/>
    <n v="1"/>
    <n v="-1"/>
    <n v="0"/>
    <x v="0"/>
    <s v="no"/>
    <n v="0"/>
    <n v="1"/>
  </r>
  <r>
    <x v="5"/>
    <x v="2"/>
    <s v="married"/>
    <x v="2"/>
    <x v="0"/>
    <n v="278"/>
    <s v="no"/>
    <s v="yes"/>
    <s v="cellular"/>
    <n v="28"/>
    <s v="jul"/>
    <n v="60"/>
    <n v="3"/>
    <n v="-1"/>
    <n v="0"/>
    <x v="0"/>
    <s v="no"/>
    <n v="0"/>
    <n v="1"/>
  </r>
  <r>
    <x v="36"/>
    <x v="2"/>
    <s v="married"/>
    <x v="2"/>
    <x v="0"/>
    <n v="4"/>
    <s v="no"/>
    <s v="no"/>
    <s v="cellular"/>
    <n v="17"/>
    <s v="nov"/>
    <n v="223"/>
    <n v="1"/>
    <n v="96"/>
    <n v="2"/>
    <x v="1"/>
    <s v="no"/>
    <n v="1"/>
    <n v="0"/>
  </r>
  <r>
    <x v="35"/>
    <x v="2"/>
    <s v="married"/>
    <x v="2"/>
    <x v="0"/>
    <n v="318"/>
    <s v="yes"/>
    <s v="no"/>
    <s v="cellular"/>
    <n v="18"/>
    <s v="may"/>
    <n v="1434"/>
    <n v="2"/>
    <n v="356"/>
    <n v="4"/>
    <x v="1"/>
    <s v="no"/>
    <n v="0"/>
    <n v="1"/>
  </r>
  <r>
    <x v="0"/>
    <x v="1"/>
    <s v="single"/>
    <x v="1"/>
    <x v="0"/>
    <n v="209"/>
    <s v="yes"/>
    <s v="no"/>
    <s v="unknown"/>
    <n v="6"/>
    <s v="may"/>
    <n v="30"/>
    <n v="2"/>
    <n v="-1"/>
    <n v="0"/>
    <x v="0"/>
    <s v="no"/>
    <n v="0"/>
    <n v="1"/>
  </r>
  <r>
    <x v="43"/>
    <x v="1"/>
    <s v="married"/>
    <x v="1"/>
    <x v="0"/>
    <n v="271"/>
    <s v="yes"/>
    <s v="no"/>
    <s v="unknown"/>
    <n v="16"/>
    <s v="may"/>
    <n v="134"/>
    <n v="4"/>
    <n v="-1"/>
    <n v="0"/>
    <x v="0"/>
    <s v="no"/>
    <n v="0"/>
    <n v="1"/>
  </r>
  <r>
    <x v="37"/>
    <x v="2"/>
    <s v="single"/>
    <x v="3"/>
    <x v="0"/>
    <n v="3196"/>
    <s v="no"/>
    <s v="no"/>
    <s v="cellular"/>
    <n v="9"/>
    <s v="feb"/>
    <n v="10"/>
    <n v="2"/>
    <n v="-1"/>
    <n v="0"/>
    <x v="0"/>
    <s v="no"/>
    <n v="0"/>
    <n v="1"/>
  </r>
  <r>
    <x v="30"/>
    <x v="7"/>
    <s v="divorced"/>
    <x v="1"/>
    <x v="0"/>
    <n v="4099"/>
    <s v="no"/>
    <s v="no"/>
    <s v="cellular"/>
    <n v="2"/>
    <s v="apr"/>
    <n v="397"/>
    <n v="2"/>
    <n v="-1"/>
    <n v="0"/>
    <x v="0"/>
    <s v="yes"/>
    <n v="0"/>
    <n v="1"/>
  </r>
  <r>
    <x v="17"/>
    <x v="8"/>
    <s v="single"/>
    <x v="1"/>
    <x v="0"/>
    <n v="2572"/>
    <s v="yes"/>
    <s v="no"/>
    <s v="cellular"/>
    <n v="5"/>
    <s v="may"/>
    <n v="620"/>
    <n v="1"/>
    <n v="-1"/>
    <n v="0"/>
    <x v="0"/>
    <s v="no"/>
    <n v="0"/>
    <n v="1"/>
  </r>
  <r>
    <x v="4"/>
    <x v="2"/>
    <s v="single"/>
    <x v="2"/>
    <x v="0"/>
    <n v="339"/>
    <s v="no"/>
    <s v="no"/>
    <s v="cellular"/>
    <n v="21"/>
    <s v="nov"/>
    <n v="6"/>
    <n v="6"/>
    <n v="-1"/>
    <n v="0"/>
    <x v="0"/>
    <s v="no"/>
    <n v="0"/>
    <n v="1"/>
  </r>
  <r>
    <x v="15"/>
    <x v="3"/>
    <s v="married"/>
    <x v="0"/>
    <x v="0"/>
    <n v="0"/>
    <s v="yes"/>
    <s v="yes"/>
    <s v="cellular"/>
    <n v="7"/>
    <s v="may"/>
    <n v="209"/>
    <n v="2"/>
    <n v="-1"/>
    <n v="0"/>
    <x v="0"/>
    <s v="no"/>
    <n v="0"/>
    <n v="1"/>
  </r>
  <r>
    <x v="36"/>
    <x v="9"/>
    <s v="married"/>
    <x v="0"/>
    <x v="0"/>
    <n v="395"/>
    <s v="yes"/>
    <s v="no"/>
    <s v="unknown"/>
    <n v="15"/>
    <s v="may"/>
    <n v="419"/>
    <n v="2"/>
    <n v="-1"/>
    <n v="0"/>
    <x v="0"/>
    <s v="no"/>
    <n v="1"/>
    <n v="0"/>
  </r>
  <r>
    <x v="23"/>
    <x v="3"/>
    <s v="married"/>
    <x v="1"/>
    <x v="0"/>
    <n v="2039"/>
    <s v="yes"/>
    <s v="no"/>
    <s v="cellular"/>
    <n v="18"/>
    <s v="nov"/>
    <n v="283"/>
    <n v="2"/>
    <n v="-1"/>
    <n v="0"/>
    <x v="0"/>
    <s v="no"/>
    <n v="0"/>
    <n v="1"/>
  </r>
  <r>
    <x v="29"/>
    <x v="2"/>
    <s v="married"/>
    <x v="2"/>
    <x v="0"/>
    <n v="5450"/>
    <s v="no"/>
    <s v="no"/>
    <s v="cellular"/>
    <n v="8"/>
    <s v="aug"/>
    <n v="188"/>
    <n v="2"/>
    <n v="-1"/>
    <n v="0"/>
    <x v="0"/>
    <s v="no"/>
    <n v="0"/>
    <n v="1"/>
  </r>
  <r>
    <x v="25"/>
    <x v="8"/>
    <s v="single"/>
    <x v="1"/>
    <x v="0"/>
    <n v="780"/>
    <s v="no"/>
    <s v="no"/>
    <s v="cellular"/>
    <n v="16"/>
    <s v="sep"/>
    <n v="267"/>
    <n v="1"/>
    <n v="-1"/>
    <n v="0"/>
    <x v="0"/>
    <s v="no"/>
    <n v="0"/>
    <n v="1"/>
  </r>
  <r>
    <x v="14"/>
    <x v="5"/>
    <s v="single"/>
    <x v="1"/>
    <x v="0"/>
    <n v="0"/>
    <s v="yes"/>
    <s v="no"/>
    <s v="cellular"/>
    <n v="7"/>
    <s v="apr"/>
    <n v="196"/>
    <n v="2"/>
    <n v="-1"/>
    <n v="0"/>
    <x v="0"/>
    <s v="no"/>
    <n v="0"/>
    <n v="1"/>
  </r>
  <r>
    <x v="22"/>
    <x v="2"/>
    <s v="single"/>
    <x v="2"/>
    <x v="0"/>
    <n v="8436"/>
    <s v="yes"/>
    <s v="no"/>
    <s v="cellular"/>
    <n v="17"/>
    <s v="apr"/>
    <n v="245"/>
    <n v="1"/>
    <n v="149"/>
    <n v="2"/>
    <x v="1"/>
    <s v="no"/>
    <n v="0"/>
    <n v="1"/>
  </r>
  <r>
    <x v="38"/>
    <x v="5"/>
    <s v="single"/>
    <x v="0"/>
    <x v="0"/>
    <n v="11262"/>
    <s v="no"/>
    <s v="no"/>
    <s v="cellular"/>
    <n v="26"/>
    <s v="aug"/>
    <n v="323"/>
    <n v="1"/>
    <n v="-1"/>
    <n v="0"/>
    <x v="0"/>
    <s v="yes"/>
    <n v="1"/>
    <n v="0"/>
  </r>
  <r>
    <x v="0"/>
    <x v="6"/>
    <s v="married"/>
    <x v="1"/>
    <x v="0"/>
    <n v="946"/>
    <s v="yes"/>
    <s v="no"/>
    <s v="cellular"/>
    <n v="19"/>
    <s v="nov"/>
    <n v="1065"/>
    <n v="1"/>
    <n v="183"/>
    <n v="1"/>
    <x v="2"/>
    <s v="no"/>
    <n v="0"/>
    <n v="1"/>
  </r>
  <r>
    <x v="41"/>
    <x v="9"/>
    <s v="married"/>
    <x v="2"/>
    <x v="0"/>
    <n v="497"/>
    <s v="no"/>
    <s v="no"/>
    <s v="unknown"/>
    <n v="11"/>
    <s v="jun"/>
    <n v="138"/>
    <n v="5"/>
    <n v="-1"/>
    <n v="0"/>
    <x v="0"/>
    <s v="no"/>
    <n v="1"/>
    <n v="0"/>
  </r>
  <r>
    <x v="38"/>
    <x v="10"/>
    <s v="married"/>
    <x v="0"/>
    <x v="0"/>
    <n v="55"/>
    <s v="no"/>
    <s v="no"/>
    <s v="cellular"/>
    <n v="4"/>
    <s v="jun"/>
    <n v="207"/>
    <n v="1"/>
    <n v="-1"/>
    <n v="0"/>
    <x v="0"/>
    <s v="no"/>
    <n v="1"/>
    <n v="0"/>
  </r>
  <r>
    <x v="14"/>
    <x v="1"/>
    <s v="married"/>
    <x v="1"/>
    <x v="0"/>
    <n v="-140"/>
    <s v="no"/>
    <s v="no"/>
    <s v="unknown"/>
    <n v="25"/>
    <s v="jun"/>
    <n v="456"/>
    <n v="3"/>
    <n v="-1"/>
    <n v="0"/>
    <x v="0"/>
    <s v="no"/>
    <n v="0"/>
    <n v="1"/>
  </r>
  <r>
    <x v="34"/>
    <x v="5"/>
    <s v="married"/>
    <x v="1"/>
    <x v="0"/>
    <n v="-379"/>
    <s v="yes"/>
    <s v="no"/>
    <s v="cellular"/>
    <n v="5"/>
    <s v="aug"/>
    <n v="261"/>
    <n v="1"/>
    <n v="-1"/>
    <n v="0"/>
    <x v="0"/>
    <s v="no"/>
    <n v="1"/>
    <n v="0"/>
  </r>
  <r>
    <x v="15"/>
    <x v="7"/>
    <s v="married"/>
    <x v="1"/>
    <x v="0"/>
    <n v="-396"/>
    <s v="yes"/>
    <s v="no"/>
    <s v="cellular"/>
    <n v="11"/>
    <s v="may"/>
    <n v="80"/>
    <n v="1"/>
    <n v="308"/>
    <n v="4"/>
    <x v="1"/>
    <s v="no"/>
    <n v="0"/>
    <n v="1"/>
  </r>
  <r>
    <x v="0"/>
    <x v="1"/>
    <s v="single"/>
    <x v="1"/>
    <x v="0"/>
    <n v="0"/>
    <s v="yes"/>
    <s v="no"/>
    <s v="cellular"/>
    <n v="18"/>
    <s v="may"/>
    <n v="131"/>
    <n v="6"/>
    <n v="363"/>
    <n v="9"/>
    <x v="1"/>
    <s v="no"/>
    <n v="0"/>
    <n v="1"/>
  </r>
  <r>
    <x v="10"/>
    <x v="2"/>
    <s v="married"/>
    <x v="0"/>
    <x v="0"/>
    <n v="733"/>
    <s v="yes"/>
    <s v="no"/>
    <s v="unknown"/>
    <n v="6"/>
    <s v="jun"/>
    <n v="94"/>
    <n v="7"/>
    <n v="-1"/>
    <n v="0"/>
    <x v="0"/>
    <s v="no"/>
    <n v="0"/>
    <n v="1"/>
  </r>
  <r>
    <x v="12"/>
    <x v="2"/>
    <s v="married"/>
    <x v="2"/>
    <x v="0"/>
    <n v="393"/>
    <s v="yes"/>
    <s v="no"/>
    <s v="cellular"/>
    <n v="14"/>
    <s v="may"/>
    <n v="567"/>
    <n v="3"/>
    <n v="275"/>
    <n v="4"/>
    <x v="1"/>
    <s v="yes"/>
    <n v="0"/>
    <n v="1"/>
  </r>
  <r>
    <x v="20"/>
    <x v="5"/>
    <s v="divorced"/>
    <x v="0"/>
    <x v="0"/>
    <n v="7290"/>
    <s v="yes"/>
    <s v="no"/>
    <s v="unknown"/>
    <n v="30"/>
    <s v="may"/>
    <n v="153"/>
    <n v="1"/>
    <n v="-1"/>
    <n v="0"/>
    <x v="0"/>
    <s v="no"/>
    <n v="1"/>
    <n v="0"/>
  </r>
  <r>
    <x v="37"/>
    <x v="1"/>
    <s v="single"/>
    <x v="1"/>
    <x v="0"/>
    <n v="468"/>
    <s v="yes"/>
    <s v="no"/>
    <s v="cellular"/>
    <n v="13"/>
    <s v="may"/>
    <n v="109"/>
    <n v="1"/>
    <n v="-1"/>
    <n v="0"/>
    <x v="0"/>
    <s v="no"/>
    <n v="0"/>
    <n v="1"/>
  </r>
  <r>
    <x v="5"/>
    <x v="3"/>
    <s v="married"/>
    <x v="1"/>
    <x v="0"/>
    <n v="0"/>
    <s v="yes"/>
    <s v="no"/>
    <s v="cellular"/>
    <n v="30"/>
    <s v="apr"/>
    <n v="53"/>
    <n v="1"/>
    <n v="325"/>
    <n v="1"/>
    <x v="1"/>
    <s v="no"/>
    <n v="0"/>
    <n v="1"/>
  </r>
  <r>
    <x v="5"/>
    <x v="3"/>
    <s v="married"/>
    <x v="0"/>
    <x v="0"/>
    <n v="3705"/>
    <s v="yes"/>
    <s v="no"/>
    <s v="unknown"/>
    <n v="16"/>
    <s v="jun"/>
    <n v="77"/>
    <n v="1"/>
    <n v="-1"/>
    <n v="0"/>
    <x v="0"/>
    <s v="no"/>
    <n v="0"/>
    <n v="1"/>
  </r>
  <r>
    <x v="3"/>
    <x v="10"/>
    <s v="married"/>
    <x v="2"/>
    <x v="0"/>
    <n v="9676"/>
    <s v="no"/>
    <s v="no"/>
    <s v="telephone"/>
    <n v="27"/>
    <s v="mar"/>
    <n v="234"/>
    <n v="2"/>
    <n v="-1"/>
    <n v="0"/>
    <x v="0"/>
    <s v="yes"/>
    <n v="1"/>
    <n v="0"/>
  </r>
  <r>
    <x v="12"/>
    <x v="1"/>
    <s v="married"/>
    <x v="1"/>
    <x v="0"/>
    <n v="1328"/>
    <s v="yes"/>
    <s v="no"/>
    <s v="telephone"/>
    <n v="13"/>
    <s v="may"/>
    <n v="121"/>
    <n v="2"/>
    <n v="341"/>
    <n v="4"/>
    <x v="1"/>
    <s v="no"/>
    <n v="0"/>
    <n v="1"/>
  </r>
  <r>
    <x v="6"/>
    <x v="3"/>
    <s v="married"/>
    <x v="0"/>
    <x v="0"/>
    <n v="8"/>
    <s v="yes"/>
    <s v="no"/>
    <s v="cellular"/>
    <n v="15"/>
    <s v="jul"/>
    <n v="155"/>
    <n v="2"/>
    <n v="-1"/>
    <n v="0"/>
    <x v="0"/>
    <s v="no"/>
    <n v="0"/>
    <n v="1"/>
  </r>
  <r>
    <x v="29"/>
    <x v="3"/>
    <s v="married"/>
    <x v="0"/>
    <x v="0"/>
    <n v="61"/>
    <s v="no"/>
    <s v="no"/>
    <s v="cellular"/>
    <n v="17"/>
    <s v="apr"/>
    <n v="108"/>
    <n v="1"/>
    <n v="-1"/>
    <n v="0"/>
    <x v="0"/>
    <s v="no"/>
    <n v="0"/>
    <n v="1"/>
  </r>
  <r>
    <x v="30"/>
    <x v="2"/>
    <s v="married"/>
    <x v="2"/>
    <x v="0"/>
    <n v="6613"/>
    <s v="no"/>
    <s v="no"/>
    <s v="unknown"/>
    <n v="17"/>
    <s v="jun"/>
    <n v="159"/>
    <n v="3"/>
    <n v="-1"/>
    <n v="0"/>
    <x v="0"/>
    <s v="no"/>
    <n v="0"/>
    <n v="1"/>
  </r>
  <r>
    <x v="30"/>
    <x v="5"/>
    <s v="married"/>
    <x v="1"/>
    <x v="0"/>
    <n v="302"/>
    <s v="yes"/>
    <s v="no"/>
    <s v="unknown"/>
    <n v="26"/>
    <s v="may"/>
    <n v="208"/>
    <n v="3"/>
    <n v="-1"/>
    <n v="0"/>
    <x v="0"/>
    <s v="no"/>
    <n v="0"/>
    <n v="1"/>
  </r>
  <r>
    <x v="22"/>
    <x v="3"/>
    <s v="married"/>
    <x v="1"/>
    <x v="0"/>
    <n v="1005"/>
    <s v="no"/>
    <s v="no"/>
    <s v="cellular"/>
    <n v="12"/>
    <s v="may"/>
    <n v="215"/>
    <n v="1"/>
    <n v="-1"/>
    <n v="0"/>
    <x v="0"/>
    <s v="no"/>
    <n v="0"/>
    <n v="1"/>
  </r>
  <r>
    <x v="2"/>
    <x v="1"/>
    <s v="married"/>
    <x v="1"/>
    <x v="0"/>
    <n v="109"/>
    <s v="yes"/>
    <s v="no"/>
    <s v="unknown"/>
    <n v="6"/>
    <s v="may"/>
    <n v="597"/>
    <n v="3"/>
    <n v="-1"/>
    <n v="0"/>
    <x v="0"/>
    <s v="no"/>
    <n v="0"/>
    <n v="1"/>
  </r>
  <r>
    <x v="1"/>
    <x v="2"/>
    <s v="single"/>
    <x v="2"/>
    <x v="0"/>
    <n v="1240"/>
    <s v="yes"/>
    <s v="no"/>
    <s v="cellular"/>
    <n v="4"/>
    <s v="feb"/>
    <n v="505"/>
    <n v="2"/>
    <n v="260"/>
    <n v="1"/>
    <x v="2"/>
    <s v="no"/>
    <n v="0"/>
    <n v="1"/>
  </r>
  <r>
    <x v="39"/>
    <x v="3"/>
    <s v="single"/>
    <x v="0"/>
    <x v="0"/>
    <n v="0"/>
    <s v="yes"/>
    <s v="yes"/>
    <s v="unknown"/>
    <n v="3"/>
    <s v="jun"/>
    <n v="380"/>
    <n v="4"/>
    <n v="-1"/>
    <n v="0"/>
    <x v="0"/>
    <s v="no"/>
    <n v="0"/>
    <n v="1"/>
  </r>
  <r>
    <x v="50"/>
    <x v="10"/>
    <s v="married"/>
    <x v="3"/>
    <x v="0"/>
    <n v="2923"/>
    <s v="no"/>
    <s v="no"/>
    <s v="cellular"/>
    <n v="12"/>
    <s v="mar"/>
    <n v="120"/>
    <n v="1"/>
    <n v="-1"/>
    <n v="0"/>
    <x v="0"/>
    <s v="no"/>
    <n v="1"/>
    <n v="0"/>
  </r>
  <r>
    <x v="2"/>
    <x v="5"/>
    <s v="married"/>
    <x v="1"/>
    <x v="0"/>
    <n v="0"/>
    <s v="no"/>
    <s v="no"/>
    <s v="cellular"/>
    <n v="27"/>
    <s v="aug"/>
    <n v="106"/>
    <n v="4"/>
    <n v="-1"/>
    <n v="0"/>
    <x v="0"/>
    <s v="no"/>
    <n v="0"/>
    <n v="1"/>
  </r>
  <r>
    <x v="1"/>
    <x v="3"/>
    <s v="married"/>
    <x v="1"/>
    <x v="0"/>
    <n v="43"/>
    <s v="yes"/>
    <s v="no"/>
    <s v="cellular"/>
    <n v="14"/>
    <s v="may"/>
    <n v="332"/>
    <n v="2"/>
    <n v="358"/>
    <n v="2"/>
    <x v="1"/>
    <s v="no"/>
    <n v="0"/>
    <n v="1"/>
  </r>
  <r>
    <x v="6"/>
    <x v="5"/>
    <s v="married"/>
    <x v="1"/>
    <x v="0"/>
    <n v="288"/>
    <s v="yes"/>
    <s v="no"/>
    <s v="unknown"/>
    <n v="15"/>
    <s v="may"/>
    <n v="221"/>
    <n v="4"/>
    <n v="-1"/>
    <n v="0"/>
    <x v="0"/>
    <s v="no"/>
    <n v="0"/>
    <n v="1"/>
  </r>
  <r>
    <x v="27"/>
    <x v="7"/>
    <s v="married"/>
    <x v="1"/>
    <x v="0"/>
    <n v="613"/>
    <s v="yes"/>
    <s v="no"/>
    <s v="cellular"/>
    <n v="4"/>
    <s v="jun"/>
    <n v="80"/>
    <n v="1"/>
    <n v="-1"/>
    <n v="0"/>
    <x v="0"/>
    <s v="no"/>
    <n v="0"/>
    <n v="1"/>
  </r>
  <r>
    <x v="12"/>
    <x v="5"/>
    <s v="single"/>
    <x v="2"/>
    <x v="0"/>
    <n v="6101"/>
    <s v="no"/>
    <s v="no"/>
    <s v="cellular"/>
    <n v="4"/>
    <s v="may"/>
    <n v="60"/>
    <n v="5"/>
    <n v="87"/>
    <n v="1"/>
    <x v="3"/>
    <s v="no"/>
    <n v="0"/>
    <n v="1"/>
  </r>
  <r>
    <x v="14"/>
    <x v="3"/>
    <s v="married"/>
    <x v="0"/>
    <x v="0"/>
    <n v="168"/>
    <s v="yes"/>
    <s v="yes"/>
    <s v="telephone"/>
    <n v="13"/>
    <s v="may"/>
    <n v="212"/>
    <n v="3"/>
    <n v="-1"/>
    <n v="0"/>
    <x v="0"/>
    <s v="no"/>
    <n v="0"/>
    <n v="1"/>
  </r>
  <r>
    <x v="5"/>
    <x v="3"/>
    <s v="married"/>
    <x v="0"/>
    <x v="0"/>
    <n v="7685"/>
    <s v="yes"/>
    <s v="no"/>
    <s v="cellular"/>
    <n v="14"/>
    <s v="apr"/>
    <n v="493"/>
    <n v="3"/>
    <n v="-1"/>
    <n v="0"/>
    <x v="0"/>
    <s v="no"/>
    <n v="0"/>
    <n v="1"/>
  </r>
  <r>
    <x v="2"/>
    <x v="5"/>
    <s v="divorced"/>
    <x v="2"/>
    <x v="0"/>
    <n v="4515"/>
    <s v="yes"/>
    <s v="no"/>
    <s v="cellular"/>
    <n v="19"/>
    <s v="nov"/>
    <n v="98"/>
    <n v="2"/>
    <n v="-1"/>
    <n v="0"/>
    <x v="0"/>
    <s v="no"/>
    <n v="0"/>
    <n v="1"/>
  </r>
  <r>
    <x v="39"/>
    <x v="3"/>
    <s v="single"/>
    <x v="1"/>
    <x v="0"/>
    <n v="517"/>
    <s v="no"/>
    <s v="yes"/>
    <s v="cellular"/>
    <n v="8"/>
    <s v="jul"/>
    <n v="681"/>
    <n v="1"/>
    <n v="-1"/>
    <n v="0"/>
    <x v="0"/>
    <s v="yes"/>
    <n v="0"/>
    <n v="1"/>
  </r>
  <r>
    <x v="37"/>
    <x v="3"/>
    <s v="single"/>
    <x v="1"/>
    <x v="0"/>
    <n v="148"/>
    <s v="no"/>
    <s v="no"/>
    <s v="cellular"/>
    <n v="22"/>
    <s v="jul"/>
    <n v="203"/>
    <n v="1"/>
    <n v="-1"/>
    <n v="0"/>
    <x v="0"/>
    <s v="no"/>
    <n v="0"/>
    <n v="1"/>
  </r>
  <r>
    <x v="30"/>
    <x v="10"/>
    <s v="married"/>
    <x v="0"/>
    <x v="1"/>
    <n v="-285"/>
    <s v="no"/>
    <s v="yes"/>
    <s v="cellular"/>
    <n v="19"/>
    <s v="nov"/>
    <n v="157"/>
    <n v="1"/>
    <n v="-1"/>
    <n v="0"/>
    <x v="0"/>
    <s v="no"/>
    <n v="0"/>
    <n v="1"/>
  </r>
  <r>
    <x v="36"/>
    <x v="3"/>
    <s v="married"/>
    <x v="1"/>
    <x v="0"/>
    <n v="887"/>
    <s v="no"/>
    <s v="no"/>
    <s v="unknown"/>
    <n v="16"/>
    <s v="jun"/>
    <n v="287"/>
    <n v="1"/>
    <n v="-1"/>
    <n v="0"/>
    <x v="0"/>
    <s v="no"/>
    <n v="1"/>
    <n v="0"/>
  </r>
  <r>
    <x v="29"/>
    <x v="4"/>
    <s v="married"/>
    <x v="1"/>
    <x v="0"/>
    <n v="3098"/>
    <s v="yes"/>
    <s v="no"/>
    <s v="cellular"/>
    <n v="7"/>
    <s v="aug"/>
    <n v="159"/>
    <n v="2"/>
    <n v="-1"/>
    <n v="0"/>
    <x v="0"/>
    <s v="no"/>
    <n v="0"/>
    <n v="1"/>
  </r>
  <r>
    <x v="6"/>
    <x v="5"/>
    <s v="married"/>
    <x v="2"/>
    <x v="0"/>
    <n v="744"/>
    <s v="yes"/>
    <s v="no"/>
    <s v="unknown"/>
    <n v="14"/>
    <s v="may"/>
    <n v="125"/>
    <n v="1"/>
    <n v="-1"/>
    <n v="0"/>
    <x v="0"/>
    <s v="no"/>
    <n v="0"/>
    <n v="1"/>
  </r>
  <r>
    <x v="5"/>
    <x v="5"/>
    <s v="married"/>
    <x v="1"/>
    <x v="0"/>
    <n v="130"/>
    <s v="no"/>
    <s v="no"/>
    <s v="cellular"/>
    <n v="8"/>
    <s v="jul"/>
    <n v="202"/>
    <n v="2"/>
    <n v="-1"/>
    <n v="0"/>
    <x v="0"/>
    <s v="no"/>
    <n v="0"/>
    <n v="1"/>
  </r>
  <r>
    <x v="16"/>
    <x v="2"/>
    <s v="married"/>
    <x v="1"/>
    <x v="0"/>
    <n v="438"/>
    <s v="yes"/>
    <s v="no"/>
    <s v="telephone"/>
    <n v="8"/>
    <s v="may"/>
    <n v="37"/>
    <n v="3"/>
    <n v="303"/>
    <n v="1"/>
    <x v="1"/>
    <s v="no"/>
    <n v="0"/>
    <n v="1"/>
  </r>
  <r>
    <x v="32"/>
    <x v="7"/>
    <s v="married"/>
    <x v="1"/>
    <x v="0"/>
    <n v="0"/>
    <s v="no"/>
    <s v="no"/>
    <s v="cellular"/>
    <n v="28"/>
    <s v="jan"/>
    <n v="161"/>
    <n v="1"/>
    <n v="98"/>
    <n v="2"/>
    <x v="1"/>
    <s v="yes"/>
    <n v="1"/>
    <n v="0"/>
  </r>
  <r>
    <x v="23"/>
    <x v="2"/>
    <s v="married"/>
    <x v="2"/>
    <x v="0"/>
    <n v="322"/>
    <s v="no"/>
    <s v="no"/>
    <s v="cellular"/>
    <n v="6"/>
    <s v="aug"/>
    <n v="72"/>
    <n v="4"/>
    <n v="-1"/>
    <n v="0"/>
    <x v="0"/>
    <s v="no"/>
    <n v="0"/>
    <n v="1"/>
  </r>
  <r>
    <x v="27"/>
    <x v="3"/>
    <s v="single"/>
    <x v="1"/>
    <x v="0"/>
    <n v="186"/>
    <s v="no"/>
    <s v="no"/>
    <s v="cellular"/>
    <n v="2"/>
    <s v="feb"/>
    <n v="342"/>
    <n v="1"/>
    <n v="-1"/>
    <n v="0"/>
    <x v="0"/>
    <s v="no"/>
    <n v="0"/>
    <n v="1"/>
  </r>
  <r>
    <x v="46"/>
    <x v="10"/>
    <s v="divorced"/>
    <x v="2"/>
    <x v="0"/>
    <n v="3810"/>
    <s v="yes"/>
    <s v="no"/>
    <s v="cellular"/>
    <n v="16"/>
    <s v="nov"/>
    <n v="262"/>
    <n v="1"/>
    <n v="183"/>
    <n v="1"/>
    <x v="1"/>
    <s v="yes"/>
    <n v="1"/>
    <n v="0"/>
  </r>
  <r>
    <x v="15"/>
    <x v="2"/>
    <s v="married"/>
    <x v="2"/>
    <x v="0"/>
    <n v="0"/>
    <s v="no"/>
    <s v="no"/>
    <s v="cellular"/>
    <n v="13"/>
    <s v="aug"/>
    <n v="325"/>
    <n v="2"/>
    <n v="-1"/>
    <n v="0"/>
    <x v="0"/>
    <s v="no"/>
    <n v="0"/>
    <n v="1"/>
  </r>
  <r>
    <x v="20"/>
    <x v="3"/>
    <s v="married"/>
    <x v="1"/>
    <x v="0"/>
    <n v="4380"/>
    <s v="no"/>
    <s v="no"/>
    <s v="telephone"/>
    <n v="19"/>
    <s v="aug"/>
    <n v="223"/>
    <n v="7"/>
    <n v="-1"/>
    <n v="0"/>
    <x v="0"/>
    <s v="no"/>
    <n v="1"/>
    <n v="0"/>
  </r>
  <r>
    <x v="23"/>
    <x v="2"/>
    <s v="divorced"/>
    <x v="2"/>
    <x v="0"/>
    <n v="755"/>
    <s v="no"/>
    <s v="no"/>
    <s v="cellular"/>
    <n v="31"/>
    <s v="jul"/>
    <n v="1212"/>
    <n v="4"/>
    <n v="-1"/>
    <n v="0"/>
    <x v="0"/>
    <s v="yes"/>
    <n v="0"/>
    <n v="1"/>
  </r>
  <r>
    <x v="9"/>
    <x v="1"/>
    <s v="single"/>
    <x v="1"/>
    <x v="0"/>
    <n v="2070"/>
    <s v="no"/>
    <s v="no"/>
    <s v="cellular"/>
    <n v="29"/>
    <s v="aug"/>
    <n v="319"/>
    <n v="2"/>
    <n v="-1"/>
    <n v="0"/>
    <x v="0"/>
    <s v="no"/>
    <n v="0"/>
    <n v="1"/>
  </r>
  <r>
    <x v="29"/>
    <x v="3"/>
    <s v="single"/>
    <x v="0"/>
    <x v="0"/>
    <n v="999"/>
    <s v="no"/>
    <s v="no"/>
    <s v="cellular"/>
    <n v="29"/>
    <s v="jan"/>
    <n v="182"/>
    <n v="2"/>
    <n v="-1"/>
    <n v="0"/>
    <x v="0"/>
    <s v="no"/>
    <n v="0"/>
    <n v="1"/>
  </r>
  <r>
    <x v="5"/>
    <x v="4"/>
    <s v="married"/>
    <x v="1"/>
    <x v="0"/>
    <n v="167"/>
    <s v="yes"/>
    <s v="yes"/>
    <s v="cellular"/>
    <n v="17"/>
    <s v="jul"/>
    <n v="330"/>
    <n v="1"/>
    <n v="-1"/>
    <n v="0"/>
    <x v="0"/>
    <s v="no"/>
    <n v="0"/>
    <n v="1"/>
  </r>
  <r>
    <x v="43"/>
    <x v="5"/>
    <s v="married"/>
    <x v="1"/>
    <x v="0"/>
    <n v="1322"/>
    <s v="yes"/>
    <s v="yes"/>
    <s v="cellular"/>
    <n v="19"/>
    <s v="nov"/>
    <n v="514"/>
    <n v="1"/>
    <n v="-1"/>
    <n v="0"/>
    <x v="0"/>
    <s v="no"/>
    <n v="0"/>
    <n v="1"/>
  </r>
  <r>
    <x v="15"/>
    <x v="7"/>
    <s v="divorced"/>
    <x v="1"/>
    <x v="0"/>
    <n v="1076"/>
    <s v="yes"/>
    <s v="no"/>
    <s v="unknown"/>
    <n v="14"/>
    <s v="may"/>
    <n v="213"/>
    <n v="1"/>
    <n v="-1"/>
    <n v="0"/>
    <x v="0"/>
    <s v="no"/>
    <n v="0"/>
    <n v="1"/>
  </r>
  <r>
    <x v="12"/>
    <x v="2"/>
    <s v="married"/>
    <x v="2"/>
    <x v="0"/>
    <n v="502"/>
    <s v="yes"/>
    <s v="no"/>
    <s v="cellular"/>
    <n v="7"/>
    <s v="may"/>
    <n v="551"/>
    <n v="1"/>
    <n v="351"/>
    <n v="1"/>
    <x v="1"/>
    <s v="no"/>
    <n v="0"/>
    <n v="1"/>
  </r>
  <r>
    <x v="17"/>
    <x v="5"/>
    <s v="single"/>
    <x v="2"/>
    <x v="0"/>
    <n v="1216"/>
    <s v="yes"/>
    <s v="no"/>
    <s v="cellular"/>
    <n v="16"/>
    <s v="apr"/>
    <n v="472"/>
    <n v="2"/>
    <n v="-1"/>
    <n v="0"/>
    <x v="0"/>
    <s v="no"/>
    <n v="0"/>
    <n v="1"/>
  </r>
  <r>
    <x v="12"/>
    <x v="2"/>
    <s v="single"/>
    <x v="2"/>
    <x v="0"/>
    <n v="876"/>
    <s v="yes"/>
    <s v="no"/>
    <s v="cellular"/>
    <n v="15"/>
    <s v="apr"/>
    <n v="140"/>
    <n v="4"/>
    <n v="327"/>
    <n v="2"/>
    <x v="1"/>
    <s v="no"/>
    <n v="0"/>
    <n v="1"/>
  </r>
  <r>
    <x v="4"/>
    <x v="1"/>
    <s v="single"/>
    <x v="1"/>
    <x v="0"/>
    <n v="342"/>
    <s v="yes"/>
    <s v="no"/>
    <s v="unknown"/>
    <n v="7"/>
    <s v="may"/>
    <n v="142"/>
    <n v="1"/>
    <n v="-1"/>
    <n v="0"/>
    <x v="0"/>
    <s v="no"/>
    <n v="0"/>
    <n v="1"/>
  </r>
  <r>
    <x v="35"/>
    <x v="3"/>
    <s v="single"/>
    <x v="0"/>
    <x v="0"/>
    <n v="950"/>
    <s v="yes"/>
    <s v="no"/>
    <s v="unknown"/>
    <n v="4"/>
    <s v="jun"/>
    <n v="135"/>
    <n v="3"/>
    <n v="-1"/>
    <n v="0"/>
    <x v="0"/>
    <s v="no"/>
    <n v="0"/>
    <n v="1"/>
  </r>
  <r>
    <x v="4"/>
    <x v="3"/>
    <s v="married"/>
    <x v="0"/>
    <x v="0"/>
    <n v="973"/>
    <s v="yes"/>
    <s v="yes"/>
    <s v="unknown"/>
    <n v="23"/>
    <s v="may"/>
    <n v="293"/>
    <n v="1"/>
    <n v="-1"/>
    <n v="0"/>
    <x v="0"/>
    <s v="no"/>
    <n v="0"/>
    <n v="1"/>
  </r>
  <r>
    <x v="17"/>
    <x v="5"/>
    <s v="married"/>
    <x v="2"/>
    <x v="0"/>
    <n v="3825"/>
    <s v="yes"/>
    <s v="no"/>
    <s v="unknown"/>
    <n v="13"/>
    <s v="may"/>
    <n v="107"/>
    <n v="1"/>
    <n v="-1"/>
    <n v="0"/>
    <x v="0"/>
    <s v="no"/>
    <n v="0"/>
    <n v="1"/>
  </r>
  <r>
    <x v="22"/>
    <x v="3"/>
    <s v="married"/>
    <x v="1"/>
    <x v="0"/>
    <n v="2366"/>
    <s v="yes"/>
    <s v="no"/>
    <s v="unknown"/>
    <n v="20"/>
    <s v="may"/>
    <n v="127"/>
    <n v="2"/>
    <n v="-1"/>
    <n v="0"/>
    <x v="0"/>
    <s v="no"/>
    <n v="0"/>
    <n v="1"/>
  </r>
  <r>
    <x v="10"/>
    <x v="2"/>
    <s v="married"/>
    <x v="2"/>
    <x v="0"/>
    <n v="542"/>
    <s v="yes"/>
    <s v="no"/>
    <s v="cellular"/>
    <n v="20"/>
    <s v="nov"/>
    <n v="1816"/>
    <n v="1"/>
    <n v="-1"/>
    <n v="0"/>
    <x v="0"/>
    <s v="no"/>
    <n v="0"/>
    <n v="1"/>
  </r>
  <r>
    <x v="20"/>
    <x v="2"/>
    <s v="married"/>
    <x v="0"/>
    <x v="0"/>
    <n v="995"/>
    <s v="no"/>
    <s v="no"/>
    <s v="cellular"/>
    <n v="4"/>
    <s v="feb"/>
    <n v="200"/>
    <n v="3"/>
    <n v="-1"/>
    <n v="0"/>
    <x v="0"/>
    <s v="no"/>
    <n v="1"/>
    <n v="0"/>
  </r>
  <r>
    <x v="35"/>
    <x v="2"/>
    <s v="married"/>
    <x v="2"/>
    <x v="0"/>
    <n v="20"/>
    <s v="yes"/>
    <s v="no"/>
    <s v="cellular"/>
    <n v="12"/>
    <s v="may"/>
    <n v="418"/>
    <n v="1"/>
    <n v="-1"/>
    <n v="0"/>
    <x v="0"/>
    <s v="no"/>
    <n v="0"/>
    <n v="1"/>
  </r>
  <r>
    <x v="27"/>
    <x v="5"/>
    <s v="single"/>
    <x v="2"/>
    <x v="0"/>
    <n v="228"/>
    <s v="yes"/>
    <s v="no"/>
    <s v="cellular"/>
    <n v="22"/>
    <s v="jul"/>
    <n v="387"/>
    <n v="4"/>
    <n v="-1"/>
    <n v="0"/>
    <x v="0"/>
    <s v="no"/>
    <n v="0"/>
    <n v="1"/>
  </r>
  <r>
    <x v="7"/>
    <x v="3"/>
    <s v="married"/>
    <x v="1"/>
    <x v="0"/>
    <n v="130"/>
    <s v="no"/>
    <s v="no"/>
    <s v="cellular"/>
    <n v="5"/>
    <s v="may"/>
    <n v="156"/>
    <n v="1"/>
    <n v="337"/>
    <n v="3"/>
    <x v="1"/>
    <s v="no"/>
    <n v="0"/>
    <n v="1"/>
  </r>
  <r>
    <x v="11"/>
    <x v="2"/>
    <s v="married"/>
    <x v="2"/>
    <x v="0"/>
    <n v="217"/>
    <s v="no"/>
    <s v="yes"/>
    <s v="cellular"/>
    <n v="21"/>
    <s v="jul"/>
    <n v="121"/>
    <n v="2"/>
    <n v="-1"/>
    <n v="0"/>
    <x v="0"/>
    <s v="no"/>
    <n v="1"/>
    <n v="0"/>
  </r>
  <r>
    <x v="18"/>
    <x v="6"/>
    <s v="divorced"/>
    <x v="2"/>
    <x v="0"/>
    <n v="0"/>
    <s v="no"/>
    <s v="no"/>
    <s v="unknown"/>
    <n v="6"/>
    <s v="jun"/>
    <n v="108"/>
    <n v="2"/>
    <n v="-1"/>
    <n v="0"/>
    <x v="0"/>
    <s v="no"/>
    <n v="1"/>
    <n v="0"/>
  </r>
  <r>
    <x v="9"/>
    <x v="4"/>
    <s v="married"/>
    <x v="2"/>
    <x v="0"/>
    <n v="259"/>
    <s v="yes"/>
    <s v="no"/>
    <s v="cellular"/>
    <n v="7"/>
    <s v="may"/>
    <n v="47"/>
    <n v="1"/>
    <n v="-1"/>
    <n v="0"/>
    <x v="0"/>
    <s v="no"/>
    <n v="0"/>
    <n v="1"/>
  </r>
  <r>
    <x v="37"/>
    <x v="7"/>
    <s v="single"/>
    <x v="1"/>
    <x v="0"/>
    <n v="619"/>
    <s v="yes"/>
    <s v="no"/>
    <s v="cellular"/>
    <n v="20"/>
    <s v="apr"/>
    <n v="16"/>
    <n v="5"/>
    <n v="322"/>
    <n v="4"/>
    <x v="2"/>
    <s v="no"/>
    <n v="0"/>
    <n v="1"/>
  </r>
  <r>
    <x v="4"/>
    <x v="2"/>
    <s v="married"/>
    <x v="1"/>
    <x v="0"/>
    <n v="644"/>
    <s v="yes"/>
    <s v="no"/>
    <s v="cellular"/>
    <n v="18"/>
    <s v="nov"/>
    <n v="54"/>
    <n v="2"/>
    <n v="-1"/>
    <n v="0"/>
    <x v="0"/>
    <s v="no"/>
    <n v="0"/>
    <n v="1"/>
  </r>
  <r>
    <x v="16"/>
    <x v="2"/>
    <s v="married"/>
    <x v="2"/>
    <x v="0"/>
    <n v="22"/>
    <s v="yes"/>
    <s v="no"/>
    <s v="cellular"/>
    <n v="6"/>
    <s v="aug"/>
    <n v="265"/>
    <n v="2"/>
    <n v="-1"/>
    <n v="0"/>
    <x v="0"/>
    <s v="no"/>
    <n v="0"/>
    <n v="1"/>
  </r>
  <r>
    <x v="12"/>
    <x v="7"/>
    <s v="divorced"/>
    <x v="2"/>
    <x v="0"/>
    <n v="4303"/>
    <s v="yes"/>
    <s v="no"/>
    <s v="unknown"/>
    <n v="23"/>
    <s v="may"/>
    <n v="168"/>
    <n v="1"/>
    <n v="-1"/>
    <n v="0"/>
    <x v="0"/>
    <s v="no"/>
    <n v="0"/>
    <n v="1"/>
  </r>
  <r>
    <x v="0"/>
    <x v="7"/>
    <s v="single"/>
    <x v="1"/>
    <x v="0"/>
    <n v="239"/>
    <s v="yes"/>
    <s v="no"/>
    <s v="cellular"/>
    <n v="7"/>
    <s v="may"/>
    <n v="115"/>
    <n v="3"/>
    <n v="-1"/>
    <n v="0"/>
    <x v="0"/>
    <s v="no"/>
    <n v="0"/>
    <n v="1"/>
  </r>
  <r>
    <x v="15"/>
    <x v="5"/>
    <s v="single"/>
    <x v="1"/>
    <x v="0"/>
    <n v="275"/>
    <s v="no"/>
    <s v="no"/>
    <s v="cellular"/>
    <n v="26"/>
    <s v="aug"/>
    <n v="31"/>
    <n v="8"/>
    <n v="-1"/>
    <n v="0"/>
    <x v="0"/>
    <s v="no"/>
    <n v="0"/>
    <n v="1"/>
  </r>
  <r>
    <x v="0"/>
    <x v="2"/>
    <s v="married"/>
    <x v="2"/>
    <x v="0"/>
    <n v="1221"/>
    <s v="yes"/>
    <s v="no"/>
    <s v="telephone"/>
    <n v="25"/>
    <s v="jul"/>
    <n v="279"/>
    <n v="4"/>
    <n v="-1"/>
    <n v="0"/>
    <x v="0"/>
    <s v="yes"/>
    <n v="0"/>
    <n v="1"/>
  </r>
  <r>
    <x v="51"/>
    <x v="10"/>
    <s v="married"/>
    <x v="1"/>
    <x v="0"/>
    <n v="816"/>
    <s v="no"/>
    <s v="no"/>
    <s v="cellular"/>
    <n v="1"/>
    <s v="sep"/>
    <n v="28"/>
    <n v="2"/>
    <n v="-1"/>
    <n v="0"/>
    <x v="0"/>
    <s v="no"/>
    <n v="1"/>
    <n v="0"/>
  </r>
  <r>
    <x v="44"/>
    <x v="3"/>
    <s v="married"/>
    <x v="1"/>
    <x v="0"/>
    <n v="1222"/>
    <s v="yes"/>
    <s v="no"/>
    <s v="cellular"/>
    <n v="20"/>
    <s v="apr"/>
    <n v="369"/>
    <n v="1"/>
    <n v="-1"/>
    <n v="0"/>
    <x v="0"/>
    <s v="no"/>
    <n v="0"/>
    <n v="1"/>
  </r>
  <r>
    <x v="9"/>
    <x v="5"/>
    <s v="married"/>
    <x v="1"/>
    <x v="0"/>
    <n v="2363"/>
    <s v="yes"/>
    <s v="no"/>
    <s v="unknown"/>
    <n v="13"/>
    <s v="may"/>
    <n v="247"/>
    <n v="1"/>
    <n v="-1"/>
    <n v="0"/>
    <x v="0"/>
    <s v="no"/>
    <n v="0"/>
    <n v="1"/>
  </r>
  <r>
    <x v="52"/>
    <x v="10"/>
    <s v="married"/>
    <x v="2"/>
    <x v="0"/>
    <n v="2262"/>
    <s v="no"/>
    <s v="no"/>
    <s v="cellular"/>
    <n v="22"/>
    <s v="apr"/>
    <n v="155"/>
    <n v="1"/>
    <n v="-1"/>
    <n v="0"/>
    <x v="0"/>
    <s v="no"/>
    <n v="1"/>
    <n v="0"/>
  </r>
  <r>
    <x v="47"/>
    <x v="7"/>
    <s v="married"/>
    <x v="1"/>
    <x v="0"/>
    <n v="2"/>
    <s v="no"/>
    <s v="no"/>
    <s v="cellular"/>
    <n v="10"/>
    <s v="jul"/>
    <n v="89"/>
    <n v="1"/>
    <n v="-1"/>
    <n v="0"/>
    <x v="0"/>
    <s v="no"/>
    <n v="0"/>
    <n v="1"/>
  </r>
  <r>
    <x v="5"/>
    <x v="6"/>
    <s v="married"/>
    <x v="2"/>
    <x v="0"/>
    <n v="2"/>
    <s v="yes"/>
    <s v="no"/>
    <s v="cellular"/>
    <n v="17"/>
    <s v="nov"/>
    <n v="180"/>
    <n v="1"/>
    <n v="-1"/>
    <n v="0"/>
    <x v="0"/>
    <s v="no"/>
    <n v="0"/>
    <n v="1"/>
  </r>
  <r>
    <x v="2"/>
    <x v="5"/>
    <s v="married"/>
    <x v="1"/>
    <x v="0"/>
    <n v="4508"/>
    <s v="yes"/>
    <s v="no"/>
    <s v="cellular"/>
    <n v="18"/>
    <s v="nov"/>
    <n v="854"/>
    <n v="1"/>
    <n v="-1"/>
    <n v="0"/>
    <x v="0"/>
    <s v="yes"/>
    <n v="0"/>
    <n v="1"/>
  </r>
  <r>
    <x v="2"/>
    <x v="7"/>
    <s v="divorced"/>
    <x v="1"/>
    <x v="0"/>
    <n v="-402"/>
    <s v="yes"/>
    <s v="no"/>
    <s v="cellular"/>
    <n v="17"/>
    <s v="apr"/>
    <n v="46"/>
    <n v="1"/>
    <n v="-1"/>
    <n v="0"/>
    <x v="0"/>
    <s v="no"/>
    <n v="0"/>
    <n v="1"/>
  </r>
  <r>
    <x v="37"/>
    <x v="5"/>
    <s v="married"/>
    <x v="1"/>
    <x v="0"/>
    <n v="1577"/>
    <s v="yes"/>
    <s v="yes"/>
    <s v="unknown"/>
    <n v="28"/>
    <s v="may"/>
    <n v="266"/>
    <n v="2"/>
    <n v="-1"/>
    <n v="0"/>
    <x v="0"/>
    <s v="no"/>
    <n v="0"/>
    <n v="1"/>
  </r>
  <r>
    <x v="22"/>
    <x v="3"/>
    <s v="married"/>
    <x v="1"/>
    <x v="0"/>
    <n v="34"/>
    <s v="yes"/>
    <s v="no"/>
    <s v="cellular"/>
    <n v="5"/>
    <s v="may"/>
    <n v="321"/>
    <n v="2"/>
    <n v="-1"/>
    <n v="0"/>
    <x v="0"/>
    <s v="no"/>
    <n v="0"/>
    <n v="1"/>
  </r>
  <r>
    <x v="16"/>
    <x v="2"/>
    <s v="married"/>
    <x v="2"/>
    <x v="0"/>
    <n v="795"/>
    <s v="no"/>
    <s v="no"/>
    <s v="cellular"/>
    <n v="28"/>
    <s v="aug"/>
    <n v="99"/>
    <n v="24"/>
    <n v="-1"/>
    <n v="0"/>
    <x v="0"/>
    <s v="no"/>
    <n v="0"/>
    <n v="1"/>
  </r>
  <r>
    <x v="15"/>
    <x v="3"/>
    <s v="married"/>
    <x v="1"/>
    <x v="0"/>
    <n v="117"/>
    <s v="yes"/>
    <s v="no"/>
    <s v="unknown"/>
    <n v="9"/>
    <s v="may"/>
    <n v="147"/>
    <n v="1"/>
    <n v="-1"/>
    <n v="0"/>
    <x v="0"/>
    <s v="no"/>
    <n v="0"/>
    <n v="1"/>
  </r>
  <r>
    <x v="27"/>
    <x v="4"/>
    <s v="single"/>
    <x v="2"/>
    <x v="0"/>
    <n v="5462"/>
    <s v="no"/>
    <s v="no"/>
    <s v="cellular"/>
    <n v="30"/>
    <s v="apr"/>
    <n v="430"/>
    <n v="1"/>
    <n v="-1"/>
    <n v="0"/>
    <x v="0"/>
    <s v="yes"/>
    <n v="0"/>
    <n v="1"/>
  </r>
  <r>
    <x v="13"/>
    <x v="1"/>
    <s v="single"/>
    <x v="1"/>
    <x v="0"/>
    <n v="402"/>
    <s v="no"/>
    <s v="yes"/>
    <s v="cellular"/>
    <n v="7"/>
    <s v="jul"/>
    <n v="264"/>
    <n v="1"/>
    <n v="-1"/>
    <n v="0"/>
    <x v="0"/>
    <s v="no"/>
    <n v="0"/>
    <n v="1"/>
  </r>
  <r>
    <x v="10"/>
    <x v="5"/>
    <s v="single"/>
    <x v="1"/>
    <x v="0"/>
    <n v="641"/>
    <s v="no"/>
    <s v="no"/>
    <s v="cellular"/>
    <n v="16"/>
    <s v="jul"/>
    <n v="156"/>
    <n v="6"/>
    <n v="-1"/>
    <n v="0"/>
    <x v="0"/>
    <s v="no"/>
    <n v="0"/>
    <n v="1"/>
  </r>
  <r>
    <x v="7"/>
    <x v="2"/>
    <s v="divorced"/>
    <x v="2"/>
    <x v="0"/>
    <n v="36"/>
    <s v="no"/>
    <s v="no"/>
    <s v="cellular"/>
    <n v="26"/>
    <s v="may"/>
    <n v="118"/>
    <n v="1"/>
    <n v="102"/>
    <n v="2"/>
    <x v="1"/>
    <s v="no"/>
    <n v="0"/>
    <n v="1"/>
  </r>
  <r>
    <x v="18"/>
    <x v="0"/>
    <s v="married"/>
    <x v="2"/>
    <x v="0"/>
    <n v="383"/>
    <s v="no"/>
    <s v="no"/>
    <s v="unknown"/>
    <n v="6"/>
    <s v="may"/>
    <n v="343"/>
    <n v="3"/>
    <n v="-1"/>
    <n v="0"/>
    <x v="0"/>
    <s v="no"/>
    <n v="1"/>
    <n v="0"/>
  </r>
  <r>
    <x v="36"/>
    <x v="3"/>
    <s v="married"/>
    <x v="1"/>
    <x v="0"/>
    <n v="283"/>
    <s v="yes"/>
    <s v="no"/>
    <s v="cellular"/>
    <n v="7"/>
    <s v="aug"/>
    <n v="226"/>
    <n v="3"/>
    <n v="-1"/>
    <n v="0"/>
    <x v="0"/>
    <s v="no"/>
    <n v="1"/>
    <n v="0"/>
  </r>
  <r>
    <x v="29"/>
    <x v="2"/>
    <s v="divorced"/>
    <x v="2"/>
    <x v="0"/>
    <n v="0"/>
    <s v="no"/>
    <s v="no"/>
    <s v="unknown"/>
    <n v="1"/>
    <s v="jun"/>
    <n v="5"/>
    <n v="1"/>
    <n v="-1"/>
    <n v="0"/>
    <x v="0"/>
    <s v="no"/>
    <n v="0"/>
    <n v="1"/>
  </r>
  <r>
    <x v="2"/>
    <x v="3"/>
    <s v="divorced"/>
    <x v="1"/>
    <x v="0"/>
    <n v="3102"/>
    <s v="yes"/>
    <s v="no"/>
    <s v="cellular"/>
    <n v="20"/>
    <s v="nov"/>
    <n v="138"/>
    <n v="1"/>
    <n v="-1"/>
    <n v="0"/>
    <x v="0"/>
    <s v="no"/>
    <n v="0"/>
    <n v="1"/>
  </r>
  <r>
    <x v="22"/>
    <x v="3"/>
    <s v="married"/>
    <x v="1"/>
    <x v="0"/>
    <n v="889"/>
    <s v="yes"/>
    <s v="no"/>
    <s v="cellular"/>
    <n v="10"/>
    <s v="sep"/>
    <n v="185"/>
    <n v="1"/>
    <n v="99"/>
    <n v="5"/>
    <x v="3"/>
    <s v="yes"/>
    <n v="0"/>
    <n v="1"/>
  </r>
  <r>
    <x v="3"/>
    <x v="9"/>
    <s v="married"/>
    <x v="1"/>
    <x v="0"/>
    <n v="0"/>
    <s v="no"/>
    <s v="no"/>
    <s v="telephone"/>
    <n v="3"/>
    <s v="feb"/>
    <n v="722"/>
    <n v="1"/>
    <n v="99"/>
    <n v="4"/>
    <x v="1"/>
    <s v="no"/>
    <n v="1"/>
    <n v="0"/>
  </r>
  <r>
    <x v="27"/>
    <x v="4"/>
    <s v="married"/>
    <x v="1"/>
    <x v="0"/>
    <n v="-370"/>
    <s v="yes"/>
    <s v="no"/>
    <s v="unknown"/>
    <n v="21"/>
    <s v="may"/>
    <n v="748"/>
    <n v="1"/>
    <n v="-1"/>
    <n v="0"/>
    <x v="0"/>
    <s v="no"/>
    <n v="0"/>
    <n v="1"/>
  </r>
  <r>
    <x v="5"/>
    <x v="2"/>
    <s v="married"/>
    <x v="2"/>
    <x v="0"/>
    <n v="-606"/>
    <s v="yes"/>
    <s v="no"/>
    <s v="unknown"/>
    <n v="26"/>
    <s v="may"/>
    <n v="142"/>
    <n v="1"/>
    <n v="-1"/>
    <n v="0"/>
    <x v="0"/>
    <s v="no"/>
    <n v="0"/>
    <n v="1"/>
  </r>
  <r>
    <x v="10"/>
    <x v="2"/>
    <s v="single"/>
    <x v="1"/>
    <x v="0"/>
    <n v="10378"/>
    <s v="yes"/>
    <s v="no"/>
    <s v="cellular"/>
    <n v="17"/>
    <s v="nov"/>
    <n v="523"/>
    <n v="3"/>
    <n v="-1"/>
    <n v="0"/>
    <x v="0"/>
    <s v="no"/>
    <n v="0"/>
    <n v="1"/>
  </r>
  <r>
    <x v="4"/>
    <x v="3"/>
    <s v="single"/>
    <x v="0"/>
    <x v="0"/>
    <n v="1313"/>
    <s v="yes"/>
    <s v="no"/>
    <s v="unknown"/>
    <n v="20"/>
    <s v="jun"/>
    <n v="8"/>
    <n v="10"/>
    <n v="-1"/>
    <n v="0"/>
    <x v="0"/>
    <s v="no"/>
    <n v="0"/>
    <n v="1"/>
  </r>
  <r>
    <x v="10"/>
    <x v="2"/>
    <s v="married"/>
    <x v="2"/>
    <x v="0"/>
    <n v="8969"/>
    <s v="yes"/>
    <s v="no"/>
    <s v="cellular"/>
    <n v="17"/>
    <s v="nov"/>
    <n v="153"/>
    <n v="1"/>
    <n v="-1"/>
    <n v="0"/>
    <x v="0"/>
    <s v="no"/>
    <n v="0"/>
    <n v="1"/>
  </r>
  <r>
    <x v="18"/>
    <x v="4"/>
    <s v="married"/>
    <x v="1"/>
    <x v="0"/>
    <n v="-196"/>
    <s v="yes"/>
    <s v="no"/>
    <s v="unknown"/>
    <n v="20"/>
    <s v="may"/>
    <n v="210"/>
    <n v="2"/>
    <n v="-1"/>
    <n v="0"/>
    <x v="0"/>
    <s v="no"/>
    <n v="1"/>
    <n v="0"/>
  </r>
  <r>
    <x v="14"/>
    <x v="6"/>
    <s v="married"/>
    <x v="1"/>
    <x v="1"/>
    <n v="15"/>
    <s v="yes"/>
    <s v="no"/>
    <s v="cellular"/>
    <n v="10"/>
    <s v="jul"/>
    <n v="121"/>
    <n v="1"/>
    <n v="-1"/>
    <n v="0"/>
    <x v="0"/>
    <s v="no"/>
    <n v="0"/>
    <n v="1"/>
  </r>
  <r>
    <x v="28"/>
    <x v="7"/>
    <s v="married"/>
    <x v="1"/>
    <x v="0"/>
    <n v="4608"/>
    <s v="no"/>
    <s v="no"/>
    <s v="cellular"/>
    <n v="12"/>
    <s v="mar"/>
    <n v="212"/>
    <n v="1"/>
    <n v="-1"/>
    <n v="0"/>
    <x v="0"/>
    <s v="yes"/>
    <n v="1"/>
    <n v="0"/>
  </r>
  <r>
    <x v="6"/>
    <x v="2"/>
    <s v="married"/>
    <x v="2"/>
    <x v="0"/>
    <n v="666"/>
    <s v="yes"/>
    <s v="no"/>
    <s v="unknown"/>
    <n v="21"/>
    <s v="may"/>
    <n v="253"/>
    <n v="3"/>
    <n v="-1"/>
    <n v="0"/>
    <x v="0"/>
    <s v="no"/>
    <n v="0"/>
    <n v="1"/>
  </r>
  <r>
    <x v="31"/>
    <x v="3"/>
    <s v="married"/>
    <x v="0"/>
    <x v="0"/>
    <n v="452"/>
    <s v="yes"/>
    <s v="no"/>
    <s v="unknown"/>
    <n v="13"/>
    <s v="may"/>
    <n v="139"/>
    <n v="4"/>
    <n v="-1"/>
    <n v="0"/>
    <x v="0"/>
    <s v="no"/>
    <n v="1"/>
    <n v="0"/>
  </r>
  <r>
    <x v="30"/>
    <x v="3"/>
    <s v="married"/>
    <x v="1"/>
    <x v="0"/>
    <n v="149"/>
    <s v="yes"/>
    <s v="no"/>
    <s v="unknown"/>
    <n v="9"/>
    <s v="may"/>
    <n v="71"/>
    <n v="1"/>
    <n v="-1"/>
    <n v="0"/>
    <x v="0"/>
    <s v="no"/>
    <n v="0"/>
    <n v="1"/>
  </r>
  <r>
    <x v="45"/>
    <x v="10"/>
    <s v="married"/>
    <x v="2"/>
    <x v="0"/>
    <n v="7802"/>
    <s v="no"/>
    <s v="no"/>
    <s v="telephone"/>
    <n v="4"/>
    <s v="may"/>
    <n v="421"/>
    <n v="1"/>
    <n v="92"/>
    <n v="2"/>
    <x v="3"/>
    <s v="yes"/>
    <n v="1"/>
    <n v="0"/>
  </r>
  <r>
    <x v="2"/>
    <x v="1"/>
    <s v="married"/>
    <x v="1"/>
    <x v="0"/>
    <n v="1453"/>
    <s v="yes"/>
    <s v="no"/>
    <s v="unknown"/>
    <n v="28"/>
    <s v="may"/>
    <n v="199"/>
    <n v="1"/>
    <n v="-1"/>
    <n v="0"/>
    <x v="0"/>
    <s v="no"/>
    <n v="0"/>
    <n v="1"/>
  </r>
  <r>
    <x v="32"/>
    <x v="3"/>
    <s v="married"/>
    <x v="1"/>
    <x v="0"/>
    <n v="1480"/>
    <s v="yes"/>
    <s v="no"/>
    <s v="unknown"/>
    <n v="14"/>
    <s v="may"/>
    <n v="108"/>
    <n v="1"/>
    <n v="-1"/>
    <n v="0"/>
    <x v="0"/>
    <s v="no"/>
    <n v="1"/>
    <n v="0"/>
  </r>
  <r>
    <x v="12"/>
    <x v="2"/>
    <s v="single"/>
    <x v="3"/>
    <x v="0"/>
    <n v="715"/>
    <s v="yes"/>
    <s v="no"/>
    <s v="unknown"/>
    <n v="20"/>
    <s v="may"/>
    <n v="247"/>
    <n v="2"/>
    <n v="-1"/>
    <n v="0"/>
    <x v="0"/>
    <s v="no"/>
    <n v="0"/>
    <n v="1"/>
  </r>
  <r>
    <x v="11"/>
    <x v="2"/>
    <s v="single"/>
    <x v="1"/>
    <x v="0"/>
    <n v="237"/>
    <s v="yes"/>
    <s v="no"/>
    <s v="telephone"/>
    <n v="9"/>
    <s v="jul"/>
    <n v="236"/>
    <n v="4"/>
    <n v="-1"/>
    <n v="0"/>
    <x v="0"/>
    <s v="no"/>
    <n v="1"/>
    <n v="0"/>
  </r>
  <r>
    <x v="10"/>
    <x v="5"/>
    <s v="married"/>
    <x v="1"/>
    <x v="0"/>
    <n v="694"/>
    <s v="yes"/>
    <s v="no"/>
    <s v="cellular"/>
    <n v="4"/>
    <s v="feb"/>
    <n v="97"/>
    <n v="4"/>
    <n v="196"/>
    <n v="5"/>
    <x v="1"/>
    <s v="no"/>
    <n v="0"/>
    <n v="1"/>
  </r>
  <r>
    <x v="10"/>
    <x v="2"/>
    <s v="married"/>
    <x v="2"/>
    <x v="0"/>
    <n v="0"/>
    <s v="no"/>
    <s v="no"/>
    <s v="cellular"/>
    <n v="14"/>
    <s v="jul"/>
    <n v="109"/>
    <n v="8"/>
    <n v="-1"/>
    <n v="0"/>
    <x v="0"/>
    <s v="no"/>
    <n v="0"/>
    <n v="1"/>
  </r>
  <r>
    <x v="32"/>
    <x v="2"/>
    <s v="married"/>
    <x v="2"/>
    <x v="0"/>
    <n v="55"/>
    <s v="yes"/>
    <s v="no"/>
    <s v="cellular"/>
    <n v="2"/>
    <s v="jun"/>
    <n v="112"/>
    <n v="2"/>
    <n v="-1"/>
    <n v="0"/>
    <x v="0"/>
    <s v="no"/>
    <n v="1"/>
    <n v="0"/>
  </r>
  <r>
    <x v="18"/>
    <x v="9"/>
    <s v="married"/>
    <x v="0"/>
    <x v="0"/>
    <n v="136"/>
    <s v="yes"/>
    <s v="no"/>
    <s v="unknown"/>
    <n v="19"/>
    <s v="jun"/>
    <n v="15"/>
    <n v="10"/>
    <n v="-1"/>
    <n v="0"/>
    <x v="0"/>
    <s v="no"/>
    <n v="1"/>
    <n v="0"/>
  </r>
  <r>
    <x v="18"/>
    <x v="1"/>
    <s v="divorced"/>
    <x v="1"/>
    <x v="1"/>
    <n v="-404"/>
    <s v="yes"/>
    <s v="no"/>
    <s v="cellular"/>
    <n v="22"/>
    <s v="jul"/>
    <n v="502"/>
    <n v="3"/>
    <n v="-1"/>
    <n v="0"/>
    <x v="0"/>
    <s v="no"/>
    <n v="1"/>
    <n v="0"/>
  </r>
  <r>
    <x v="26"/>
    <x v="3"/>
    <s v="married"/>
    <x v="0"/>
    <x v="0"/>
    <n v="779"/>
    <s v="yes"/>
    <s v="no"/>
    <s v="unknown"/>
    <n v="16"/>
    <s v="may"/>
    <n v="30"/>
    <n v="3"/>
    <n v="-1"/>
    <n v="0"/>
    <x v="0"/>
    <s v="no"/>
    <n v="1"/>
    <n v="0"/>
  </r>
  <r>
    <x v="18"/>
    <x v="3"/>
    <s v="single"/>
    <x v="0"/>
    <x v="0"/>
    <n v="1187"/>
    <s v="yes"/>
    <s v="no"/>
    <s v="unknown"/>
    <n v="2"/>
    <s v="jun"/>
    <n v="193"/>
    <n v="2"/>
    <n v="-1"/>
    <n v="0"/>
    <x v="0"/>
    <s v="no"/>
    <n v="1"/>
    <n v="0"/>
  </r>
  <r>
    <x v="1"/>
    <x v="2"/>
    <s v="married"/>
    <x v="2"/>
    <x v="0"/>
    <n v="641"/>
    <s v="yes"/>
    <s v="no"/>
    <s v="cellular"/>
    <n v="13"/>
    <s v="aug"/>
    <n v="347"/>
    <n v="2"/>
    <n v="-1"/>
    <n v="0"/>
    <x v="0"/>
    <s v="no"/>
    <n v="0"/>
    <n v="1"/>
  </r>
  <r>
    <x v="26"/>
    <x v="3"/>
    <s v="married"/>
    <x v="3"/>
    <x v="0"/>
    <n v="826"/>
    <s v="yes"/>
    <s v="no"/>
    <s v="unknown"/>
    <n v="15"/>
    <s v="may"/>
    <n v="468"/>
    <n v="2"/>
    <n v="-1"/>
    <n v="0"/>
    <x v="0"/>
    <s v="no"/>
    <n v="1"/>
    <n v="0"/>
  </r>
  <r>
    <x v="1"/>
    <x v="1"/>
    <s v="divorced"/>
    <x v="1"/>
    <x v="0"/>
    <n v="991"/>
    <s v="yes"/>
    <s v="no"/>
    <s v="unknown"/>
    <n v="27"/>
    <s v="may"/>
    <n v="148"/>
    <n v="1"/>
    <n v="-1"/>
    <n v="0"/>
    <x v="0"/>
    <s v="no"/>
    <n v="0"/>
    <n v="1"/>
  </r>
  <r>
    <x v="20"/>
    <x v="7"/>
    <s v="married"/>
    <x v="1"/>
    <x v="0"/>
    <n v="1796"/>
    <s v="no"/>
    <s v="no"/>
    <s v="telephone"/>
    <n v="16"/>
    <s v="mar"/>
    <n v="295"/>
    <n v="1"/>
    <n v="91"/>
    <n v="2"/>
    <x v="3"/>
    <s v="yes"/>
    <n v="1"/>
    <n v="0"/>
  </r>
  <r>
    <x v="43"/>
    <x v="7"/>
    <s v="married"/>
    <x v="1"/>
    <x v="0"/>
    <n v="22"/>
    <s v="no"/>
    <s v="no"/>
    <s v="cellular"/>
    <n v="26"/>
    <s v="aug"/>
    <n v="388"/>
    <n v="6"/>
    <n v="-1"/>
    <n v="0"/>
    <x v="0"/>
    <s v="yes"/>
    <n v="0"/>
    <n v="1"/>
  </r>
  <r>
    <x v="16"/>
    <x v="5"/>
    <s v="single"/>
    <x v="1"/>
    <x v="0"/>
    <n v="244"/>
    <s v="yes"/>
    <s v="no"/>
    <s v="cellular"/>
    <n v="12"/>
    <s v="aug"/>
    <n v="1735"/>
    <n v="4"/>
    <n v="-1"/>
    <n v="0"/>
    <x v="0"/>
    <s v="yes"/>
    <n v="0"/>
    <n v="1"/>
  </r>
  <r>
    <x v="30"/>
    <x v="2"/>
    <s v="divorced"/>
    <x v="2"/>
    <x v="0"/>
    <n v="1328"/>
    <s v="yes"/>
    <s v="no"/>
    <s v="unknown"/>
    <n v="6"/>
    <s v="may"/>
    <n v="339"/>
    <n v="1"/>
    <n v="-1"/>
    <n v="0"/>
    <x v="0"/>
    <s v="no"/>
    <n v="0"/>
    <n v="1"/>
  </r>
  <r>
    <x v="36"/>
    <x v="9"/>
    <s v="married"/>
    <x v="1"/>
    <x v="0"/>
    <n v="7317"/>
    <s v="yes"/>
    <s v="no"/>
    <s v="cellular"/>
    <n v="13"/>
    <s v="may"/>
    <n v="172"/>
    <n v="1"/>
    <n v="370"/>
    <n v="1"/>
    <x v="1"/>
    <s v="no"/>
    <n v="1"/>
    <n v="0"/>
  </r>
  <r>
    <x v="27"/>
    <x v="5"/>
    <s v="single"/>
    <x v="1"/>
    <x v="0"/>
    <n v="4943"/>
    <s v="yes"/>
    <s v="yes"/>
    <s v="cellular"/>
    <n v="19"/>
    <s v="nov"/>
    <n v="117"/>
    <n v="2"/>
    <n v="-1"/>
    <n v="0"/>
    <x v="0"/>
    <s v="no"/>
    <n v="0"/>
    <n v="1"/>
  </r>
  <r>
    <x v="14"/>
    <x v="5"/>
    <s v="single"/>
    <x v="1"/>
    <x v="0"/>
    <n v="258"/>
    <s v="no"/>
    <s v="yes"/>
    <s v="unknown"/>
    <n v="20"/>
    <s v="jun"/>
    <n v="587"/>
    <n v="2"/>
    <n v="-1"/>
    <n v="0"/>
    <x v="0"/>
    <s v="no"/>
    <n v="0"/>
    <n v="1"/>
  </r>
  <r>
    <x v="15"/>
    <x v="2"/>
    <s v="single"/>
    <x v="2"/>
    <x v="0"/>
    <n v="515"/>
    <s v="yes"/>
    <s v="no"/>
    <s v="cellular"/>
    <n v="19"/>
    <s v="nov"/>
    <n v="501"/>
    <n v="2"/>
    <n v="-1"/>
    <n v="0"/>
    <x v="0"/>
    <s v="no"/>
    <n v="0"/>
    <n v="1"/>
  </r>
  <r>
    <x v="22"/>
    <x v="2"/>
    <s v="single"/>
    <x v="2"/>
    <x v="0"/>
    <n v="12607"/>
    <s v="no"/>
    <s v="no"/>
    <s v="cellular"/>
    <n v="14"/>
    <s v="aug"/>
    <n v="203"/>
    <n v="5"/>
    <n v="84"/>
    <n v="1"/>
    <x v="1"/>
    <s v="no"/>
    <n v="0"/>
    <n v="1"/>
  </r>
  <r>
    <x v="41"/>
    <x v="7"/>
    <s v="married"/>
    <x v="1"/>
    <x v="0"/>
    <n v="2"/>
    <s v="yes"/>
    <s v="yes"/>
    <s v="telephone"/>
    <n v="25"/>
    <s v="jul"/>
    <n v="282"/>
    <n v="9"/>
    <n v="-1"/>
    <n v="0"/>
    <x v="0"/>
    <s v="no"/>
    <n v="1"/>
    <n v="0"/>
  </r>
  <r>
    <x v="9"/>
    <x v="2"/>
    <s v="married"/>
    <x v="2"/>
    <x v="0"/>
    <n v="13"/>
    <s v="no"/>
    <s v="no"/>
    <s v="cellular"/>
    <n v="28"/>
    <s v="aug"/>
    <n v="110"/>
    <n v="5"/>
    <n v="-1"/>
    <n v="0"/>
    <x v="0"/>
    <s v="no"/>
    <n v="0"/>
    <n v="1"/>
  </r>
  <r>
    <x v="53"/>
    <x v="8"/>
    <s v="single"/>
    <x v="0"/>
    <x v="0"/>
    <n v="103"/>
    <s v="no"/>
    <s v="no"/>
    <s v="cellular"/>
    <n v="10"/>
    <s v="jul"/>
    <n v="104"/>
    <n v="2"/>
    <n v="-1"/>
    <n v="0"/>
    <x v="0"/>
    <s v="yes"/>
    <n v="0"/>
    <n v="1"/>
  </r>
  <r>
    <x v="6"/>
    <x v="2"/>
    <s v="married"/>
    <x v="2"/>
    <x v="0"/>
    <n v="3872"/>
    <s v="no"/>
    <s v="no"/>
    <s v="cellular"/>
    <n v="15"/>
    <s v="oct"/>
    <n v="231"/>
    <n v="1"/>
    <n v="-1"/>
    <n v="0"/>
    <x v="0"/>
    <s v="no"/>
    <n v="0"/>
    <n v="1"/>
  </r>
  <r>
    <x v="9"/>
    <x v="0"/>
    <s v="married"/>
    <x v="1"/>
    <x v="0"/>
    <n v="296"/>
    <s v="yes"/>
    <s v="no"/>
    <s v="unknown"/>
    <n v="20"/>
    <s v="may"/>
    <n v="378"/>
    <n v="3"/>
    <n v="-1"/>
    <n v="0"/>
    <x v="0"/>
    <s v="no"/>
    <n v="0"/>
    <n v="1"/>
  </r>
  <r>
    <x v="26"/>
    <x v="4"/>
    <s v="single"/>
    <x v="0"/>
    <x v="0"/>
    <n v="217"/>
    <s v="no"/>
    <s v="yes"/>
    <s v="cellular"/>
    <n v="15"/>
    <s v="jul"/>
    <n v="193"/>
    <n v="6"/>
    <n v="-1"/>
    <n v="0"/>
    <x v="0"/>
    <s v="no"/>
    <n v="1"/>
    <n v="0"/>
  </r>
  <r>
    <x v="15"/>
    <x v="4"/>
    <s v="divorced"/>
    <x v="2"/>
    <x v="0"/>
    <n v="360"/>
    <s v="yes"/>
    <s v="no"/>
    <s v="unknown"/>
    <n v="24"/>
    <s v="jun"/>
    <n v="110"/>
    <n v="5"/>
    <n v="-1"/>
    <n v="0"/>
    <x v="0"/>
    <s v="no"/>
    <n v="0"/>
    <n v="1"/>
  </r>
  <r>
    <x v="6"/>
    <x v="3"/>
    <s v="single"/>
    <x v="1"/>
    <x v="0"/>
    <n v="428"/>
    <s v="yes"/>
    <s v="no"/>
    <s v="cellular"/>
    <n v="12"/>
    <s v="may"/>
    <n v="92"/>
    <n v="1"/>
    <n v="-1"/>
    <n v="0"/>
    <x v="0"/>
    <s v="no"/>
    <n v="0"/>
    <n v="1"/>
  </r>
  <r>
    <x v="0"/>
    <x v="3"/>
    <s v="single"/>
    <x v="1"/>
    <x v="0"/>
    <n v="315"/>
    <s v="no"/>
    <s v="no"/>
    <s v="cellular"/>
    <n v="23"/>
    <s v="jun"/>
    <n v="1407"/>
    <n v="1"/>
    <n v="-1"/>
    <n v="0"/>
    <x v="0"/>
    <s v="yes"/>
    <n v="0"/>
    <n v="1"/>
  </r>
  <r>
    <x v="14"/>
    <x v="3"/>
    <s v="married"/>
    <x v="1"/>
    <x v="0"/>
    <n v="121"/>
    <s v="yes"/>
    <s v="yes"/>
    <s v="cellular"/>
    <n v="6"/>
    <s v="feb"/>
    <n v="168"/>
    <n v="1"/>
    <n v="212"/>
    <n v="2"/>
    <x v="1"/>
    <s v="no"/>
    <n v="0"/>
    <n v="1"/>
  </r>
  <r>
    <x v="22"/>
    <x v="2"/>
    <s v="married"/>
    <x v="2"/>
    <x v="0"/>
    <n v="820"/>
    <s v="yes"/>
    <s v="no"/>
    <s v="cellular"/>
    <n v="17"/>
    <s v="jul"/>
    <n v="738"/>
    <n v="3"/>
    <n v="-1"/>
    <n v="0"/>
    <x v="0"/>
    <s v="no"/>
    <n v="0"/>
    <n v="1"/>
  </r>
  <r>
    <x v="26"/>
    <x v="5"/>
    <s v="married"/>
    <x v="1"/>
    <x v="0"/>
    <n v="195"/>
    <s v="yes"/>
    <s v="no"/>
    <s v="cellular"/>
    <n v="18"/>
    <s v="feb"/>
    <n v="220"/>
    <n v="1"/>
    <n v="63"/>
    <n v="5"/>
    <x v="1"/>
    <s v="yes"/>
    <n v="1"/>
    <n v="0"/>
  </r>
  <r>
    <x v="30"/>
    <x v="2"/>
    <s v="divorced"/>
    <x v="2"/>
    <x v="0"/>
    <n v="108"/>
    <s v="yes"/>
    <s v="no"/>
    <s v="unknown"/>
    <n v="27"/>
    <s v="may"/>
    <n v="89"/>
    <n v="2"/>
    <n v="-1"/>
    <n v="0"/>
    <x v="0"/>
    <s v="no"/>
    <n v="0"/>
    <n v="1"/>
  </r>
  <r>
    <x v="4"/>
    <x v="2"/>
    <s v="married"/>
    <x v="2"/>
    <x v="0"/>
    <n v="-381"/>
    <s v="yes"/>
    <s v="no"/>
    <s v="cellular"/>
    <n v="31"/>
    <s v="jul"/>
    <n v="30"/>
    <n v="29"/>
    <n v="-1"/>
    <n v="0"/>
    <x v="0"/>
    <s v="no"/>
    <n v="0"/>
    <n v="1"/>
  </r>
  <r>
    <x v="29"/>
    <x v="0"/>
    <s v="divorced"/>
    <x v="0"/>
    <x v="0"/>
    <n v="757"/>
    <s v="no"/>
    <s v="no"/>
    <s v="cellular"/>
    <n v="20"/>
    <s v="apr"/>
    <n v="103"/>
    <n v="1"/>
    <n v="325"/>
    <n v="4"/>
    <x v="1"/>
    <s v="no"/>
    <n v="0"/>
    <n v="1"/>
  </r>
  <r>
    <x v="27"/>
    <x v="5"/>
    <s v="married"/>
    <x v="2"/>
    <x v="0"/>
    <n v="691"/>
    <s v="yes"/>
    <s v="yes"/>
    <s v="unknown"/>
    <n v="2"/>
    <s v="jun"/>
    <n v="70"/>
    <n v="1"/>
    <n v="-1"/>
    <n v="0"/>
    <x v="0"/>
    <s v="no"/>
    <n v="0"/>
    <n v="1"/>
  </r>
  <r>
    <x v="4"/>
    <x v="3"/>
    <s v="married"/>
    <x v="0"/>
    <x v="0"/>
    <n v="1925"/>
    <s v="yes"/>
    <s v="no"/>
    <s v="cellular"/>
    <n v="20"/>
    <s v="apr"/>
    <n v="904"/>
    <n v="2"/>
    <n v="-1"/>
    <n v="0"/>
    <x v="0"/>
    <s v="yes"/>
    <n v="0"/>
    <n v="1"/>
  </r>
  <r>
    <x v="27"/>
    <x v="2"/>
    <s v="married"/>
    <x v="2"/>
    <x v="0"/>
    <n v="902"/>
    <s v="yes"/>
    <s v="no"/>
    <s v="cellular"/>
    <n v="14"/>
    <s v="may"/>
    <n v="159"/>
    <n v="1"/>
    <n v="367"/>
    <n v="2"/>
    <x v="2"/>
    <s v="no"/>
    <n v="0"/>
    <n v="1"/>
  </r>
  <r>
    <x v="28"/>
    <x v="10"/>
    <s v="married"/>
    <x v="1"/>
    <x v="0"/>
    <n v="5207"/>
    <s v="no"/>
    <s v="no"/>
    <s v="cellular"/>
    <n v="11"/>
    <s v="sep"/>
    <n v="336"/>
    <n v="1"/>
    <n v="81"/>
    <n v="2"/>
    <x v="2"/>
    <s v="no"/>
    <n v="1"/>
    <n v="0"/>
  </r>
  <r>
    <x v="32"/>
    <x v="1"/>
    <s v="married"/>
    <x v="1"/>
    <x v="0"/>
    <n v="0"/>
    <s v="no"/>
    <s v="no"/>
    <s v="unknown"/>
    <n v="19"/>
    <s v="jun"/>
    <n v="220"/>
    <n v="1"/>
    <n v="-1"/>
    <n v="0"/>
    <x v="0"/>
    <s v="no"/>
    <n v="1"/>
    <n v="0"/>
  </r>
  <r>
    <x v="36"/>
    <x v="6"/>
    <s v="married"/>
    <x v="1"/>
    <x v="0"/>
    <n v="665"/>
    <s v="no"/>
    <s v="no"/>
    <s v="telephone"/>
    <n v="17"/>
    <s v="nov"/>
    <n v="238"/>
    <n v="1"/>
    <n v="-1"/>
    <n v="0"/>
    <x v="0"/>
    <s v="no"/>
    <n v="1"/>
    <n v="0"/>
  </r>
  <r>
    <x v="7"/>
    <x v="7"/>
    <s v="divorced"/>
    <x v="1"/>
    <x v="0"/>
    <n v="738"/>
    <s v="yes"/>
    <s v="no"/>
    <s v="cellular"/>
    <n v="21"/>
    <s v="nov"/>
    <n v="585"/>
    <n v="4"/>
    <n v="191"/>
    <n v="4"/>
    <x v="1"/>
    <s v="no"/>
    <n v="0"/>
    <n v="1"/>
  </r>
  <r>
    <x v="47"/>
    <x v="3"/>
    <s v="married"/>
    <x v="0"/>
    <x v="0"/>
    <n v="233"/>
    <s v="no"/>
    <s v="no"/>
    <s v="cellular"/>
    <n v="8"/>
    <s v="aug"/>
    <n v="293"/>
    <n v="3"/>
    <n v="-1"/>
    <n v="0"/>
    <x v="0"/>
    <s v="no"/>
    <n v="0"/>
    <n v="1"/>
  </r>
  <r>
    <x v="29"/>
    <x v="1"/>
    <s v="married"/>
    <x v="1"/>
    <x v="0"/>
    <n v="-839"/>
    <s v="yes"/>
    <s v="no"/>
    <s v="unknown"/>
    <n v="28"/>
    <s v="may"/>
    <n v="68"/>
    <n v="1"/>
    <n v="-1"/>
    <n v="0"/>
    <x v="0"/>
    <s v="no"/>
    <n v="0"/>
    <n v="1"/>
  </r>
  <r>
    <x v="31"/>
    <x v="10"/>
    <s v="married"/>
    <x v="0"/>
    <x v="0"/>
    <n v="5799"/>
    <s v="no"/>
    <s v="no"/>
    <s v="unknown"/>
    <n v="17"/>
    <s v="jun"/>
    <n v="97"/>
    <n v="1"/>
    <n v="-1"/>
    <n v="0"/>
    <x v="0"/>
    <s v="no"/>
    <n v="1"/>
    <n v="0"/>
  </r>
  <r>
    <x v="37"/>
    <x v="7"/>
    <s v="married"/>
    <x v="1"/>
    <x v="0"/>
    <n v="1033"/>
    <s v="yes"/>
    <s v="no"/>
    <s v="unknown"/>
    <n v="9"/>
    <s v="may"/>
    <n v="1713"/>
    <n v="1"/>
    <n v="-1"/>
    <n v="0"/>
    <x v="0"/>
    <s v="no"/>
    <n v="0"/>
    <n v="1"/>
  </r>
  <r>
    <x v="23"/>
    <x v="0"/>
    <s v="divorced"/>
    <x v="1"/>
    <x v="0"/>
    <n v="66"/>
    <s v="no"/>
    <s v="no"/>
    <s v="cellular"/>
    <n v="9"/>
    <s v="jul"/>
    <n v="218"/>
    <n v="3"/>
    <n v="-1"/>
    <n v="0"/>
    <x v="0"/>
    <s v="no"/>
    <n v="0"/>
    <n v="1"/>
  </r>
  <r>
    <x v="7"/>
    <x v="1"/>
    <s v="married"/>
    <x v="0"/>
    <x v="0"/>
    <n v="2567"/>
    <s v="yes"/>
    <s v="no"/>
    <s v="cellular"/>
    <n v="14"/>
    <s v="may"/>
    <n v="109"/>
    <n v="1"/>
    <n v="360"/>
    <n v="2"/>
    <x v="1"/>
    <s v="no"/>
    <n v="0"/>
    <n v="1"/>
  </r>
  <r>
    <x v="10"/>
    <x v="2"/>
    <s v="married"/>
    <x v="2"/>
    <x v="0"/>
    <n v="1584"/>
    <s v="yes"/>
    <s v="no"/>
    <s v="telephone"/>
    <n v="21"/>
    <s v="nov"/>
    <n v="661"/>
    <n v="1"/>
    <n v="-1"/>
    <n v="0"/>
    <x v="0"/>
    <s v="no"/>
    <n v="0"/>
    <n v="1"/>
  </r>
  <r>
    <x v="22"/>
    <x v="1"/>
    <s v="single"/>
    <x v="1"/>
    <x v="0"/>
    <n v="182"/>
    <s v="yes"/>
    <s v="no"/>
    <s v="cellular"/>
    <n v="6"/>
    <s v="may"/>
    <n v="145"/>
    <n v="1"/>
    <n v="-1"/>
    <n v="0"/>
    <x v="0"/>
    <s v="no"/>
    <n v="0"/>
    <n v="1"/>
  </r>
  <r>
    <x v="41"/>
    <x v="2"/>
    <s v="married"/>
    <x v="0"/>
    <x v="0"/>
    <n v="76"/>
    <s v="yes"/>
    <s v="no"/>
    <s v="telephone"/>
    <n v="18"/>
    <s v="may"/>
    <n v="54"/>
    <n v="4"/>
    <n v="-1"/>
    <n v="0"/>
    <x v="0"/>
    <s v="no"/>
    <n v="1"/>
    <n v="0"/>
  </r>
  <r>
    <x v="27"/>
    <x v="7"/>
    <s v="single"/>
    <x v="1"/>
    <x v="0"/>
    <n v="663"/>
    <s v="yes"/>
    <s v="no"/>
    <s v="cellular"/>
    <n v="20"/>
    <s v="apr"/>
    <n v="111"/>
    <n v="1"/>
    <n v="-1"/>
    <n v="0"/>
    <x v="0"/>
    <s v="no"/>
    <n v="0"/>
    <n v="1"/>
  </r>
  <r>
    <x v="43"/>
    <x v="5"/>
    <s v="divorced"/>
    <x v="1"/>
    <x v="0"/>
    <n v="3455"/>
    <s v="yes"/>
    <s v="no"/>
    <s v="unknown"/>
    <n v="14"/>
    <s v="may"/>
    <n v="566"/>
    <n v="2"/>
    <n v="-1"/>
    <n v="0"/>
    <x v="0"/>
    <s v="no"/>
    <n v="0"/>
    <n v="1"/>
  </r>
  <r>
    <x v="35"/>
    <x v="3"/>
    <s v="married"/>
    <x v="1"/>
    <x v="0"/>
    <n v="15"/>
    <s v="no"/>
    <s v="no"/>
    <s v="cellular"/>
    <n v="3"/>
    <s v="jun"/>
    <n v="136"/>
    <n v="1"/>
    <n v="-1"/>
    <n v="0"/>
    <x v="0"/>
    <s v="no"/>
    <n v="0"/>
    <n v="1"/>
  </r>
  <r>
    <x v="26"/>
    <x v="3"/>
    <s v="married"/>
    <x v="0"/>
    <x v="0"/>
    <n v="1054"/>
    <s v="no"/>
    <s v="no"/>
    <s v="cellular"/>
    <n v="4"/>
    <s v="aug"/>
    <n v="273"/>
    <n v="1"/>
    <n v="-1"/>
    <n v="0"/>
    <x v="0"/>
    <s v="no"/>
    <n v="1"/>
    <n v="0"/>
  </r>
  <r>
    <x v="29"/>
    <x v="2"/>
    <s v="married"/>
    <x v="2"/>
    <x v="0"/>
    <n v="1529"/>
    <s v="no"/>
    <s v="no"/>
    <s v="cellular"/>
    <n v="30"/>
    <s v="jun"/>
    <n v="160"/>
    <n v="1"/>
    <n v="-1"/>
    <n v="0"/>
    <x v="0"/>
    <s v="no"/>
    <n v="0"/>
    <n v="1"/>
  </r>
  <r>
    <x v="17"/>
    <x v="2"/>
    <s v="single"/>
    <x v="1"/>
    <x v="0"/>
    <n v="63"/>
    <s v="no"/>
    <s v="no"/>
    <s v="cellular"/>
    <n v="28"/>
    <s v="jul"/>
    <n v="76"/>
    <n v="4"/>
    <n v="-1"/>
    <n v="0"/>
    <x v="0"/>
    <s v="no"/>
    <n v="0"/>
    <n v="1"/>
  </r>
  <r>
    <x v="10"/>
    <x v="5"/>
    <s v="married"/>
    <x v="2"/>
    <x v="0"/>
    <n v="0"/>
    <s v="no"/>
    <s v="no"/>
    <s v="cellular"/>
    <n v="19"/>
    <s v="aug"/>
    <n v="44"/>
    <n v="1"/>
    <n v="-1"/>
    <n v="0"/>
    <x v="0"/>
    <s v="no"/>
    <n v="0"/>
    <n v="1"/>
  </r>
  <r>
    <x v="6"/>
    <x v="7"/>
    <s v="married"/>
    <x v="1"/>
    <x v="0"/>
    <n v="920"/>
    <s v="yes"/>
    <s v="yes"/>
    <s v="unknown"/>
    <n v="27"/>
    <s v="may"/>
    <n v="239"/>
    <n v="1"/>
    <n v="-1"/>
    <n v="0"/>
    <x v="0"/>
    <s v="no"/>
    <n v="0"/>
    <n v="1"/>
  </r>
  <r>
    <x v="47"/>
    <x v="7"/>
    <s v="single"/>
    <x v="1"/>
    <x v="0"/>
    <n v="3696"/>
    <s v="no"/>
    <s v="no"/>
    <s v="cellular"/>
    <n v="12"/>
    <s v="jul"/>
    <n v="250"/>
    <n v="2"/>
    <n v="181"/>
    <n v="4"/>
    <x v="3"/>
    <s v="yes"/>
    <n v="0"/>
    <n v="1"/>
  </r>
  <r>
    <x v="37"/>
    <x v="5"/>
    <s v="single"/>
    <x v="3"/>
    <x v="0"/>
    <n v="59"/>
    <s v="no"/>
    <s v="no"/>
    <s v="cellular"/>
    <n v="15"/>
    <s v="jul"/>
    <n v="792"/>
    <n v="4"/>
    <n v="-1"/>
    <n v="0"/>
    <x v="0"/>
    <s v="no"/>
    <n v="0"/>
    <n v="1"/>
  </r>
  <r>
    <x v="37"/>
    <x v="1"/>
    <s v="married"/>
    <x v="1"/>
    <x v="0"/>
    <n v="0"/>
    <s v="yes"/>
    <s v="no"/>
    <s v="cellular"/>
    <n v="23"/>
    <s v="jul"/>
    <n v="198"/>
    <n v="13"/>
    <n v="-1"/>
    <n v="0"/>
    <x v="0"/>
    <s v="no"/>
    <n v="0"/>
    <n v="1"/>
  </r>
  <r>
    <x v="30"/>
    <x v="3"/>
    <s v="married"/>
    <x v="1"/>
    <x v="0"/>
    <n v="157"/>
    <s v="yes"/>
    <s v="no"/>
    <s v="unknown"/>
    <n v="6"/>
    <s v="may"/>
    <n v="73"/>
    <n v="1"/>
    <n v="-1"/>
    <n v="0"/>
    <x v="0"/>
    <s v="no"/>
    <n v="0"/>
    <n v="1"/>
  </r>
  <r>
    <x v="23"/>
    <x v="7"/>
    <s v="married"/>
    <x v="1"/>
    <x v="0"/>
    <n v="2465"/>
    <s v="no"/>
    <s v="no"/>
    <s v="cellular"/>
    <n v="20"/>
    <s v="aug"/>
    <n v="157"/>
    <n v="3"/>
    <n v="-1"/>
    <n v="0"/>
    <x v="0"/>
    <s v="no"/>
    <n v="0"/>
    <n v="1"/>
  </r>
  <r>
    <x v="2"/>
    <x v="3"/>
    <s v="married"/>
    <x v="0"/>
    <x v="0"/>
    <n v="0"/>
    <s v="yes"/>
    <s v="no"/>
    <s v="cellular"/>
    <n v="24"/>
    <s v="jul"/>
    <n v="90"/>
    <n v="6"/>
    <n v="-1"/>
    <n v="0"/>
    <x v="0"/>
    <s v="no"/>
    <n v="0"/>
    <n v="1"/>
  </r>
  <r>
    <x v="47"/>
    <x v="4"/>
    <s v="married"/>
    <x v="1"/>
    <x v="1"/>
    <n v="2"/>
    <s v="no"/>
    <s v="no"/>
    <s v="cellular"/>
    <n v="5"/>
    <s v="feb"/>
    <n v="236"/>
    <n v="2"/>
    <n v="-1"/>
    <n v="0"/>
    <x v="0"/>
    <s v="no"/>
    <n v="0"/>
    <n v="1"/>
  </r>
  <r>
    <x v="32"/>
    <x v="2"/>
    <s v="married"/>
    <x v="2"/>
    <x v="0"/>
    <n v="0"/>
    <s v="no"/>
    <s v="no"/>
    <s v="cellular"/>
    <n v="16"/>
    <s v="jul"/>
    <n v="118"/>
    <n v="5"/>
    <n v="-1"/>
    <n v="0"/>
    <x v="0"/>
    <s v="no"/>
    <n v="1"/>
    <n v="0"/>
  </r>
  <r>
    <x v="5"/>
    <x v="2"/>
    <s v="single"/>
    <x v="2"/>
    <x v="0"/>
    <n v="12437"/>
    <s v="no"/>
    <s v="no"/>
    <s v="telephone"/>
    <n v="18"/>
    <s v="nov"/>
    <n v="40"/>
    <n v="1"/>
    <n v="-1"/>
    <n v="0"/>
    <x v="0"/>
    <s v="no"/>
    <n v="0"/>
    <n v="1"/>
  </r>
  <r>
    <x v="39"/>
    <x v="8"/>
    <s v="single"/>
    <x v="1"/>
    <x v="0"/>
    <n v="378"/>
    <s v="yes"/>
    <s v="no"/>
    <s v="cellular"/>
    <n v="17"/>
    <s v="apr"/>
    <n v="346"/>
    <n v="1"/>
    <n v="-1"/>
    <n v="0"/>
    <x v="0"/>
    <s v="no"/>
    <n v="0"/>
    <n v="1"/>
  </r>
  <r>
    <x v="32"/>
    <x v="3"/>
    <s v="married"/>
    <x v="0"/>
    <x v="0"/>
    <n v="211"/>
    <s v="no"/>
    <s v="no"/>
    <s v="unknown"/>
    <n v="19"/>
    <s v="jun"/>
    <n v="200"/>
    <n v="2"/>
    <n v="-1"/>
    <n v="0"/>
    <x v="0"/>
    <s v="no"/>
    <n v="1"/>
    <n v="0"/>
  </r>
  <r>
    <x v="27"/>
    <x v="5"/>
    <s v="married"/>
    <x v="1"/>
    <x v="0"/>
    <n v="-228"/>
    <s v="yes"/>
    <s v="no"/>
    <s v="cellular"/>
    <n v="20"/>
    <s v="apr"/>
    <n v="187"/>
    <n v="3"/>
    <n v="332"/>
    <n v="3"/>
    <x v="2"/>
    <s v="no"/>
    <n v="0"/>
    <n v="1"/>
  </r>
  <r>
    <x v="33"/>
    <x v="10"/>
    <s v="married"/>
    <x v="1"/>
    <x v="0"/>
    <n v="2747"/>
    <s v="no"/>
    <s v="no"/>
    <s v="cellular"/>
    <n v="11"/>
    <s v="sep"/>
    <n v="113"/>
    <n v="1"/>
    <n v="80"/>
    <n v="1"/>
    <x v="1"/>
    <s v="no"/>
    <n v="1"/>
    <n v="0"/>
  </r>
  <r>
    <x v="15"/>
    <x v="4"/>
    <s v="married"/>
    <x v="2"/>
    <x v="0"/>
    <n v="1932"/>
    <s v="yes"/>
    <s v="no"/>
    <s v="unknown"/>
    <n v="16"/>
    <s v="may"/>
    <n v="192"/>
    <n v="32"/>
    <n v="-1"/>
    <n v="0"/>
    <x v="0"/>
    <s v="no"/>
    <n v="0"/>
    <n v="1"/>
  </r>
  <r>
    <x v="7"/>
    <x v="5"/>
    <s v="single"/>
    <x v="1"/>
    <x v="0"/>
    <n v="11269"/>
    <s v="no"/>
    <s v="no"/>
    <s v="unknown"/>
    <n v="29"/>
    <s v="may"/>
    <n v="92"/>
    <n v="1"/>
    <n v="-1"/>
    <n v="0"/>
    <x v="0"/>
    <s v="no"/>
    <n v="0"/>
    <n v="1"/>
  </r>
  <r>
    <x v="12"/>
    <x v="7"/>
    <s v="married"/>
    <x v="1"/>
    <x v="0"/>
    <n v="1314"/>
    <s v="yes"/>
    <s v="no"/>
    <s v="cellular"/>
    <n v="8"/>
    <s v="may"/>
    <n v="682"/>
    <n v="2"/>
    <n v="85"/>
    <n v="7"/>
    <x v="3"/>
    <s v="no"/>
    <n v="0"/>
    <n v="1"/>
  </r>
  <r>
    <x v="18"/>
    <x v="3"/>
    <s v="married"/>
    <x v="0"/>
    <x v="0"/>
    <n v="2275"/>
    <s v="no"/>
    <s v="no"/>
    <s v="cellular"/>
    <n v="25"/>
    <s v="aug"/>
    <n v="139"/>
    <n v="9"/>
    <n v="-1"/>
    <n v="0"/>
    <x v="0"/>
    <s v="no"/>
    <n v="1"/>
    <n v="0"/>
  </r>
  <r>
    <x v="7"/>
    <x v="2"/>
    <s v="single"/>
    <x v="2"/>
    <x v="0"/>
    <n v="1304"/>
    <s v="no"/>
    <s v="no"/>
    <s v="cellular"/>
    <n v="6"/>
    <s v="aug"/>
    <n v="501"/>
    <n v="2"/>
    <n v="-1"/>
    <n v="0"/>
    <x v="0"/>
    <s v="yes"/>
    <n v="0"/>
    <n v="1"/>
  </r>
  <r>
    <x v="6"/>
    <x v="3"/>
    <s v="married"/>
    <x v="1"/>
    <x v="1"/>
    <n v="720"/>
    <s v="no"/>
    <s v="yes"/>
    <s v="cellular"/>
    <n v="24"/>
    <s v="jul"/>
    <n v="651"/>
    <n v="1"/>
    <n v="-1"/>
    <n v="0"/>
    <x v="0"/>
    <s v="yes"/>
    <n v="0"/>
    <n v="1"/>
  </r>
  <r>
    <x v="47"/>
    <x v="5"/>
    <s v="divorced"/>
    <x v="1"/>
    <x v="0"/>
    <n v="2914"/>
    <s v="yes"/>
    <s v="no"/>
    <s v="cellular"/>
    <n v="18"/>
    <s v="aug"/>
    <n v="405"/>
    <n v="13"/>
    <n v="-1"/>
    <n v="0"/>
    <x v="0"/>
    <s v="no"/>
    <n v="0"/>
    <n v="1"/>
  </r>
  <r>
    <x v="27"/>
    <x v="5"/>
    <s v="married"/>
    <x v="1"/>
    <x v="0"/>
    <n v="1464"/>
    <s v="yes"/>
    <s v="no"/>
    <s v="unknown"/>
    <n v="23"/>
    <s v="may"/>
    <n v="350"/>
    <n v="1"/>
    <n v="-1"/>
    <n v="0"/>
    <x v="0"/>
    <s v="no"/>
    <n v="0"/>
    <n v="1"/>
  </r>
  <r>
    <x v="39"/>
    <x v="8"/>
    <s v="single"/>
    <x v="1"/>
    <x v="0"/>
    <n v="11555"/>
    <s v="no"/>
    <s v="no"/>
    <s v="cellular"/>
    <n v="8"/>
    <s v="apr"/>
    <n v="125"/>
    <n v="2"/>
    <n v="-1"/>
    <n v="0"/>
    <x v="0"/>
    <s v="no"/>
    <n v="0"/>
    <n v="1"/>
  </r>
  <r>
    <x v="4"/>
    <x v="1"/>
    <s v="married"/>
    <x v="1"/>
    <x v="0"/>
    <n v="-302"/>
    <s v="yes"/>
    <s v="no"/>
    <s v="cellular"/>
    <n v="13"/>
    <s v="may"/>
    <n v="36"/>
    <n v="2"/>
    <n v="-1"/>
    <n v="0"/>
    <x v="0"/>
    <s v="no"/>
    <n v="0"/>
    <n v="1"/>
  </r>
  <r>
    <x v="36"/>
    <x v="5"/>
    <s v="married"/>
    <x v="1"/>
    <x v="0"/>
    <n v="2497"/>
    <s v="yes"/>
    <s v="no"/>
    <s v="cellular"/>
    <n v="21"/>
    <s v="nov"/>
    <n v="35"/>
    <n v="1"/>
    <n v="176"/>
    <n v="1"/>
    <x v="1"/>
    <s v="no"/>
    <n v="1"/>
    <n v="0"/>
  </r>
  <r>
    <x v="2"/>
    <x v="3"/>
    <s v="married"/>
    <x v="1"/>
    <x v="0"/>
    <n v="-339"/>
    <s v="yes"/>
    <s v="no"/>
    <s v="unknown"/>
    <n v="8"/>
    <s v="may"/>
    <n v="389"/>
    <n v="2"/>
    <n v="-1"/>
    <n v="0"/>
    <x v="0"/>
    <s v="no"/>
    <n v="0"/>
    <n v="1"/>
  </r>
  <r>
    <x v="10"/>
    <x v="5"/>
    <s v="married"/>
    <x v="1"/>
    <x v="0"/>
    <n v="56"/>
    <s v="yes"/>
    <s v="yes"/>
    <s v="cellular"/>
    <n v="29"/>
    <s v="jan"/>
    <n v="194"/>
    <n v="1"/>
    <n v="247"/>
    <n v="1"/>
    <x v="1"/>
    <s v="no"/>
    <n v="0"/>
    <n v="1"/>
  </r>
  <r>
    <x v="17"/>
    <x v="4"/>
    <s v="single"/>
    <x v="2"/>
    <x v="0"/>
    <n v="211"/>
    <s v="no"/>
    <s v="no"/>
    <s v="cellular"/>
    <n v="29"/>
    <s v="jan"/>
    <n v="168"/>
    <n v="3"/>
    <n v="-1"/>
    <n v="0"/>
    <x v="0"/>
    <s v="no"/>
    <n v="0"/>
    <n v="1"/>
  </r>
  <r>
    <x v="4"/>
    <x v="2"/>
    <s v="divorced"/>
    <x v="2"/>
    <x v="0"/>
    <n v="3611"/>
    <s v="yes"/>
    <s v="no"/>
    <s v="unknown"/>
    <n v="4"/>
    <s v="jun"/>
    <n v="347"/>
    <n v="3"/>
    <n v="-1"/>
    <n v="0"/>
    <x v="0"/>
    <s v="no"/>
    <n v="0"/>
    <n v="1"/>
  </r>
  <r>
    <x v="3"/>
    <x v="0"/>
    <s v="married"/>
    <x v="0"/>
    <x v="0"/>
    <n v="0"/>
    <s v="no"/>
    <s v="no"/>
    <s v="cellular"/>
    <n v="30"/>
    <s v="jan"/>
    <n v="3025"/>
    <n v="2"/>
    <n v="-1"/>
    <n v="0"/>
    <x v="0"/>
    <s v="no"/>
    <n v="1"/>
    <n v="0"/>
  </r>
  <r>
    <x v="39"/>
    <x v="8"/>
    <s v="single"/>
    <x v="1"/>
    <x v="0"/>
    <n v="459"/>
    <s v="no"/>
    <s v="no"/>
    <s v="cellular"/>
    <n v="16"/>
    <s v="mar"/>
    <n v="83"/>
    <n v="13"/>
    <n v="-1"/>
    <n v="0"/>
    <x v="0"/>
    <s v="no"/>
    <n v="0"/>
    <n v="1"/>
  </r>
  <r>
    <x v="43"/>
    <x v="6"/>
    <s v="married"/>
    <x v="3"/>
    <x v="0"/>
    <n v="242"/>
    <s v="yes"/>
    <s v="no"/>
    <s v="unknown"/>
    <n v="9"/>
    <s v="may"/>
    <n v="332"/>
    <n v="2"/>
    <n v="-1"/>
    <n v="0"/>
    <x v="0"/>
    <s v="no"/>
    <n v="0"/>
    <n v="1"/>
  </r>
  <r>
    <x v="36"/>
    <x v="4"/>
    <s v="married"/>
    <x v="1"/>
    <x v="0"/>
    <n v="1138"/>
    <s v="no"/>
    <s v="no"/>
    <s v="cellular"/>
    <n v="14"/>
    <s v="aug"/>
    <n v="219"/>
    <n v="10"/>
    <n v="-1"/>
    <n v="0"/>
    <x v="0"/>
    <s v="no"/>
    <n v="1"/>
    <n v="0"/>
  </r>
  <r>
    <x v="20"/>
    <x v="2"/>
    <s v="married"/>
    <x v="2"/>
    <x v="0"/>
    <n v="1319"/>
    <s v="yes"/>
    <s v="no"/>
    <s v="cellular"/>
    <n v="16"/>
    <s v="apr"/>
    <n v="427"/>
    <n v="1"/>
    <n v="150"/>
    <n v="1"/>
    <x v="1"/>
    <s v="no"/>
    <n v="1"/>
    <n v="0"/>
  </r>
  <r>
    <x v="54"/>
    <x v="10"/>
    <s v="married"/>
    <x v="1"/>
    <x v="0"/>
    <n v="1"/>
    <s v="no"/>
    <s v="no"/>
    <s v="cellular"/>
    <n v="19"/>
    <s v="aug"/>
    <n v="65"/>
    <n v="5"/>
    <n v="-1"/>
    <n v="0"/>
    <x v="0"/>
    <s v="no"/>
    <n v="1"/>
    <n v="0"/>
  </r>
  <r>
    <x v="2"/>
    <x v="1"/>
    <s v="divorced"/>
    <x v="1"/>
    <x v="0"/>
    <n v="67"/>
    <s v="yes"/>
    <s v="no"/>
    <s v="cellular"/>
    <n v="5"/>
    <s v="may"/>
    <n v="192"/>
    <n v="2"/>
    <n v="-1"/>
    <n v="0"/>
    <x v="0"/>
    <s v="no"/>
    <n v="0"/>
    <n v="1"/>
  </r>
  <r>
    <x v="41"/>
    <x v="10"/>
    <s v="married"/>
    <x v="3"/>
    <x v="0"/>
    <n v="937"/>
    <s v="no"/>
    <s v="no"/>
    <s v="cellular"/>
    <n v="5"/>
    <s v="aug"/>
    <n v="155"/>
    <n v="1"/>
    <n v="-1"/>
    <n v="0"/>
    <x v="0"/>
    <s v="no"/>
    <n v="1"/>
    <n v="0"/>
  </r>
  <r>
    <x v="16"/>
    <x v="1"/>
    <s v="married"/>
    <x v="1"/>
    <x v="0"/>
    <n v="0"/>
    <s v="yes"/>
    <s v="yes"/>
    <s v="cellular"/>
    <n v="11"/>
    <s v="may"/>
    <n v="161"/>
    <n v="1"/>
    <n v="-1"/>
    <n v="0"/>
    <x v="0"/>
    <s v="no"/>
    <n v="0"/>
    <n v="1"/>
  </r>
  <r>
    <x v="14"/>
    <x v="2"/>
    <s v="married"/>
    <x v="2"/>
    <x v="0"/>
    <n v="-558"/>
    <s v="yes"/>
    <s v="no"/>
    <s v="cellular"/>
    <n v="21"/>
    <s v="jul"/>
    <n v="533"/>
    <n v="1"/>
    <n v="-1"/>
    <n v="0"/>
    <x v="0"/>
    <s v="no"/>
    <n v="0"/>
    <n v="1"/>
  </r>
  <r>
    <x v="23"/>
    <x v="3"/>
    <s v="married"/>
    <x v="1"/>
    <x v="0"/>
    <n v="171"/>
    <s v="no"/>
    <s v="no"/>
    <s v="cellular"/>
    <n v="4"/>
    <s v="feb"/>
    <n v="19"/>
    <n v="3"/>
    <n v="175"/>
    <n v="2"/>
    <x v="2"/>
    <s v="no"/>
    <n v="0"/>
    <n v="1"/>
  </r>
  <r>
    <x v="1"/>
    <x v="5"/>
    <s v="single"/>
    <x v="2"/>
    <x v="0"/>
    <n v="696"/>
    <s v="no"/>
    <s v="yes"/>
    <s v="cellular"/>
    <n v="5"/>
    <s v="feb"/>
    <n v="193"/>
    <n v="1"/>
    <n v="176"/>
    <n v="8"/>
    <x v="1"/>
    <s v="no"/>
    <n v="0"/>
    <n v="1"/>
  </r>
  <r>
    <x v="35"/>
    <x v="2"/>
    <s v="married"/>
    <x v="2"/>
    <x v="0"/>
    <n v="361"/>
    <s v="yes"/>
    <s v="yes"/>
    <s v="cellular"/>
    <n v="28"/>
    <s v="jul"/>
    <n v="819"/>
    <n v="3"/>
    <n v="-1"/>
    <n v="0"/>
    <x v="0"/>
    <s v="no"/>
    <n v="0"/>
    <n v="1"/>
  </r>
  <r>
    <x v="39"/>
    <x v="5"/>
    <s v="single"/>
    <x v="1"/>
    <x v="0"/>
    <n v="227"/>
    <s v="no"/>
    <s v="no"/>
    <s v="cellular"/>
    <n v="30"/>
    <s v="apr"/>
    <n v="278"/>
    <n v="1"/>
    <n v="-1"/>
    <n v="0"/>
    <x v="0"/>
    <s v="yes"/>
    <n v="0"/>
    <n v="1"/>
  </r>
  <r>
    <x v="9"/>
    <x v="7"/>
    <s v="married"/>
    <x v="1"/>
    <x v="0"/>
    <n v="236"/>
    <s v="yes"/>
    <s v="yes"/>
    <s v="telephone"/>
    <n v="4"/>
    <s v="may"/>
    <n v="211"/>
    <n v="3"/>
    <n v="-1"/>
    <n v="0"/>
    <x v="0"/>
    <s v="no"/>
    <n v="0"/>
    <n v="1"/>
  </r>
  <r>
    <x v="1"/>
    <x v="2"/>
    <s v="single"/>
    <x v="2"/>
    <x v="0"/>
    <n v="-53"/>
    <s v="no"/>
    <s v="no"/>
    <s v="cellular"/>
    <n v="29"/>
    <s v="jan"/>
    <n v="617"/>
    <n v="2"/>
    <n v="-1"/>
    <n v="0"/>
    <x v="0"/>
    <s v="no"/>
    <n v="0"/>
    <n v="1"/>
  </r>
  <r>
    <x v="26"/>
    <x v="5"/>
    <s v="married"/>
    <x v="1"/>
    <x v="0"/>
    <n v="192"/>
    <s v="yes"/>
    <s v="no"/>
    <s v="cellular"/>
    <n v="23"/>
    <s v="jul"/>
    <n v="61"/>
    <n v="2"/>
    <n v="-1"/>
    <n v="0"/>
    <x v="0"/>
    <s v="no"/>
    <n v="1"/>
    <n v="0"/>
  </r>
  <r>
    <x v="7"/>
    <x v="2"/>
    <s v="divorced"/>
    <x v="2"/>
    <x v="0"/>
    <n v="38"/>
    <s v="yes"/>
    <s v="no"/>
    <s v="cellular"/>
    <n v="25"/>
    <s v="jul"/>
    <n v="197"/>
    <n v="6"/>
    <n v="-1"/>
    <n v="0"/>
    <x v="0"/>
    <s v="no"/>
    <n v="0"/>
    <n v="1"/>
  </r>
  <r>
    <x v="22"/>
    <x v="4"/>
    <s v="single"/>
    <x v="1"/>
    <x v="0"/>
    <n v="518"/>
    <s v="yes"/>
    <s v="no"/>
    <s v="cellular"/>
    <n v="18"/>
    <s v="may"/>
    <n v="34"/>
    <n v="7"/>
    <n v="-1"/>
    <n v="0"/>
    <x v="0"/>
    <s v="no"/>
    <n v="0"/>
    <n v="1"/>
  </r>
  <r>
    <x v="4"/>
    <x v="4"/>
    <s v="married"/>
    <x v="2"/>
    <x v="0"/>
    <n v="16"/>
    <s v="yes"/>
    <s v="yes"/>
    <s v="cellular"/>
    <n v="18"/>
    <s v="jul"/>
    <n v="95"/>
    <n v="4"/>
    <n v="-1"/>
    <n v="0"/>
    <x v="0"/>
    <s v="no"/>
    <n v="0"/>
    <n v="1"/>
  </r>
  <r>
    <x v="6"/>
    <x v="3"/>
    <s v="married"/>
    <x v="1"/>
    <x v="0"/>
    <n v="-256"/>
    <s v="yes"/>
    <s v="no"/>
    <s v="unknown"/>
    <n v="3"/>
    <s v="jun"/>
    <n v="147"/>
    <n v="2"/>
    <n v="-1"/>
    <n v="0"/>
    <x v="0"/>
    <s v="no"/>
    <n v="0"/>
    <n v="1"/>
  </r>
  <r>
    <x v="7"/>
    <x v="3"/>
    <s v="married"/>
    <x v="1"/>
    <x v="0"/>
    <n v="105"/>
    <s v="no"/>
    <s v="yes"/>
    <s v="cellular"/>
    <n v="4"/>
    <s v="jul"/>
    <n v="668"/>
    <n v="2"/>
    <n v="-1"/>
    <n v="0"/>
    <x v="0"/>
    <s v="no"/>
    <n v="0"/>
    <n v="1"/>
  </r>
  <r>
    <x v="29"/>
    <x v="4"/>
    <s v="married"/>
    <x v="2"/>
    <x v="0"/>
    <n v="334"/>
    <s v="no"/>
    <s v="no"/>
    <s v="unknown"/>
    <n v="5"/>
    <s v="jun"/>
    <n v="87"/>
    <n v="2"/>
    <n v="-1"/>
    <n v="0"/>
    <x v="0"/>
    <s v="no"/>
    <n v="0"/>
    <n v="1"/>
  </r>
  <r>
    <x v="5"/>
    <x v="5"/>
    <s v="married"/>
    <x v="1"/>
    <x v="0"/>
    <n v="1048"/>
    <s v="no"/>
    <s v="yes"/>
    <s v="cellular"/>
    <n v="21"/>
    <s v="jul"/>
    <n v="405"/>
    <n v="1"/>
    <n v="-1"/>
    <n v="0"/>
    <x v="0"/>
    <s v="no"/>
    <n v="0"/>
    <n v="1"/>
  </r>
  <r>
    <x v="6"/>
    <x v="1"/>
    <s v="married"/>
    <x v="1"/>
    <x v="0"/>
    <n v="108"/>
    <s v="yes"/>
    <s v="yes"/>
    <s v="unknown"/>
    <n v="13"/>
    <s v="may"/>
    <n v="83"/>
    <n v="7"/>
    <n v="-1"/>
    <n v="0"/>
    <x v="0"/>
    <s v="no"/>
    <n v="0"/>
    <n v="1"/>
  </r>
  <r>
    <x v="9"/>
    <x v="5"/>
    <s v="married"/>
    <x v="1"/>
    <x v="0"/>
    <n v="660"/>
    <s v="no"/>
    <s v="no"/>
    <s v="cellular"/>
    <n v="22"/>
    <s v="jun"/>
    <n v="115"/>
    <n v="1"/>
    <n v="-1"/>
    <n v="0"/>
    <x v="0"/>
    <s v="no"/>
    <n v="0"/>
    <n v="1"/>
  </r>
  <r>
    <x v="12"/>
    <x v="0"/>
    <s v="single"/>
    <x v="2"/>
    <x v="1"/>
    <n v="0"/>
    <s v="yes"/>
    <s v="no"/>
    <s v="cellular"/>
    <n v="10"/>
    <s v="jul"/>
    <n v="108"/>
    <n v="1"/>
    <n v="-1"/>
    <n v="0"/>
    <x v="0"/>
    <s v="no"/>
    <n v="0"/>
    <n v="1"/>
  </r>
  <r>
    <x v="39"/>
    <x v="6"/>
    <s v="married"/>
    <x v="3"/>
    <x v="0"/>
    <n v="1034"/>
    <s v="no"/>
    <s v="no"/>
    <s v="cellular"/>
    <n v="29"/>
    <s v="jan"/>
    <n v="113"/>
    <n v="1"/>
    <n v="-1"/>
    <n v="0"/>
    <x v="0"/>
    <s v="no"/>
    <n v="0"/>
    <n v="1"/>
  </r>
  <r>
    <x v="47"/>
    <x v="9"/>
    <s v="married"/>
    <x v="0"/>
    <x v="0"/>
    <n v="201"/>
    <s v="yes"/>
    <s v="no"/>
    <s v="cellular"/>
    <n v="7"/>
    <s v="aug"/>
    <n v="58"/>
    <n v="2"/>
    <n v="382"/>
    <n v="1"/>
    <x v="1"/>
    <s v="no"/>
    <n v="0"/>
    <n v="1"/>
  </r>
  <r>
    <x v="12"/>
    <x v="9"/>
    <s v="married"/>
    <x v="0"/>
    <x v="0"/>
    <n v="189"/>
    <s v="no"/>
    <s v="no"/>
    <s v="cellular"/>
    <n v="8"/>
    <s v="aug"/>
    <n v="148"/>
    <n v="4"/>
    <n v="-1"/>
    <n v="0"/>
    <x v="0"/>
    <s v="no"/>
    <n v="0"/>
    <n v="1"/>
  </r>
  <r>
    <x v="38"/>
    <x v="10"/>
    <s v="divorced"/>
    <x v="3"/>
    <x v="0"/>
    <n v="-49"/>
    <s v="yes"/>
    <s v="no"/>
    <s v="cellular"/>
    <n v="29"/>
    <s v="jan"/>
    <n v="188"/>
    <n v="1"/>
    <n v="261"/>
    <n v="2"/>
    <x v="1"/>
    <s v="no"/>
    <n v="1"/>
    <n v="0"/>
  </r>
  <r>
    <x v="7"/>
    <x v="5"/>
    <s v="divorced"/>
    <x v="1"/>
    <x v="0"/>
    <n v="1413"/>
    <s v="yes"/>
    <s v="no"/>
    <s v="telephone"/>
    <n v="28"/>
    <s v="jul"/>
    <n v="75"/>
    <n v="3"/>
    <n v="-1"/>
    <n v="0"/>
    <x v="0"/>
    <s v="no"/>
    <n v="0"/>
    <n v="1"/>
  </r>
  <r>
    <x v="41"/>
    <x v="10"/>
    <s v="divorced"/>
    <x v="2"/>
    <x v="0"/>
    <n v="264"/>
    <s v="yes"/>
    <s v="yes"/>
    <s v="cellular"/>
    <n v="8"/>
    <s v="jul"/>
    <n v="523"/>
    <n v="3"/>
    <n v="-1"/>
    <n v="0"/>
    <x v="0"/>
    <s v="no"/>
    <n v="1"/>
    <n v="0"/>
  </r>
  <r>
    <x v="26"/>
    <x v="6"/>
    <s v="married"/>
    <x v="2"/>
    <x v="0"/>
    <n v="54"/>
    <s v="yes"/>
    <s v="yes"/>
    <s v="telephone"/>
    <n v="18"/>
    <s v="nov"/>
    <n v="103"/>
    <n v="1"/>
    <n v="-1"/>
    <n v="0"/>
    <x v="0"/>
    <s v="no"/>
    <n v="1"/>
    <n v="0"/>
  </r>
  <r>
    <x v="36"/>
    <x v="3"/>
    <s v="married"/>
    <x v="0"/>
    <x v="0"/>
    <n v="12519"/>
    <s v="yes"/>
    <s v="no"/>
    <s v="cellular"/>
    <n v="17"/>
    <s v="apr"/>
    <n v="146"/>
    <n v="2"/>
    <n v="147"/>
    <n v="4"/>
    <x v="3"/>
    <s v="no"/>
    <n v="1"/>
    <n v="0"/>
  </r>
  <r>
    <x v="22"/>
    <x v="1"/>
    <s v="single"/>
    <x v="1"/>
    <x v="0"/>
    <n v="2881"/>
    <s v="no"/>
    <s v="no"/>
    <s v="cellular"/>
    <n v="2"/>
    <s v="jul"/>
    <n v="356"/>
    <n v="1"/>
    <n v="-1"/>
    <n v="0"/>
    <x v="0"/>
    <s v="yes"/>
    <n v="0"/>
    <n v="1"/>
  </r>
  <r>
    <x v="15"/>
    <x v="3"/>
    <s v="married"/>
    <x v="0"/>
    <x v="0"/>
    <n v="0"/>
    <s v="yes"/>
    <s v="no"/>
    <s v="cellular"/>
    <n v="17"/>
    <s v="jul"/>
    <n v="71"/>
    <n v="1"/>
    <n v="-1"/>
    <n v="0"/>
    <x v="0"/>
    <s v="no"/>
    <n v="0"/>
    <n v="1"/>
  </r>
  <r>
    <x v="9"/>
    <x v="7"/>
    <s v="married"/>
    <x v="1"/>
    <x v="0"/>
    <n v="88"/>
    <s v="yes"/>
    <s v="yes"/>
    <s v="cellular"/>
    <n v="8"/>
    <s v="aug"/>
    <n v="189"/>
    <n v="2"/>
    <n v="-1"/>
    <n v="0"/>
    <x v="0"/>
    <s v="no"/>
    <n v="0"/>
    <n v="1"/>
  </r>
  <r>
    <x v="39"/>
    <x v="3"/>
    <s v="married"/>
    <x v="1"/>
    <x v="0"/>
    <n v="1020"/>
    <s v="yes"/>
    <s v="no"/>
    <s v="unknown"/>
    <n v="28"/>
    <s v="may"/>
    <n v="251"/>
    <n v="1"/>
    <n v="-1"/>
    <n v="0"/>
    <x v="0"/>
    <s v="no"/>
    <n v="0"/>
    <n v="1"/>
  </r>
  <r>
    <x v="4"/>
    <x v="5"/>
    <s v="divorced"/>
    <x v="2"/>
    <x v="0"/>
    <n v="119"/>
    <s v="no"/>
    <s v="no"/>
    <s v="cellular"/>
    <n v="23"/>
    <s v="jul"/>
    <n v="127"/>
    <n v="8"/>
    <n v="-1"/>
    <n v="0"/>
    <x v="0"/>
    <s v="no"/>
    <n v="0"/>
    <n v="1"/>
  </r>
  <r>
    <x v="34"/>
    <x v="0"/>
    <s v="single"/>
    <x v="2"/>
    <x v="0"/>
    <n v="1594"/>
    <s v="no"/>
    <s v="no"/>
    <s v="telephone"/>
    <n v="4"/>
    <s v="feb"/>
    <n v="197"/>
    <n v="1"/>
    <n v="-1"/>
    <n v="0"/>
    <x v="0"/>
    <s v="no"/>
    <n v="1"/>
    <n v="0"/>
  </r>
  <r>
    <x v="43"/>
    <x v="5"/>
    <s v="married"/>
    <x v="2"/>
    <x v="0"/>
    <n v="342"/>
    <s v="yes"/>
    <s v="yes"/>
    <s v="cellular"/>
    <n v="5"/>
    <s v="may"/>
    <n v="84"/>
    <n v="1"/>
    <n v="-1"/>
    <n v="0"/>
    <x v="0"/>
    <s v="no"/>
    <n v="0"/>
    <n v="1"/>
  </r>
  <r>
    <x v="36"/>
    <x v="1"/>
    <s v="single"/>
    <x v="1"/>
    <x v="0"/>
    <n v="72"/>
    <s v="no"/>
    <s v="no"/>
    <s v="unknown"/>
    <n v="8"/>
    <s v="may"/>
    <n v="141"/>
    <n v="2"/>
    <n v="-1"/>
    <n v="0"/>
    <x v="0"/>
    <s v="no"/>
    <n v="1"/>
    <n v="0"/>
  </r>
  <r>
    <x v="22"/>
    <x v="3"/>
    <s v="married"/>
    <x v="1"/>
    <x v="0"/>
    <n v="14"/>
    <s v="yes"/>
    <s v="no"/>
    <s v="unknown"/>
    <n v="2"/>
    <s v="jun"/>
    <n v="171"/>
    <n v="1"/>
    <n v="-1"/>
    <n v="0"/>
    <x v="0"/>
    <s v="no"/>
    <n v="0"/>
    <n v="1"/>
  </r>
  <r>
    <x v="17"/>
    <x v="6"/>
    <s v="single"/>
    <x v="2"/>
    <x v="0"/>
    <n v="81"/>
    <s v="no"/>
    <s v="no"/>
    <s v="cellular"/>
    <n v="21"/>
    <s v="jul"/>
    <n v="262"/>
    <n v="3"/>
    <n v="-1"/>
    <n v="0"/>
    <x v="0"/>
    <s v="no"/>
    <n v="0"/>
    <n v="1"/>
  </r>
  <r>
    <x v="6"/>
    <x v="4"/>
    <s v="married"/>
    <x v="2"/>
    <x v="0"/>
    <n v="231"/>
    <s v="no"/>
    <s v="no"/>
    <s v="cellular"/>
    <n v="7"/>
    <s v="aug"/>
    <n v="352"/>
    <n v="2"/>
    <n v="-1"/>
    <n v="0"/>
    <x v="0"/>
    <s v="yes"/>
    <n v="0"/>
    <n v="1"/>
  </r>
  <r>
    <x v="5"/>
    <x v="5"/>
    <s v="married"/>
    <x v="2"/>
    <x v="0"/>
    <n v="1161"/>
    <s v="yes"/>
    <s v="no"/>
    <s v="cellular"/>
    <n v="9"/>
    <s v="apr"/>
    <n v="236"/>
    <n v="1"/>
    <n v="336"/>
    <n v="1"/>
    <x v="1"/>
    <s v="no"/>
    <n v="0"/>
    <n v="1"/>
  </r>
  <r>
    <x v="9"/>
    <x v="3"/>
    <s v="married"/>
    <x v="1"/>
    <x v="0"/>
    <n v="-45"/>
    <s v="yes"/>
    <s v="no"/>
    <s v="unknown"/>
    <n v="2"/>
    <s v="jun"/>
    <n v="184"/>
    <n v="1"/>
    <n v="-1"/>
    <n v="0"/>
    <x v="0"/>
    <s v="no"/>
    <n v="0"/>
    <n v="1"/>
  </r>
  <r>
    <x v="39"/>
    <x v="2"/>
    <s v="single"/>
    <x v="2"/>
    <x v="0"/>
    <n v="231"/>
    <s v="yes"/>
    <s v="yes"/>
    <s v="cellular"/>
    <n v="25"/>
    <s v="jul"/>
    <n v="568"/>
    <n v="2"/>
    <n v="-1"/>
    <n v="0"/>
    <x v="0"/>
    <s v="no"/>
    <n v="0"/>
    <n v="1"/>
  </r>
  <r>
    <x v="9"/>
    <x v="2"/>
    <s v="single"/>
    <x v="1"/>
    <x v="0"/>
    <n v="36"/>
    <s v="no"/>
    <s v="no"/>
    <s v="cellular"/>
    <n v="27"/>
    <s v="aug"/>
    <n v="105"/>
    <n v="2"/>
    <n v="-1"/>
    <n v="0"/>
    <x v="0"/>
    <s v="no"/>
    <n v="0"/>
    <n v="1"/>
  </r>
  <r>
    <x v="0"/>
    <x v="5"/>
    <s v="married"/>
    <x v="2"/>
    <x v="0"/>
    <n v="1570"/>
    <s v="yes"/>
    <s v="no"/>
    <s v="cellular"/>
    <n v="26"/>
    <s v="may"/>
    <n v="260"/>
    <n v="1"/>
    <n v="-1"/>
    <n v="0"/>
    <x v="0"/>
    <s v="no"/>
    <n v="0"/>
    <n v="1"/>
  </r>
  <r>
    <x v="2"/>
    <x v="5"/>
    <s v="married"/>
    <x v="2"/>
    <x v="0"/>
    <n v="7050"/>
    <s v="no"/>
    <s v="no"/>
    <s v="cellular"/>
    <n v="11"/>
    <s v="aug"/>
    <n v="222"/>
    <n v="3"/>
    <n v="182"/>
    <n v="4"/>
    <x v="3"/>
    <s v="yes"/>
    <n v="0"/>
    <n v="1"/>
  </r>
  <r>
    <x v="1"/>
    <x v="3"/>
    <s v="married"/>
    <x v="0"/>
    <x v="0"/>
    <n v="3704"/>
    <s v="yes"/>
    <s v="no"/>
    <s v="unknown"/>
    <n v="6"/>
    <s v="jun"/>
    <n v="447"/>
    <n v="2"/>
    <n v="-1"/>
    <n v="0"/>
    <x v="0"/>
    <s v="no"/>
    <n v="0"/>
    <n v="1"/>
  </r>
  <r>
    <x v="0"/>
    <x v="5"/>
    <s v="single"/>
    <x v="2"/>
    <x v="0"/>
    <n v="6619"/>
    <s v="yes"/>
    <s v="no"/>
    <s v="cellular"/>
    <n v="21"/>
    <s v="aug"/>
    <n v="239"/>
    <n v="8"/>
    <n v="-1"/>
    <n v="0"/>
    <x v="0"/>
    <s v="no"/>
    <n v="0"/>
    <n v="1"/>
  </r>
  <r>
    <x v="22"/>
    <x v="3"/>
    <s v="single"/>
    <x v="1"/>
    <x v="0"/>
    <n v="-84"/>
    <s v="yes"/>
    <s v="no"/>
    <s v="cellular"/>
    <n v="11"/>
    <s v="may"/>
    <n v="426"/>
    <n v="1"/>
    <n v="-1"/>
    <n v="0"/>
    <x v="0"/>
    <s v="no"/>
    <n v="0"/>
    <n v="1"/>
  </r>
  <r>
    <x v="10"/>
    <x v="2"/>
    <s v="single"/>
    <x v="2"/>
    <x v="0"/>
    <n v="1509"/>
    <s v="no"/>
    <s v="no"/>
    <s v="cellular"/>
    <n v="12"/>
    <s v="may"/>
    <n v="333"/>
    <n v="1"/>
    <n v="58"/>
    <n v="3"/>
    <x v="1"/>
    <s v="no"/>
    <n v="0"/>
    <n v="1"/>
  </r>
  <r>
    <x v="9"/>
    <x v="4"/>
    <s v="married"/>
    <x v="2"/>
    <x v="0"/>
    <n v="1134"/>
    <s v="no"/>
    <s v="no"/>
    <s v="cellular"/>
    <n v="6"/>
    <s v="feb"/>
    <n v="174"/>
    <n v="2"/>
    <n v="-1"/>
    <n v="0"/>
    <x v="0"/>
    <s v="no"/>
    <n v="0"/>
    <n v="1"/>
  </r>
  <r>
    <x v="4"/>
    <x v="5"/>
    <s v="married"/>
    <x v="1"/>
    <x v="0"/>
    <n v="146"/>
    <s v="yes"/>
    <s v="yes"/>
    <s v="unknown"/>
    <n v="15"/>
    <s v="may"/>
    <n v="284"/>
    <n v="2"/>
    <n v="-1"/>
    <n v="0"/>
    <x v="0"/>
    <s v="no"/>
    <n v="0"/>
    <n v="1"/>
  </r>
  <r>
    <x v="1"/>
    <x v="2"/>
    <s v="single"/>
    <x v="2"/>
    <x v="0"/>
    <n v="9449"/>
    <s v="yes"/>
    <s v="no"/>
    <s v="cellular"/>
    <n v="8"/>
    <s v="may"/>
    <n v="428"/>
    <n v="1"/>
    <n v="-1"/>
    <n v="0"/>
    <x v="0"/>
    <s v="no"/>
    <n v="0"/>
    <n v="1"/>
  </r>
  <r>
    <x v="31"/>
    <x v="10"/>
    <s v="married"/>
    <x v="1"/>
    <x v="0"/>
    <n v="374"/>
    <s v="yes"/>
    <s v="yes"/>
    <s v="cellular"/>
    <n v="16"/>
    <s v="jul"/>
    <n v="236"/>
    <n v="1"/>
    <n v="-1"/>
    <n v="0"/>
    <x v="0"/>
    <s v="no"/>
    <n v="1"/>
    <n v="0"/>
  </r>
  <r>
    <x v="29"/>
    <x v="5"/>
    <s v="married"/>
    <x v="1"/>
    <x v="0"/>
    <n v="88"/>
    <s v="no"/>
    <s v="no"/>
    <s v="cellular"/>
    <n v="29"/>
    <s v="aug"/>
    <n v="150"/>
    <n v="2"/>
    <n v="-1"/>
    <n v="0"/>
    <x v="0"/>
    <s v="no"/>
    <n v="0"/>
    <n v="1"/>
  </r>
  <r>
    <x v="3"/>
    <x v="2"/>
    <s v="married"/>
    <x v="2"/>
    <x v="0"/>
    <n v="2764"/>
    <s v="no"/>
    <s v="no"/>
    <s v="cellular"/>
    <n v="24"/>
    <s v="dec"/>
    <n v="237"/>
    <n v="1"/>
    <n v="206"/>
    <n v="2"/>
    <x v="1"/>
    <s v="no"/>
    <n v="1"/>
    <n v="0"/>
  </r>
  <r>
    <x v="0"/>
    <x v="2"/>
    <s v="single"/>
    <x v="2"/>
    <x v="0"/>
    <n v="2"/>
    <s v="yes"/>
    <s v="yes"/>
    <s v="cellular"/>
    <n v="25"/>
    <s v="jul"/>
    <n v="1031"/>
    <n v="8"/>
    <n v="-1"/>
    <n v="0"/>
    <x v="0"/>
    <s v="yes"/>
    <n v="0"/>
    <n v="1"/>
  </r>
  <r>
    <x v="1"/>
    <x v="5"/>
    <s v="married"/>
    <x v="2"/>
    <x v="0"/>
    <n v="8023"/>
    <s v="no"/>
    <s v="no"/>
    <s v="cellular"/>
    <n v="30"/>
    <s v="nov"/>
    <n v="107"/>
    <n v="1"/>
    <n v="105"/>
    <n v="3"/>
    <x v="1"/>
    <s v="no"/>
    <n v="0"/>
    <n v="1"/>
  </r>
  <r>
    <x v="26"/>
    <x v="3"/>
    <s v="married"/>
    <x v="1"/>
    <x v="0"/>
    <n v="289"/>
    <s v="yes"/>
    <s v="no"/>
    <s v="unknown"/>
    <n v="21"/>
    <s v="may"/>
    <n v="45"/>
    <n v="13"/>
    <n v="-1"/>
    <n v="0"/>
    <x v="0"/>
    <s v="no"/>
    <n v="1"/>
    <n v="0"/>
  </r>
  <r>
    <x v="55"/>
    <x v="10"/>
    <s v="married"/>
    <x v="1"/>
    <x v="0"/>
    <n v="0"/>
    <s v="no"/>
    <s v="no"/>
    <s v="cellular"/>
    <n v="18"/>
    <s v="mar"/>
    <n v="140"/>
    <n v="10"/>
    <n v="-1"/>
    <n v="0"/>
    <x v="0"/>
    <s v="no"/>
    <n v="1"/>
    <n v="0"/>
  </r>
  <r>
    <x v="41"/>
    <x v="4"/>
    <s v="divorced"/>
    <x v="2"/>
    <x v="0"/>
    <n v="1382"/>
    <s v="no"/>
    <s v="no"/>
    <s v="unknown"/>
    <n v="9"/>
    <s v="jun"/>
    <n v="700"/>
    <n v="1"/>
    <n v="-1"/>
    <n v="0"/>
    <x v="0"/>
    <s v="yes"/>
    <n v="1"/>
    <n v="0"/>
  </r>
  <r>
    <x v="1"/>
    <x v="2"/>
    <s v="divorced"/>
    <x v="2"/>
    <x v="1"/>
    <n v="280"/>
    <s v="no"/>
    <s v="yes"/>
    <s v="cellular"/>
    <n v="18"/>
    <s v="nov"/>
    <n v="155"/>
    <n v="1"/>
    <n v="-1"/>
    <n v="0"/>
    <x v="0"/>
    <s v="no"/>
    <n v="0"/>
    <n v="1"/>
  </r>
  <r>
    <x v="6"/>
    <x v="3"/>
    <s v="divorced"/>
    <x v="0"/>
    <x v="0"/>
    <n v="2195"/>
    <s v="yes"/>
    <s v="no"/>
    <s v="unknown"/>
    <n v="3"/>
    <s v="jun"/>
    <n v="211"/>
    <n v="5"/>
    <n v="-1"/>
    <n v="0"/>
    <x v="0"/>
    <s v="no"/>
    <n v="0"/>
    <n v="1"/>
  </r>
  <r>
    <x v="9"/>
    <x v="4"/>
    <s v="married"/>
    <x v="1"/>
    <x v="0"/>
    <n v="33"/>
    <s v="no"/>
    <s v="no"/>
    <s v="cellular"/>
    <n v="6"/>
    <s v="aug"/>
    <n v="165"/>
    <n v="4"/>
    <n v="-1"/>
    <n v="0"/>
    <x v="0"/>
    <s v="no"/>
    <n v="0"/>
    <n v="1"/>
  </r>
  <r>
    <x v="2"/>
    <x v="3"/>
    <s v="divorced"/>
    <x v="1"/>
    <x v="0"/>
    <n v="275"/>
    <s v="no"/>
    <s v="yes"/>
    <s v="cellular"/>
    <n v="10"/>
    <s v="jul"/>
    <n v="144"/>
    <n v="5"/>
    <n v="-1"/>
    <n v="0"/>
    <x v="0"/>
    <s v="no"/>
    <n v="0"/>
    <n v="1"/>
  </r>
  <r>
    <x v="37"/>
    <x v="2"/>
    <s v="single"/>
    <x v="2"/>
    <x v="0"/>
    <n v="703"/>
    <s v="yes"/>
    <s v="no"/>
    <s v="unknown"/>
    <n v="5"/>
    <s v="jun"/>
    <n v="590"/>
    <n v="3"/>
    <n v="-1"/>
    <n v="0"/>
    <x v="0"/>
    <s v="yes"/>
    <n v="0"/>
    <n v="1"/>
  </r>
  <r>
    <x v="31"/>
    <x v="7"/>
    <s v="divorced"/>
    <x v="3"/>
    <x v="0"/>
    <n v="887"/>
    <s v="no"/>
    <s v="no"/>
    <s v="unknown"/>
    <n v="20"/>
    <s v="jun"/>
    <n v="43"/>
    <n v="8"/>
    <n v="-1"/>
    <n v="0"/>
    <x v="0"/>
    <s v="no"/>
    <n v="1"/>
    <n v="0"/>
  </r>
  <r>
    <x v="11"/>
    <x v="11"/>
    <s v="married"/>
    <x v="3"/>
    <x v="0"/>
    <n v="0"/>
    <s v="no"/>
    <s v="no"/>
    <s v="unknown"/>
    <n v="20"/>
    <s v="jun"/>
    <n v="471"/>
    <n v="2"/>
    <n v="-1"/>
    <n v="0"/>
    <x v="0"/>
    <s v="no"/>
    <n v="1"/>
    <n v="0"/>
  </r>
  <r>
    <x v="20"/>
    <x v="7"/>
    <s v="single"/>
    <x v="1"/>
    <x v="0"/>
    <n v="1178"/>
    <s v="yes"/>
    <s v="no"/>
    <s v="unknown"/>
    <n v="15"/>
    <s v="may"/>
    <n v="295"/>
    <n v="2"/>
    <n v="-1"/>
    <n v="0"/>
    <x v="0"/>
    <s v="no"/>
    <n v="1"/>
    <n v="0"/>
  </r>
  <r>
    <x v="5"/>
    <x v="2"/>
    <s v="married"/>
    <x v="2"/>
    <x v="0"/>
    <n v="2763"/>
    <s v="yes"/>
    <s v="no"/>
    <s v="unknown"/>
    <n v="2"/>
    <s v="jun"/>
    <n v="526"/>
    <n v="2"/>
    <n v="-1"/>
    <n v="0"/>
    <x v="0"/>
    <s v="yes"/>
    <n v="0"/>
    <n v="1"/>
  </r>
  <r>
    <x v="22"/>
    <x v="6"/>
    <s v="single"/>
    <x v="2"/>
    <x v="0"/>
    <n v="890"/>
    <s v="yes"/>
    <s v="yes"/>
    <s v="cellular"/>
    <n v="28"/>
    <s v="aug"/>
    <n v="27"/>
    <n v="10"/>
    <n v="-1"/>
    <n v="0"/>
    <x v="0"/>
    <s v="no"/>
    <n v="0"/>
    <n v="1"/>
  </r>
  <r>
    <x v="43"/>
    <x v="4"/>
    <s v="married"/>
    <x v="1"/>
    <x v="0"/>
    <n v="548"/>
    <s v="no"/>
    <s v="no"/>
    <s v="cellular"/>
    <n v="12"/>
    <s v="aug"/>
    <n v="1181"/>
    <n v="4"/>
    <n v="-1"/>
    <n v="0"/>
    <x v="0"/>
    <s v="yes"/>
    <n v="0"/>
    <n v="1"/>
  </r>
  <r>
    <x v="11"/>
    <x v="5"/>
    <s v="married"/>
    <x v="2"/>
    <x v="0"/>
    <n v="272"/>
    <s v="no"/>
    <s v="no"/>
    <s v="cellular"/>
    <n v="26"/>
    <s v="aug"/>
    <n v="103"/>
    <n v="2"/>
    <n v="-1"/>
    <n v="0"/>
    <x v="0"/>
    <s v="no"/>
    <n v="1"/>
    <n v="0"/>
  </r>
  <r>
    <x v="43"/>
    <x v="2"/>
    <s v="divorced"/>
    <x v="2"/>
    <x v="0"/>
    <n v="6269"/>
    <s v="yes"/>
    <s v="no"/>
    <s v="telephone"/>
    <n v="18"/>
    <s v="nov"/>
    <n v="249"/>
    <n v="3"/>
    <n v="112"/>
    <n v="2"/>
    <x v="1"/>
    <s v="no"/>
    <n v="0"/>
    <n v="1"/>
  </r>
  <r>
    <x v="35"/>
    <x v="6"/>
    <s v="married"/>
    <x v="1"/>
    <x v="0"/>
    <n v="178"/>
    <s v="yes"/>
    <s v="no"/>
    <s v="cellular"/>
    <n v="5"/>
    <s v="may"/>
    <n v="231"/>
    <n v="4"/>
    <n v="-1"/>
    <n v="0"/>
    <x v="0"/>
    <s v="no"/>
    <n v="0"/>
    <n v="1"/>
  </r>
  <r>
    <x v="38"/>
    <x v="2"/>
    <s v="married"/>
    <x v="0"/>
    <x v="0"/>
    <n v="252"/>
    <s v="yes"/>
    <s v="yes"/>
    <s v="cellular"/>
    <n v="13"/>
    <s v="apr"/>
    <n v="123"/>
    <n v="2"/>
    <n v="147"/>
    <n v="3"/>
    <x v="1"/>
    <s v="no"/>
    <n v="1"/>
    <n v="0"/>
  </r>
  <r>
    <x v="1"/>
    <x v="9"/>
    <s v="single"/>
    <x v="2"/>
    <x v="0"/>
    <n v="23663"/>
    <s v="yes"/>
    <s v="no"/>
    <s v="cellular"/>
    <n v="16"/>
    <s v="apr"/>
    <n v="199"/>
    <n v="2"/>
    <n v="146"/>
    <n v="2"/>
    <x v="1"/>
    <s v="no"/>
    <n v="0"/>
    <n v="1"/>
  </r>
  <r>
    <x v="37"/>
    <x v="6"/>
    <s v="single"/>
    <x v="2"/>
    <x v="0"/>
    <n v="81"/>
    <s v="no"/>
    <s v="no"/>
    <s v="cellular"/>
    <n v="5"/>
    <s v="feb"/>
    <n v="197"/>
    <n v="1"/>
    <n v="199"/>
    <n v="3"/>
    <x v="1"/>
    <s v="no"/>
    <n v="0"/>
    <n v="1"/>
  </r>
  <r>
    <x v="36"/>
    <x v="4"/>
    <s v="divorced"/>
    <x v="2"/>
    <x v="0"/>
    <n v="59"/>
    <s v="yes"/>
    <s v="no"/>
    <s v="unknown"/>
    <n v="28"/>
    <s v="may"/>
    <n v="67"/>
    <n v="2"/>
    <n v="-1"/>
    <n v="0"/>
    <x v="0"/>
    <s v="no"/>
    <n v="1"/>
    <n v="0"/>
  </r>
  <r>
    <x v="29"/>
    <x v="1"/>
    <s v="married"/>
    <x v="1"/>
    <x v="0"/>
    <n v="1343"/>
    <s v="no"/>
    <s v="yes"/>
    <s v="cellular"/>
    <n v="8"/>
    <s v="jul"/>
    <n v="220"/>
    <n v="1"/>
    <n v="-1"/>
    <n v="0"/>
    <x v="0"/>
    <s v="no"/>
    <n v="0"/>
    <n v="1"/>
  </r>
  <r>
    <x v="41"/>
    <x v="10"/>
    <s v="married"/>
    <x v="1"/>
    <x v="0"/>
    <n v="225"/>
    <s v="no"/>
    <s v="no"/>
    <s v="cellular"/>
    <n v="7"/>
    <s v="aug"/>
    <n v="122"/>
    <n v="6"/>
    <n v="-1"/>
    <n v="0"/>
    <x v="0"/>
    <s v="no"/>
    <n v="1"/>
    <n v="0"/>
  </r>
  <r>
    <x v="3"/>
    <x v="10"/>
    <s v="married"/>
    <x v="0"/>
    <x v="0"/>
    <n v="0"/>
    <s v="yes"/>
    <s v="no"/>
    <s v="unknown"/>
    <n v="26"/>
    <s v="may"/>
    <n v="104"/>
    <n v="7"/>
    <n v="-1"/>
    <n v="0"/>
    <x v="0"/>
    <s v="no"/>
    <n v="1"/>
    <n v="0"/>
  </r>
  <r>
    <x v="41"/>
    <x v="10"/>
    <s v="divorced"/>
    <x v="0"/>
    <x v="0"/>
    <n v="2538"/>
    <s v="yes"/>
    <s v="no"/>
    <s v="cellular"/>
    <n v="31"/>
    <s v="jul"/>
    <n v="307"/>
    <n v="6"/>
    <n v="-1"/>
    <n v="0"/>
    <x v="0"/>
    <s v="no"/>
    <n v="1"/>
    <n v="0"/>
  </r>
  <r>
    <x v="50"/>
    <x v="10"/>
    <s v="married"/>
    <x v="0"/>
    <x v="0"/>
    <n v="43"/>
    <s v="no"/>
    <s v="no"/>
    <s v="cellular"/>
    <n v="11"/>
    <s v="mar"/>
    <n v="117"/>
    <n v="1"/>
    <n v="91"/>
    <n v="1"/>
    <x v="3"/>
    <s v="no"/>
    <n v="1"/>
    <n v="0"/>
  </r>
  <r>
    <x v="47"/>
    <x v="5"/>
    <s v="married"/>
    <x v="1"/>
    <x v="0"/>
    <n v="57"/>
    <s v="no"/>
    <s v="no"/>
    <s v="cellular"/>
    <n v="5"/>
    <s v="may"/>
    <n v="253"/>
    <n v="1"/>
    <n v="342"/>
    <n v="1"/>
    <x v="3"/>
    <s v="no"/>
    <n v="0"/>
    <n v="1"/>
  </r>
  <r>
    <x v="10"/>
    <x v="2"/>
    <s v="married"/>
    <x v="2"/>
    <x v="0"/>
    <n v="-117"/>
    <s v="yes"/>
    <s v="no"/>
    <s v="cellular"/>
    <n v="17"/>
    <s v="jul"/>
    <n v="770"/>
    <n v="2"/>
    <n v="-1"/>
    <n v="0"/>
    <x v="0"/>
    <s v="no"/>
    <n v="0"/>
    <n v="1"/>
  </r>
  <r>
    <x v="4"/>
    <x v="5"/>
    <s v="divorced"/>
    <x v="1"/>
    <x v="0"/>
    <n v="666"/>
    <s v="yes"/>
    <s v="yes"/>
    <s v="cellular"/>
    <n v="3"/>
    <s v="apr"/>
    <n v="190"/>
    <n v="1"/>
    <n v="133"/>
    <n v="1"/>
    <x v="2"/>
    <s v="no"/>
    <n v="0"/>
    <n v="1"/>
  </r>
  <r>
    <x v="39"/>
    <x v="2"/>
    <s v="single"/>
    <x v="2"/>
    <x v="0"/>
    <n v="0"/>
    <s v="yes"/>
    <s v="no"/>
    <s v="cellular"/>
    <n v="16"/>
    <s v="jul"/>
    <n v="767"/>
    <n v="5"/>
    <n v="-1"/>
    <n v="0"/>
    <x v="0"/>
    <s v="yes"/>
    <n v="0"/>
    <n v="1"/>
  </r>
  <r>
    <x v="14"/>
    <x v="5"/>
    <s v="single"/>
    <x v="2"/>
    <x v="0"/>
    <n v="25"/>
    <s v="yes"/>
    <s v="no"/>
    <s v="cellular"/>
    <n v="1"/>
    <s v="jun"/>
    <n v="232"/>
    <n v="2"/>
    <n v="-1"/>
    <n v="0"/>
    <x v="0"/>
    <s v="yes"/>
    <n v="0"/>
    <n v="1"/>
  </r>
  <r>
    <x v="20"/>
    <x v="6"/>
    <s v="married"/>
    <x v="0"/>
    <x v="0"/>
    <n v="1034"/>
    <s v="yes"/>
    <s v="no"/>
    <s v="cellular"/>
    <n v="19"/>
    <s v="nov"/>
    <n v="854"/>
    <n v="2"/>
    <n v="170"/>
    <n v="3"/>
    <x v="2"/>
    <s v="no"/>
    <n v="1"/>
    <n v="0"/>
  </r>
  <r>
    <x v="43"/>
    <x v="3"/>
    <s v="single"/>
    <x v="1"/>
    <x v="0"/>
    <n v="324"/>
    <s v="yes"/>
    <s v="no"/>
    <s v="unknown"/>
    <n v="30"/>
    <s v="may"/>
    <n v="293"/>
    <n v="6"/>
    <n v="-1"/>
    <n v="0"/>
    <x v="0"/>
    <s v="no"/>
    <n v="0"/>
    <n v="1"/>
  </r>
  <r>
    <x v="32"/>
    <x v="5"/>
    <s v="married"/>
    <x v="1"/>
    <x v="0"/>
    <n v="0"/>
    <s v="no"/>
    <s v="no"/>
    <s v="telephone"/>
    <n v="16"/>
    <s v="nov"/>
    <n v="986"/>
    <n v="1"/>
    <n v="94"/>
    <n v="8"/>
    <x v="1"/>
    <s v="no"/>
    <n v="1"/>
    <n v="0"/>
  </r>
  <r>
    <x v="22"/>
    <x v="2"/>
    <s v="married"/>
    <x v="2"/>
    <x v="0"/>
    <n v="0"/>
    <s v="no"/>
    <s v="no"/>
    <s v="cellular"/>
    <n v="19"/>
    <s v="nov"/>
    <n v="66"/>
    <n v="1"/>
    <n v="-1"/>
    <n v="0"/>
    <x v="0"/>
    <s v="no"/>
    <n v="0"/>
    <n v="1"/>
  </r>
  <r>
    <x v="18"/>
    <x v="2"/>
    <s v="married"/>
    <x v="0"/>
    <x v="0"/>
    <n v="621"/>
    <s v="no"/>
    <s v="yes"/>
    <s v="cellular"/>
    <n v="2"/>
    <s v="feb"/>
    <n v="114"/>
    <n v="1"/>
    <n v="208"/>
    <n v="1"/>
    <x v="1"/>
    <s v="no"/>
    <n v="1"/>
    <n v="0"/>
  </r>
  <r>
    <x v="18"/>
    <x v="10"/>
    <s v="divorced"/>
    <x v="1"/>
    <x v="0"/>
    <n v="138"/>
    <s v="no"/>
    <s v="no"/>
    <s v="cellular"/>
    <n v="17"/>
    <s v="jul"/>
    <n v="205"/>
    <n v="1"/>
    <n v="-1"/>
    <n v="0"/>
    <x v="0"/>
    <s v="no"/>
    <n v="1"/>
    <n v="0"/>
  </r>
  <r>
    <x v="11"/>
    <x v="5"/>
    <s v="married"/>
    <x v="1"/>
    <x v="0"/>
    <n v="4063"/>
    <s v="no"/>
    <s v="yes"/>
    <s v="telephone"/>
    <n v="28"/>
    <s v="jul"/>
    <n v="31"/>
    <n v="4"/>
    <n v="-1"/>
    <n v="0"/>
    <x v="0"/>
    <s v="no"/>
    <n v="1"/>
    <n v="0"/>
  </r>
  <r>
    <x v="10"/>
    <x v="3"/>
    <s v="married"/>
    <x v="1"/>
    <x v="0"/>
    <n v="11084"/>
    <s v="no"/>
    <s v="no"/>
    <s v="unknown"/>
    <n v="11"/>
    <s v="jun"/>
    <n v="113"/>
    <n v="1"/>
    <n v="-1"/>
    <n v="0"/>
    <x v="0"/>
    <s v="no"/>
    <n v="0"/>
    <n v="1"/>
  </r>
  <r>
    <x v="16"/>
    <x v="5"/>
    <s v="married"/>
    <x v="1"/>
    <x v="0"/>
    <n v="310"/>
    <s v="yes"/>
    <s v="no"/>
    <s v="cellular"/>
    <n v="6"/>
    <s v="feb"/>
    <n v="200"/>
    <n v="1"/>
    <n v="253"/>
    <n v="1"/>
    <x v="1"/>
    <s v="no"/>
    <n v="0"/>
    <n v="1"/>
  </r>
  <r>
    <x v="22"/>
    <x v="6"/>
    <s v="married"/>
    <x v="3"/>
    <x v="0"/>
    <n v="73"/>
    <s v="yes"/>
    <s v="no"/>
    <s v="cellular"/>
    <n v="21"/>
    <s v="nov"/>
    <n v="158"/>
    <n v="1"/>
    <n v="135"/>
    <n v="1"/>
    <x v="1"/>
    <s v="no"/>
    <n v="0"/>
    <n v="1"/>
  </r>
  <r>
    <x v="1"/>
    <x v="2"/>
    <s v="married"/>
    <x v="2"/>
    <x v="0"/>
    <n v="1808"/>
    <s v="yes"/>
    <s v="no"/>
    <s v="unknown"/>
    <n v="4"/>
    <s v="jun"/>
    <n v="99"/>
    <n v="4"/>
    <n v="-1"/>
    <n v="0"/>
    <x v="0"/>
    <s v="no"/>
    <n v="0"/>
    <n v="1"/>
  </r>
  <r>
    <x v="6"/>
    <x v="0"/>
    <s v="divorced"/>
    <x v="1"/>
    <x v="0"/>
    <n v="1281"/>
    <s v="no"/>
    <s v="no"/>
    <s v="cellular"/>
    <n v="31"/>
    <s v="jul"/>
    <n v="45"/>
    <n v="3"/>
    <n v="-1"/>
    <n v="0"/>
    <x v="0"/>
    <s v="no"/>
    <n v="0"/>
    <n v="1"/>
  </r>
  <r>
    <x v="12"/>
    <x v="5"/>
    <s v="married"/>
    <x v="1"/>
    <x v="0"/>
    <n v="64"/>
    <s v="yes"/>
    <s v="no"/>
    <s v="cellular"/>
    <n v="12"/>
    <s v="may"/>
    <n v="239"/>
    <n v="4"/>
    <n v="278"/>
    <n v="2"/>
    <x v="2"/>
    <s v="no"/>
    <n v="0"/>
    <n v="1"/>
  </r>
  <r>
    <x v="41"/>
    <x v="2"/>
    <s v="single"/>
    <x v="2"/>
    <x v="0"/>
    <n v="2"/>
    <s v="yes"/>
    <s v="no"/>
    <s v="telephone"/>
    <n v="11"/>
    <s v="may"/>
    <n v="168"/>
    <n v="3"/>
    <n v="-1"/>
    <n v="0"/>
    <x v="0"/>
    <s v="no"/>
    <n v="1"/>
    <n v="0"/>
  </r>
  <r>
    <x v="26"/>
    <x v="3"/>
    <s v="married"/>
    <x v="1"/>
    <x v="0"/>
    <n v="60"/>
    <s v="no"/>
    <s v="yes"/>
    <s v="cellular"/>
    <n v="26"/>
    <s v="aug"/>
    <n v="196"/>
    <n v="2"/>
    <n v="-1"/>
    <n v="0"/>
    <x v="0"/>
    <s v="no"/>
    <n v="1"/>
    <n v="0"/>
  </r>
  <r>
    <x v="23"/>
    <x v="1"/>
    <s v="single"/>
    <x v="1"/>
    <x v="0"/>
    <n v="133"/>
    <s v="no"/>
    <s v="no"/>
    <s v="unknown"/>
    <n v="11"/>
    <s v="jun"/>
    <n v="319"/>
    <n v="6"/>
    <n v="-1"/>
    <n v="0"/>
    <x v="0"/>
    <s v="no"/>
    <n v="0"/>
    <n v="1"/>
  </r>
  <r>
    <x v="16"/>
    <x v="9"/>
    <s v="married"/>
    <x v="0"/>
    <x v="0"/>
    <n v="3706"/>
    <s v="no"/>
    <s v="no"/>
    <s v="unknown"/>
    <n v="17"/>
    <s v="jun"/>
    <n v="209"/>
    <n v="3"/>
    <n v="-1"/>
    <n v="0"/>
    <x v="0"/>
    <s v="no"/>
    <n v="0"/>
    <n v="1"/>
  </r>
  <r>
    <x v="39"/>
    <x v="7"/>
    <s v="single"/>
    <x v="3"/>
    <x v="0"/>
    <n v="174"/>
    <s v="no"/>
    <s v="no"/>
    <s v="cellular"/>
    <n v="28"/>
    <s v="sep"/>
    <n v="184"/>
    <n v="1"/>
    <n v="-1"/>
    <n v="0"/>
    <x v="0"/>
    <s v="no"/>
    <n v="0"/>
    <n v="1"/>
  </r>
  <r>
    <x v="9"/>
    <x v="5"/>
    <s v="married"/>
    <x v="1"/>
    <x v="0"/>
    <n v="251"/>
    <s v="no"/>
    <s v="yes"/>
    <s v="cellular"/>
    <n v="29"/>
    <s v="aug"/>
    <n v="156"/>
    <n v="2"/>
    <n v="-1"/>
    <n v="0"/>
    <x v="0"/>
    <s v="no"/>
    <n v="0"/>
    <n v="1"/>
  </r>
  <r>
    <x v="12"/>
    <x v="4"/>
    <s v="married"/>
    <x v="1"/>
    <x v="0"/>
    <n v="4153"/>
    <s v="yes"/>
    <s v="no"/>
    <s v="cellular"/>
    <n v="31"/>
    <s v="jul"/>
    <n v="35"/>
    <n v="16"/>
    <n v="-1"/>
    <n v="0"/>
    <x v="0"/>
    <s v="no"/>
    <n v="0"/>
    <n v="1"/>
  </r>
  <r>
    <x v="0"/>
    <x v="5"/>
    <s v="single"/>
    <x v="2"/>
    <x v="0"/>
    <n v="985"/>
    <s v="yes"/>
    <s v="no"/>
    <s v="cellular"/>
    <n v="19"/>
    <s v="feb"/>
    <n v="88"/>
    <n v="2"/>
    <n v="-1"/>
    <n v="0"/>
    <x v="0"/>
    <s v="no"/>
    <n v="0"/>
    <n v="1"/>
  </r>
  <r>
    <x v="39"/>
    <x v="1"/>
    <s v="single"/>
    <x v="1"/>
    <x v="0"/>
    <n v="168"/>
    <s v="no"/>
    <s v="no"/>
    <s v="cellular"/>
    <n v="1"/>
    <s v="jun"/>
    <n v="347"/>
    <n v="3"/>
    <n v="140"/>
    <n v="2"/>
    <x v="3"/>
    <s v="yes"/>
    <n v="0"/>
    <n v="1"/>
  </r>
  <r>
    <x v="43"/>
    <x v="1"/>
    <s v="married"/>
    <x v="1"/>
    <x v="0"/>
    <n v="1550"/>
    <s v="yes"/>
    <s v="no"/>
    <s v="cellular"/>
    <n v="16"/>
    <s v="apr"/>
    <n v="126"/>
    <n v="2"/>
    <n v="149"/>
    <n v="8"/>
    <x v="1"/>
    <s v="no"/>
    <n v="0"/>
    <n v="1"/>
  </r>
  <r>
    <x v="47"/>
    <x v="2"/>
    <s v="married"/>
    <x v="2"/>
    <x v="0"/>
    <n v="7708"/>
    <s v="yes"/>
    <s v="no"/>
    <s v="cellular"/>
    <n v="21"/>
    <s v="nov"/>
    <n v="157"/>
    <n v="5"/>
    <n v="-1"/>
    <n v="0"/>
    <x v="0"/>
    <s v="no"/>
    <n v="0"/>
    <n v="1"/>
  </r>
  <r>
    <x v="2"/>
    <x v="3"/>
    <s v="married"/>
    <x v="0"/>
    <x v="0"/>
    <n v="-12"/>
    <s v="yes"/>
    <s v="no"/>
    <s v="unknown"/>
    <n v="12"/>
    <s v="may"/>
    <n v="212"/>
    <n v="5"/>
    <n v="-1"/>
    <n v="0"/>
    <x v="0"/>
    <s v="no"/>
    <n v="0"/>
    <n v="1"/>
  </r>
  <r>
    <x v="56"/>
    <x v="2"/>
    <s v="married"/>
    <x v="0"/>
    <x v="0"/>
    <n v="6483"/>
    <s v="no"/>
    <s v="no"/>
    <s v="telephone"/>
    <n v="19"/>
    <s v="oct"/>
    <n v="123"/>
    <n v="1"/>
    <n v="-1"/>
    <n v="0"/>
    <x v="0"/>
    <s v="no"/>
    <n v="1"/>
    <n v="0"/>
  </r>
  <r>
    <x v="0"/>
    <x v="5"/>
    <s v="single"/>
    <x v="2"/>
    <x v="0"/>
    <n v="60"/>
    <s v="yes"/>
    <s v="yes"/>
    <s v="unknown"/>
    <n v="7"/>
    <s v="may"/>
    <n v="306"/>
    <n v="5"/>
    <n v="-1"/>
    <n v="0"/>
    <x v="0"/>
    <s v="no"/>
    <n v="0"/>
    <n v="1"/>
  </r>
  <r>
    <x v="18"/>
    <x v="5"/>
    <s v="single"/>
    <x v="1"/>
    <x v="0"/>
    <n v="3339"/>
    <s v="yes"/>
    <s v="no"/>
    <s v="unknown"/>
    <n v="2"/>
    <s v="jun"/>
    <n v="63"/>
    <n v="1"/>
    <n v="-1"/>
    <n v="0"/>
    <x v="0"/>
    <s v="no"/>
    <n v="1"/>
    <n v="0"/>
  </r>
  <r>
    <x v="42"/>
    <x v="8"/>
    <s v="single"/>
    <x v="2"/>
    <x v="0"/>
    <n v="1161"/>
    <s v="no"/>
    <s v="yes"/>
    <s v="cellular"/>
    <n v="16"/>
    <s v="jun"/>
    <n v="119"/>
    <n v="1"/>
    <n v="-1"/>
    <n v="0"/>
    <x v="0"/>
    <s v="no"/>
    <n v="0"/>
    <n v="1"/>
  </r>
  <r>
    <x v="1"/>
    <x v="3"/>
    <s v="single"/>
    <x v="0"/>
    <x v="0"/>
    <n v="599"/>
    <s v="yes"/>
    <s v="no"/>
    <s v="unknown"/>
    <n v="21"/>
    <s v="may"/>
    <n v="29"/>
    <n v="1"/>
    <n v="-1"/>
    <n v="0"/>
    <x v="0"/>
    <s v="no"/>
    <n v="0"/>
    <n v="1"/>
  </r>
  <r>
    <x v="20"/>
    <x v="6"/>
    <s v="married"/>
    <x v="3"/>
    <x v="0"/>
    <n v="28"/>
    <s v="no"/>
    <s v="no"/>
    <s v="cellular"/>
    <n v="31"/>
    <s v="jul"/>
    <n v="117"/>
    <n v="2"/>
    <n v="-1"/>
    <n v="0"/>
    <x v="0"/>
    <s v="no"/>
    <n v="1"/>
    <n v="0"/>
  </r>
  <r>
    <x v="23"/>
    <x v="2"/>
    <s v="married"/>
    <x v="2"/>
    <x v="0"/>
    <n v="1430"/>
    <s v="no"/>
    <s v="no"/>
    <s v="cellular"/>
    <n v="18"/>
    <s v="nov"/>
    <n v="231"/>
    <n v="2"/>
    <n v="-1"/>
    <n v="0"/>
    <x v="0"/>
    <s v="no"/>
    <n v="0"/>
    <n v="1"/>
  </r>
  <r>
    <x v="34"/>
    <x v="10"/>
    <s v="married"/>
    <x v="1"/>
    <x v="0"/>
    <n v="35"/>
    <s v="no"/>
    <s v="yes"/>
    <s v="cellular"/>
    <n v="8"/>
    <s v="jul"/>
    <n v="123"/>
    <n v="4"/>
    <n v="-1"/>
    <n v="0"/>
    <x v="0"/>
    <s v="no"/>
    <n v="1"/>
    <n v="0"/>
  </r>
  <r>
    <x v="6"/>
    <x v="4"/>
    <s v="married"/>
    <x v="2"/>
    <x v="0"/>
    <n v="6000"/>
    <s v="yes"/>
    <s v="no"/>
    <s v="cellular"/>
    <n v="18"/>
    <s v="nov"/>
    <n v="265"/>
    <n v="1"/>
    <n v="-1"/>
    <n v="0"/>
    <x v="0"/>
    <s v="no"/>
    <n v="0"/>
    <n v="1"/>
  </r>
  <r>
    <x v="27"/>
    <x v="5"/>
    <s v="married"/>
    <x v="1"/>
    <x v="0"/>
    <n v="0"/>
    <s v="yes"/>
    <s v="no"/>
    <s v="cellular"/>
    <n v="15"/>
    <s v="jul"/>
    <n v="144"/>
    <n v="1"/>
    <n v="-1"/>
    <n v="0"/>
    <x v="0"/>
    <s v="no"/>
    <n v="0"/>
    <n v="1"/>
  </r>
  <r>
    <x v="4"/>
    <x v="3"/>
    <s v="single"/>
    <x v="1"/>
    <x v="0"/>
    <n v="340"/>
    <s v="no"/>
    <s v="yes"/>
    <s v="unknown"/>
    <n v="16"/>
    <s v="jun"/>
    <n v="559"/>
    <n v="3"/>
    <n v="-1"/>
    <n v="0"/>
    <x v="0"/>
    <s v="no"/>
    <n v="0"/>
    <n v="1"/>
  </r>
  <r>
    <x v="2"/>
    <x v="6"/>
    <s v="married"/>
    <x v="2"/>
    <x v="0"/>
    <n v="0"/>
    <s v="no"/>
    <s v="no"/>
    <s v="cellular"/>
    <n v="5"/>
    <s v="may"/>
    <n v="74"/>
    <n v="1"/>
    <n v="168"/>
    <n v="4"/>
    <x v="1"/>
    <s v="no"/>
    <n v="0"/>
    <n v="1"/>
  </r>
  <r>
    <x v="35"/>
    <x v="1"/>
    <s v="married"/>
    <x v="1"/>
    <x v="0"/>
    <n v="3"/>
    <s v="yes"/>
    <s v="no"/>
    <s v="cellular"/>
    <n v="10"/>
    <s v="jul"/>
    <n v="183"/>
    <n v="1"/>
    <n v="-1"/>
    <n v="0"/>
    <x v="0"/>
    <s v="no"/>
    <n v="0"/>
    <n v="1"/>
  </r>
  <r>
    <x v="10"/>
    <x v="5"/>
    <s v="single"/>
    <x v="2"/>
    <x v="0"/>
    <n v="445"/>
    <s v="yes"/>
    <s v="no"/>
    <s v="cellular"/>
    <n v="24"/>
    <s v="jul"/>
    <n v="631"/>
    <n v="1"/>
    <n v="-1"/>
    <n v="0"/>
    <x v="0"/>
    <s v="no"/>
    <n v="0"/>
    <n v="1"/>
  </r>
  <r>
    <x v="22"/>
    <x v="2"/>
    <s v="divorced"/>
    <x v="2"/>
    <x v="0"/>
    <n v="874"/>
    <s v="no"/>
    <s v="no"/>
    <s v="cellular"/>
    <n v="12"/>
    <s v="aug"/>
    <n v="1282"/>
    <n v="6"/>
    <n v="-1"/>
    <n v="0"/>
    <x v="0"/>
    <s v="yes"/>
    <n v="0"/>
    <n v="1"/>
  </r>
  <r>
    <x v="30"/>
    <x v="3"/>
    <s v="married"/>
    <x v="1"/>
    <x v="0"/>
    <n v="705"/>
    <s v="no"/>
    <s v="no"/>
    <s v="unknown"/>
    <n v="13"/>
    <s v="may"/>
    <n v="108"/>
    <n v="2"/>
    <n v="-1"/>
    <n v="0"/>
    <x v="0"/>
    <s v="no"/>
    <n v="0"/>
    <n v="1"/>
  </r>
  <r>
    <x v="3"/>
    <x v="10"/>
    <s v="married"/>
    <x v="3"/>
    <x v="0"/>
    <n v="1033"/>
    <s v="no"/>
    <s v="no"/>
    <s v="unknown"/>
    <n v="11"/>
    <s v="jun"/>
    <n v="1199"/>
    <n v="1"/>
    <n v="-1"/>
    <n v="0"/>
    <x v="0"/>
    <s v="yes"/>
    <n v="1"/>
    <n v="0"/>
  </r>
  <r>
    <x v="2"/>
    <x v="4"/>
    <s v="divorced"/>
    <x v="2"/>
    <x v="0"/>
    <n v="1354"/>
    <s v="yes"/>
    <s v="no"/>
    <s v="unknown"/>
    <n v="23"/>
    <s v="may"/>
    <n v="736"/>
    <n v="2"/>
    <n v="-1"/>
    <n v="0"/>
    <x v="0"/>
    <s v="yes"/>
    <n v="0"/>
    <n v="1"/>
  </r>
  <r>
    <x v="1"/>
    <x v="5"/>
    <s v="single"/>
    <x v="2"/>
    <x v="0"/>
    <n v="123"/>
    <s v="no"/>
    <s v="no"/>
    <s v="cellular"/>
    <n v="19"/>
    <s v="aug"/>
    <n v="264"/>
    <n v="1"/>
    <n v="-1"/>
    <n v="0"/>
    <x v="0"/>
    <s v="no"/>
    <n v="0"/>
    <n v="1"/>
  </r>
  <r>
    <x v="18"/>
    <x v="10"/>
    <s v="married"/>
    <x v="0"/>
    <x v="0"/>
    <n v="8894"/>
    <s v="no"/>
    <s v="no"/>
    <s v="unknown"/>
    <n v="11"/>
    <s v="jun"/>
    <n v="262"/>
    <n v="1"/>
    <n v="-1"/>
    <n v="0"/>
    <x v="0"/>
    <s v="no"/>
    <n v="1"/>
    <n v="0"/>
  </r>
  <r>
    <x v="6"/>
    <x v="3"/>
    <s v="married"/>
    <x v="1"/>
    <x v="0"/>
    <n v="429"/>
    <s v="yes"/>
    <s v="no"/>
    <s v="unknown"/>
    <n v="13"/>
    <s v="may"/>
    <n v="244"/>
    <n v="1"/>
    <n v="-1"/>
    <n v="0"/>
    <x v="0"/>
    <s v="no"/>
    <n v="0"/>
    <n v="1"/>
  </r>
  <r>
    <x v="15"/>
    <x v="9"/>
    <s v="married"/>
    <x v="0"/>
    <x v="0"/>
    <n v="14752"/>
    <s v="no"/>
    <s v="no"/>
    <s v="unknown"/>
    <n v="19"/>
    <s v="may"/>
    <n v="107"/>
    <n v="2"/>
    <n v="-1"/>
    <n v="0"/>
    <x v="0"/>
    <s v="no"/>
    <n v="0"/>
    <n v="1"/>
  </r>
  <r>
    <x v="43"/>
    <x v="3"/>
    <s v="married"/>
    <x v="0"/>
    <x v="0"/>
    <n v="67"/>
    <s v="no"/>
    <s v="no"/>
    <s v="unknown"/>
    <n v="24"/>
    <s v="jun"/>
    <n v="9"/>
    <n v="1"/>
    <n v="-1"/>
    <n v="0"/>
    <x v="0"/>
    <s v="no"/>
    <n v="0"/>
    <n v="1"/>
  </r>
  <r>
    <x v="2"/>
    <x v="9"/>
    <s v="divorced"/>
    <x v="1"/>
    <x v="0"/>
    <n v="39"/>
    <s v="no"/>
    <s v="no"/>
    <s v="cellular"/>
    <n v="31"/>
    <s v="jul"/>
    <n v="149"/>
    <n v="2"/>
    <n v="-1"/>
    <n v="0"/>
    <x v="0"/>
    <s v="no"/>
    <n v="0"/>
    <n v="1"/>
  </r>
  <r>
    <x v="39"/>
    <x v="5"/>
    <s v="single"/>
    <x v="2"/>
    <x v="0"/>
    <n v="102"/>
    <s v="no"/>
    <s v="no"/>
    <s v="cellular"/>
    <n v="28"/>
    <s v="jan"/>
    <n v="321"/>
    <n v="2"/>
    <n v="-1"/>
    <n v="0"/>
    <x v="0"/>
    <s v="no"/>
    <n v="0"/>
    <n v="1"/>
  </r>
  <r>
    <x v="13"/>
    <x v="8"/>
    <s v="single"/>
    <x v="1"/>
    <x v="0"/>
    <n v="1790"/>
    <s v="no"/>
    <s v="no"/>
    <s v="cellular"/>
    <n v="17"/>
    <s v="apr"/>
    <n v="224"/>
    <n v="1"/>
    <n v="322"/>
    <n v="3"/>
    <x v="1"/>
    <s v="no"/>
    <n v="0"/>
    <n v="1"/>
  </r>
  <r>
    <x v="11"/>
    <x v="2"/>
    <s v="single"/>
    <x v="2"/>
    <x v="0"/>
    <n v="15311"/>
    <s v="no"/>
    <s v="no"/>
    <s v="cellular"/>
    <n v="29"/>
    <s v="apr"/>
    <n v="157"/>
    <n v="6"/>
    <n v="-1"/>
    <n v="0"/>
    <x v="0"/>
    <s v="no"/>
    <n v="1"/>
    <n v="0"/>
  </r>
  <r>
    <x v="0"/>
    <x v="7"/>
    <s v="single"/>
    <x v="1"/>
    <x v="0"/>
    <n v="-635"/>
    <s v="no"/>
    <s v="no"/>
    <s v="cellular"/>
    <n v="25"/>
    <s v="jul"/>
    <n v="250"/>
    <n v="1"/>
    <n v="-1"/>
    <n v="0"/>
    <x v="0"/>
    <s v="no"/>
    <n v="0"/>
    <n v="1"/>
  </r>
  <r>
    <x v="29"/>
    <x v="3"/>
    <s v="married"/>
    <x v="1"/>
    <x v="0"/>
    <n v="115"/>
    <s v="no"/>
    <s v="no"/>
    <s v="cellular"/>
    <n v="11"/>
    <s v="aug"/>
    <n v="209"/>
    <n v="4"/>
    <n v="-1"/>
    <n v="0"/>
    <x v="0"/>
    <s v="no"/>
    <n v="0"/>
    <n v="1"/>
  </r>
  <r>
    <x v="10"/>
    <x v="2"/>
    <s v="married"/>
    <x v="2"/>
    <x v="0"/>
    <n v="10786"/>
    <s v="no"/>
    <s v="no"/>
    <s v="unknown"/>
    <n v="20"/>
    <s v="jun"/>
    <n v="111"/>
    <n v="3"/>
    <n v="-1"/>
    <n v="0"/>
    <x v="0"/>
    <s v="no"/>
    <n v="0"/>
    <n v="1"/>
  </r>
  <r>
    <x v="10"/>
    <x v="3"/>
    <s v="married"/>
    <x v="1"/>
    <x v="0"/>
    <n v="498"/>
    <s v="yes"/>
    <s v="no"/>
    <s v="cellular"/>
    <n v="8"/>
    <s v="may"/>
    <n v="55"/>
    <n v="2"/>
    <n v="298"/>
    <n v="4"/>
    <x v="1"/>
    <s v="no"/>
    <n v="0"/>
    <n v="1"/>
  </r>
  <r>
    <x v="5"/>
    <x v="3"/>
    <s v="married"/>
    <x v="1"/>
    <x v="0"/>
    <n v="1045"/>
    <s v="yes"/>
    <s v="yes"/>
    <s v="cellular"/>
    <n v="9"/>
    <s v="jul"/>
    <n v="290"/>
    <n v="13"/>
    <n v="-1"/>
    <n v="0"/>
    <x v="0"/>
    <s v="no"/>
    <n v="0"/>
    <n v="1"/>
  </r>
  <r>
    <x v="30"/>
    <x v="6"/>
    <s v="married"/>
    <x v="2"/>
    <x v="0"/>
    <n v="810"/>
    <s v="no"/>
    <s v="no"/>
    <s v="unknown"/>
    <n v="6"/>
    <s v="jun"/>
    <n v="383"/>
    <n v="1"/>
    <n v="-1"/>
    <n v="0"/>
    <x v="0"/>
    <s v="no"/>
    <n v="0"/>
    <n v="1"/>
  </r>
  <r>
    <x v="9"/>
    <x v="5"/>
    <s v="single"/>
    <x v="2"/>
    <x v="0"/>
    <n v="-162"/>
    <s v="yes"/>
    <s v="no"/>
    <s v="cellular"/>
    <n v="18"/>
    <s v="may"/>
    <n v="380"/>
    <n v="1"/>
    <n v="-1"/>
    <n v="0"/>
    <x v="0"/>
    <s v="no"/>
    <n v="0"/>
    <n v="1"/>
  </r>
  <r>
    <x v="22"/>
    <x v="2"/>
    <s v="married"/>
    <x v="2"/>
    <x v="0"/>
    <n v="55"/>
    <s v="no"/>
    <s v="no"/>
    <s v="cellular"/>
    <n v="2"/>
    <s v="feb"/>
    <n v="124"/>
    <n v="3"/>
    <n v="-1"/>
    <n v="0"/>
    <x v="0"/>
    <s v="no"/>
    <n v="0"/>
    <n v="1"/>
  </r>
  <r>
    <x v="27"/>
    <x v="1"/>
    <s v="married"/>
    <x v="1"/>
    <x v="0"/>
    <n v="586"/>
    <s v="yes"/>
    <s v="yes"/>
    <s v="unknown"/>
    <n v="8"/>
    <s v="may"/>
    <n v="224"/>
    <n v="2"/>
    <n v="-1"/>
    <n v="0"/>
    <x v="0"/>
    <s v="no"/>
    <n v="0"/>
    <n v="1"/>
  </r>
  <r>
    <x v="17"/>
    <x v="5"/>
    <s v="single"/>
    <x v="1"/>
    <x v="0"/>
    <n v="455"/>
    <s v="no"/>
    <s v="no"/>
    <s v="cellular"/>
    <n v="29"/>
    <s v="jan"/>
    <n v="240"/>
    <n v="1"/>
    <n v="182"/>
    <n v="8"/>
    <x v="2"/>
    <s v="no"/>
    <n v="0"/>
    <n v="1"/>
  </r>
  <r>
    <x v="9"/>
    <x v="2"/>
    <s v="married"/>
    <x v="2"/>
    <x v="0"/>
    <n v="1010"/>
    <s v="yes"/>
    <s v="no"/>
    <s v="cellular"/>
    <n v="15"/>
    <s v="may"/>
    <n v="385"/>
    <n v="3"/>
    <n v="364"/>
    <n v="9"/>
    <x v="2"/>
    <s v="no"/>
    <n v="0"/>
    <n v="1"/>
  </r>
  <r>
    <x v="12"/>
    <x v="2"/>
    <s v="single"/>
    <x v="2"/>
    <x v="0"/>
    <n v="509"/>
    <s v="yes"/>
    <s v="no"/>
    <s v="cellular"/>
    <n v="6"/>
    <s v="may"/>
    <n v="133"/>
    <n v="1"/>
    <n v="-1"/>
    <n v="0"/>
    <x v="0"/>
    <s v="no"/>
    <n v="0"/>
    <n v="1"/>
  </r>
  <r>
    <x v="35"/>
    <x v="8"/>
    <s v="single"/>
    <x v="3"/>
    <x v="0"/>
    <n v="2929"/>
    <s v="no"/>
    <s v="no"/>
    <s v="cellular"/>
    <n v="11"/>
    <s v="aug"/>
    <n v="91"/>
    <n v="1"/>
    <n v="-1"/>
    <n v="0"/>
    <x v="0"/>
    <s v="no"/>
    <n v="0"/>
    <n v="1"/>
  </r>
  <r>
    <x v="31"/>
    <x v="5"/>
    <s v="married"/>
    <x v="1"/>
    <x v="0"/>
    <n v="3071"/>
    <s v="yes"/>
    <s v="yes"/>
    <s v="cellular"/>
    <n v="7"/>
    <s v="may"/>
    <n v="63"/>
    <n v="3"/>
    <n v="-1"/>
    <n v="0"/>
    <x v="0"/>
    <s v="no"/>
    <n v="1"/>
    <n v="0"/>
  </r>
  <r>
    <x v="47"/>
    <x v="2"/>
    <s v="single"/>
    <x v="2"/>
    <x v="0"/>
    <n v="153"/>
    <s v="yes"/>
    <s v="no"/>
    <s v="cellular"/>
    <n v="18"/>
    <s v="nov"/>
    <n v="192"/>
    <n v="2"/>
    <n v="-1"/>
    <n v="0"/>
    <x v="0"/>
    <s v="no"/>
    <n v="0"/>
    <n v="1"/>
  </r>
  <r>
    <x v="14"/>
    <x v="4"/>
    <s v="single"/>
    <x v="1"/>
    <x v="0"/>
    <n v="1146"/>
    <s v="yes"/>
    <s v="no"/>
    <s v="unknown"/>
    <n v="21"/>
    <s v="may"/>
    <n v="91"/>
    <n v="2"/>
    <n v="-1"/>
    <n v="0"/>
    <x v="0"/>
    <s v="no"/>
    <n v="0"/>
    <n v="1"/>
  </r>
  <r>
    <x v="30"/>
    <x v="3"/>
    <s v="married"/>
    <x v="0"/>
    <x v="0"/>
    <n v="1092"/>
    <s v="no"/>
    <s v="yes"/>
    <s v="cellular"/>
    <n v="18"/>
    <s v="nov"/>
    <n v="79"/>
    <n v="1"/>
    <n v="172"/>
    <n v="8"/>
    <x v="1"/>
    <s v="no"/>
    <n v="0"/>
    <n v="1"/>
  </r>
  <r>
    <x v="36"/>
    <x v="2"/>
    <s v="married"/>
    <x v="2"/>
    <x v="0"/>
    <n v="3463"/>
    <s v="no"/>
    <s v="yes"/>
    <s v="cellular"/>
    <n v="28"/>
    <s v="oct"/>
    <n v="96"/>
    <n v="1"/>
    <n v="-1"/>
    <n v="0"/>
    <x v="0"/>
    <s v="yes"/>
    <n v="1"/>
    <n v="0"/>
  </r>
  <r>
    <x v="1"/>
    <x v="7"/>
    <s v="married"/>
    <x v="1"/>
    <x v="0"/>
    <n v="1158"/>
    <s v="yes"/>
    <s v="no"/>
    <s v="cellular"/>
    <n v="20"/>
    <s v="apr"/>
    <n v="25"/>
    <n v="2"/>
    <n v="-1"/>
    <n v="0"/>
    <x v="0"/>
    <s v="no"/>
    <n v="0"/>
    <n v="1"/>
  </r>
  <r>
    <x v="39"/>
    <x v="7"/>
    <s v="single"/>
    <x v="1"/>
    <x v="0"/>
    <n v="26"/>
    <s v="yes"/>
    <s v="no"/>
    <s v="cellular"/>
    <n v="7"/>
    <s v="may"/>
    <n v="227"/>
    <n v="2"/>
    <n v="-1"/>
    <n v="0"/>
    <x v="0"/>
    <s v="no"/>
    <n v="0"/>
    <n v="1"/>
  </r>
  <r>
    <x v="0"/>
    <x v="1"/>
    <s v="single"/>
    <x v="1"/>
    <x v="0"/>
    <n v="566"/>
    <s v="no"/>
    <s v="no"/>
    <s v="cellular"/>
    <n v="5"/>
    <s v="feb"/>
    <n v="110"/>
    <n v="1"/>
    <n v="-1"/>
    <n v="0"/>
    <x v="0"/>
    <s v="no"/>
    <n v="0"/>
    <n v="1"/>
  </r>
  <r>
    <x v="26"/>
    <x v="5"/>
    <s v="divorced"/>
    <x v="1"/>
    <x v="0"/>
    <n v="204"/>
    <s v="no"/>
    <s v="no"/>
    <s v="cellular"/>
    <n v="7"/>
    <s v="aug"/>
    <n v="134"/>
    <n v="2"/>
    <n v="-1"/>
    <n v="0"/>
    <x v="0"/>
    <s v="no"/>
    <n v="1"/>
    <n v="0"/>
  </r>
  <r>
    <x v="4"/>
    <x v="5"/>
    <s v="married"/>
    <x v="1"/>
    <x v="0"/>
    <n v="480"/>
    <s v="no"/>
    <s v="no"/>
    <s v="cellular"/>
    <n v="20"/>
    <s v="oct"/>
    <n v="213"/>
    <n v="1"/>
    <n v="-1"/>
    <n v="0"/>
    <x v="0"/>
    <s v="yes"/>
    <n v="0"/>
    <n v="1"/>
  </r>
  <r>
    <x v="4"/>
    <x v="5"/>
    <s v="single"/>
    <x v="1"/>
    <x v="0"/>
    <n v="1855"/>
    <s v="yes"/>
    <s v="no"/>
    <s v="cellular"/>
    <n v="4"/>
    <s v="feb"/>
    <n v="75"/>
    <n v="1"/>
    <n v="273"/>
    <n v="1"/>
    <x v="1"/>
    <s v="no"/>
    <n v="0"/>
    <n v="1"/>
  </r>
  <r>
    <x v="43"/>
    <x v="1"/>
    <s v="married"/>
    <x v="1"/>
    <x v="0"/>
    <n v="1034"/>
    <s v="no"/>
    <s v="no"/>
    <s v="cellular"/>
    <n v="8"/>
    <s v="aug"/>
    <n v="109"/>
    <n v="2"/>
    <n v="-1"/>
    <n v="0"/>
    <x v="0"/>
    <s v="no"/>
    <n v="0"/>
    <n v="1"/>
  </r>
  <r>
    <x v="31"/>
    <x v="2"/>
    <s v="married"/>
    <x v="2"/>
    <x v="0"/>
    <n v="3250"/>
    <s v="no"/>
    <s v="no"/>
    <s v="cellular"/>
    <n v="20"/>
    <s v="aug"/>
    <n v="162"/>
    <n v="3"/>
    <n v="-1"/>
    <n v="0"/>
    <x v="0"/>
    <s v="no"/>
    <n v="1"/>
    <n v="0"/>
  </r>
  <r>
    <x v="39"/>
    <x v="2"/>
    <s v="single"/>
    <x v="1"/>
    <x v="0"/>
    <n v="1633"/>
    <s v="no"/>
    <s v="no"/>
    <s v="cellular"/>
    <n v="5"/>
    <s v="jun"/>
    <n v="275"/>
    <n v="1"/>
    <n v="-1"/>
    <n v="0"/>
    <x v="0"/>
    <s v="yes"/>
    <n v="0"/>
    <n v="1"/>
  </r>
  <r>
    <x v="43"/>
    <x v="1"/>
    <s v="married"/>
    <x v="1"/>
    <x v="0"/>
    <n v="0"/>
    <s v="yes"/>
    <s v="no"/>
    <s v="cellular"/>
    <n v="22"/>
    <s v="jun"/>
    <n v="154"/>
    <n v="1"/>
    <n v="124"/>
    <n v="1"/>
    <x v="2"/>
    <s v="no"/>
    <n v="0"/>
    <n v="1"/>
  </r>
  <r>
    <x v="18"/>
    <x v="10"/>
    <s v="married"/>
    <x v="0"/>
    <x v="0"/>
    <n v="3334"/>
    <s v="no"/>
    <s v="no"/>
    <s v="cellular"/>
    <n v="14"/>
    <s v="aug"/>
    <n v="632"/>
    <n v="4"/>
    <n v="-1"/>
    <n v="0"/>
    <x v="0"/>
    <s v="yes"/>
    <n v="1"/>
    <n v="0"/>
  </r>
  <r>
    <x v="1"/>
    <x v="2"/>
    <s v="married"/>
    <x v="2"/>
    <x v="0"/>
    <n v="4020"/>
    <s v="yes"/>
    <s v="yes"/>
    <s v="cellular"/>
    <n v="15"/>
    <s v="apr"/>
    <n v="251"/>
    <n v="1"/>
    <n v="-1"/>
    <n v="0"/>
    <x v="0"/>
    <s v="no"/>
    <n v="0"/>
    <n v="1"/>
  </r>
  <r>
    <x v="20"/>
    <x v="2"/>
    <s v="married"/>
    <x v="1"/>
    <x v="0"/>
    <n v="66"/>
    <s v="no"/>
    <s v="yes"/>
    <s v="telephone"/>
    <n v="8"/>
    <s v="jul"/>
    <n v="141"/>
    <n v="1"/>
    <n v="-1"/>
    <n v="0"/>
    <x v="0"/>
    <s v="no"/>
    <n v="1"/>
    <n v="0"/>
  </r>
  <r>
    <x v="6"/>
    <x v="5"/>
    <s v="single"/>
    <x v="1"/>
    <x v="0"/>
    <n v="-41"/>
    <s v="yes"/>
    <s v="yes"/>
    <s v="cellular"/>
    <n v="3"/>
    <s v="apr"/>
    <n v="154"/>
    <n v="1"/>
    <n v="-1"/>
    <n v="0"/>
    <x v="0"/>
    <s v="no"/>
    <n v="0"/>
    <n v="1"/>
  </r>
  <r>
    <x v="38"/>
    <x v="3"/>
    <s v="married"/>
    <x v="1"/>
    <x v="0"/>
    <n v="322"/>
    <s v="yes"/>
    <s v="no"/>
    <s v="cellular"/>
    <n v="7"/>
    <s v="may"/>
    <n v="63"/>
    <n v="1"/>
    <n v="-1"/>
    <n v="0"/>
    <x v="0"/>
    <s v="no"/>
    <n v="1"/>
    <n v="0"/>
  </r>
  <r>
    <x v="2"/>
    <x v="6"/>
    <s v="married"/>
    <x v="0"/>
    <x v="0"/>
    <n v="2643"/>
    <s v="no"/>
    <s v="yes"/>
    <s v="cellular"/>
    <n v="8"/>
    <s v="jul"/>
    <n v="259"/>
    <n v="1"/>
    <n v="-1"/>
    <n v="0"/>
    <x v="0"/>
    <s v="no"/>
    <n v="0"/>
    <n v="1"/>
  </r>
  <r>
    <x v="7"/>
    <x v="3"/>
    <s v="divorced"/>
    <x v="0"/>
    <x v="0"/>
    <n v="49"/>
    <s v="yes"/>
    <s v="no"/>
    <s v="unknown"/>
    <n v="9"/>
    <s v="may"/>
    <n v="100"/>
    <n v="1"/>
    <n v="-1"/>
    <n v="0"/>
    <x v="0"/>
    <s v="no"/>
    <n v="0"/>
    <n v="1"/>
  </r>
  <r>
    <x v="31"/>
    <x v="7"/>
    <s v="divorced"/>
    <x v="0"/>
    <x v="0"/>
    <n v="1"/>
    <s v="no"/>
    <s v="no"/>
    <s v="unknown"/>
    <n v="15"/>
    <s v="may"/>
    <n v="17"/>
    <n v="10"/>
    <n v="-1"/>
    <n v="0"/>
    <x v="0"/>
    <s v="no"/>
    <n v="1"/>
    <n v="0"/>
  </r>
  <r>
    <x v="43"/>
    <x v="7"/>
    <s v="married"/>
    <x v="1"/>
    <x v="0"/>
    <n v="3098"/>
    <s v="yes"/>
    <s v="no"/>
    <s v="telephone"/>
    <n v="21"/>
    <s v="nov"/>
    <n v="192"/>
    <n v="9"/>
    <n v="-1"/>
    <n v="0"/>
    <x v="0"/>
    <s v="no"/>
    <n v="0"/>
    <n v="1"/>
  </r>
  <r>
    <x v="9"/>
    <x v="3"/>
    <s v="married"/>
    <x v="0"/>
    <x v="0"/>
    <n v="352"/>
    <s v="yes"/>
    <s v="no"/>
    <s v="unknown"/>
    <n v="19"/>
    <s v="may"/>
    <n v="97"/>
    <n v="9"/>
    <n v="-1"/>
    <n v="0"/>
    <x v="0"/>
    <s v="no"/>
    <n v="0"/>
    <n v="1"/>
  </r>
  <r>
    <x v="20"/>
    <x v="5"/>
    <s v="married"/>
    <x v="1"/>
    <x v="0"/>
    <n v="65"/>
    <s v="no"/>
    <s v="no"/>
    <s v="cellular"/>
    <n v="25"/>
    <s v="aug"/>
    <n v="41"/>
    <n v="2"/>
    <n v="-1"/>
    <n v="0"/>
    <x v="0"/>
    <s v="no"/>
    <n v="1"/>
    <n v="0"/>
  </r>
  <r>
    <x v="2"/>
    <x v="3"/>
    <s v="married"/>
    <x v="1"/>
    <x v="0"/>
    <n v="1949"/>
    <s v="yes"/>
    <s v="no"/>
    <s v="unknown"/>
    <n v="2"/>
    <s v="jun"/>
    <n v="200"/>
    <n v="3"/>
    <n v="-1"/>
    <n v="0"/>
    <x v="0"/>
    <s v="no"/>
    <n v="0"/>
    <n v="1"/>
  </r>
  <r>
    <x v="22"/>
    <x v="7"/>
    <s v="single"/>
    <x v="1"/>
    <x v="0"/>
    <n v="739"/>
    <s v="yes"/>
    <s v="no"/>
    <s v="cellular"/>
    <n v="20"/>
    <s v="nov"/>
    <n v="91"/>
    <n v="3"/>
    <n v="-1"/>
    <n v="0"/>
    <x v="0"/>
    <s v="no"/>
    <n v="0"/>
    <n v="1"/>
  </r>
  <r>
    <x v="30"/>
    <x v="2"/>
    <s v="married"/>
    <x v="2"/>
    <x v="0"/>
    <n v="1167"/>
    <s v="yes"/>
    <s v="yes"/>
    <s v="cellular"/>
    <n v="1"/>
    <s v="jun"/>
    <n v="264"/>
    <n v="1"/>
    <n v="-1"/>
    <n v="0"/>
    <x v="0"/>
    <s v="yes"/>
    <n v="0"/>
    <n v="1"/>
  </r>
  <r>
    <x v="36"/>
    <x v="7"/>
    <s v="married"/>
    <x v="1"/>
    <x v="0"/>
    <n v="231"/>
    <s v="yes"/>
    <s v="no"/>
    <s v="cellular"/>
    <n v="21"/>
    <s v="nov"/>
    <n v="397"/>
    <n v="2"/>
    <n v="-1"/>
    <n v="0"/>
    <x v="0"/>
    <s v="no"/>
    <n v="1"/>
    <n v="0"/>
  </r>
  <r>
    <x v="10"/>
    <x v="3"/>
    <s v="married"/>
    <x v="0"/>
    <x v="0"/>
    <n v="1136"/>
    <s v="yes"/>
    <s v="no"/>
    <s v="unknown"/>
    <n v="21"/>
    <s v="may"/>
    <n v="86"/>
    <n v="1"/>
    <n v="-1"/>
    <n v="0"/>
    <x v="0"/>
    <s v="no"/>
    <n v="0"/>
    <n v="1"/>
  </r>
  <r>
    <x v="15"/>
    <x v="6"/>
    <s v="married"/>
    <x v="2"/>
    <x v="0"/>
    <n v="233"/>
    <s v="no"/>
    <s v="no"/>
    <s v="cellular"/>
    <n v="5"/>
    <s v="feb"/>
    <n v="446"/>
    <n v="1"/>
    <n v="-1"/>
    <n v="0"/>
    <x v="0"/>
    <s v="no"/>
    <n v="0"/>
    <n v="1"/>
  </r>
  <r>
    <x v="3"/>
    <x v="7"/>
    <s v="married"/>
    <x v="1"/>
    <x v="0"/>
    <n v="817"/>
    <s v="no"/>
    <s v="no"/>
    <s v="cellular"/>
    <n v="9"/>
    <s v="apr"/>
    <n v="304"/>
    <n v="1"/>
    <n v="-1"/>
    <n v="0"/>
    <x v="0"/>
    <s v="no"/>
    <n v="1"/>
    <n v="0"/>
  </r>
  <r>
    <x v="37"/>
    <x v="3"/>
    <s v="single"/>
    <x v="0"/>
    <x v="0"/>
    <n v="1128"/>
    <s v="yes"/>
    <s v="no"/>
    <s v="unknown"/>
    <n v="30"/>
    <s v="jun"/>
    <n v="88"/>
    <n v="4"/>
    <n v="-1"/>
    <n v="0"/>
    <x v="0"/>
    <s v="no"/>
    <n v="0"/>
    <n v="1"/>
  </r>
  <r>
    <x v="22"/>
    <x v="2"/>
    <s v="single"/>
    <x v="2"/>
    <x v="0"/>
    <n v="1831"/>
    <s v="yes"/>
    <s v="no"/>
    <s v="cellular"/>
    <n v="20"/>
    <s v="apr"/>
    <n v="86"/>
    <n v="2"/>
    <n v="-1"/>
    <n v="0"/>
    <x v="0"/>
    <s v="no"/>
    <n v="0"/>
    <n v="1"/>
  </r>
  <r>
    <x v="2"/>
    <x v="5"/>
    <s v="single"/>
    <x v="1"/>
    <x v="0"/>
    <n v="450"/>
    <s v="yes"/>
    <s v="no"/>
    <s v="cellular"/>
    <n v="13"/>
    <s v="may"/>
    <n v="63"/>
    <n v="1"/>
    <n v="-1"/>
    <n v="0"/>
    <x v="0"/>
    <s v="no"/>
    <n v="0"/>
    <n v="1"/>
  </r>
  <r>
    <x v="39"/>
    <x v="1"/>
    <s v="married"/>
    <x v="1"/>
    <x v="0"/>
    <n v="0"/>
    <s v="yes"/>
    <s v="no"/>
    <s v="cellular"/>
    <n v="5"/>
    <s v="may"/>
    <n v="335"/>
    <n v="2"/>
    <n v="281"/>
    <n v="8"/>
    <x v="1"/>
    <s v="no"/>
    <n v="0"/>
    <n v="1"/>
  </r>
  <r>
    <x v="12"/>
    <x v="2"/>
    <s v="divorced"/>
    <x v="1"/>
    <x v="0"/>
    <n v="414"/>
    <s v="no"/>
    <s v="no"/>
    <s v="cellular"/>
    <n v="29"/>
    <s v="jan"/>
    <n v="293"/>
    <n v="2"/>
    <n v="162"/>
    <n v="4"/>
    <x v="1"/>
    <s v="no"/>
    <n v="0"/>
    <n v="1"/>
  </r>
  <r>
    <x v="31"/>
    <x v="2"/>
    <s v="married"/>
    <x v="0"/>
    <x v="0"/>
    <n v="1052"/>
    <s v="yes"/>
    <s v="no"/>
    <s v="unknown"/>
    <n v="13"/>
    <s v="may"/>
    <n v="227"/>
    <n v="4"/>
    <n v="-1"/>
    <n v="0"/>
    <x v="0"/>
    <s v="no"/>
    <n v="1"/>
    <n v="0"/>
  </r>
  <r>
    <x v="15"/>
    <x v="7"/>
    <s v="single"/>
    <x v="1"/>
    <x v="0"/>
    <n v="1022"/>
    <s v="yes"/>
    <s v="no"/>
    <s v="unknown"/>
    <n v="5"/>
    <s v="may"/>
    <n v="146"/>
    <n v="2"/>
    <n v="-1"/>
    <n v="0"/>
    <x v="0"/>
    <s v="no"/>
    <n v="0"/>
    <n v="1"/>
  </r>
  <r>
    <x v="18"/>
    <x v="7"/>
    <s v="married"/>
    <x v="0"/>
    <x v="0"/>
    <n v="343"/>
    <s v="yes"/>
    <s v="no"/>
    <s v="cellular"/>
    <n v="14"/>
    <s v="jul"/>
    <n v="276"/>
    <n v="3"/>
    <n v="-1"/>
    <n v="0"/>
    <x v="0"/>
    <s v="no"/>
    <n v="1"/>
    <n v="0"/>
  </r>
  <r>
    <x v="26"/>
    <x v="2"/>
    <s v="married"/>
    <x v="2"/>
    <x v="0"/>
    <n v="1944"/>
    <s v="yes"/>
    <s v="no"/>
    <s v="cellular"/>
    <n v="15"/>
    <s v="apr"/>
    <n v="238"/>
    <n v="3"/>
    <n v="323"/>
    <n v="2"/>
    <x v="1"/>
    <s v="no"/>
    <n v="1"/>
    <n v="0"/>
  </r>
  <r>
    <x v="17"/>
    <x v="3"/>
    <s v="single"/>
    <x v="1"/>
    <x v="0"/>
    <n v="-32"/>
    <s v="yes"/>
    <s v="yes"/>
    <s v="cellular"/>
    <n v="31"/>
    <s v="jul"/>
    <n v="14"/>
    <n v="6"/>
    <n v="-1"/>
    <n v="0"/>
    <x v="0"/>
    <s v="no"/>
    <n v="0"/>
    <n v="1"/>
  </r>
  <r>
    <x v="26"/>
    <x v="5"/>
    <s v="married"/>
    <x v="1"/>
    <x v="0"/>
    <n v="1781"/>
    <s v="yes"/>
    <s v="no"/>
    <s v="unknown"/>
    <n v="19"/>
    <s v="may"/>
    <n v="144"/>
    <n v="2"/>
    <n v="-1"/>
    <n v="0"/>
    <x v="0"/>
    <s v="no"/>
    <n v="1"/>
    <n v="0"/>
  </r>
  <r>
    <x v="17"/>
    <x v="2"/>
    <s v="single"/>
    <x v="2"/>
    <x v="0"/>
    <n v="350"/>
    <s v="no"/>
    <s v="no"/>
    <s v="cellular"/>
    <n v="8"/>
    <s v="jul"/>
    <n v="367"/>
    <n v="1"/>
    <n v="-1"/>
    <n v="0"/>
    <x v="0"/>
    <s v="no"/>
    <n v="0"/>
    <n v="1"/>
  </r>
  <r>
    <x v="1"/>
    <x v="0"/>
    <s v="married"/>
    <x v="1"/>
    <x v="0"/>
    <n v="2"/>
    <s v="yes"/>
    <s v="no"/>
    <s v="cellular"/>
    <n v="16"/>
    <s v="jul"/>
    <n v="132"/>
    <n v="1"/>
    <n v="-1"/>
    <n v="0"/>
    <x v="0"/>
    <s v="no"/>
    <n v="0"/>
    <n v="1"/>
  </r>
  <r>
    <x v="44"/>
    <x v="3"/>
    <s v="single"/>
    <x v="0"/>
    <x v="0"/>
    <n v="111"/>
    <s v="yes"/>
    <s v="yes"/>
    <s v="unknown"/>
    <n v="27"/>
    <s v="may"/>
    <n v="42"/>
    <n v="4"/>
    <n v="-1"/>
    <n v="0"/>
    <x v="0"/>
    <s v="no"/>
    <n v="0"/>
    <n v="1"/>
  </r>
  <r>
    <x v="12"/>
    <x v="2"/>
    <s v="divorced"/>
    <x v="2"/>
    <x v="0"/>
    <n v="168"/>
    <s v="yes"/>
    <s v="no"/>
    <s v="unknown"/>
    <n v="5"/>
    <s v="jun"/>
    <n v="227"/>
    <n v="1"/>
    <n v="-1"/>
    <n v="0"/>
    <x v="0"/>
    <s v="no"/>
    <n v="0"/>
    <n v="1"/>
  </r>
  <r>
    <x v="39"/>
    <x v="5"/>
    <s v="single"/>
    <x v="1"/>
    <x v="0"/>
    <n v="3"/>
    <s v="no"/>
    <s v="no"/>
    <s v="telephone"/>
    <n v="18"/>
    <s v="may"/>
    <n v="40"/>
    <n v="8"/>
    <n v="349"/>
    <n v="6"/>
    <x v="1"/>
    <s v="no"/>
    <n v="0"/>
    <n v="1"/>
  </r>
  <r>
    <x v="0"/>
    <x v="5"/>
    <s v="single"/>
    <x v="1"/>
    <x v="0"/>
    <n v="102"/>
    <s v="yes"/>
    <s v="no"/>
    <s v="unknown"/>
    <n v="7"/>
    <s v="may"/>
    <n v="614"/>
    <n v="2"/>
    <n v="-1"/>
    <n v="0"/>
    <x v="0"/>
    <s v="no"/>
    <n v="0"/>
    <n v="1"/>
  </r>
  <r>
    <x v="1"/>
    <x v="3"/>
    <s v="married"/>
    <x v="0"/>
    <x v="0"/>
    <n v="0"/>
    <s v="yes"/>
    <s v="no"/>
    <s v="unknown"/>
    <n v="15"/>
    <s v="may"/>
    <n v="270"/>
    <n v="1"/>
    <n v="-1"/>
    <n v="0"/>
    <x v="0"/>
    <s v="no"/>
    <n v="0"/>
    <n v="1"/>
  </r>
  <r>
    <x v="18"/>
    <x v="11"/>
    <s v="married"/>
    <x v="0"/>
    <x v="0"/>
    <n v="159"/>
    <s v="no"/>
    <s v="no"/>
    <s v="unknown"/>
    <n v="4"/>
    <s v="sep"/>
    <n v="15"/>
    <n v="1"/>
    <n v="-1"/>
    <n v="0"/>
    <x v="0"/>
    <s v="no"/>
    <n v="1"/>
    <n v="0"/>
  </r>
  <r>
    <x v="1"/>
    <x v="3"/>
    <s v="married"/>
    <x v="1"/>
    <x v="0"/>
    <n v="1134"/>
    <s v="yes"/>
    <s v="no"/>
    <s v="unknown"/>
    <n v="23"/>
    <s v="may"/>
    <n v="304"/>
    <n v="2"/>
    <n v="-1"/>
    <n v="0"/>
    <x v="0"/>
    <s v="no"/>
    <n v="0"/>
    <n v="1"/>
  </r>
  <r>
    <x v="15"/>
    <x v="3"/>
    <s v="married"/>
    <x v="1"/>
    <x v="0"/>
    <n v="352"/>
    <s v="yes"/>
    <s v="no"/>
    <s v="cellular"/>
    <n v="11"/>
    <s v="may"/>
    <n v="79"/>
    <n v="3"/>
    <n v="-1"/>
    <n v="0"/>
    <x v="0"/>
    <s v="no"/>
    <n v="0"/>
    <n v="1"/>
  </r>
  <r>
    <x v="12"/>
    <x v="2"/>
    <s v="married"/>
    <x v="2"/>
    <x v="0"/>
    <n v="865"/>
    <s v="yes"/>
    <s v="no"/>
    <s v="cellular"/>
    <n v="3"/>
    <s v="jun"/>
    <n v="101"/>
    <n v="1"/>
    <n v="-1"/>
    <n v="0"/>
    <x v="0"/>
    <s v="no"/>
    <n v="0"/>
    <n v="1"/>
  </r>
  <r>
    <x v="3"/>
    <x v="3"/>
    <s v="married"/>
    <x v="0"/>
    <x v="0"/>
    <n v="179"/>
    <s v="yes"/>
    <s v="no"/>
    <s v="unknown"/>
    <n v="5"/>
    <s v="may"/>
    <n v="55"/>
    <n v="3"/>
    <n v="-1"/>
    <n v="0"/>
    <x v="0"/>
    <s v="no"/>
    <n v="1"/>
    <n v="0"/>
  </r>
  <r>
    <x v="37"/>
    <x v="3"/>
    <s v="single"/>
    <x v="1"/>
    <x v="0"/>
    <n v="5"/>
    <s v="yes"/>
    <s v="no"/>
    <s v="unknown"/>
    <n v="19"/>
    <s v="may"/>
    <n v="205"/>
    <n v="3"/>
    <n v="-1"/>
    <n v="0"/>
    <x v="0"/>
    <s v="no"/>
    <n v="0"/>
    <n v="1"/>
  </r>
  <r>
    <x v="25"/>
    <x v="8"/>
    <s v="married"/>
    <x v="2"/>
    <x v="1"/>
    <n v="-230"/>
    <s v="yes"/>
    <s v="no"/>
    <s v="cellular"/>
    <n v="18"/>
    <s v="may"/>
    <n v="259"/>
    <n v="2"/>
    <n v="-1"/>
    <n v="0"/>
    <x v="0"/>
    <s v="no"/>
    <n v="0"/>
    <n v="1"/>
  </r>
  <r>
    <x v="34"/>
    <x v="2"/>
    <s v="divorced"/>
    <x v="2"/>
    <x v="0"/>
    <n v="0"/>
    <s v="no"/>
    <s v="no"/>
    <s v="cellular"/>
    <n v="13"/>
    <s v="aug"/>
    <n v="60"/>
    <n v="2"/>
    <n v="-1"/>
    <n v="0"/>
    <x v="0"/>
    <s v="no"/>
    <n v="1"/>
    <n v="0"/>
  </r>
  <r>
    <x v="36"/>
    <x v="3"/>
    <s v="married"/>
    <x v="0"/>
    <x v="0"/>
    <n v="3924"/>
    <s v="yes"/>
    <s v="no"/>
    <s v="cellular"/>
    <n v="20"/>
    <s v="apr"/>
    <n v="122"/>
    <n v="2"/>
    <n v="-1"/>
    <n v="0"/>
    <x v="0"/>
    <s v="no"/>
    <n v="1"/>
    <n v="0"/>
  </r>
  <r>
    <x v="7"/>
    <x v="5"/>
    <s v="married"/>
    <x v="1"/>
    <x v="0"/>
    <n v="764"/>
    <s v="yes"/>
    <s v="no"/>
    <s v="cellular"/>
    <n v="14"/>
    <s v="jul"/>
    <n v="557"/>
    <n v="5"/>
    <n v="-1"/>
    <n v="0"/>
    <x v="0"/>
    <s v="no"/>
    <n v="0"/>
    <n v="1"/>
  </r>
  <r>
    <x v="12"/>
    <x v="3"/>
    <s v="divorced"/>
    <x v="0"/>
    <x v="0"/>
    <n v="511"/>
    <s v="yes"/>
    <s v="no"/>
    <s v="telephone"/>
    <n v="11"/>
    <s v="may"/>
    <n v="42"/>
    <n v="1"/>
    <n v="-1"/>
    <n v="0"/>
    <x v="0"/>
    <s v="no"/>
    <n v="0"/>
    <n v="1"/>
  </r>
  <r>
    <x v="27"/>
    <x v="2"/>
    <s v="single"/>
    <x v="2"/>
    <x v="0"/>
    <n v="4348"/>
    <s v="yes"/>
    <s v="no"/>
    <s v="cellular"/>
    <n v="28"/>
    <s v="aug"/>
    <n v="373"/>
    <n v="8"/>
    <n v="-1"/>
    <n v="0"/>
    <x v="0"/>
    <s v="no"/>
    <n v="0"/>
    <n v="1"/>
  </r>
  <r>
    <x v="6"/>
    <x v="2"/>
    <s v="married"/>
    <x v="2"/>
    <x v="0"/>
    <n v="3016"/>
    <s v="yes"/>
    <s v="no"/>
    <s v="cellular"/>
    <n v="14"/>
    <s v="jul"/>
    <n v="80"/>
    <n v="3"/>
    <n v="-1"/>
    <n v="0"/>
    <x v="0"/>
    <s v="no"/>
    <n v="0"/>
    <n v="1"/>
  </r>
  <r>
    <x v="17"/>
    <x v="8"/>
    <s v="single"/>
    <x v="1"/>
    <x v="0"/>
    <n v="279"/>
    <s v="no"/>
    <s v="no"/>
    <s v="cellular"/>
    <n v="7"/>
    <s v="may"/>
    <n v="239"/>
    <n v="3"/>
    <n v="-1"/>
    <n v="0"/>
    <x v="0"/>
    <s v="no"/>
    <n v="0"/>
    <n v="1"/>
  </r>
  <r>
    <x v="23"/>
    <x v="2"/>
    <s v="divorced"/>
    <x v="2"/>
    <x v="0"/>
    <n v="1405"/>
    <s v="no"/>
    <s v="no"/>
    <s v="unknown"/>
    <n v="8"/>
    <s v="jun"/>
    <n v="29"/>
    <n v="1"/>
    <n v="-1"/>
    <n v="0"/>
    <x v="0"/>
    <s v="no"/>
    <n v="0"/>
    <n v="1"/>
  </r>
  <r>
    <x v="35"/>
    <x v="3"/>
    <s v="single"/>
    <x v="1"/>
    <x v="0"/>
    <n v="908"/>
    <s v="yes"/>
    <s v="no"/>
    <s v="unknown"/>
    <n v="20"/>
    <s v="jun"/>
    <n v="1663"/>
    <n v="1"/>
    <n v="-1"/>
    <n v="0"/>
    <x v="0"/>
    <s v="yes"/>
    <n v="0"/>
    <n v="1"/>
  </r>
  <r>
    <x v="0"/>
    <x v="2"/>
    <s v="single"/>
    <x v="2"/>
    <x v="0"/>
    <n v="162"/>
    <s v="yes"/>
    <s v="no"/>
    <s v="unknown"/>
    <n v="20"/>
    <s v="may"/>
    <n v="186"/>
    <n v="4"/>
    <n v="-1"/>
    <n v="0"/>
    <x v="0"/>
    <s v="no"/>
    <n v="0"/>
    <n v="1"/>
  </r>
  <r>
    <x v="14"/>
    <x v="1"/>
    <s v="divorced"/>
    <x v="1"/>
    <x v="0"/>
    <n v="792"/>
    <s v="no"/>
    <s v="no"/>
    <s v="unknown"/>
    <n v="6"/>
    <s v="jun"/>
    <n v="430"/>
    <n v="1"/>
    <n v="-1"/>
    <n v="0"/>
    <x v="0"/>
    <s v="no"/>
    <n v="0"/>
    <n v="1"/>
  </r>
  <r>
    <x v="41"/>
    <x v="2"/>
    <s v="married"/>
    <x v="1"/>
    <x v="0"/>
    <n v="111"/>
    <s v="no"/>
    <s v="no"/>
    <s v="telephone"/>
    <n v="24"/>
    <s v="mar"/>
    <n v="58"/>
    <n v="2"/>
    <n v="-1"/>
    <n v="0"/>
    <x v="0"/>
    <s v="no"/>
    <n v="1"/>
    <n v="0"/>
  </r>
  <r>
    <x v="27"/>
    <x v="8"/>
    <s v="single"/>
    <x v="3"/>
    <x v="0"/>
    <n v="1281"/>
    <s v="no"/>
    <s v="no"/>
    <s v="cellular"/>
    <n v="25"/>
    <s v="aug"/>
    <n v="279"/>
    <n v="1"/>
    <n v="117"/>
    <n v="1"/>
    <x v="1"/>
    <s v="no"/>
    <n v="0"/>
    <n v="1"/>
  </r>
  <r>
    <x v="20"/>
    <x v="1"/>
    <s v="divorced"/>
    <x v="3"/>
    <x v="0"/>
    <n v="1012"/>
    <s v="yes"/>
    <s v="no"/>
    <s v="cellular"/>
    <n v="28"/>
    <s v="jul"/>
    <n v="332"/>
    <n v="2"/>
    <n v="-1"/>
    <n v="0"/>
    <x v="0"/>
    <s v="no"/>
    <n v="1"/>
    <n v="0"/>
  </r>
  <r>
    <x v="36"/>
    <x v="2"/>
    <s v="married"/>
    <x v="2"/>
    <x v="0"/>
    <n v="2881"/>
    <s v="no"/>
    <s v="no"/>
    <s v="cellular"/>
    <n v="5"/>
    <s v="aug"/>
    <n v="510"/>
    <n v="2"/>
    <n v="2"/>
    <n v="5"/>
    <x v="2"/>
    <s v="no"/>
    <n v="1"/>
    <n v="0"/>
  </r>
  <r>
    <x v="0"/>
    <x v="3"/>
    <s v="single"/>
    <x v="1"/>
    <x v="0"/>
    <n v="445"/>
    <s v="yes"/>
    <s v="no"/>
    <s v="cellular"/>
    <n v="16"/>
    <s v="apr"/>
    <n v="218"/>
    <n v="1"/>
    <n v="330"/>
    <n v="2"/>
    <x v="1"/>
    <s v="no"/>
    <n v="0"/>
    <n v="1"/>
  </r>
  <r>
    <x v="10"/>
    <x v="2"/>
    <s v="married"/>
    <x v="1"/>
    <x v="0"/>
    <n v="643"/>
    <s v="yes"/>
    <s v="no"/>
    <s v="cellular"/>
    <n v="17"/>
    <s v="apr"/>
    <n v="74"/>
    <n v="2"/>
    <n v="256"/>
    <n v="1"/>
    <x v="1"/>
    <s v="no"/>
    <n v="0"/>
    <n v="1"/>
  </r>
  <r>
    <x v="31"/>
    <x v="9"/>
    <s v="single"/>
    <x v="1"/>
    <x v="0"/>
    <n v="254"/>
    <s v="no"/>
    <s v="no"/>
    <s v="cellular"/>
    <n v="8"/>
    <s v="oct"/>
    <n v="676"/>
    <n v="1"/>
    <n v="-1"/>
    <n v="0"/>
    <x v="0"/>
    <s v="no"/>
    <n v="1"/>
    <n v="0"/>
  </r>
  <r>
    <x v="10"/>
    <x v="2"/>
    <s v="married"/>
    <x v="2"/>
    <x v="0"/>
    <n v="-1212"/>
    <s v="yes"/>
    <s v="no"/>
    <s v="cellular"/>
    <n v="15"/>
    <s v="may"/>
    <n v="1259"/>
    <n v="2"/>
    <n v="333"/>
    <n v="18"/>
    <x v="1"/>
    <s v="no"/>
    <n v="0"/>
    <n v="1"/>
  </r>
  <r>
    <x v="6"/>
    <x v="5"/>
    <s v="married"/>
    <x v="1"/>
    <x v="0"/>
    <n v="2125"/>
    <s v="yes"/>
    <s v="yes"/>
    <s v="cellular"/>
    <n v="21"/>
    <s v="nov"/>
    <n v="285"/>
    <n v="3"/>
    <n v="116"/>
    <n v="4"/>
    <x v="1"/>
    <s v="no"/>
    <n v="0"/>
    <n v="1"/>
  </r>
  <r>
    <x v="20"/>
    <x v="5"/>
    <s v="divorced"/>
    <x v="3"/>
    <x v="0"/>
    <n v="629"/>
    <s v="yes"/>
    <s v="no"/>
    <s v="cellular"/>
    <n v="8"/>
    <s v="may"/>
    <n v="298"/>
    <n v="1"/>
    <n v="-1"/>
    <n v="0"/>
    <x v="0"/>
    <s v="no"/>
    <n v="1"/>
    <n v="0"/>
  </r>
  <r>
    <x v="30"/>
    <x v="3"/>
    <s v="married"/>
    <x v="1"/>
    <x v="0"/>
    <n v="-202"/>
    <s v="yes"/>
    <s v="yes"/>
    <s v="cellular"/>
    <n v="30"/>
    <s v="jul"/>
    <n v="225"/>
    <n v="4"/>
    <n v="-1"/>
    <n v="0"/>
    <x v="0"/>
    <s v="no"/>
    <n v="0"/>
    <n v="1"/>
  </r>
  <r>
    <x v="22"/>
    <x v="5"/>
    <s v="single"/>
    <x v="1"/>
    <x v="0"/>
    <n v="271"/>
    <s v="yes"/>
    <s v="no"/>
    <s v="cellular"/>
    <n v="13"/>
    <s v="may"/>
    <n v="80"/>
    <n v="2"/>
    <n v="268"/>
    <n v="2"/>
    <x v="2"/>
    <s v="no"/>
    <n v="0"/>
    <n v="1"/>
  </r>
  <r>
    <x v="27"/>
    <x v="2"/>
    <s v="married"/>
    <x v="2"/>
    <x v="0"/>
    <n v="703"/>
    <s v="yes"/>
    <s v="no"/>
    <s v="cellular"/>
    <n v="14"/>
    <s v="apr"/>
    <n v="342"/>
    <n v="1"/>
    <n v="-1"/>
    <n v="0"/>
    <x v="0"/>
    <s v="yes"/>
    <n v="0"/>
    <n v="1"/>
  </r>
  <r>
    <x v="43"/>
    <x v="3"/>
    <s v="married"/>
    <x v="1"/>
    <x v="0"/>
    <n v="-216"/>
    <s v="yes"/>
    <s v="no"/>
    <s v="cellular"/>
    <n v="28"/>
    <s v="jul"/>
    <n v="404"/>
    <n v="3"/>
    <n v="-1"/>
    <n v="0"/>
    <x v="0"/>
    <s v="no"/>
    <n v="0"/>
    <n v="1"/>
  </r>
  <r>
    <x v="29"/>
    <x v="1"/>
    <s v="divorced"/>
    <x v="1"/>
    <x v="0"/>
    <n v="88"/>
    <s v="no"/>
    <s v="yes"/>
    <s v="cellular"/>
    <n v="7"/>
    <s v="jul"/>
    <n v="332"/>
    <n v="1"/>
    <n v="-1"/>
    <n v="0"/>
    <x v="0"/>
    <s v="no"/>
    <n v="0"/>
    <n v="1"/>
  </r>
  <r>
    <x v="34"/>
    <x v="7"/>
    <s v="single"/>
    <x v="2"/>
    <x v="0"/>
    <n v="16"/>
    <s v="yes"/>
    <s v="no"/>
    <s v="cellular"/>
    <n v="30"/>
    <s v="jan"/>
    <n v="158"/>
    <n v="1"/>
    <n v="-1"/>
    <n v="0"/>
    <x v="0"/>
    <s v="no"/>
    <n v="1"/>
    <n v="0"/>
  </r>
  <r>
    <x v="9"/>
    <x v="2"/>
    <s v="married"/>
    <x v="1"/>
    <x v="0"/>
    <n v="466"/>
    <s v="yes"/>
    <s v="no"/>
    <s v="cellular"/>
    <n v="14"/>
    <s v="may"/>
    <n v="164"/>
    <n v="1"/>
    <n v="-1"/>
    <n v="0"/>
    <x v="0"/>
    <s v="no"/>
    <n v="0"/>
    <n v="1"/>
  </r>
  <r>
    <x v="47"/>
    <x v="5"/>
    <s v="married"/>
    <x v="1"/>
    <x v="0"/>
    <n v="-75"/>
    <s v="yes"/>
    <s v="no"/>
    <s v="cellular"/>
    <n v="4"/>
    <s v="feb"/>
    <n v="57"/>
    <n v="1"/>
    <n v="247"/>
    <n v="1"/>
    <x v="2"/>
    <s v="no"/>
    <n v="0"/>
    <n v="1"/>
  </r>
  <r>
    <x v="22"/>
    <x v="3"/>
    <s v="married"/>
    <x v="1"/>
    <x v="0"/>
    <n v="456"/>
    <s v="no"/>
    <s v="no"/>
    <s v="cellular"/>
    <n v="12"/>
    <s v="may"/>
    <n v="121"/>
    <n v="1"/>
    <n v="-1"/>
    <n v="0"/>
    <x v="0"/>
    <s v="no"/>
    <n v="0"/>
    <n v="1"/>
  </r>
  <r>
    <x v="6"/>
    <x v="5"/>
    <s v="married"/>
    <x v="1"/>
    <x v="0"/>
    <n v="77"/>
    <s v="yes"/>
    <s v="no"/>
    <s v="cellular"/>
    <n v="7"/>
    <s v="may"/>
    <n v="56"/>
    <n v="1"/>
    <n v="-1"/>
    <n v="0"/>
    <x v="0"/>
    <s v="no"/>
    <n v="0"/>
    <n v="1"/>
  </r>
  <r>
    <x v="12"/>
    <x v="1"/>
    <s v="single"/>
    <x v="1"/>
    <x v="0"/>
    <n v="-244"/>
    <s v="no"/>
    <s v="no"/>
    <s v="unknown"/>
    <n v="3"/>
    <s v="jul"/>
    <n v="178"/>
    <n v="1"/>
    <n v="-1"/>
    <n v="0"/>
    <x v="0"/>
    <s v="no"/>
    <n v="0"/>
    <n v="1"/>
  </r>
  <r>
    <x v="37"/>
    <x v="3"/>
    <s v="single"/>
    <x v="0"/>
    <x v="0"/>
    <n v="1209"/>
    <s v="no"/>
    <s v="no"/>
    <s v="cellular"/>
    <n v="29"/>
    <s v="jan"/>
    <n v="283"/>
    <n v="1"/>
    <n v="-1"/>
    <n v="0"/>
    <x v="0"/>
    <s v="no"/>
    <n v="0"/>
    <n v="1"/>
  </r>
  <r>
    <x v="37"/>
    <x v="1"/>
    <s v="married"/>
    <x v="1"/>
    <x v="0"/>
    <n v="58"/>
    <s v="yes"/>
    <s v="no"/>
    <s v="cellular"/>
    <n v="7"/>
    <s v="may"/>
    <n v="113"/>
    <n v="1"/>
    <n v="337"/>
    <n v="2"/>
    <x v="2"/>
    <s v="no"/>
    <n v="0"/>
    <n v="1"/>
  </r>
  <r>
    <x v="36"/>
    <x v="2"/>
    <s v="married"/>
    <x v="1"/>
    <x v="1"/>
    <n v="421"/>
    <s v="no"/>
    <s v="no"/>
    <s v="cellular"/>
    <n v="20"/>
    <s v="nov"/>
    <n v="22"/>
    <n v="5"/>
    <n v="-1"/>
    <n v="0"/>
    <x v="0"/>
    <s v="no"/>
    <n v="1"/>
    <n v="0"/>
  </r>
  <r>
    <x v="9"/>
    <x v="2"/>
    <s v="single"/>
    <x v="2"/>
    <x v="0"/>
    <n v="112"/>
    <s v="yes"/>
    <s v="no"/>
    <s v="cellular"/>
    <n v="2"/>
    <s v="feb"/>
    <n v="159"/>
    <n v="2"/>
    <n v="271"/>
    <n v="1"/>
    <x v="1"/>
    <s v="no"/>
    <n v="0"/>
    <n v="1"/>
  </r>
  <r>
    <x v="10"/>
    <x v="4"/>
    <s v="married"/>
    <x v="2"/>
    <x v="0"/>
    <n v="13669"/>
    <s v="no"/>
    <s v="no"/>
    <s v="cellular"/>
    <n v="15"/>
    <s v="oct"/>
    <n v="138"/>
    <n v="1"/>
    <n v="136"/>
    <n v="8"/>
    <x v="2"/>
    <s v="no"/>
    <n v="0"/>
    <n v="1"/>
  </r>
  <r>
    <x v="7"/>
    <x v="2"/>
    <s v="married"/>
    <x v="2"/>
    <x v="0"/>
    <n v="1429"/>
    <s v="yes"/>
    <s v="no"/>
    <s v="cellular"/>
    <n v="19"/>
    <s v="nov"/>
    <n v="1015"/>
    <n v="1"/>
    <n v="198"/>
    <n v="2"/>
    <x v="2"/>
    <s v="yes"/>
    <n v="0"/>
    <n v="1"/>
  </r>
  <r>
    <x v="5"/>
    <x v="5"/>
    <s v="married"/>
    <x v="2"/>
    <x v="0"/>
    <n v="794"/>
    <s v="no"/>
    <s v="no"/>
    <s v="telephone"/>
    <n v="2"/>
    <s v="feb"/>
    <n v="182"/>
    <n v="1"/>
    <n v="-1"/>
    <n v="0"/>
    <x v="0"/>
    <s v="no"/>
    <n v="0"/>
    <n v="1"/>
  </r>
  <r>
    <x v="9"/>
    <x v="6"/>
    <s v="single"/>
    <x v="2"/>
    <x v="0"/>
    <n v="1957"/>
    <s v="no"/>
    <s v="no"/>
    <s v="cellular"/>
    <n v="4"/>
    <s v="feb"/>
    <n v="112"/>
    <n v="3"/>
    <n v="-1"/>
    <n v="0"/>
    <x v="0"/>
    <s v="no"/>
    <n v="0"/>
    <n v="1"/>
  </r>
  <r>
    <x v="30"/>
    <x v="5"/>
    <s v="married"/>
    <x v="1"/>
    <x v="0"/>
    <n v="454"/>
    <s v="yes"/>
    <s v="no"/>
    <s v="cellular"/>
    <n v="10"/>
    <s v="jul"/>
    <n v="114"/>
    <n v="1"/>
    <n v="-1"/>
    <n v="0"/>
    <x v="0"/>
    <s v="no"/>
    <n v="0"/>
    <n v="1"/>
  </r>
  <r>
    <x v="22"/>
    <x v="3"/>
    <s v="single"/>
    <x v="0"/>
    <x v="0"/>
    <n v="882"/>
    <s v="no"/>
    <s v="yes"/>
    <s v="cellular"/>
    <n v="29"/>
    <s v="jul"/>
    <n v="80"/>
    <n v="8"/>
    <n v="-1"/>
    <n v="0"/>
    <x v="0"/>
    <s v="no"/>
    <n v="0"/>
    <n v="1"/>
  </r>
  <r>
    <x v="47"/>
    <x v="0"/>
    <s v="married"/>
    <x v="0"/>
    <x v="0"/>
    <n v="168"/>
    <s v="yes"/>
    <s v="no"/>
    <s v="telephone"/>
    <n v="30"/>
    <s v="jan"/>
    <n v="66"/>
    <n v="1"/>
    <n v="241"/>
    <n v="1"/>
    <x v="2"/>
    <s v="no"/>
    <n v="0"/>
    <n v="1"/>
  </r>
  <r>
    <x v="2"/>
    <x v="2"/>
    <s v="single"/>
    <x v="2"/>
    <x v="0"/>
    <n v="714"/>
    <s v="yes"/>
    <s v="no"/>
    <s v="cellular"/>
    <n v="26"/>
    <s v="aug"/>
    <n v="135"/>
    <n v="22"/>
    <n v="-1"/>
    <n v="0"/>
    <x v="0"/>
    <s v="no"/>
    <n v="0"/>
    <n v="1"/>
  </r>
  <r>
    <x v="15"/>
    <x v="2"/>
    <s v="single"/>
    <x v="2"/>
    <x v="0"/>
    <n v="0"/>
    <s v="no"/>
    <s v="no"/>
    <s v="cellular"/>
    <n v="7"/>
    <s v="sep"/>
    <n v="99"/>
    <n v="1"/>
    <n v="-1"/>
    <n v="0"/>
    <x v="0"/>
    <s v="no"/>
    <n v="0"/>
    <n v="1"/>
  </r>
  <r>
    <x v="47"/>
    <x v="3"/>
    <s v="married"/>
    <x v="1"/>
    <x v="0"/>
    <n v="1996"/>
    <s v="no"/>
    <s v="no"/>
    <s v="unknown"/>
    <n v="5"/>
    <s v="jun"/>
    <n v="761"/>
    <n v="2"/>
    <n v="-1"/>
    <n v="0"/>
    <x v="0"/>
    <s v="yes"/>
    <n v="0"/>
    <n v="1"/>
  </r>
  <r>
    <x v="3"/>
    <x v="10"/>
    <s v="married"/>
    <x v="1"/>
    <x v="0"/>
    <n v="163"/>
    <s v="no"/>
    <s v="no"/>
    <s v="cellular"/>
    <n v="24"/>
    <s v="jul"/>
    <n v="464"/>
    <n v="1"/>
    <n v="-1"/>
    <n v="0"/>
    <x v="0"/>
    <s v="no"/>
    <n v="1"/>
    <n v="0"/>
  </r>
  <r>
    <x v="14"/>
    <x v="7"/>
    <s v="married"/>
    <x v="1"/>
    <x v="0"/>
    <n v="3190"/>
    <s v="yes"/>
    <s v="no"/>
    <s v="unknown"/>
    <n v="20"/>
    <s v="jun"/>
    <n v="20"/>
    <n v="2"/>
    <n v="-1"/>
    <n v="0"/>
    <x v="0"/>
    <s v="no"/>
    <n v="0"/>
    <n v="1"/>
  </r>
  <r>
    <x v="36"/>
    <x v="0"/>
    <s v="married"/>
    <x v="1"/>
    <x v="0"/>
    <n v="1772"/>
    <s v="no"/>
    <s v="no"/>
    <s v="cellular"/>
    <n v="29"/>
    <s v="jul"/>
    <n v="206"/>
    <n v="4"/>
    <n v="-1"/>
    <n v="0"/>
    <x v="0"/>
    <s v="no"/>
    <n v="1"/>
    <n v="0"/>
  </r>
  <r>
    <x v="37"/>
    <x v="1"/>
    <s v="single"/>
    <x v="1"/>
    <x v="0"/>
    <n v="-151"/>
    <s v="no"/>
    <s v="no"/>
    <s v="cellular"/>
    <n v="8"/>
    <s v="jul"/>
    <n v="283"/>
    <n v="2"/>
    <n v="-1"/>
    <n v="0"/>
    <x v="0"/>
    <s v="no"/>
    <n v="0"/>
    <n v="1"/>
  </r>
  <r>
    <x v="18"/>
    <x v="9"/>
    <s v="married"/>
    <x v="0"/>
    <x v="0"/>
    <n v="16"/>
    <s v="no"/>
    <s v="no"/>
    <s v="unknown"/>
    <n v="20"/>
    <s v="jun"/>
    <n v="64"/>
    <n v="1"/>
    <n v="-1"/>
    <n v="0"/>
    <x v="0"/>
    <s v="no"/>
    <n v="1"/>
    <n v="0"/>
  </r>
  <r>
    <x v="5"/>
    <x v="1"/>
    <s v="single"/>
    <x v="1"/>
    <x v="0"/>
    <n v="7066"/>
    <s v="yes"/>
    <s v="no"/>
    <s v="cellular"/>
    <n v="15"/>
    <s v="may"/>
    <n v="667"/>
    <n v="3"/>
    <n v="357"/>
    <n v="3"/>
    <x v="2"/>
    <s v="yes"/>
    <n v="0"/>
    <n v="1"/>
  </r>
  <r>
    <x v="9"/>
    <x v="5"/>
    <s v="single"/>
    <x v="2"/>
    <x v="0"/>
    <n v="454"/>
    <s v="no"/>
    <s v="no"/>
    <s v="cellular"/>
    <n v="4"/>
    <s v="feb"/>
    <n v="73"/>
    <n v="3"/>
    <n v="-1"/>
    <n v="0"/>
    <x v="0"/>
    <s v="no"/>
    <n v="0"/>
    <n v="1"/>
  </r>
  <r>
    <x v="12"/>
    <x v="6"/>
    <s v="married"/>
    <x v="2"/>
    <x v="0"/>
    <n v="4798"/>
    <s v="yes"/>
    <s v="no"/>
    <s v="unknown"/>
    <n v="20"/>
    <s v="may"/>
    <n v="156"/>
    <n v="2"/>
    <n v="-1"/>
    <n v="0"/>
    <x v="0"/>
    <s v="no"/>
    <n v="0"/>
    <n v="1"/>
  </r>
  <r>
    <x v="39"/>
    <x v="5"/>
    <s v="single"/>
    <x v="1"/>
    <x v="1"/>
    <n v="-298"/>
    <s v="yes"/>
    <s v="no"/>
    <s v="unknown"/>
    <n v="3"/>
    <s v="jun"/>
    <n v="559"/>
    <n v="7"/>
    <n v="-1"/>
    <n v="0"/>
    <x v="0"/>
    <s v="no"/>
    <n v="0"/>
    <n v="1"/>
  </r>
  <r>
    <x v="15"/>
    <x v="5"/>
    <s v="married"/>
    <x v="1"/>
    <x v="0"/>
    <n v="439"/>
    <s v="no"/>
    <s v="no"/>
    <s v="cellular"/>
    <n v="20"/>
    <s v="aug"/>
    <n v="143"/>
    <n v="2"/>
    <n v="-1"/>
    <n v="0"/>
    <x v="0"/>
    <s v="no"/>
    <n v="0"/>
    <n v="1"/>
  </r>
  <r>
    <x v="10"/>
    <x v="1"/>
    <s v="divorced"/>
    <x v="1"/>
    <x v="0"/>
    <n v="1927"/>
    <s v="yes"/>
    <s v="no"/>
    <s v="unknown"/>
    <n v="15"/>
    <s v="may"/>
    <n v="62"/>
    <n v="1"/>
    <n v="-1"/>
    <n v="0"/>
    <x v="0"/>
    <s v="no"/>
    <n v="0"/>
    <n v="1"/>
  </r>
  <r>
    <x v="3"/>
    <x v="2"/>
    <s v="single"/>
    <x v="1"/>
    <x v="0"/>
    <n v="671"/>
    <s v="yes"/>
    <s v="yes"/>
    <s v="cellular"/>
    <n v="29"/>
    <s v="jan"/>
    <n v="219"/>
    <n v="2"/>
    <n v="259"/>
    <n v="5"/>
    <x v="1"/>
    <s v="no"/>
    <n v="1"/>
    <n v="0"/>
  </r>
  <r>
    <x v="10"/>
    <x v="1"/>
    <s v="single"/>
    <x v="1"/>
    <x v="0"/>
    <n v="65"/>
    <s v="yes"/>
    <s v="no"/>
    <s v="cellular"/>
    <n v="15"/>
    <s v="may"/>
    <n v="15"/>
    <n v="3"/>
    <n v="-1"/>
    <n v="0"/>
    <x v="0"/>
    <s v="no"/>
    <n v="0"/>
    <n v="1"/>
  </r>
  <r>
    <x v="7"/>
    <x v="5"/>
    <s v="married"/>
    <x v="1"/>
    <x v="0"/>
    <n v="-932"/>
    <s v="yes"/>
    <s v="no"/>
    <s v="cellular"/>
    <n v="16"/>
    <s v="apr"/>
    <n v="567"/>
    <n v="1"/>
    <n v="-1"/>
    <n v="0"/>
    <x v="0"/>
    <s v="no"/>
    <n v="0"/>
    <n v="1"/>
  </r>
  <r>
    <x v="14"/>
    <x v="5"/>
    <s v="single"/>
    <x v="1"/>
    <x v="0"/>
    <n v="4366"/>
    <s v="yes"/>
    <s v="no"/>
    <s v="cellular"/>
    <n v="29"/>
    <s v="jul"/>
    <n v="188"/>
    <n v="2"/>
    <n v="-1"/>
    <n v="0"/>
    <x v="0"/>
    <s v="no"/>
    <n v="0"/>
    <n v="1"/>
  </r>
  <r>
    <x v="32"/>
    <x v="10"/>
    <s v="married"/>
    <x v="0"/>
    <x v="0"/>
    <n v="0"/>
    <s v="yes"/>
    <s v="no"/>
    <s v="cellular"/>
    <n v="11"/>
    <s v="jul"/>
    <n v="159"/>
    <n v="2"/>
    <n v="-1"/>
    <n v="0"/>
    <x v="0"/>
    <s v="no"/>
    <n v="1"/>
    <n v="0"/>
  </r>
  <r>
    <x v="6"/>
    <x v="3"/>
    <s v="married"/>
    <x v="1"/>
    <x v="0"/>
    <n v="4900"/>
    <s v="yes"/>
    <s v="no"/>
    <s v="telephone"/>
    <n v="31"/>
    <s v="jul"/>
    <n v="121"/>
    <n v="2"/>
    <n v="-1"/>
    <n v="0"/>
    <x v="0"/>
    <s v="no"/>
    <n v="0"/>
    <n v="1"/>
  </r>
  <r>
    <x v="18"/>
    <x v="9"/>
    <s v="divorced"/>
    <x v="0"/>
    <x v="0"/>
    <n v="976"/>
    <s v="no"/>
    <s v="no"/>
    <s v="cellular"/>
    <n v="28"/>
    <s v="jun"/>
    <n v="345"/>
    <n v="1"/>
    <n v="94"/>
    <n v="3"/>
    <x v="2"/>
    <s v="yes"/>
    <n v="1"/>
    <n v="0"/>
  </r>
  <r>
    <x v="1"/>
    <x v="2"/>
    <s v="married"/>
    <x v="2"/>
    <x v="0"/>
    <n v="148"/>
    <s v="no"/>
    <s v="no"/>
    <s v="unknown"/>
    <n v="20"/>
    <s v="may"/>
    <n v="717"/>
    <n v="1"/>
    <n v="-1"/>
    <n v="0"/>
    <x v="0"/>
    <s v="no"/>
    <n v="0"/>
    <n v="1"/>
  </r>
  <r>
    <x v="43"/>
    <x v="3"/>
    <s v="married"/>
    <x v="1"/>
    <x v="0"/>
    <n v="5"/>
    <s v="no"/>
    <s v="no"/>
    <s v="cellular"/>
    <n v="18"/>
    <s v="aug"/>
    <n v="71"/>
    <n v="3"/>
    <n v="-1"/>
    <n v="0"/>
    <x v="0"/>
    <s v="no"/>
    <n v="0"/>
    <n v="1"/>
  </r>
  <r>
    <x v="4"/>
    <x v="2"/>
    <s v="married"/>
    <x v="1"/>
    <x v="0"/>
    <n v="-148"/>
    <s v="no"/>
    <s v="no"/>
    <s v="cellular"/>
    <n v="18"/>
    <s v="nov"/>
    <n v="144"/>
    <n v="2"/>
    <n v="-1"/>
    <n v="0"/>
    <x v="0"/>
    <s v="no"/>
    <n v="0"/>
    <n v="1"/>
  </r>
  <r>
    <x v="30"/>
    <x v="5"/>
    <s v="divorced"/>
    <x v="2"/>
    <x v="0"/>
    <n v="113"/>
    <s v="no"/>
    <s v="yes"/>
    <s v="cellular"/>
    <n v="22"/>
    <s v="jul"/>
    <n v="38"/>
    <n v="1"/>
    <n v="-1"/>
    <n v="0"/>
    <x v="0"/>
    <s v="no"/>
    <n v="0"/>
    <n v="1"/>
  </r>
  <r>
    <x v="15"/>
    <x v="2"/>
    <s v="married"/>
    <x v="1"/>
    <x v="0"/>
    <n v="-105"/>
    <s v="yes"/>
    <s v="no"/>
    <s v="cellular"/>
    <n v="28"/>
    <s v="aug"/>
    <n v="60"/>
    <n v="2"/>
    <n v="-1"/>
    <n v="0"/>
    <x v="0"/>
    <s v="no"/>
    <n v="0"/>
    <n v="1"/>
  </r>
  <r>
    <x v="43"/>
    <x v="2"/>
    <s v="divorced"/>
    <x v="2"/>
    <x v="0"/>
    <n v="624"/>
    <s v="no"/>
    <s v="no"/>
    <s v="cellular"/>
    <n v="17"/>
    <s v="sep"/>
    <n v="336"/>
    <n v="2"/>
    <n v="183"/>
    <n v="2"/>
    <x v="3"/>
    <s v="yes"/>
    <n v="0"/>
    <n v="1"/>
  </r>
  <r>
    <x v="23"/>
    <x v="5"/>
    <s v="married"/>
    <x v="1"/>
    <x v="1"/>
    <n v="-1680"/>
    <s v="yes"/>
    <s v="yes"/>
    <s v="unknown"/>
    <n v="27"/>
    <s v="jun"/>
    <n v="92"/>
    <n v="4"/>
    <n v="-1"/>
    <n v="0"/>
    <x v="0"/>
    <s v="no"/>
    <n v="0"/>
    <n v="1"/>
  </r>
  <r>
    <x v="4"/>
    <x v="3"/>
    <s v="married"/>
    <x v="1"/>
    <x v="0"/>
    <n v="-461"/>
    <s v="no"/>
    <s v="no"/>
    <s v="cellular"/>
    <n v="11"/>
    <s v="may"/>
    <n v="254"/>
    <n v="2"/>
    <n v="353"/>
    <n v="1"/>
    <x v="1"/>
    <s v="no"/>
    <n v="0"/>
    <n v="1"/>
  </r>
  <r>
    <x v="27"/>
    <x v="5"/>
    <s v="single"/>
    <x v="2"/>
    <x v="0"/>
    <n v="144"/>
    <s v="yes"/>
    <s v="yes"/>
    <s v="cellular"/>
    <n v="14"/>
    <s v="oct"/>
    <n v="104"/>
    <n v="1"/>
    <n v="85"/>
    <n v="19"/>
    <x v="1"/>
    <s v="no"/>
    <n v="0"/>
    <n v="1"/>
  </r>
  <r>
    <x v="34"/>
    <x v="6"/>
    <s v="divorced"/>
    <x v="2"/>
    <x v="0"/>
    <n v="4"/>
    <s v="yes"/>
    <s v="yes"/>
    <s v="cellular"/>
    <n v="20"/>
    <s v="apr"/>
    <n v="74"/>
    <n v="5"/>
    <n v="-1"/>
    <n v="0"/>
    <x v="0"/>
    <s v="no"/>
    <n v="1"/>
    <n v="0"/>
  </r>
  <r>
    <x v="41"/>
    <x v="3"/>
    <s v="married"/>
    <x v="0"/>
    <x v="0"/>
    <n v="309"/>
    <s v="no"/>
    <s v="no"/>
    <s v="cellular"/>
    <n v="19"/>
    <s v="aug"/>
    <n v="156"/>
    <n v="2"/>
    <n v="-1"/>
    <n v="0"/>
    <x v="0"/>
    <s v="no"/>
    <n v="1"/>
    <n v="0"/>
  </r>
  <r>
    <x v="30"/>
    <x v="2"/>
    <s v="married"/>
    <x v="2"/>
    <x v="0"/>
    <n v="866"/>
    <s v="no"/>
    <s v="no"/>
    <s v="cellular"/>
    <n v="29"/>
    <s v="jan"/>
    <n v="146"/>
    <n v="2"/>
    <n v="-1"/>
    <n v="0"/>
    <x v="0"/>
    <s v="no"/>
    <n v="0"/>
    <n v="1"/>
  </r>
  <r>
    <x v="6"/>
    <x v="7"/>
    <s v="single"/>
    <x v="1"/>
    <x v="0"/>
    <n v="1020"/>
    <s v="yes"/>
    <s v="no"/>
    <s v="unknown"/>
    <n v="19"/>
    <s v="may"/>
    <n v="882"/>
    <n v="1"/>
    <n v="-1"/>
    <n v="0"/>
    <x v="0"/>
    <s v="yes"/>
    <n v="0"/>
    <n v="1"/>
  </r>
  <r>
    <x v="23"/>
    <x v="4"/>
    <s v="married"/>
    <x v="0"/>
    <x v="0"/>
    <n v="489"/>
    <s v="yes"/>
    <s v="no"/>
    <s v="unknown"/>
    <n v="27"/>
    <s v="may"/>
    <n v="84"/>
    <n v="4"/>
    <n v="-1"/>
    <n v="0"/>
    <x v="0"/>
    <s v="no"/>
    <n v="0"/>
    <n v="1"/>
  </r>
  <r>
    <x v="7"/>
    <x v="2"/>
    <s v="married"/>
    <x v="0"/>
    <x v="0"/>
    <n v="8167"/>
    <s v="yes"/>
    <s v="no"/>
    <s v="unknown"/>
    <n v="19"/>
    <s v="may"/>
    <n v="114"/>
    <n v="2"/>
    <n v="-1"/>
    <n v="0"/>
    <x v="0"/>
    <s v="no"/>
    <n v="0"/>
    <n v="1"/>
  </r>
  <r>
    <x v="22"/>
    <x v="3"/>
    <s v="single"/>
    <x v="1"/>
    <x v="0"/>
    <n v="-255"/>
    <s v="no"/>
    <s v="yes"/>
    <s v="unknown"/>
    <n v="2"/>
    <s v="jul"/>
    <n v="957"/>
    <n v="3"/>
    <n v="-1"/>
    <n v="0"/>
    <x v="0"/>
    <s v="no"/>
    <n v="0"/>
    <n v="1"/>
  </r>
  <r>
    <x v="32"/>
    <x v="10"/>
    <s v="married"/>
    <x v="1"/>
    <x v="0"/>
    <n v="3671"/>
    <s v="no"/>
    <s v="no"/>
    <s v="unknown"/>
    <n v="11"/>
    <s v="jun"/>
    <n v="67"/>
    <n v="3"/>
    <n v="-1"/>
    <n v="0"/>
    <x v="0"/>
    <s v="no"/>
    <n v="1"/>
    <n v="0"/>
  </r>
  <r>
    <x v="1"/>
    <x v="3"/>
    <s v="divorced"/>
    <x v="0"/>
    <x v="0"/>
    <n v="636"/>
    <s v="yes"/>
    <s v="no"/>
    <s v="cellular"/>
    <n v="9"/>
    <s v="jul"/>
    <n v="211"/>
    <n v="11"/>
    <n v="-1"/>
    <n v="0"/>
    <x v="0"/>
    <s v="no"/>
    <n v="0"/>
    <n v="1"/>
  </r>
  <r>
    <x v="2"/>
    <x v="5"/>
    <s v="married"/>
    <x v="1"/>
    <x v="0"/>
    <n v="141"/>
    <s v="yes"/>
    <s v="no"/>
    <s v="cellular"/>
    <n v="19"/>
    <s v="aug"/>
    <n v="299"/>
    <n v="2"/>
    <n v="-1"/>
    <n v="0"/>
    <x v="0"/>
    <s v="no"/>
    <n v="0"/>
    <n v="1"/>
  </r>
  <r>
    <x v="11"/>
    <x v="5"/>
    <s v="married"/>
    <x v="1"/>
    <x v="0"/>
    <n v="150"/>
    <s v="yes"/>
    <s v="yes"/>
    <s v="cellular"/>
    <n v="11"/>
    <s v="may"/>
    <n v="102"/>
    <n v="6"/>
    <n v="349"/>
    <n v="1"/>
    <x v="1"/>
    <s v="no"/>
    <n v="1"/>
    <n v="0"/>
  </r>
  <r>
    <x v="31"/>
    <x v="5"/>
    <s v="married"/>
    <x v="1"/>
    <x v="0"/>
    <n v="839"/>
    <s v="no"/>
    <s v="yes"/>
    <s v="unknown"/>
    <n v="5"/>
    <s v="may"/>
    <n v="225"/>
    <n v="1"/>
    <n v="-1"/>
    <n v="0"/>
    <x v="0"/>
    <s v="no"/>
    <n v="1"/>
    <n v="0"/>
  </r>
  <r>
    <x v="9"/>
    <x v="9"/>
    <s v="single"/>
    <x v="0"/>
    <x v="0"/>
    <n v="26965"/>
    <s v="no"/>
    <s v="no"/>
    <s v="cellular"/>
    <n v="21"/>
    <s v="apr"/>
    <n v="654"/>
    <n v="2"/>
    <n v="-1"/>
    <n v="0"/>
    <x v="0"/>
    <s v="yes"/>
    <n v="0"/>
    <n v="1"/>
  </r>
  <r>
    <x v="1"/>
    <x v="5"/>
    <s v="single"/>
    <x v="1"/>
    <x v="0"/>
    <n v="716"/>
    <s v="yes"/>
    <s v="no"/>
    <s v="cellular"/>
    <n v="14"/>
    <s v="may"/>
    <n v="234"/>
    <n v="2"/>
    <n v="-1"/>
    <n v="0"/>
    <x v="0"/>
    <s v="no"/>
    <n v="0"/>
    <n v="1"/>
  </r>
  <r>
    <x v="35"/>
    <x v="5"/>
    <s v="single"/>
    <x v="2"/>
    <x v="0"/>
    <n v="2485"/>
    <s v="no"/>
    <s v="no"/>
    <s v="telephone"/>
    <n v="24"/>
    <s v="jul"/>
    <n v="48"/>
    <n v="6"/>
    <n v="-1"/>
    <n v="0"/>
    <x v="0"/>
    <s v="no"/>
    <n v="0"/>
    <n v="1"/>
  </r>
  <r>
    <x v="14"/>
    <x v="2"/>
    <s v="single"/>
    <x v="2"/>
    <x v="0"/>
    <n v="15030"/>
    <s v="yes"/>
    <s v="no"/>
    <s v="cellular"/>
    <n v="13"/>
    <s v="may"/>
    <n v="167"/>
    <n v="1"/>
    <n v="174"/>
    <n v="7"/>
    <x v="2"/>
    <s v="no"/>
    <n v="0"/>
    <n v="1"/>
  </r>
  <r>
    <x v="12"/>
    <x v="7"/>
    <s v="married"/>
    <x v="1"/>
    <x v="0"/>
    <n v="11303"/>
    <s v="no"/>
    <s v="no"/>
    <s v="cellular"/>
    <n v="26"/>
    <s v="may"/>
    <n v="500"/>
    <n v="2"/>
    <n v="-1"/>
    <n v="0"/>
    <x v="0"/>
    <s v="no"/>
    <n v="0"/>
    <n v="1"/>
  </r>
  <r>
    <x v="1"/>
    <x v="6"/>
    <s v="married"/>
    <x v="2"/>
    <x v="0"/>
    <n v="595"/>
    <s v="no"/>
    <s v="no"/>
    <s v="cellular"/>
    <n v="7"/>
    <s v="aug"/>
    <n v="22"/>
    <n v="2"/>
    <n v="-1"/>
    <n v="0"/>
    <x v="0"/>
    <s v="no"/>
    <n v="0"/>
    <n v="1"/>
  </r>
  <r>
    <x v="0"/>
    <x v="2"/>
    <s v="single"/>
    <x v="2"/>
    <x v="0"/>
    <n v="19358"/>
    <s v="no"/>
    <s v="no"/>
    <s v="cellular"/>
    <n v="19"/>
    <s v="nov"/>
    <n v="258"/>
    <n v="2"/>
    <n v="-1"/>
    <n v="0"/>
    <x v="0"/>
    <s v="no"/>
    <n v="0"/>
    <n v="1"/>
  </r>
  <r>
    <x v="9"/>
    <x v="4"/>
    <s v="single"/>
    <x v="1"/>
    <x v="0"/>
    <n v="203"/>
    <s v="no"/>
    <s v="yes"/>
    <s v="cellular"/>
    <n v="19"/>
    <s v="nov"/>
    <n v="177"/>
    <n v="1"/>
    <n v="-1"/>
    <n v="0"/>
    <x v="0"/>
    <s v="no"/>
    <n v="0"/>
    <n v="1"/>
  </r>
  <r>
    <x v="39"/>
    <x v="5"/>
    <s v="single"/>
    <x v="2"/>
    <x v="0"/>
    <n v="183"/>
    <s v="yes"/>
    <s v="yes"/>
    <s v="unknown"/>
    <n v="28"/>
    <s v="may"/>
    <n v="62"/>
    <n v="2"/>
    <n v="-1"/>
    <n v="0"/>
    <x v="0"/>
    <s v="no"/>
    <n v="0"/>
    <n v="1"/>
  </r>
  <r>
    <x v="17"/>
    <x v="7"/>
    <s v="single"/>
    <x v="1"/>
    <x v="0"/>
    <n v="255"/>
    <s v="no"/>
    <s v="no"/>
    <s v="cellular"/>
    <n v="30"/>
    <s v="apr"/>
    <n v="457"/>
    <n v="1"/>
    <n v="80"/>
    <n v="1"/>
    <x v="3"/>
    <s v="yes"/>
    <n v="0"/>
    <n v="1"/>
  </r>
  <r>
    <x v="9"/>
    <x v="5"/>
    <s v="single"/>
    <x v="1"/>
    <x v="0"/>
    <n v="102"/>
    <s v="yes"/>
    <s v="no"/>
    <s v="telephone"/>
    <n v="17"/>
    <s v="apr"/>
    <n v="460"/>
    <n v="2"/>
    <n v="345"/>
    <n v="2"/>
    <x v="1"/>
    <s v="no"/>
    <n v="0"/>
    <n v="1"/>
  </r>
  <r>
    <x v="36"/>
    <x v="9"/>
    <s v="divorced"/>
    <x v="0"/>
    <x v="0"/>
    <n v="94"/>
    <s v="yes"/>
    <s v="no"/>
    <s v="cellular"/>
    <n v="22"/>
    <s v="jul"/>
    <n v="184"/>
    <n v="4"/>
    <n v="-1"/>
    <n v="0"/>
    <x v="0"/>
    <s v="no"/>
    <n v="1"/>
    <n v="0"/>
  </r>
  <r>
    <x v="29"/>
    <x v="6"/>
    <s v="married"/>
    <x v="0"/>
    <x v="0"/>
    <n v="58"/>
    <s v="yes"/>
    <s v="no"/>
    <s v="telephone"/>
    <n v="13"/>
    <s v="may"/>
    <n v="119"/>
    <n v="3"/>
    <n v="371"/>
    <n v="3"/>
    <x v="1"/>
    <s v="no"/>
    <n v="0"/>
    <n v="1"/>
  </r>
  <r>
    <x v="30"/>
    <x v="2"/>
    <s v="married"/>
    <x v="0"/>
    <x v="0"/>
    <n v="606"/>
    <s v="no"/>
    <s v="no"/>
    <s v="cellular"/>
    <n v="5"/>
    <s v="mar"/>
    <n v="77"/>
    <n v="6"/>
    <n v="-1"/>
    <n v="0"/>
    <x v="0"/>
    <s v="no"/>
    <n v="0"/>
    <n v="1"/>
  </r>
  <r>
    <x v="6"/>
    <x v="5"/>
    <s v="married"/>
    <x v="1"/>
    <x v="0"/>
    <n v="0"/>
    <s v="no"/>
    <s v="yes"/>
    <s v="cellular"/>
    <n v="23"/>
    <s v="jul"/>
    <n v="107"/>
    <n v="1"/>
    <n v="-1"/>
    <n v="0"/>
    <x v="0"/>
    <s v="no"/>
    <n v="0"/>
    <n v="1"/>
  </r>
  <r>
    <x v="38"/>
    <x v="5"/>
    <s v="married"/>
    <x v="0"/>
    <x v="0"/>
    <n v="65"/>
    <s v="yes"/>
    <s v="no"/>
    <s v="unknown"/>
    <n v="9"/>
    <s v="may"/>
    <n v="1028"/>
    <n v="2"/>
    <n v="-1"/>
    <n v="0"/>
    <x v="0"/>
    <s v="yes"/>
    <n v="1"/>
    <n v="0"/>
  </r>
  <r>
    <x v="6"/>
    <x v="3"/>
    <s v="married"/>
    <x v="1"/>
    <x v="0"/>
    <n v="338"/>
    <s v="yes"/>
    <s v="no"/>
    <s v="unknown"/>
    <n v="14"/>
    <s v="may"/>
    <n v="87"/>
    <n v="1"/>
    <n v="-1"/>
    <n v="0"/>
    <x v="0"/>
    <s v="no"/>
    <n v="0"/>
    <n v="1"/>
  </r>
  <r>
    <x v="7"/>
    <x v="3"/>
    <s v="married"/>
    <x v="0"/>
    <x v="0"/>
    <n v="757"/>
    <s v="yes"/>
    <s v="no"/>
    <s v="unknown"/>
    <n v="9"/>
    <s v="may"/>
    <n v="315"/>
    <n v="4"/>
    <n v="-1"/>
    <n v="0"/>
    <x v="0"/>
    <s v="no"/>
    <n v="0"/>
    <n v="1"/>
  </r>
  <r>
    <x v="4"/>
    <x v="2"/>
    <s v="married"/>
    <x v="2"/>
    <x v="0"/>
    <n v="9269"/>
    <s v="yes"/>
    <s v="yes"/>
    <s v="cellular"/>
    <n v="19"/>
    <s v="nov"/>
    <n v="107"/>
    <n v="2"/>
    <n v="-1"/>
    <n v="0"/>
    <x v="0"/>
    <s v="no"/>
    <n v="0"/>
    <n v="1"/>
  </r>
  <r>
    <x v="10"/>
    <x v="3"/>
    <s v="married"/>
    <x v="0"/>
    <x v="0"/>
    <n v="1206"/>
    <s v="no"/>
    <s v="yes"/>
    <s v="telephone"/>
    <n v="16"/>
    <s v="jul"/>
    <n v="201"/>
    <n v="5"/>
    <n v="-1"/>
    <n v="0"/>
    <x v="0"/>
    <s v="no"/>
    <n v="0"/>
    <n v="1"/>
  </r>
  <r>
    <x v="39"/>
    <x v="2"/>
    <s v="single"/>
    <x v="2"/>
    <x v="0"/>
    <n v="882"/>
    <s v="no"/>
    <s v="yes"/>
    <s v="cellular"/>
    <n v="29"/>
    <s v="jan"/>
    <n v="94"/>
    <n v="1"/>
    <n v="205"/>
    <n v="2"/>
    <x v="1"/>
    <s v="no"/>
    <n v="0"/>
    <n v="1"/>
  </r>
  <r>
    <x v="37"/>
    <x v="8"/>
    <s v="single"/>
    <x v="2"/>
    <x v="0"/>
    <n v="5291"/>
    <s v="no"/>
    <s v="no"/>
    <s v="cellular"/>
    <n v="12"/>
    <s v="nov"/>
    <n v="192"/>
    <n v="2"/>
    <n v="92"/>
    <n v="2"/>
    <x v="1"/>
    <s v="yes"/>
    <n v="0"/>
    <n v="1"/>
  </r>
  <r>
    <x v="23"/>
    <x v="2"/>
    <s v="single"/>
    <x v="1"/>
    <x v="0"/>
    <n v="61"/>
    <s v="yes"/>
    <s v="no"/>
    <s v="cellular"/>
    <n v="29"/>
    <s v="jan"/>
    <n v="185"/>
    <n v="2"/>
    <n v="246"/>
    <n v="1"/>
    <x v="1"/>
    <s v="no"/>
    <n v="0"/>
    <n v="1"/>
  </r>
  <r>
    <x v="12"/>
    <x v="5"/>
    <s v="married"/>
    <x v="2"/>
    <x v="0"/>
    <n v="0"/>
    <s v="yes"/>
    <s v="no"/>
    <s v="cellular"/>
    <n v="17"/>
    <s v="nov"/>
    <n v="77"/>
    <n v="1"/>
    <n v="-1"/>
    <n v="0"/>
    <x v="0"/>
    <s v="no"/>
    <n v="0"/>
    <n v="1"/>
  </r>
  <r>
    <x v="9"/>
    <x v="3"/>
    <s v="married"/>
    <x v="1"/>
    <x v="0"/>
    <n v="1407"/>
    <s v="yes"/>
    <s v="no"/>
    <s v="cellular"/>
    <n v="6"/>
    <s v="may"/>
    <n v="142"/>
    <n v="3"/>
    <n v="-1"/>
    <n v="0"/>
    <x v="0"/>
    <s v="no"/>
    <n v="0"/>
    <n v="1"/>
  </r>
  <r>
    <x v="9"/>
    <x v="5"/>
    <s v="single"/>
    <x v="1"/>
    <x v="1"/>
    <n v="25"/>
    <s v="no"/>
    <s v="no"/>
    <s v="cellular"/>
    <n v="2"/>
    <s v="feb"/>
    <n v="381"/>
    <n v="1"/>
    <n v="-1"/>
    <n v="0"/>
    <x v="0"/>
    <s v="no"/>
    <n v="0"/>
    <n v="1"/>
  </r>
  <r>
    <x v="9"/>
    <x v="3"/>
    <s v="married"/>
    <x v="1"/>
    <x v="0"/>
    <n v="1354"/>
    <s v="yes"/>
    <s v="yes"/>
    <s v="cellular"/>
    <n v="17"/>
    <s v="nov"/>
    <n v="222"/>
    <n v="2"/>
    <n v="-1"/>
    <n v="0"/>
    <x v="0"/>
    <s v="no"/>
    <n v="0"/>
    <n v="1"/>
  </r>
  <r>
    <x v="2"/>
    <x v="3"/>
    <s v="married"/>
    <x v="0"/>
    <x v="0"/>
    <n v="793"/>
    <s v="yes"/>
    <s v="no"/>
    <s v="cellular"/>
    <n v="17"/>
    <s v="apr"/>
    <n v="106"/>
    <n v="1"/>
    <n v="-1"/>
    <n v="0"/>
    <x v="0"/>
    <s v="no"/>
    <n v="0"/>
    <n v="1"/>
  </r>
  <r>
    <x v="34"/>
    <x v="3"/>
    <s v="divorced"/>
    <x v="3"/>
    <x v="0"/>
    <n v="10287"/>
    <s v="yes"/>
    <s v="no"/>
    <s v="unknown"/>
    <n v="29"/>
    <s v="may"/>
    <n v="117"/>
    <n v="1"/>
    <n v="-1"/>
    <n v="0"/>
    <x v="0"/>
    <s v="no"/>
    <n v="1"/>
    <n v="0"/>
  </r>
  <r>
    <x v="1"/>
    <x v="5"/>
    <s v="single"/>
    <x v="1"/>
    <x v="0"/>
    <n v="5235"/>
    <s v="no"/>
    <s v="no"/>
    <s v="cellular"/>
    <n v="7"/>
    <s v="aug"/>
    <n v="67"/>
    <n v="3"/>
    <n v="-1"/>
    <n v="0"/>
    <x v="0"/>
    <s v="no"/>
    <n v="0"/>
    <n v="1"/>
  </r>
  <r>
    <x v="0"/>
    <x v="5"/>
    <s v="single"/>
    <x v="2"/>
    <x v="0"/>
    <n v="3"/>
    <s v="yes"/>
    <s v="no"/>
    <s v="cellular"/>
    <n v="6"/>
    <s v="may"/>
    <n v="45"/>
    <n v="2"/>
    <n v="169"/>
    <n v="2"/>
    <x v="1"/>
    <s v="no"/>
    <n v="0"/>
    <n v="1"/>
  </r>
  <r>
    <x v="41"/>
    <x v="5"/>
    <s v="single"/>
    <x v="1"/>
    <x v="0"/>
    <n v="409"/>
    <s v="no"/>
    <s v="yes"/>
    <s v="cellular"/>
    <n v="14"/>
    <s v="jul"/>
    <n v="643"/>
    <n v="2"/>
    <n v="-1"/>
    <n v="0"/>
    <x v="0"/>
    <s v="no"/>
    <n v="1"/>
    <n v="0"/>
  </r>
  <r>
    <x v="27"/>
    <x v="7"/>
    <s v="married"/>
    <x v="2"/>
    <x v="0"/>
    <n v="35"/>
    <s v="yes"/>
    <s v="no"/>
    <s v="cellular"/>
    <n v="15"/>
    <s v="oct"/>
    <n v="76"/>
    <n v="1"/>
    <n v="69"/>
    <n v="2"/>
    <x v="1"/>
    <s v="no"/>
    <n v="0"/>
    <n v="1"/>
  </r>
  <r>
    <x v="29"/>
    <x v="2"/>
    <s v="married"/>
    <x v="2"/>
    <x v="0"/>
    <n v="-459"/>
    <s v="no"/>
    <s v="no"/>
    <s v="cellular"/>
    <n v="21"/>
    <s v="aug"/>
    <n v="508"/>
    <n v="6"/>
    <n v="-1"/>
    <n v="0"/>
    <x v="0"/>
    <s v="no"/>
    <n v="0"/>
    <n v="1"/>
  </r>
  <r>
    <x v="39"/>
    <x v="1"/>
    <s v="single"/>
    <x v="1"/>
    <x v="0"/>
    <n v="198"/>
    <s v="no"/>
    <s v="no"/>
    <s v="cellular"/>
    <n v="5"/>
    <s v="jul"/>
    <n v="128"/>
    <n v="2"/>
    <n v="-1"/>
    <n v="0"/>
    <x v="0"/>
    <s v="yes"/>
    <n v="0"/>
    <n v="1"/>
  </r>
  <r>
    <x v="9"/>
    <x v="3"/>
    <s v="married"/>
    <x v="0"/>
    <x v="0"/>
    <n v="99"/>
    <s v="yes"/>
    <s v="no"/>
    <s v="cellular"/>
    <n v="17"/>
    <s v="apr"/>
    <n v="193"/>
    <n v="2"/>
    <n v="322"/>
    <n v="1"/>
    <x v="2"/>
    <s v="no"/>
    <n v="0"/>
    <n v="1"/>
  </r>
  <r>
    <x v="10"/>
    <x v="2"/>
    <s v="married"/>
    <x v="2"/>
    <x v="0"/>
    <n v="60"/>
    <s v="no"/>
    <s v="no"/>
    <s v="unknown"/>
    <n v="16"/>
    <s v="jun"/>
    <n v="172"/>
    <n v="6"/>
    <n v="-1"/>
    <n v="0"/>
    <x v="0"/>
    <s v="no"/>
    <n v="0"/>
    <n v="1"/>
  </r>
  <r>
    <x v="0"/>
    <x v="1"/>
    <s v="single"/>
    <x v="1"/>
    <x v="0"/>
    <n v="3485"/>
    <s v="no"/>
    <s v="no"/>
    <s v="cellular"/>
    <n v="2"/>
    <s v="feb"/>
    <n v="142"/>
    <n v="2"/>
    <n v="-1"/>
    <n v="0"/>
    <x v="0"/>
    <s v="no"/>
    <n v="0"/>
    <n v="1"/>
  </r>
  <r>
    <x v="27"/>
    <x v="6"/>
    <s v="married"/>
    <x v="1"/>
    <x v="0"/>
    <n v="-139"/>
    <s v="yes"/>
    <s v="yes"/>
    <s v="unknown"/>
    <n v="27"/>
    <s v="may"/>
    <n v="492"/>
    <n v="2"/>
    <n v="-1"/>
    <n v="0"/>
    <x v="0"/>
    <s v="no"/>
    <n v="0"/>
    <n v="1"/>
  </r>
  <r>
    <x v="10"/>
    <x v="3"/>
    <s v="married"/>
    <x v="1"/>
    <x v="0"/>
    <n v="952"/>
    <s v="no"/>
    <s v="yes"/>
    <s v="unknown"/>
    <n v="12"/>
    <s v="jun"/>
    <n v="140"/>
    <n v="1"/>
    <n v="-1"/>
    <n v="0"/>
    <x v="0"/>
    <s v="no"/>
    <n v="0"/>
    <n v="1"/>
  </r>
  <r>
    <x v="3"/>
    <x v="10"/>
    <s v="married"/>
    <x v="0"/>
    <x v="0"/>
    <n v="1427"/>
    <s v="no"/>
    <s v="no"/>
    <s v="unknown"/>
    <n v="18"/>
    <s v="jun"/>
    <n v="140"/>
    <n v="2"/>
    <n v="-1"/>
    <n v="0"/>
    <x v="0"/>
    <s v="no"/>
    <n v="1"/>
    <n v="0"/>
  </r>
  <r>
    <x v="7"/>
    <x v="5"/>
    <s v="single"/>
    <x v="2"/>
    <x v="0"/>
    <n v="1017"/>
    <s v="yes"/>
    <s v="no"/>
    <s v="unknown"/>
    <n v="19"/>
    <s v="may"/>
    <n v="257"/>
    <n v="2"/>
    <n v="-1"/>
    <n v="0"/>
    <x v="0"/>
    <s v="no"/>
    <n v="0"/>
    <n v="1"/>
  </r>
  <r>
    <x v="6"/>
    <x v="2"/>
    <s v="married"/>
    <x v="2"/>
    <x v="0"/>
    <n v="-29"/>
    <s v="no"/>
    <s v="no"/>
    <s v="cellular"/>
    <n v="29"/>
    <s v="jan"/>
    <n v="41"/>
    <n v="2"/>
    <n v="266"/>
    <n v="2"/>
    <x v="1"/>
    <s v="no"/>
    <n v="0"/>
    <n v="1"/>
  </r>
  <r>
    <x v="1"/>
    <x v="5"/>
    <s v="divorced"/>
    <x v="1"/>
    <x v="0"/>
    <n v="9"/>
    <s v="no"/>
    <s v="no"/>
    <s v="cellular"/>
    <n v="21"/>
    <s v="aug"/>
    <n v="91"/>
    <n v="2"/>
    <n v="-1"/>
    <n v="0"/>
    <x v="0"/>
    <s v="no"/>
    <n v="0"/>
    <n v="1"/>
  </r>
  <r>
    <x v="1"/>
    <x v="2"/>
    <s v="married"/>
    <x v="1"/>
    <x v="0"/>
    <n v="4040"/>
    <s v="yes"/>
    <s v="no"/>
    <s v="cellular"/>
    <n v="20"/>
    <s v="apr"/>
    <n v="132"/>
    <n v="2"/>
    <n v="-1"/>
    <n v="0"/>
    <x v="0"/>
    <s v="no"/>
    <n v="0"/>
    <n v="1"/>
  </r>
  <r>
    <x v="4"/>
    <x v="3"/>
    <s v="married"/>
    <x v="1"/>
    <x v="0"/>
    <n v="13"/>
    <s v="no"/>
    <s v="no"/>
    <s v="unknown"/>
    <n v="3"/>
    <s v="jun"/>
    <n v="284"/>
    <n v="1"/>
    <n v="-1"/>
    <n v="0"/>
    <x v="0"/>
    <s v="no"/>
    <n v="0"/>
    <n v="1"/>
  </r>
  <r>
    <x v="22"/>
    <x v="4"/>
    <s v="single"/>
    <x v="1"/>
    <x v="0"/>
    <n v="1259"/>
    <s v="no"/>
    <s v="no"/>
    <s v="cellular"/>
    <n v="25"/>
    <s v="jul"/>
    <n v="184"/>
    <n v="2"/>
    <n v="-1"/>
    <n v="0"/>
    <x v="0"/>
    <s v="no"/>
    <n v="0"/>
    <n v="1"/>
  </r>
  <r>
    <x v="13"/>
    <x v="7"/>
    <s v="married"/>
    <x v="1"/>
    <x v="0"/>
    <n v="18"/>
    <s v="yes"/>
    <s v="no"/>
    <s v="cellular"/>
    <n v="18"/>
    <s v="jul"/>
    <n v="225"/>
    <n v="1"/>
    <n v="-1"/>
    <n v="0"/>
    <x v="0"/>
    <s v="no"/>
    <n v="0"/>
    <n v="1"/>
  </r>
  <r>
    <x v="13"/>
    <x v="3"/>
    <s v="married"/>
    <x v="1"/>
    <x v="0"/>
    <n v="-76"/>
    <s v="yes"/>
    <s v="no"/>
    <s v="unknown"/>
    <n v="12"/>
    <s v="may"/>
    <n v="241"/>
    <n v="3"/>
    <n v="-1"/>
    <n v="0"/>
    <x v="0"/>
    <s v="no"/>
    <n v="0"/>
    <n v="1"/>
  </r>
  <r>
    <x v="14"/>
    <x v="5"/>
    <s v="single"/>
    <x v="2"/>
    <x v="0"/>
    <n v="221"/>
    <s v="no"/>
    <s v="no"/>
    <s v="cellular"/>
    <n v="20"/>
    <s v="aug"/>
    <n v="79"/>
    <n v="3"/>
    <n v="-1"/>
    <n v="0"/>
    <x v="0"/>
    <s v="no"/>
    <n v="0"/>
    <n v="1"/>
  </r>
  <r>
    <x v="27"/>
    <x v="2"/>
    <s v="married"/>
    <x v="2"/>
    <x v="0"/>
    <n v="136"/>
    <s v="yes"/>
    <s v="no"/>
    <s v="cellular"/>
    <n v="22"/>
    <s v="apr"/>
    <n v="156"/>
    <n v="1"/>
    <n v="-1"/>
    <n v="0"/>
    <x v="0"/>
    <s v="no"/>
    <n v="0"/>
    <n v="1"/>
  </r>
  <r>
    <x v="19"/>
    <x v="3"/>
    <s v="married"/>
    <x v="1"/>
    <x v="0"/>
    <n v="16353"/>
    <s v="no"/>
    <s v="no"/>
    <s v="cellular"/>
    <n v="27"/>
    <s v="oct"/>
    <n v="223"/>
    <n v="2"/>
    <n v="-1"/>
    <n v="0"/>
    <x v="0"/>
    <s v="no"/>
    <n v="1"/>
    <n v="0"/>
  </r>
  <r>
    <x v="22"/>
    <x v="3"/>
    <s v="married"/>
    <x v="1"/>
    <x v="0"/>
    <n v="-63"/>
    <s v="yes"/>
    <s v="no"/>
    <s v="unknown"/>
    <n v="30"/>
    <s v="may"/>
    <n v="198"/>
    <n v="1"/>
    <n v="-1"/>
    <n v="0"/>
    <x v="0"/>
    <s v="no"/>
    <n v="0"/>
    <n v="1"/>
  </r>
  <r>
    <x v="29"/>
    <x v="9"/>
    <s v="married"/>
    <x v="0"/>
    <x v="0"/>
    <n v="7353"/>
    <s v="no"/>
    <s v="no"/>
    <s v="cellular"/>
    <n v="13"/>
    <s v="aug"/>
    <n v="536"/>
    <n v="2"/>
    <n v="-1"/>
    <n v="0"/>
    <x v="0"/>
    <s v="no"/>
    <n v="0"/>
    <n v="1"/>
  </r>
  <r>
    <x v="1"/>
    <x v="3"/>
    <s v="married"/>
    <x v="0"/>
    <x v="0"/>
    <n v="511"/>
    <s v="yes"/>
    <s v="no"/>
    <s v="unknown"/>
    <n v="21"/>
    <s v="may"/>
    <n v="304"/>
    <n v="2"/>
    <n v="-1"/>
    <n v="0"/>
    <x v="0"/>
    <s v="no"/>
    <n v="0"/>
    <n v="1"/>
  </r>
  <r>
    <x v="14"/>
    <x v="7"/>
    <s v="married"/>
    <x v="0"/>
    <x v="0"/>
    <n v="3913"/>
    <s v="yes"/>
    <s v="no"/>
    <s v="cellular"/>
    <n v="20"/>
    <s v="apr"/>
    <n v="196"/>
    <n v="2"/>
    <n v="315"/>
    <n v="2"/>
    <x v="1"/>
    <s v="no"/>
    <n v="0"/>
    <n v="1"/>
  </r>
  <r>
    <x v="22"/>
    <x v="5"/>
    <s v="divorced"/>
    <x v="1"/>
    <x v="0"/>
    <n v="1097"/>
    <s v="yes"/>
    <s v="no"/>
    <s v="unknown"/>
    <n v="12"/>
    <s v="may"/>
    <n v="298"/>
    <n v="2"/>
    <n v="-1"/>
    <n v="0"/>
    <x v="0"/>
    <s v="no"/>
    <n v="0"/>
    <n v="1"/>
  </r>
  <r>
    <x v="32"/>
    <x v="10"/>
    <s v="divorced"/>
    <x v="2"/>
    <x v="0"/>
    <n v="6102"/>
    <s v="yes"/>
    <s v="yes"/>
    <s v="unknown"/>
    <n v="21"/>
    <s v="may"/>
    <n v="86"/>
    <n v="6"/>
    <n v="-1"/>
    <n v="0"/>
    <x v="0"/>
    <s v="no"/>
    <n v="1"/>
    <n v="0"/>
  </r>
  <r>
    <x v="34"/>
    <x v="7"/>
    <s v="divorced"/>
    <x v="1"/>
    <x v="0"/>
    <n v="340"/>
    <s v="yes"/>
    <s v="no"/>
    <s v="unknown"/>
    <n v="8"/>
    <s v="may"/>
    <n v="186"/>
    <n v="1"/>
    <n v="-1"/>
    <n v="0"/>
    <x v="0"/>
    <s v="no"/>
    <n v="1"/>
    <n v="0"/>
  </r>
  <r>
    <x v="15"/>
    <x v="3"/>
    <s v="married"/>
    <x v="0"/>
    <x v="0"/>
    <n v="-119"/>
    <s v="yes"/>
    <s v="no"/>
    <s v="cellular"/>
    <n v="22"/>
    <s v="jul"/>
    <n v="167"/>
    <n v="3"/>
    <n v="-1"/>
    <n v="0"/>
    <x v="0"/>
    <s v="no"/>
    <n v="0"/>
    <n v="1"/>
  </r>
  <r>
    <x v="6"/>
    <x v="7"/>
    <s v="married"/>
    <x v="1"/>
    <x v="0"/>
    <n v="2993"/>
    <s v="yes"/>
    <s v="no"/>
    <s v="cellular"/>
    <n v="22"/>
    <s v="jul"/>
    <n v="24"/>
    <n v="12"/>
    <n v="-1"/>
    <n v="0"/>
    <x v="0"/>
    <s v="no"/>
    <n v="0"/>
    <n v="1"/>
  </r>
  <r>
    <x v="5"/>
    <x v="2"/>
    <s v="divorced"/>
    <x v="2"/>
    <x v="0"/>
    <n v="3575"/>
    <s v="no"/>
    <s v="yes"/>
    <s v="cellular"/>
    <n v="18"/>
    <s v="aug"/>
    <n v="74"/>
    <n v="3"/>
    <n v="-1"/>
    <n v="0"/>
    <x v="0"/>
    <s v="no"/>
    <n v="0"/>
    <n v="1"/>
  </r>
  <r>
    <x v="14"/>
    <x v="3"/>
    <s v="married"/>
    <x v="1"/>
    <x v="0"/>
    <n v="361"/>
    <s v="yes"/>
    <s v="no"/>
    <s v="unknown"/>
    <n v="11"/>
    <s v="jun"/>
    <n v="601"/>
    <n v="1"/>
    <n v="-1"/>
    <n v="0"/>
    <x v="0"/>
    <s v="no"/>
    <n v="0"/>
    <n v="1"/>
  </r>
  <r>
    <x v="5"/>
    <x v="2"/>
    <s v="married"/>
    <x v="1"/>
    <x v="0"/>
    <n v="1072"/>
    <s v="yes"/>
    <s v="no"/>
    <s v="unknown"/>
    <n v="27"/>
    <s v="may"/>
    <n v="1168"/>
    <n v="2"/>
    <n v="-1"/>
    <n v="0"/>
    <x v="0"/>
    <s v="no"/>
    <n v="0"/>
    <n v="1"/>
  </r>
  <r>
    <x v="43"/>
    <x v="3"/>
    <s v="married"/>
    <x v="0"/>
    <x v="0"/>
    <n v="2904"/>
    <s v="no"/>
    <s v="no"/>
    <s v="cellular"/>
    <n v="20"/>
    <s v="apr"/>
    <n v="277"/>
    <n v="2"/>
    <n v="-1"/>
    <n v="0"/>
    <x v="0"/>
    <s v="no"/>
    <n v="0"/>
    <n v="1"/>
  </r>
  <r>
    <x v="36"/>
    <x v="6"/>
    <s v="divorced"/>
    <x v="2"/>
    <x v="0"/>
    <n v="1790"/>
    <s v="no"/>
    <s v="yes"/>
    <s v="cellular"/>
    <n v="6"/>
    <s v="feb"/>
    <n v="748"/>
    <n v="3"/>
    <n v="-1"/>
    <n v="0"/>
    <x v="0"/>
    <s v="no"/>
    <n v="1"/>
    <n v="0"/>
  </r>
  <r>
    <x v="1"/>
    <x v="3"/>
    <s v="married"/>
    <x v="1"/>
    <x v="0"/>
    <n v="86"/>
    <s v="yes"/>
    <s v="no"/>
    <s v="unknown"/>
    <n v="19"/>
    <s v="may"/>
    <n v="364"/>
    <n v="1"/>
    <n v="-1"/>
    <n v="0"/>
    <x v="0"/>
    <s v="no"/>
    <n v="0"/>
    <n v="1"/>
  </r>
  <r>
    <x v="12"/>
    <x v="5"/>
    <s v="married"/>
    <x v="1"/>
    <x v="0"/>
    <n v="1633"/>
    <s v="yes"/>
    <s v="no"/>
    <s v="unknown"/>
    <n v="19"/>
    <s v="may"/>
    <n v="229"/>
    <n v="3"/>
    <n v="-1"/>
    <n v="0"/>
    <x v="0"/>
    <s v="no"/>
    <n v="0"/>
    <n v="1"/>
  </r>
  <r>
    <x v="9"/>
    <x v="2"/>
    <s v="married"/>
    <x v="2"/>
    <x v="0"/>
    <n v="8312"/>
    <s v="no"/>
    <s v="no"/>
    <s v="cellular"/>
    <n v="29"/>
    <s v="aug"/>
    <n v="43"/>
    <n v="13"/>
    <n v="-1"/>
    <n v="0"/>
    <x v="0"/>
    <s v="no"/>
    <n v="0"/>
    <n v="1"/>
  </r>
  <r>
    <x v="27"/>
    <x v="3"/>
    <s v="divorced"/>
    <x v="3"/>
    <x v="0"/>
    <n v="172"/>
    <s v="no"/>
    <s v="no"/>
    <s v="cellular"/>
    <n v="15"/>
    <s v="jun"/>
    <n v="177"/>
    <n v="1"/>
    <n v="-1"/>
    <n v="0"/>
    <x v="0"/>
    <s v="yes"/>
    <n v="0"/>
    <n v="1"/>
  </r>
  <r>
    <x v="27"/>
    <x v="2"/>
    <s v="married"/>
    <x v="2"/>
    <x v="0"/>
    <n v="0"/>
    <s v="yes"/>
    <s v="no"/>
    <s v="cellular"/>
    <n v="7"/>
    <s v="aug"/>
    <n v="262"/>
    <n v="1"/>
    <n v="99"/>
    <n v="2"/>
    <x v="3"/>
    <s v="yes"/>
    <n v="0"/>
    <n v="1"/>
  </r>
  <r>
    <x v="4"/>
    <x v="2"/>
    <s v="married"/>
    <x v="2"/>
    <x v="0"/>
    <n v="222"/>
    <s v="yes"/>
    <s v="no"/>
    <s v="cellular"/>
    <n v="6"/>
    <s v="may"/>
    <n v="317"/>
    <n v="1"/>
    <n v="169"/>
    <n v="2"/>
    <x v="1"/>
    <s v="no"/>
    <n v="0"/>
    <n v="1"/>
  </r>
  <r>
    <x v="10"/>
    <x v="5"/>
    <s v="married"/>
    <x v="1"/>
    <x v="0"/>
    <n v="109"/>
    <s v="no"/>
    <s v="no"/>
    <s v="unknown"/>
    <n v="20"/>
    <s v="jun"/>
    <n v="402"/>
    <n v="22"/>
    <n v="-1"/>
    <n v="0"/>
    <x v="0"/>
    <s v="no"/>
    <n v="0"/>
    <n v="1"/>
  </r>
  <r>
    <x v="10"/>
    <x v="3"/>
    <s v="married"/>
    <x v="1"/>
    <x v="0"/>
    <n v="1451"/>
    <s v="no"/>
    <s v="no"/>
    <s v="cellular"/>
    <n v="1"/>
    <s v="jun"/>
    <n v="314"/>
    <n v="1"/>
    <n v="-1"/>
    <n v="0"/>
    <x v="0"/>
    <s v="yes"/>
    <n v="0"/>
    <n v="1"/>
  </r>
  <r>
    <x v="6"/>
    <x v="5"/>
    <s v="married"/>
    <x v="1"/>
    <x v="0"/>
    <n v="1066"/>
    <s v="no"/>
    <s v="no"/>
    <s v="cellular"/>
    <n v="11"/>
    <s v="feb"/>
    <n v="109"/>
    <n v="3"/>
    <n v="-1"/>
    <n v="0"/>
    <x v="0"/>
    <s v="yes"/>
    <n v="0"/>
    <n v="1"/>
  </r>
  <r>
    <x v="26"/>
    <x v="2"/>
    <s v="married"/>
    <x v="2"/>
    <x v="0"/>
    <n v="3163"/>
    <s v="no"/>
    <s v="no"/>
    <s v="cellular"/>
    <n v="25"/>
    <s v="aug"/>
    <n v="56"/>
    <n v="6"/>
    <n v="-1"/>
    <n v="0"/>
    <x v="0"/>
    <s v="no"/>
    <n v="1"/>
    <n v="0"/>
  </r>
  <r>
    <x v="10"/>
    <x v="1"/>
    <s v="single"/>
    <x v="1"/>
    <x v="0"/>
    <n v="888"/>
    <s v="yes"/>
    <s v="no"/>
    <s v="unknown"/>
    <n v="12"/>
    <s v="may"/>
    <n v="169"/>
    <n v="2"/>
    <n v="-1"/>
    <n v="0"/>
    <x v="0"/>
    <s v="no"/>
    <n v="0"/>
    <n v="1"/>
  </r>
  <r>
    <x v="30"/>
    <x v="3"/>
    <s v="single"/>
    <x v="3"/>
    <x v="0"/>
    <n v="428"/>
    <s v="yes"/>
    <s v="no"/>
    <s v="cellular"/>
    <n v="18"/>
    <s v="may"/>
    <n v="127"/>
    <n v="1"/>
    <n v="-1"/>
    <n v="0"/>
    <x v="0"/>
    <s v="no"/>
    <n v="0"/>
    <n v="1"/>
  </r>
  <r>
    <x v="1"/>
    <x v="2"/>
    <s v="divorced"/>
    <x v="1"/>
    <x v="0"/>
    <n v="106"/>
    <s v="no"/>
    <s v="no"/>
    <s v="cellular"/>
    <n v="20"/>
    <s v="aug"/>
    <n v="175"/>
    <n v="3"/>
    <n v="-1"/>
    <n v="0"/>
    <x v="0"/>
    <s v="no"/>
    <n v="0"/>
    <n v="1"/>
  </r>
  <r>
    <x v="16"/>
    <x v="5"/>
    <s v="divorced"/>
    <x v="1"/>
    <x v="0"/>
    <n v="0"/>
    <s v="no"/>
    <s v="no"/>
    <s v="cellular"/>
    <n v="12"/>
    <s v="aug"/>
    <n v="56"/>
    <n v="2"/>
    <n v="-1"/>
    <n v="0"/>
    <x v="0"/>
    <s v="no"/>
    <n v="0"/>
    <n v="1"/>
  </r>
  <r>
    <x v="18"/>
    <x v="2"/>
    <s v="married"/>
    <x v="2"/>
    <x v="0"/>
    <n v="979"/>
    <s v="no"/>
    <s v="yes"/>
    <s v="cellular"/>
    <n v="8"/>
    <s v="jul"/>
    <n v="123"/>
    <n v="1"/>
    <n v="-1"/>
    <n v="0"/>
    <x v="0"/>
    <s v="no"/>
    <n v="1"/>
    <n v="0"/>
  </r>
  <r>
    <x v="34"/>
    <x v="7"/>
    <s v="married"/>
    <x v="1"/>
    <x v="0"/>
    <n v="2662"/>
    <s v="no"/>
    <s v="no"/>
    <s v="telephone"/>
    <n v="28"/>
    <s v="jan"/>
    <n v="148"/>
    <n v="2"/>
    <n v="-1"/>
    <n v="0"/>
    <x v="0"/>
    <s v="no"/>
    <n v="1"/>
    <n v="0"/>
  </r>
  <r>
    <x v="27"/>
    <x v="2"/>
    <s v="single"/>
    <x v="2"/>
    <x v="0"/>
    <n v="84"/>
    <s v="no"/>
    <s v="no"/>
    <s v="cellular"/>
    <n v="5"/>
    <s v="feb"/>
    <n v="231"/>
    <n v="1"/>
    <n v="-1"/>
    <n v="0"/>
    <x v="0"/>
    <s v="no"/>
    <n v="0"/>
    <n v="1"/>
  </r>
  <r>
    <x v="41"/>
    <x v="10"/>
    <s v="divorced"/>
    <x v="3"/>
    <x v="0"/>
    <n v="5920"/>
    <s v="yes"/>
    <s v="no"/>
    <s v="cellular"/>
    <n v="23"/>
    <s v="jul"/>
    <n v="255"/>
    <n v="1"/>
    <n v="-1"/>
    <n v="0"/>
    <x v="0"/>
    <s v="no"/>
    <n v="1"/>
    <n v="0"/>
  </r>
  <r>
    <x v="5"/>
    <x v="2"/>
    <s v="single"/>
    <x v="2"/>
    <x v="0"/>
    <n v="816"/>
    <s v="yes"/>
    <s v="no"/>
    <s v="cellular"/>
    <n v="27"/>
    <s v="aug"/>
    <n v="37"/>
    <n v="3"/>
    <n v="-1"/>
    <n v="0"/>
    <x v="0"/>
    <s v="no"/>
    <n v="0"/>
    <n v="1"/>
  </r>
  <r>
    <x v="37"/>
    <x v="0"/>
    <s v="single"/>
    <x v="1"/>
    <x v="0"/>
    <n v="3276"/>
    <s v="no"/>
    <s v="no"/>
    <s v="cellular"/>
    <n v="5"/>
    <s v="aug"/>
    <n v="106"/>
    <n v="1"/>
    <n v="110"/>
    <n v="2"/>
    <x v="2"/>
    <s v="no"/>
    <n v="0"/>
    <n v="1"/>
  </r>
  <r>
    <x v="18"/>
    <x v="2"/>
    <s v="divorced"/>
    <x v="3"/>
    <x v="0"/>
    <n v="2"/>
    <s v="yes"/>
    <s v="no"/>
    <s v="unknown"/>
    <n v="19"/>
    <s v="may"/>
    <n v="95"/>
    <n v="1"/>
    <n v="-1"/>
    <n v="0"/>
    <x v="0"/>
    <s v="no"/>
    <n v="1"/>
    <n v="0"/>
  </r>
  <r>
    <x v="2"/>
    <x v="5"/>
    <s v="single"/>
    <x v="1"/>
    <x v="0"/>
    <n v="-51"/>
    <s v="no"/>
    <s v="no"/>
    <s v="unknown"/>
    <n v="2"/>
    <s v="jul"/>
    <n v="134"/>
    <n v="2"/>
    <n v="-1"/>
    <n v="0"/>
    <x v="0"/>
    <s v="no"/>
    <n v="0"/>
    <n v="1"/>
  </r>
  <r>
    <x v="12"/>
    <x v="5"/>
    <s v="single"/>
    <x v="2"/>
    <x v="0"/>
    <n v="3315"/>
    <s v="yes"/>
    <s v="no"/>
    <s v="cellular"/>
    <n v="9"/>
    <s v="apr"/>
    <n v="820"/>
    <n v="2"/>
    <n v="-1"/>
    <n v="0"/>
    <x v="0"/>
    <s v="no"/>
    <n v="0"/>
    <n v="1"/>
  </r>
  <r>
    <x v="26"/>
    <x v="5"/>
    <s v="married"/>
    <x v="1"/>
    <x v="0"/>
    <n v="196"/>
    <s v="yes"/>
    <s v="yes"/>
    <s v="cellular"/>
    <n v="24"/>
    <s v="feb"/>
    <n v="116"/>
    <n v="1"/>
    <n v="273"/>
    <n v="3"/>
    <x v="1"/>
    <s v="no"/>
    <n v="1"/>
    <n v="0"/>
  </r>
  <r>
    <x v="6"/>
    <x v="3"/>
    <s v="married"/>
    <x v="1"/>
    <x v="0"/>
    <n v="552"/>
    <s v="yes"/>
    <s v="no"/>
    <s v="cellular"/>
    <n v="12"/>
    <s v="may"/>
    <n v="463"/>
    <n v="1"/>
    <n v="-1"/>
    <n v="0"/>
    <x v="0"/>
    <s v="no"/>
    <n v="0"/>
    <n v="1"/>
  </r>
  <r>
    <x v="26"/>
    <x v="7"/>
    <s v="married"/>
    <x v="1"/>
    <x v="0"/>
    <n v="2347"/>
    <s v="no"/>
    <s v="yes"/>
    <s v="cellular"/>
    <n v="12"/>
    <s v="aug"/>
    <n v="603"/>
    <n v="3"/>
    <n v="-1"/>
    <n v="0"/>
    <x v="0"/>
    <s v="no"/>
    <n v="1"/>
    <n v="0"/>
  </r>
  <r>
    <x v="27"/>
    <x v="3"/>
    <s v="single"/>
    <x v="1"/>
    <x v="0"/>
    <n v="3723"/>
    <s v="yes"/>
    <s v="no"/>
    <s v="unknown"/>
    <n v="27"/>
    <s v="may"/>
    <n v="47"/>
    <n v="5"/>
    <n v="-1"/>
    <n v="0"/>
    <x v="0"/>
    <s v="no"/>
    <n v="0"/>
    <n v="1"/>
  </r>
  <r>
    <x v="20"/>
    <x v="2"/>
    <s v="divorced"/>
    <x v="0"/>
    <x v="0"/>
    <n v="255"/>
    <s v="no"/>
    <s v="no"/>
    <s v="cellular"/>
    <n v="19"/>
    <s v="nov"/>
    <n v="126"/>
    <n v="1"/>
    <n v="-1"/>
    <n v="0"/>
    <x v="0"/>
    <s v="no"/>
    <n v="1"/>
    <n v="0"/>
  </r>
  <r>
    <x v="1"/>
    <x v="2"/>
    <s v="single"/>
    <x v="2"/>
    <x v="0"/>
    <n v="3143"/>
    <s v="no"/>
    <s v="no"/>
    <s v="cellular"/>
    <n v="29"/>
    <s v="jun"/>
    <n v="421"/>
    <n v="2"/>
    <n v="-1"/>
    <n v="0"/>
    <x v="0"/>
    <s v="yes"/>
    <n v="0"/>
    <n v="1"/>
  </r>
  <r>
    <x v="47"/>
    <x v="4"/>
    <s v="married"/>
    <x v="1"/>
    <x v="0"/>
    <n v="0"/>
    <s v="no"/>
    <s v="no"/>
    <s v="unknown"/>
    <n v="26"/>
    <s v="jun"/>
    <n v="174"/>
    <n v="8"/>
    <n v="-1"/>
    <n v="0"/>
    <x v="0"/>
    <s v="no"/>
    <n v="0"/>
    <n v="1"/>
  </r>
  <r>
    <x v="2"/>
    <x v="3"/>
    <s v="married"/>
    <x v="1"/>
    <x v="0"/>
    <n v="6411"/>
    <s v="yes"/>
    <s v="yes"/>
    <s v="cellular"/>
    <n v="30"/>
    <s v="jan"/>
    <n v="144"/>
    <n v="1"/>
    <n v="266"/>
    <n v="2"/>
    <x v="1"/>
    <s v="no"/>
    <n v="0"/>
    <n v="1"/>
  </r>
  <r>
    <x v="1"/>
    <x v="2"/>
    <s v="single"/>
    <x v="2"/>
    <x v="0"/>
    <n v="1909"/>
    <s v="no"/>
    <s v="no"/>
    <s v="cellular"/>
    <n v="8"/>
    <s v="aug"/>
    <n v="191"/>
    <n v="2"/>
    <n v="-1"/>
    <n v="0"/>
    <x v="0"/>
    <s v="no"/>
    <n v="0"/>
    <n v="1"/>
  </r>
  <r>
    <x v="18"/>
    <x v="3"/>
    <s v="married"/>
    <x v="0"/>
    <x v="0"/>
    <n v="3873"/>
    <s v="no"/>
    <s v="no"/>
    <s v="telephone"/>
    <n v="21"/>
    <s v="apr"/>
    <n v="222"/>
    <n v="1"/>
    <n v="-1"/>
    <n v="0"/>
    <x v="0"/>
    <s v="no"/>
    <n v="1"/>
    <n v="0"/>
  </r>
  <r>
    <x v="41"/>
    <x v="4"/>
    <s v="married"/>
    <x v="0"/>
    <x v="0"/>
    <n v="1013"/>
    <s v="yes"/>
    <s v="no"/>
    <s v="cellular"/>
    <n v="11"/>
    <s v="aug"/>
    <n v="206"/>
    <n v="1"/>
    <n v="461"/>
    <n v="1"/>
    <x v="1"/>
    <s v="yes"/>
    <n v="1"/>
    <n v="0"/>
  </r>
  <r>
    <x v="16"/>
    <x v="7"/>
    <s v="married"/>
    <x v="1"/>
    <x v="0"/>
    <n v="262"/>
    <s v="yes"/>
    <s v="no"/>
    <s v="cellular"/>
    <n v="9"/>
    <s v="jul"/>
    <n v="74"/>
    <n v="1"/>
    <n v="-1"/>
    <n v="0"/>
    <x v="0"/>
    <s v="no"/>
    <n v="0"/>
    <n v="1"/>
  </r>
  <r>
    <x v="13"/>
    <x v="1"/>
    <s v="single"/>
    <x v="1"/>
    <x v="0"/>
    <n v="3217"/>
    <s v="yes"/>
    <s v="no"/>
    <s v="unknown"/>
    <n v="28"/>
    <s v="may"/>
    <n v="24"/>
    <n v="1"/>
    <n v="-1"/>
    <n v="0"/>
    <x v="0"/>
    <s v="no"/>
    <n v="0"/>
    <n v="1"/>
  </r>
  <r>
    <x v="12"/>
    <x v="5"/>
    <s v="single"/>
    <x v="1"/>
    <x v="0"/>
    <n v="5436"/>
    <s v="yes"/>
    <s v="no"/>
    <s v="cellular"/>
    <n v="6"/>
    <s v="may"/>
    <n v="7"/>
    <n v="11"/>
    <n v="351"/>
    <n v="1"/>
    <x v="1"/>
    <s v="no"/>
    <n v="0"/>
    <n v="1"/>
  </r>
  <r>
    <x v="6"/>
    <x v="3"/>
    <s v="married"/>
    <x v="0"/>
    <x v="0"/>
    <n v="2067"/>
    <s v="yes"/>
    <s v="no"/>
    <s v="cellular"/>
    <n v="15"/>
    <s v="may"/>
    <n v="493"/>
    <n v="7"/>
    <n v="-1"/>
    <n v="0"/>
    <x v="0"/>
    <s v="no"/>
    <n v="0"/>
    <n v="1"/>
  </r>
  <r>
    <x v="27"/>
    <x v="3"/>
    <s v="single"/>
    <x v="1"/>
    <x v="0"/>
    <n v="215"/>
    <s v="no"/>
    <s v="no"/>
    <s v="cellular"/>
    <n v="3"/>
    <s v="mar"/>
    <n v="350"/>
    <n v="3"/>
    <n v="-1"/>
    <n v="0"/>
    <x v="0"/>
    <s v="yes"/>
    <n v="0"/>
    <n v="1"/>
  </r>
  <r>
    <x v="4"/>
    <x v="1"/>
    <s v="divorced"/>
    <x v="1"/>
    <x v="0"/>
    <n v="1594"/>
    <s v="no"/>
    <s v="no"/>
    <s v="unknown"/>
    <n v="6"/>
    <s v="jun"/>
    <n v="250"/>
    <n v="3"/>
    <n v="-1"/>
    <n v="0"/>
    <x v="0"/>
    <s v="no"/>
    <n v="0"/>
    <n v="1"/>
  </r>
  <r>
    <x v="16"/>
    <x v="4"/>
    <s v="married"/>
    <x v="2"/>
    <x v="0"/>
    <n v="134"/>
    <s v="no"/>
    <s v="no"/>
    <s v="cellular"/>
    <n v="28"/>
    <s v="aug"/>
    <n v="86"/>
    <n v="4"/>
    <n v="-1"/>
    <n v="0"/>
    <x v="0"/>
    <s v="no"/>
    <n v="0"/>
    <n v="1"/>
  </r>
  <r>
    <x v="27"/>
    <x v="6"/>
    <s v="divorced"/>
    <x v="2"/>
    <x v="0"/>
    <n v="262"/>
    <s v="no"/>
    <s v="no"/>
    <s v="cellular"/>
    <n v="20"/>
    <s v="nov"/>
    <n v="371"/>
    <n v="1"/>
    <n v="-1"/>
    <n v="0"/>
    <x v="0"/>
    <s v="no"/>
    <n v="0"/>
    <n v="1"/>
  </r>
  <r>
    <x v="11"/>
    <x v="3"/>
    <s v="divorced"/>
    <x v="0"/>
    <x v="0"/>
    <n v="3021"/>
    <s v="no"/>
    <s v="no"/>
    <s v="unknown"/>
    <n v="9"/>
    <s v="jun"/>
    <n v="419"/>
    <n v="2"/>
    <n v="-1"/>
    <n v="0"/>
    <x v="0"/>
    <s v="no"/>
    <n v="1"/>
    <n v="0"/>
  </r>
  <r>
    <x v="7"/>
    <x v="2"/>
    <s v="divorced"/>
    <x v="2"/>
    <x v="0"/>
    <n v="388"/>
    <s v="yes"/>
    <s v="no"/>
    <s v="unknown"/>
    <n v="8"/>
    <s v="may"/>
    <n v="2087"/>
    <n v="2"/>
    <n v="-1"/>
    <n v="0"/>
    <x v="0"/>
    <s v="yes"/>
    <n v="0"/>
    <n v="1"/>
  </r>
  <r>
    <x v="39"/>
    <x v="3"/>
    <s v="single"/>
    <x v="1"/>
    <x v="0"/>
    <n v="3412"/>
    <s v="yes"/>
    <s v="no"/>
    <s v="cellular"/>
    <n v="15"/>
    <s v="may"/>
    <n v="22"/>
    <n v="4"/>
    <n v="-1"/>
    <n v="0"/>
    <x v="0"/>
    <s v="no"/>
    <n v="0"/>
    <n v="1"/>
  </r>
  <r>
    <x v="32"/>
    <x v="3"/>
    <s v="married"/>
    <x v="1"/>
    <x v="0"/>
    <n v="1291"/>
    <s v="yes"/>
    <s v="no"/>
    <s v="unknown"/>
    <n v="5"/>
    <s v="may"/>
    <n v="266"/>
    <n v="1"/>
    <n v="-1"/>
    <n v="0"/>
    <x v="0"/>
    <s v="no"/>
    <n v="1"/>
    <n v="0"/>
  </r>
  <r>
    <x v="12"/>
    <x v="5"/>
    <s v="divorced"/>
    <x v="1"/>
    <x v="0"/>
    <n v="79"/>
    <s v="no"/>
    <s v="no"/>
    <s v="cellular"/>
    <n v="21"/>
    <s v="jul"/>
    <n v="191"/>
    <n v="1"/>
    <n v="-1"/>
    <n v="0"/>
    <x v="0"/>
    <s v="no"/>
    <n v="0"/>
    <n v="1"/>
  </r>
  <r>
    <x v="3"/>
    <x v="4"/>
    <s v="married"/>
    <x v="2"/>
    <x v="0"/>
    <n v="2013"/>
    <s v="no"/>
    <s v="no"/>
    <s v="cellular"/>
    <n v="19"/>
    <s v="feb"/>
    <n v="222"/>
    <n v="4"/>
    <n v="94"/>
    <n v="2"/>
    <x v="3"/>
    <s v="yes"/>
    <n v="1"/>
    <n v="0"/>
  </r>
  <r>
    <x v="41"/>
    <x v="3"/>
    <s v="divorced"/>
    <x v="1"/>
    <x v="0"/>
    <n v="543"/>
    <s v="no"/>
    <s v="yes"/>
    <s v="telephone"/>
    <n v="17"/>
    <s v="jul"/>
    <n v="264"/>
    <n v="3"/>
    <n v="-1"/>
    <n v="0"/>
    <x v="0"/>
    <s v="no"/>
    <n v="1"/>
    <n v="0"/>
  </r>
  <r>
    <x v="11"/>
    <x v="2"/>
    <s v="divorced"/>
    <x v="2"/>
    <x v="0"/>
    <n v="1016"/>
    <s v="yes"/>
    <s v="no"/>
    <s v="unknown"/>
    <n v="9"/>
    <s v="jun"/>
    <n v="184"/>
    <n v="5"/>
    <n v="-1"/>
    <n v="0"/>
    <x v="0"/>
    <s v="no"/>
    <n v="1"/>
    <n v="0"/>
  </r>
  <r>
    <x v="22"/>
    <x v="3"/>
    <s v="single"/>
    <x v="1"/>
    <x v="0"/>
    <n v="604"/>
    <s v="no"/>
    <s v="yes"/>
    <s v="cellular"/>
    <n v="28"/>
    <s v="may"/>
    <n v="95"/>
    <n v="3"/>
    <n v="-1"/>
    <n v="0"/>
    <x v="0"/>
    <s v="no"/>
    <n v="0"/>
    <n v="1"/>
  </r>
  <r>
    <x v="15"/>
    <x v="2"/>
    <s v="single"/>
    <x v="2"/>
    <x v="0"/>
    <n v="525"/>
    <s v="no"/>
    <s v="no"/>
    <s v="cellular"/>
    <n v="13"/>
    <s v="aug"/>
    <n v="127"/>
    <n v="2"/>
    <n v="-1"/>
    <n v="0"/>
    <x v="0"/>
    <s v="no"/>
    <n v="0"/>
    <n v="1"/>
  </r>
  <r>
    <x v="26"/>
    <x v="10"/>
    <s v="divorced"/>
    <x v="0"/>
    <x v="0"/>
    <n v="353"/>
    <s v="no"/>
    <s v="no"/>
    <s v="cellular"/>
    <n v="31"/>
    <s v="jul"/>
    <n v="395"/>
    <n v="4"/>
    <n v="-1"/>
    <n v="0"/>
    <x v="0"/>
    <s v="no"/>
    <n v="1"/>
    <n v="0"/>
  </r>
  <r>
    <x v="43"/>
    <x v="2"/>
    <s v="married"/>
    <x v="2"/>
    <x v="0"/>
    <n v="964"/>
    <s v="yes"/>
    <s v="no"/>
    <s v="cellular"/>
    <n v="8"/>
    <s v="apr"/>
    <n v="174"/>
    <n v="1"/>
    <n v="-1"/>
    <n v="0"/>
    <x v="0"/>
    <s v="no"/>
    <n v="0"/>
    <n v="1"/>
  </r>
  <r>
    <x v="12"/>
    <x v="7"/>
    <s v="married"/>
    <x v="2"/>
    <x v="0"/>
    <n v="3913"/>
    <s v="yes"/>
    <s v="no"/>
    <s v="cellular"/>
    <n v="27"/>
    <s v="apr"/>
    <n v="124"/>
    <n v="1"/>
    <n v="-1"/>
    <n v="0"/>
    <x v="0"/>
    <s v="yes"/>
    <n v="0"/>
    <n v="1"/>
  </r>
  <r>
    <x v="5"/>
    <x v="3"/>
    <s v="married"/>
    <x v="0"/>
    <x v="0"/>
    <n v="879"/>
    <s v="yes"/>
    <s v="no"/>
    <s v="unknown"/>
    <n v="26"/>
    <s v="may"/>
    <n v="102"/>
    <n v="2"/>
    <n v="-1"/>
    <n v="0"/>
    <x v="0"/>
    <s v="no"/>
    <n v="0"/>
    <n v="1"/>
  </r>
  <r>
    <x v="9"/>
    <x v="7"/>
    <s v="married"/>
    <x v="1"/>
    <x v="0"/>
    <n v="314"/>
    <s v="yes"/>
    <s v="no"/>
    <s v="cellular"/>
    <n v="17"/>
    <s v="apr"/>
    <n v="279"/>
    <n v="1"/>
    <n v="-1"/>
    <n v="0"/>
    <x v="0"/>
    <s v="no"/>
    <n v="0"/>
    <n v="1"/>
  </r>
  <r>
    <x v="3"/>
    <x v="9"/>
    <s v="married"/>
    <x v="0"/>
    <x v="0"/>
    <n v="0"/>
    <s v="no"/>
    <s v="no"/>
    <s v="cellular"/>
    <n v="27"/>
    <s v="aug"/>
    <n v="76"/>
    <n v="11"/>
    <n v="-1"/>
    <n v="0"/>
    <x v="0"/>
    <s v="no"/>
    <n v="1"/>
    <n v="0"/>
  </r>
  <r>
    <x v="14"/>
    <x v="3"/>
    <s v="married"/>
    <x v="1"/>
    <x v="0"/>
    <n v="1370"/>
    <s v="yes"/>
    <s v="no"/>
    <s v="cellular"/>
    <n v="11"/>
    <s v="may"/>
    <n v="472"/>
    <n v="2"/>
    <n v="-1"/>
    <n v="0"/>
    <x v="0"/>
    <s v="no"/>
    <n v="0"/>
    <n v="1"/>
  </r>
  <r>
    <x v="41"/>
    <x v="2"/>
    <s v="married"/>
    <x v="1"/>
    <x v="0"/>
    <n v="37"/>
    <s v="no"/>
    <s v="no"/>
    <s v="cellular"/>
    <n v="18"/>
    <s v="aug"/>
    <n v="84"/>
    <n v="11"/>
    <n v="-1"/>
    <n v="0"/>
    <x v="0"/>
    <s v="no"/>
    <n v="1"/>
    <n v="0"/>
  </r>
  <r>
    <x v="27"/>
    <x v="2"/>
    <s v="single"/>
    <x v="2"/>
    <x v="0"/>
    <n v="673"/>
    <s v="yes"/>
    <s v="yes"/>
    <s v="cellular"/>
    <n v="20"/>
    <s v="nov"/>
    <n v="271"/>
    <n v="1"/>
    <n v="184"/>
    <n v="1"/>
    <x v="1"/>
    <s v="no"/>
    <n v="0"/>
    <n v="1"/>
  </r>
  <r>
    <x v="10"/>
    <x v="1"/>
    <s v="married"/>
    <x v="1"/>
    <x v="0"/>
    <n v="-342"/>
    <s v="yes"/>
    <s v="no"/>
    <s v="unknown"/>
    <n v="26"/>
    <s v="may"/>
    <n v="754"/>
    <n v="1"/>
    <n v="-1"/>
    <n v="0"/>
    <x v="0"/>
    <s v="no"/>
    <n v="0"/>
    <n v="1"/>
  </r>
  <r>
    <x v="8"/>
    <x v="8"/>
    <s v="single"/>
    <x v="1"/>
    <x v="0"/>
    <n v="291"/>
    <s v="no"/>
    <s v="no"/>
    <s v="telephone"/>
    <n v="11"/>
    <s v="may"/>
    <n v="172"/>
    <n v="5"/>
    <n v="371"/>
    <n v="5"/>
    <x v="1"/>
    <s v="no"/>
    <n v="0"/>
    <n v="1"/>
  </r>
  <r>
    <x v="27"/>
    <x v="5"/>
    <s v="married"/>
    <x v="1"/>
    <x v="0"/>
    <n v="209"/>
    <s v="yes"/>
    <s v="yes"/>
    <s v="cellular"/>
    <n v="8"/>
    <s v="apr"/>
    <n v="375"/>
    <n v="2"/>
    <n v="-1"/>
    <n v="0"/>
    <x v="0"/>
    <s v="no"/>
    <n v="0"/>
    <n v="1"/>
  </r>
  <r>
    <x v="9"/>
    <x v="5"/>
    <s v="single"/>
    <x v="2"/>
    <x v="0"/>
    <n v="438"/>
    <s v="yes"/>
    <s v="no"/>
    <s v="cellular"/>
    <n v="12"/>
    <s v="aug"/>
    <n v="130"/>
    <n v="2"/>
    <n v="-1"/>
    <n v="0"/>
    <x v="0"/>
    <s v="no"/>
    <n v="0"/>
    <n v="1"/>
  </r>
  <r>
    <x v="5"/>
    <x v="7"/>
    <s v="single"/>
    <x v="1"/>
    <x v="0"/>
    <n v="1242"/>
    <s v="yes"/>
    <s v="no"/>
    <s v="unknown"/>
    <n v="12"/>
    <s v="may"/>
    <n v="303"/>
    <n v="3"/>
    <n v="-1"/>
    <n v="0"/>
    <x v="0"/>
    <s v="no"/>
    <n v="0"/>
    <n v="1"/>
  </r>
  <r>
    <x v="27"/>
    <x v="6"/>
    <s v="married"/>
    <x v="2"/>
    <x v="0"/>
    <n v="355"/>
    <s v="yes"/>
    <s v="no"/>
    <s v="unknown"/>
    <n v="16"/>
    <s v="may"/>
    <n v="261"/>
    <n v="1"/>
    <n v="-1"/>
    <n v="0"/>
    <x v="0"/>
    <s v="no"/>
    <n v="0"/>
    <n v="1"/>
  </r>
  <r>
    <x v="44"/>
    <x v="3"/>
    <s v="married"/>
    <x v="1"/>
    <x v="0"/>
    <n v="204"/>
    <s v="yes"/>
    <s v="yes"/>
    <s v="cellular"/>
    <n v="17"/>
    <s v="apr"/>
    <n v="229"/>
    <n v="3"/>
    <n v="-1"/>
    <n v="0"/>
    <x v="0"/>
    <s v="no"/>
    <n v="0"/>
    <n v="1"/>
  </r>
  <r>
    <x v="6"/>
    <x v="2"/>
    <s v="married"/>
    <x v="2"/>
    <x v="0"/>
    <n v="10758"/>
    <s v="yes"/>
    <s v="no"/>
    <s v="cellular"/>
    <n v="1"/>
    <s v="jun"/>
    <n v="288"/>
    <n v="1"/>
    <n v="-1"/>
    <n v="0"/>
    <x v="0"/>
    <s v="no"/>
    <n v="0"/>
    <n v="1"/>
  </r>
  <r>
    <x v="10"/>
    <x v="2"/>
    <s v="married"/>
    <x v="2"/>
    <x v="0"/>
    <n v="5"/>
    <s v="yes"/>
    <s v="no"/>
    <s v="cellular"/>
    <n v="18"/>
    <s v="nov"/>
    <n v="219"/>
    <n v="3"/>
    <n v="-1"/>
    <n v="0"/>
    <x v="0"/>
    <s v="no"/>
    <n v="0"/>
    <n v="1"/>
  </r>
  <r>
    <x v="29"/>
    <x v="5"/>
    <s v="single"/>
    <x v="1"/>
    <x v="0"/>
    <n v="410"/>
    <s v="yes"/>
    <s v="no"/>
    <s v="unknown"/>
    <n v="30"/>
    <s v="may"/>
    <n v="891"/>
    <n v="4"/>
    <n v="-1"/>
    <n v="0"/>
    <x v="0"/>
    <s v="yes"/>
    <n v="0"/>
    <n v="1"/>
  </r>
  <r>
    <x v="4"/>
    <x v="2"/>
    <s v="married"/>
    <x v="2"/>
    <x v="0"/>
    <n v="605"/>
    <s v="yes"/>
    <s v="no"/>
    <s v="unknown"/>
    <n v="26"/>
    <s v="may"/>
    <n v="204"/>
    <n v="1"/>
    <n v="-1"/>
    <n v="0"/>
    <x v="0"/>
    <s v="no"/>
    <n v="0"/>
    <n v="1"/>
  </r>
  <r>
    <x v="20"/>
    <x v="2"/>
    <s v="married"/>
    <x v="2"/>
    <x v="0"/>
    <n v="4"/>
    <s v="no"/>
    <s v="no"/>
    <s v="unknown"/>
    <n v="20"/>
    <s v="jun"/>
    <n v="19"/>
    <n v="6"/>
    <n v="-1"/>
    <n v="0"/>
    <x v="0"/>
    <s v="no"/>
    <n v="1"/>
    <n v="0"/>
  </r>
  <r>
    <x v="25"/>
    <x v="8"/>
    <s v="single"/>
    <x v="1"/>
    <x v="0"/>
    <n v="8494"/>
    <s v="no"/>
    <s v="no"/>
    <s v="cellular"/>
    <n v="25"/>
    <s v="aug"/>
    <n v="158"/>
    <n v="2"/>
    <n v="-1"/>
    <n v="0"/>
    <x v="0"/>
    <s v="no"/>
    <n v="0"/>
    <n v="1"/>
  </r>
  <r>
    <x v="15"/>
    <x v="6"/>
    <s v="married"/>
    <x v="0"/>
    <x v="0"/>
    <n v="198"/>
    <s v="yes"/>
    <s v="no"/>
    <s v="unknown"/>
    <n v="8"/>
    <s v="may"/>
    <n v="314"/>
    <n v="1"/>
    <n v="-1"/>
    <n v="0"/>
    <x v="0"/>
    <s v="no"/>
    <n v="0"/>
    <n v="1"/>
  </r>
  <r>
    <x v="30"/>
    <x v="3"/>
    <s v="married"/>
    <x v="1"/>
    <x v="0"/>
    <n v="841"/>
    <s v="yes"/>
    <s v="no"/>
    <s v="unknown"/>
    <n v="19"/>
    <s v="may"/>
    <n v="215"/>
    <n v="1"/>
    <n v="-1"/>
    <n v="0"/>
    <x v="0"/>
    <s v="no"/>
    <n v="0"/>
    <n v="1"/>
  </r>
  <r>
    <x v="27"/>
    <x v="2"/>
    <s v="married"/>
    <x v="2"/>
    <x v="0"/>
    <n v="8"/>
    <s v="no"/>
    <s v="no"/>
    <s v="cellular"/>
    <n v="25"/>
    <s v="aug"/>
    <n v="169"/>
    <n v="4"/>
    <n v="-1"/>
    <n v="0"/>
    <x v="0"/>
    <s v="no"/>
    <n v="0"/>
    <n v="1"/>
  </r>
  <r>
    <x v="4"/>
    <x v="7"/>
    <s v="married"/>
    <x v="1"/>
    <x v="0"/>
    <n v="470"/>
    <s v="yes"/>
    <s v="no"/>
    <s v="cellular"/>
    <n v="31"/>
    <s v="jul"/>
    <n v="101"/>
    <n v="4"/>
    <n v="-1"/>
    <n v="0"/>
    <x v="0"/>
    <s v="no"/>
    <n v="0"/>
    <n v="1"/>
  </r>
  <r>
    <x v="7"/>
    <x v="10"/>
    <s v="married"/>
    <x v="1"/>
    <x v="0"/>
    <n v="520"/>
    <s v="yes"/>
    <s v="no"/>
    <s v="unknown"/>
    <n v="20"/>
    <s v="may"/>
    <n v="15"/>
    <n v="13"/>
    <n v="-1"/>
    <n v="0"/>
    <x v="0"/>
    <s v="no"/>
    <n v="0"/>
    <n v="1"/>
  </r>
  <r>
    <x v="4"/>
    <x v="3"/>
    <s v="married"/>
    <x v="1"/>
    <x v="0"/>
    <n v="439"/>
    <s v="yes"/>
    <s v="no"/>
    <s v="unknown"/>
    <n v="21"/>
    <s v="may"/>
    <n v="260"/>
    <n v="5"/>
    <n v="-1"/>
    <n v="0"/>
    <x v="0"/>
    <s v="no"/>
    <n v="0"/>
    <n v="1"/>
  </r>
  <r>
    <x v="23"/>
    <x v="3"/>
    <s v="married"/>
    <x v="1"/>
    <x v="0"/>
    <n v="-454"/>
    <s v="yes"/>
    <s v="no"/>
    <s v="cellular"/>
    <n v="14"/>
    <s v="may"/>
    <n v="558"/>
    <n v="1"/>
    <n v="-1"/>
    <n v="0"/>
    <x v="0"/>
    <s v="yes"/>
    <n v="0"/>
    <n v="1"/>
  </r>
  <r>
    <x v="18"/>
    <x v="10"/>
    <s v="married"/>
    <x v="1"/>
    <x v="0"/>
    <n v="466"/>
    <s v="no"/>
    <s v="no"/>
    <s v="unknown"/>
    <n v="17"/>
    <s v="jun"/>
    <n v="287"/>
    <n v="4"/>
    <n v="-1"/>
    <n v="0"/>
    <x v="0"/>
    <s v="no"/>
    <n v="1"/>
    <n v="0"/>
  </r>
  <r>
    <x v="20"/>
    <x v="10"/>
    <s v="married"/>
    <x v="1"/>
    <x v="0"/>
    <n v="665"/>
    <s v="yes"/>
    <s v="no"/>
    <s v="cellular"/>
    <n v="22"/>
    <s v="apr"/>
    <n v="371"/>
    <n v="2"/>
    <n v="-1"/>
    <n v="0"/>
    <x v="0"/>
    <s v="yes"/>
    <n v="1"/>
    <n v="0"/>
  </r>
  <r>
    <x v="15"/>
    <x v="5"/>
    <s v="married"/>
    <x v="1"/>
    <x v="0"/>
    <n v="994"/>
    <s v="yes"/>
    <s v="no"/>
    <s v="cellular"/>
    <n v="11"/>
    <s v="aug"/>
    <n v="149"/>
    <n v="1"/>
    <n v="78"/>
    <n v="5"/>
    <x v="1"/>
    <s v="yes"/>
    <n v="0"/>
    <n v="1"/>
  </r>
  <r>
    <x v="29"/>
    <x v="7"/>
    <s v="married"/>
    <x v="1"/>
    <x v="0"/>
    <n v="5346"/>
    <s v="yes"/>
    <s v="yes"/>
    <s v="unknown"/>
    <n v="21"/>
    <s v="oct"/>
    <n v="187"/>
    <n v="1"/>
    <n v="-1"/>
    <n v="0"/>
    <x v="0"/>
    <s v="yes"/>
    <n v="0"/>
    <n v="1"/>
  </r>
  <r>
    <x v="9"/>
    <x v="3"/>
    <s v="married"/>
    <x v="1"/>
    <x v="0"/>
    <n v="1243"/>
    <s v="yes"/>
    <s v="no"/>
    <s v="unknown"/>
    <n v="21"/>
    <s v="may"/>
    <n v="32"/>
    <n v="1"/>
    <n v="-1"/>
    <n v="0"/>
    <x v="0"/>
    <s v="no"/>
    <n v="0"/>
    <n v="1"/>
  </r>
  <r>
    <x v="22"/>
    <x v="7"/>
    <s v="married"/>
    <x v="2"/>
    <x v="0"/>
    <n v="0"/>
    <s v="yes"/>
    <s v="no"/>
    <s v="unknown"/>
    <n v="5"/>
    <s v="may"/>
    <n v="138"/>
    <n v="1"/>
    <n v="-1"/>
    <n v="0"/>
    <x v="0"/>
    <s v="no"/>
    <n v="0"/>
    <n v="1"/>
  </r>
  <r>
    <x v="4"/>
    <x v="3"/>
    <s v="married"/>
    <x v="1"/>
    <x v="0"/>
    <n v="2357"/>
    <s v="yes"/>
    <s v="no"/>
    <s v="unknown"/>
    <n v="17"/>
    <s v="jun"/>
    <n v="228"/>
    <n v="2"/>
    <n v="-1"/>
    <n v="0"/>
    <x v="0"/>
    <s v="no"/>
    <n v="0"/>
    <n v="1"/>
  </r>
  <r>
    <x v="11"/>
    <x v="10"/>
    <s v="married"/>
    <x v="1"/>
    <x v="0"/>
    <n v="1044"/>
    <s v="no"/>
    <s v="no"/>
    <s v="telephone"/>
    <n v="3"/>
    <s v="jul"/>
    <n v="353"/>
    <n v="2"/>
    <n v="-1"/>
    <n v="0"/>
    <x v="0"/>
    <s v="yes"/>
    <n v="1"/>
    <n v="0"/>
  </r>
  <r>
    <x v="43"/>
    <x v="7"/>
    <s v="married"/>
    <x v="1"/>
    <x v="0"/>
    <n v="1069"/>
    <s v="yes"/>
    <s v="no"/>
    <s v="unknown"/>
    <n v="8"/>
    <s v="may"/>
    <n v="45"/>
    <n v="2"/>
    <n v="-1"/>
    <n v="0"/>
    <x v="0"/>
    <s v="no"/>
    <n v="0"/>
    <n v="1"/>
  </r>
  <r>
    <x v="6"/>
    <x v="9"/>
    <s v="single"/>
    <x v="1"/>
    <x v="0"/>
    <n v="231"/>
    <s v="no"/>
    <s v="no"/>
    <s v="cellular"/>
    <n v="9"/>
    <s v="jul"/>
    <n v="76"/>
    <n v="2"/>
    <n v="-1"/>
    <n v="0"/>
    <x v="0"/>
    <s v="no"/>
    <n v="0"/>
    <n v="1"/>
  </r>
  <r>
    <x v="9"/>
    <x v="7"/>
    <s v="married"/>
    <x v="1"/>
    <x v="0"/>
    <n v="0"/>
    <s v="yes"/>
    <s v="yes"/>
    <s v="unknown"/>
    <n v="6"/>
    <s v="may"/>
    <n v="144"/>
    <n v="2"/>
    <n v="-1"/>
    <n v="0"/>
    <x v="0"/>
    <s v="no"/>
    <n v="0"/>
    <n v="1"/>
  </r>
  <r>
    <x v="22"/>
    <x v="5"/>
    <s v="married"/>
    <x v="1"/>
    <x v="0"/>
    <n v="266"/>
    <s v="yes"/>
    <s v="no"/>
    <s v="cellular"/>
    <n v="19"/>
    <s v="aug"/>
    <n v="168"/>
    <n v="2"/>
    <n v="-1"/>
    <n v="0"/>
    <x v="0"/>
    <s v="no"/>
    <n v="0"/>
    <n v="1"/>
  </r>
  <r>
    <x v="14"/>
    <x v="2"/>
    <s v="married"/>
    <x v="2"/>
    <x v="0"/>
    <n v="-70"/>
    <s v="yes"/>
    <s v="no"/>
    <s v="cellular"/>
    <n v="30"/>
    <s v="jan"/>
    <n v="140"/>
    <n v="1"/>
    <n v="2"/>
    <n v="3"/>
    <x v="2"/>
    <s v="no"/>
    <n v="0"/>
    <n v="1"/>
  </r>
  <r>
    <x v="23"/>
    <x v="10"/>
    <s v="single"/>
    <x v="0"/>
    <x v="0"/>
    <n v="25824"/>
    <s v="no"/>
    <s v="no"/>
    <s v="unknown"/>
    <n v="17"/>
    <s v="jun"/>
    <n v="94"/>
    <n v="1"/>
    <n v="-1"/>
    <n v="0"/>
    <x v="0"/>
    <s v="no"/>
    <n v="0"/>
    <n v="1"/>
  </r>
  <r>
    <x v="43"/>
    <x v="2"/>
    <s v="single"/>
    <x v="0"/>
    <x v="0"/>
    <n v="538"/>
    <s v="no"/>
    <s v="no"/>
    <s v="unknown"/>
    <n v="17"/>
    <s v="jun"/>
    <n v="118"/>
    <n v="3"/>
    <n v="-1"/>
    <n v="0"/>
    <x v="0"/>
    <s v="no"/>
    <n v="0"/>
    <n v="1"/>
  </r>
  <r>
    <x v="35"/>
    <x v="5"/>
    <s v="single"/>
    <x v="1"/>
    <x v="0"/>
    <n v="534"/>
    <s v="yes"/>
    <s v="no"/>
    <s v="cellular"/>
    <n v="18"/>
    <s v="may"/>
    <n v="382"/>
    <n v="1"/>
    <n v="-1"/>
    <n v="0"/>
    <x v="0"/>
    <s v="no"/>
    <n v="0"/>
    <n v="1"/>
  </r>
  <r>
    <x v="4"/>
    <x v="7"/>
    <s v="married"/>
    <x v="3"/>
    <x v="0"/>
    <n v="2323"/>
    <s v="no"/>
    <s v="no"/>
    <s v="cellular"/>
    <n v="19"/>
    <s v="nov"/>
    <n v="111"/>
    <n v="1"/>
    <n v="-1"/>
    <n v="0"/>
    <x v="0"/>
    <s v="no"/>
    <n v="0"/>
    <n v="1"/>
  </r>
  <r>
    <x v="14"/>
    <x v="7"/>
    <s v="married"/>
    <x v="1"/>
    <x v="0"/>
    <n v="1852"/>
    <s v="yes"/>
    <s v="no"/>
    <s v="cellular"/>
    <n v="15"/>
    <s v="may"/>
    <n v="298"/>
    <n v="2"/>
    <n v="-1"/>
    <n v="0"/>
    <x v="0"/>
    <s v="no"/>
    <n v="0"/>
    <n v="1"/>
  </r>
  <r>
    <x v="20"/>
    <x v="5"/>
    <s v="married"/>
    <x v="1"/>
    <x v="0"/>
    <n v="2647"/>
    <s v="yes"/>
    <s v="no"/>
    <s v="unknown"/>
    <n v="30"/>
    <s v="may"/>
    <n v="121"/>
    <n v="1"/>
    <n v="-1"/>
    <n v="0"/>
    <x v="0"/>
    <s v="no"/>
    <n v="1"/>
    <n v="0"/>
  </r>
  <r>
    <x v="7"/>
    <x v="2"/>
    <s v="married"/>
    <x v="2"/>
    <x v="0"/>
    <n v="2767"/>
    <s v="yes"/>
    <s v="no"/>
    <s v="unknown"/>
    <n v="15"/>
    <s v="may"/>
    <n v="317"/>
    <n v="7"/>
    <n v="-1"/>
    <n v="0"/>
    <x v="0"/>
    <s v="no"/>
    <n v="0"/>
    <n v="1"/>
  </r>
  <r>
    <x v="6"/>
    <x v="2"/>
    <s v="married"/>
    <x v="2"/>
    <x v="0"/>
    <n v="176"/>
    <s v="yes"/>
    <s v="yes"/>
    <s v="unknown"/>
    <n v="5"/>
    <s v="may"/>
    <n v="42"/>
    <n v="1"/>
    <n v="-1"/>
    <n v="0"/>
    <x v="0"/>
    <s v="no"/>
    <n v="0"/>
    <n v="1"/>
  </r>
  <r>
    <x v="15"/>
    <x v="2"/>
    <s v="single"/>
    <x v="1"/>
    <x v="0"/>
    <n v="9720"/>
    <s v="no"/>
    <s v="no"/>
    <s v="cellular"/>
    <n v="5"/>
    <s v="aug"/>
    <n v="81"/>
    <n v="2"/>
    <n v="-1"/>
    <n v="0"/>
    <x v="0"/>
    <s v="no"/>
    <n v="0"/>
    <n v="1"/>
  </r>
  <r>
    <x v="18"/>
    <x v="3"/>
    <s v="divorced"/>
    <x v="1"/>
    <x v="0"/>
    <n v="1613"/>
    <s v="yes"/>
    <s v="no"/>
    <s v="cellular"/>
    <n v="3"/>
    <s v="apr"/>
    <n v="296"/>
    <n v="1"/>
    <n v="270"/>
    <n v="3"/>
    <x v="1"/>
    <s v="yes"/>
    <n v="1"/>
    <n v="0"/>
  </r>
  <r>
    <x v="5"/>
    <x v="7"/>
    <s v="divorced"/>
    <x v="1"/>
    <x v="0"/>
    <n v="2903"/>
    <s v="yes"/>
    <s v="yes"/>
    <s v="telephone"/>
    <n v="25"/>
    <s v="jul"/>
    <n v="259"/>
    <n v="2"/>
    <n v="-1"/>
    <n v="0"/>
    <x v="0"/>
    <s v="no"/>
    <n v="0"/>
    <n v="1"/>
  </r>
  <r>
    <x v="0"/>
    <x v="7"/>
    <s v="single"/>
    <x v="1"/>
    <x v="0"/>
    <n v="81"/>
    <s v="yes"/>
    <s v="no"/>
    <s v="cellular"/>
    <n v="6"/>
    <s v="aug"/>
    <n v="121"/>
    <n v="6"/>
    <n v="112"/>
    <n v="3"/>
    <x v="2"/>
    <s v="no"/>
    <n v="0"/>
    <n v="1"/>
  </r>
  <r>
    <x v="6"/>
    <x v="3"/>
    <s v="married"/>
    <x v="1"/>
    <x v="0"/>
    <n v="780"/>
    <s v="yes"/>
    <s v="no"/>
    <s v="cellular"/>
    <n v="15"/>
    <s v="may"/>
    <n v="432"/>
    <n v="3"/>
    <n v="-1"/>
    <n v="0"/>
    <x v="0"/>
    <s v="no"/>
    <n v="0"/>
    <n v="1"/>
  </r>
  <r>
    <x v="16"/>
    <x v="0"/>
    <s v="married"/>
    <x v="2"/>
    <x v="0"/>
    <n v="178"/>
    <s v="no"/>
    <s v="no"/>
    <s v="cellular"/>
    <n v="8"/>
    <s v="aug"/>
    <n v="126"/>
    <n v="2"/>
    <n v="-1"/>
    <n v="0"/>
    <x v="0"/>
    <s v="no"/>
    <n v="0"/>
    <n v="1"/>
  </r>
  <r>
    <x v="41"/>
    <x v="2"/>
    <s v="married"/>
    <x v="2"/>
    <x v="0"/>
    <n v="299"/>
    <s v="no"/>
    <s v="no"/>
    <s v="cellular"/>
    <n v="16"/>
    <s v="jul"/>
    <n v="120"/>
    <n v="4"/>
    <n v="-1"/>
    <n v="0"/>
    <x v="0"/>
    <s v="no"/>
    <n v="1"/>
    <n v="0"/>
  </r>
  <r>
    <x v="2"/>
    <x v="10"/>
    <s v="married"/>
    <x v="0"/>
    <x v="0"/>
    <n v="285"/>
    <s v="yes"/>
    <s v="no"/>
    <s v="cellular"/>
    <n v="29"/>
    <s v="jan"/>
    <n v="136"/>
    <n v="1"/>
    <n v="-1"/>
    <n v="0"/>
    <x v="0"/>
    <s v="no"/>
    <n v="0"/>
    <n v="1"/>
  </r>
  <r>
    <x v="37"/>
    <x v="3"/>
    <s v="married"/>
    <x v="1"/>
    <x v="0"/>
    <n v="872"/>
    <s v="yes"/>
    <s v="no"/>
    <s v="cellular"/>
    <n v="17"/>
    <s v="apr"/>
    <n v="1130"/>
    <n v="3"/>
    <n v="-1"/>
    <n v="0"/>
    <x v="0"/>
    <s v="no"/>
    <n v="0"/>
    <n v="1"/>
  </r>
  <r>
    <x v="27"/>
    <x v="1"/>
    <s v="married"/>
    <x v="1"/>
    <x v="0"/>
    <n v="1337"/>
    <s v="no"/>
    <s v="no"/>
    <s v="cellular"/>
    <n v="17"/>
    <s v="dec"/>
    <n v="330"/>
    <n v="2"/>
    <n v="127"/>
    <n v="3"/>
    <x v="3"/>
    <s v="yes"/>
    <n v="0"/>
    <n v="1"/>
  </r>
  <r>
    <x v="13"/>
    <x v="1"/>
    <s v="married"/>
    <x v="1"/>
    <x v="0"/>
    <n v="72"/>
    <s v="yes"/>
    <s v="no"/>
    <s v="cellular"/>
    <n v="23"/>
    <s v="jul"/>
    <n v="305"/>
    <n v="2"/>
    <n v="-1"/>
    <n v="0"/>
    <x v="0"/>
    <s v="no"/>
    <n v="0"/>
    <n v="1"/>
  </r>
  <r>
    <x v="4"/>
    <x v="3"/>
    <s v="married"/>
    <x v="1"/>
    <x v="0"/>
    <n v="0"/>
    <s v="no"/>
    <s v="no"/>
    <s v="unknown"/>
    <n v="20"/>
    <s v="jun"/>
    <n v="332"/>
    <n v="3"/>
    <n v="-1"/>
    <n v="0"/>
    <x v="0"/>
    <s v="no"/>
    <n v="0"/>
    <n v="1"/>
  </r>
  <r>
    <x v="14"/>
    <x v="3"/>
    <s v="married"/>
    <x v="1"/>
    <x v="0"/>
    <n v="-388"/>
    <s v="yes"/>
    <s v="no"/>
    <s v="unknown"/>
    <n v="9"/>
    <s v="may"/>
    <n v="412"/>
    <n v="1"/>
    <n v="-1"/>
    <n v="0"/>
    <x v="0"/>
    <s v="no"/>
    <n v="0"/>
    <n v="1"/>
  </r>
  <r>
    <x v="0"/>
    <x v="7"/>
    <s v="married"/>
    <x v="1"/>
    <x v="0"/>
    <n v="11"/>
    <s v="yes"/>
    <s v="no"/>
    <s v="cellular"/>
    <n v="11"/>
    <s v="may"/>
    <n v="157"/>
    <n v="1"/>
    <n v="-1"/>
    <n v="0"/>
    <x v="0"/>
    <s v="no"/>
    <n v="0"/>
    <n v="1"/>
  </r>
  <r>
    <x v="47"/>
    <x v="3"/>
    <s v="divorced"/>
    <x v="1"/>
    <x v="1"/>
    <n v="-535"/>
    <s v="yes"/>
    <s v="no"/>
    <s v="cellular"/>
    <n v="30"/>
    <s v="jul"/>
    <n v="71"/>
    <n v="2"/>
    <n v="-1"/>
    <n v="0"/>
    <x v="0"/>
    <s v="no"/>
    <n v="0"/>
    <n v="1"/>
  </r>
  <r>
    <x v="6"/>
    <x v="1"/>
    <s v="divorced"/>
    <x v="1"/>
    <x v="0"/>
    <n v="787"/>
    <s v="yes"/>
    <s v="no"/>
    <s v="cellular"/>
    <n v="8"/>
    <s v="may"/>
    <n v="297"/>
    <n v="2"/>
    <n v="-1"/>
    <n v="0"/>
    <x v="0"/>
    <s v="no"/>
    <n v="0"/>
    <n v="1"/>
  </r>
  <r>
    <x v="4"/>
    <x v="2"/>
    <s v="single"/>
    <x v="2"/>
    <x v="0"/>
    <n v="3343"/>
    <s v="no"/>
    <s v="no"/>
    <s v="cellular"/>
    <n v="18"/>
    <s v="nov"/>
    <n v="307"/>
    <n v="1"/>
    <n v="-1"/>
    <n v="0"/>
    <x v="0"/>
    <s v="no"/>
    <n v="0"/>
    <n v="1"/>
  </r>
  <r>
    <x v="33"/>
    <x v="6"/>
    <s v="married"/>
    <x v="1"/>
    <x v="0"/>
    <n v="3904"/>
    <s v="no"/>
    <s v="no"/>
    <s v="telephone"/>
    <n v="4"/>
    <s v="aug"/>
    <n v="250"/>
    <n v="2"/>
    <n v="187"/>
    <n v="2"/>
    <x v="3"/>
    <s v="yes"/>
    <n v="1"/>
    <n v="0"/>
  </r>
  <r>
    <x v="25"/>
    <x v="2"/>
    <s v="single"/>
    <x v="2"/>
    <x v="0"/>
    <n v="736"/>
    <s v="yes"/>
    <s v="no"/>
    <s v="cellular"/>
    <n v="30"/>
    <s v="apr"/>
    <n v="119"/>
    <n v="1"/>
    <n v="-1"/>
    <n v="0"/>
    <x v="0"/>
    <s v="no"/>
    <n v="0"/>
    <n v="1"/>
  </r>
  <r>
    <x v="22"/>
    <x v="2"/>
    <s v="married"/>
    <x v="2"/>
    <x v="0"/>
    <n v="1390"/>
    <s v="no"/>
    <s v="no"/>
    <s v="cellular"/>
    <n v="7"/>
    <s v="aug"/>
    <n v="116"/>
    <n v="2"/>
    <n v="-1"/>
    <n v="0"/>
    <x v="0"/>
    <s v="no"/>
    <n v="0"/>
    <n v="1"/>
  </r>
  <r>
    <x v="31"/>
    <x v="10"/>
    <s v="married"/>
    <x v="0"/>
    <x v="0"/>
    <n v="808"/>
    <s v="no"/>
    <s v="no"/>
    <s v="telephone"/>
    <n v="7"/>
    <s v="jul"/>
    <n v="274"/>
    <n v="1"/>
    <n v="-1"/>
    <n v="0"/>
    <x v="0"/>
    <s v="no"/>
    <n v="1"/>
    <n v="0"/>
  </r>
  <r>
    <x v="30"/>
    <x v="2"/>
    <s v="married"/>
    <x v="2"/>
    <x v="0"/>
    <n v="1147"/>
    <s v="no"/>
    <s v="no"/>
    <s v="cellular"/>
    <n v="5"/>
    <s v="aug"/>
    <n v="389"/>
    <n v="1"/>
    <n v="64"/>
    <n v="2"/>
    <x v="3"/>
    <s v="yes"/>
    <n v="0"/>
    <n v="1"/>
  </r>
  <r>
    <x v="23"/>
    <x v="1"/>
    <s v="married"/>
    <x v="1"/>
    <x v="0"/>
    <n v="1122"/>
    <s v="no"/>
    <s v="no"/>
    <s v="cellular"/>
    <n v="4"/>
    <s v="aug"/>
    <n v="143"/>
    <n v="1"/>
    <n v="-1"/>
    <n v="0"/>
    <x v="0"/>
    <s v="no"/>
    <n v="0"/>
    <n v="1"/>
  </r>
  <r>
    <x v="36"/>
    <x v="5"/>
    <s v="married"/>
    <x v="1"/>
    <x v="0"/>
    <n v="-568"/>
    <s v="yes"/>
    <s v="yes"/>
    <s v="unknown"/>
    <n v="28"/>
    <s v="may"/>
    <n v="860"/>
    <n v="2"/>
    <n v="-1"/>
    <n v="0"/>
    <x v="0"/>
    <s v="no"/>
    <n v="1"/>
    <n v="0"/>
  </r>
  <r>
    <x v="1"/>
    <x v="3"/>
    <s v="married"/>
    <x v="0"/>
    <x v="0"/>
    <n v="1165"/>
    <s v="yes"/>
    <s v="no"/>
    <s v="unknown"/>
    <n v="21"/>
    <s v="may"/>
    <n v="420"/>
    <n v="2"/>
    <n v="-1"/>
    <n v="0"/>
    <x v="0"/>
    <s v="no"/>
    <n v="0"/>
    <n v="1"/>
  </r>
  <r>
    <x v="20"/>
    <x v="1"/>
    <s v="divorced"/>
    <x v="1"/>
    <x v="0"/>
    <n v="-905"/>
    <s v="yes"/>
    <s v="no"/>
    <s v="unknown"/>
    <n v="28"/>
    <s v="may"/>
    <n v="213"/>
    <n v="1"/>
    <n v="-1"/>
    <n v="0"/>
    <x v="0"/>
    <s v="no"/>
    <n v="1"/>
    <n v="0"/>
  </r>
  <r>
    <x v="0"/>
    <x v="0"/>
    <s v="married"/>
    <x v="2"/>
    <x v="0"/>
    <n v="0"/>
    <s v="yes"/>
    <s v="no"/>
    <s v="cellular"/>
    <n v="18"/>
    <s v="nov"/>
    <n v="756"/>
    <n v="1"/>
    <n v="-1"/>
    <n v="0"/>
    <x v="0"/>
    <s v="no"/>
    <n v="0"/>
    <n v="1"/>
  </r>
  <r>
    <x v="14"/>
    <x v="5"/>
    <s v="married"/>
    <x v="1"/>
    <x v="0"/>
    <n v="740"/>
    <s v="no"/>
    <s v="no"/>
    <s v="cellular"/>
    <n v="7"/>
    <s v="aug"/>
    <n v="259"/>
    <n v="3"/>
    <n v="-1"/>
    <n v="0"/>
    <x v="0"/>
    <s v="no"/>
    <n v="0"/>
    <n v="1"/>
  </r>
  <r>
    <x v="16"/>
    <x v="2"/>
    <s v="married"/>
    <x v="1"/>
    <x v="0"/>
    <n v="8262"/>
    <s v="yes"/>
    <s v="no"/>
    <s v="cellular"/>
    <n v="23"/>
    <s v="jul"/>
    <n v="201"/>
    <n v="16"/>
    <n v="-1"/>
    <n v="0"/>
    <x v="0"/>
    <s v="no"/>
    <n v="0"/>
    <n v="1"/>
  </r>
  <r>
    <x v="5"/>
    <x v="7"/>
    <s v="single"/>
    <x v="1"/>
    <x v="0"/>
    <n v="14"/>
    <s v="yes"/>
    <s v="yes"/>
    <s v="unknown"/>
    <n v="13"/>
    <s v="may"/>
    <n v="19"/>
    <n v="9"/>
    <n v="-1"/>
    <n v="0"/>
    <x v="0"/>
    <s v="no"/>
    <n v="0"/>
    <n v="1"/>
  </r>
  <r>
    <x v="29"/>
    <x v="5"/>
    <s v="single"/>
    <x v="3"/>
    <x v="0"/>
    <n v="7108"/>
    <s v="yes"/>
    <s v="yes"/>
    <s v="cellular"/>
    <n v="18"/>
    <s v="nov"/>
    <n v="53"/>
    <n v="1"/>
    <n v="172"/>
    <n v="3"/>
    <x v="1"/>
    <s v="no"/>
    <n v="0"/>
    <n v="1"/>
  </r>
  <r>
    <x v="4"/>
    <x v="3"/>
    <s v="married"/>
    <x v="1"/>
    <x v="0"/>
    <n v="1049"/>
    <s v="yes"/>
    <s v="no"/>
    <s v="cellular"/>
    <n v="14"/>
    <s v="may"/>
    <n v="224"/>
    <n v="4"/>
    <n v="-1"/>
    <n v="0"/>
    <x v="0"/>
    <s v="yes"/>
    <n v="0"/>
    <n v="1"/>
  </r>
  <r>
    <x v="14"/>
    <x v="3"/>
    <s v="married"/>
    <x v="1"/>
    <x v="0"/>
    <n v="0"/>
    <s v="yes"/>
    <s v="no"/>
    <s v="cellular"/>
    <n v="13"/>
    <s v="may"/>
    <n v="57"/>
    <n v="5"/>
    <n v="349"/>
    <n v="1"/>
    <x v="2"/>
    <s v="no"/>
    <n v="0"/>
    <n v="1"/>
  </r>
  <r>
    <x v="4"/>
    <x v="9"/>
    <s v="married"/>
    <x v="1"/>
    <x v="0"/>
    <n v="419"/>
    <s v="yes"/>
    <s v="no"/>
    <s v="unknown"/>
    <n v="30"/>
    <s v="may"/>
    <n v="251"/>
    <n v="1"/>
    <n v="-1"/>
    <n v="0"/>
    <x v="0"/>
    <s v="no"/>
    <n v="0"/>
    <n v="1"/>
  </r>
  <r>
    <x v="0"/>
    <x v="2"/>
    <s v="single"/>
    <x v="2"/>
    <x v="0"/>
    <n v="726"/>
    <s v="yes"/>
    <s v="no"/>
    <s v="cellular"/>
    <n v="16"/>
    <s v="apr"/>
    <n v="39"/>
    <n v="1"/>
    <n v="342"/>
    <n v="3"/>
    <x v="1"/>
    <s v="no"/>
    <n v="0"/>
    <n v="1"/>
  </r>
  <r>
    <x v="39"/>
    <x v="5"/>
    <s v="divorced"/>
    <x v="2"/>
    <x v="0"/>
    <n v="594"/>
    <s v="yes"/>
    <s v="yes"/>
    <s v="unknown"/>
    <n v="18"/>
    <s v="jun"/>
    <n v="54"/>
    <n v="3"/>
    <n v="-1"/>
    <n v="0"/>
    <x v="0"/>
    <s v="no"/>
    <n v="0"/>
    <n v="1"/>
  </r>
  <r>
    <x v="17"/>
    <x v="0"/>
    <s v="married"/>
    <x v="2"/>
    <x v="0"/>
    <n v="454"/>
    <s v="yes"/>
    <s v="yes"/>
    <s v="unknown"/>
    <n v="23"/>
    <s v="may"/>
    <n v="28"/>
    <n v="18"/>
    <n v="-1"/>
    <n v="0"/>
    <x v="0"/>
    <s v="no"/>
    <n v="0"/>
    <n v="1"/>
  </r>
  <r>
    <x v="32"/>
    <x v="11"/>
    <s v="married"/>
    <x v="1"/>
    <x v="0"/>
    <n v="2206"/>
    <s v="no"/>
    <s v="no"/>
    <s v="cellular"/>
    <n v="12"/>
    <s v="nov"/>
    <n v="104"/>
    <n v="1"/>
    <n v="99"/>
    <n v="2"/>
    <x v="2"/>
    <s v="yes"/>
    <n v="1"/>
    <n v="0"/>
  </r>
  <r>
    <x v="14"/>
    <x v="7"/>
    <s v="married"/>
    <x v="2"/>
    <x v="0"/>
    <n v="1988"/>
    <s v="no"/>
    <s v="no"/>
    <s v="cellular"/>
    <n v="27"/>
    <s v="mar"/>
    <n v="164"/>
    <n v="2"/>
    <n v="130"/>
    <n v="2"/>
    <x v="1"/>
    <s v="yes"/>
    <n v="0"/>
    <n v="1"/>
  </r>
  <r>
    <x v="22"/>
    <x v="5"/>
    <s v="single"/>
    <x v="2"/>
    <x v="0"/>
    <n v="0"/>
    <s v="no"/>
    <s v="no"/>
    <s v="cellular"/>
    <n v="7"/>
    <s v="aug"/>
    <n v="268"/>
    <n v="2"/>
    <n v="-1"/>
    <n v="0"/>
    <x v="0"/>
    <s v="no"/>
    <n v="0"/>
    <n v="1"/>
  </r>
  <r>
    <x v="36"/>
    <x v="7"/>
    <s v="divorced"/>
    <x v="1"/>
    <x v="0"/>
    <n v="202"/>
    <s v="no"/>
    <s v="yes"/>
    <s v="cellular"/>
    <n v="17"/>
    <s v="nov"/>
    <n v="148"/>
    <n v="1"/>
    <n v="-1"/>
    <n v="0"/>
    <x v="0"/>
    <s v="no"/>
    <n v="1"/>
    <n v="0"/>
  </r>
  <r>
    <x v="7"/>
    <x v="3"/>
    <s v="married"/>
    <x v="1"/>
    <x v="0"/>
    <n v="667"/>
    <s v="yes"/>
    <s v="no"/>
    <s v="unknown"/>
    <n v="7"/>
    <s v="may"/>
    <n v="228"/>
    <n v="3"/>
    <n v="-1"/>
    <n v="0"/>
    <x v="0"/>
    <s v="no"/>
    <n v="0"/>
    <n v="1"/>
  </r>
  <r>
    <x v="30"/>
    <x v="7"/>
    <s v="married"/>
    <x v="1"/>
    <x v="0"/>
    <n v="112"/>
    <s v="no"/>
    <s v="no"/>
    <s v="cellular"/>
    <n v="18"/>
    <s v="aug"/>
    <n v="139"/>
    <n v="5"/>
    <n v="-1"/>
    <n v="0"/>
    <x v="0"/>
    <s v="no"/>
    <n v="0"/>
    <n v="1"/>
  </r>
  <r>
    <x v="31"/>
    <x v="9"/>
    <s v="married"/>
    <x v="0"/>
    <x v="0"/>
    <n v="50"/>
    <s v="no"/>
    <s v="no"/>
    <s v="cellular"/>
    <n v="18"/>
    <s v="aug"/>
    <n v="89"/>
    <n v="3"/>
    <n v="-1"/>
    <n v="0"/>
    <x v="0"/>
    <s v="no"/>
    <n v="1"/>
    <n v="0"/>
  </r>
  <r>
    <x v="50"/>
    <x v="9"/>
    <s v="married"/>
    <x v="0"/>
    <x v="0"/>
    <n v="768"/>
    <s v="no"/>
    <s v="no"/>
    <s v="cellular"/>
    <n v="15"/>
    <s v="jul"/>
    <n v="250"/>
    <n v="2"/>
    <n v="182"/>
    <n v="1"/>
    <x v="3"/>
    <s v="no"/>
    <n v="1"/>
    <n v="0"/>
  </r>
  <r>
    <x v="17"/>
    <x v="1"/>
    <s v="divorced"/>
    <x v="1"/>
    <x v="0"/>
    <n v="74"/>
    <s v="yes"/>
    <s v="no"/>
    <s v="unknown"/>
    <n v="23"/>
    <s v="may"/>
    <n v="106"/>
    <n v="6"/>
    <n v="-1"/>
    <n v="0"/>
    <x v="0"/>
    <s v="no"/>
    <n v="0"/>
    <n v="1"/>
  </r>
  <r>
    <x v="1"/>
    <x v="3"/>
    <s v="married"/>
    <x v="1"/>
    <x v="0"/>
    <n v="661"/>
    <s v="yes"/>
    <s v="no"/>
    <s v="cellular"/>
    <n v="18"/>
    <s v="jul"/>
    <n v="968"/>
    <n v="1"/>
    <n v="-1"/>
    <n v="0"/>
    <x v="0"/>
    <s v="yes"/>
    <n v="0"/>
    <n v="1"/>
  </r>
  <r>
    <x v="36"/>
    <x v="4"/>
    <s v="married"/>
    <x v="1"/>
    <x v="0"/>
    <n v="3025"/>
    <s v="no"/>
    <s v="yes"/>
    <s v="cellular"/>
    <n v="6"/>
    <s v="aug"/>
    <n v="168"/>
    <n v="3"/>
    <n v="-1"/>
    <n v="0"/>
    <x v="0"/>
    <s v="no"/>
    <n v="1"/>
    <n v="0"/>
  </r>
  <r>
    <x v="47"/>
    <x v="4"/>
    <s v="married"/>
    <x v="2"/>
    <x v="0"/>
    <n v="751"/>
    <s v="no"/>
    <s v="no"/>
    <s v="cellular"/>
    <n v="24"/>
    <s v="jul"/>
    <n v="408"/>
    <n v="14"/>
    <n v="-1"/>
    <n v="0"/>
    <x v="0"/>
    <s v="no"/>
    <n v="0"/>
    <n v="1"/>
  </r>
  <r>
    <x v="5"/>
    <x v="2"/>
    <s v="single"/>
    <x v="2"/>
    <x v="0"/>
    <n v="416"/>
    <s v="no"/>
    <s v="no"/>
    <s v="cellular"/>
    <n v="23"/>
    <s v="oct"/>
    <n v="56"/>
    <n v="4"/>
    <n v="-1"/>
    <n v="0"/>
    <x v="0"/>
    <s v="no"/>
    <n v="0"/>
    <n v="1"/>
  </r>
  <r>
    <x v="26"/>
    <x v="1"/>
    <s v="married"/>
    <x v="0"/>
    <x v="0"/>
    <n v="14"/>
    <s v="no"/>
    <s v="yes"/>
    <s v="cellular"/>
    <n v="28"/>
    <s v="jul"/>
    <n v="55"/>
    <n v="5"/>
    <n v="-1"/>
    <n v="0"/>
    <x v="0"/>
    <s v="no"/>
    <n v="1"/>
    <n v="0"/>
  </r>
  <r>
    <x v="9"/>
    <x v="3"/>
    <s v="single"/>
    <x v="0"/>
    <x v="0"/>
    <n v="-502"/>
    <s v="yes"/>
    <s v="no"/>
    <s v="unknown"/>
    <n v="29"/>
    <s v="may"/>
    <n v="76"/>
    <n v="4"/>
    <n v="-1"/>
    <n v="0"/>
    <x v="0"/>
    <s v="no"/>
    <n v="0"/>
    <n v="1"/>
  </r>
  <r>
    <x v="36"/>
    <x v="3"/>
    <s v="married"/>
    <x v="0"/>
    <x v="0"/>
    <n v="0"/>
    <s v="no"/>
    <s v="no"/>
    <s v="cellular"/>
    <n v="11"/>
    <s v="aug"/>
    <n v="72"/>
    <n v="5"/>
    <n v="-1"/>
    <n v="0"/>
    <x v="0"/>
    <s v="no"/>
    <n v="1"/>
    <n v="0"/>
  </r>
  <r>
    <x v="47"/>
    <x v="5"/>
    <s v="married"/>
    <x v="1"/>
    <x v="0"/>
    <n v="599"/>
    <s v="yes"/>
    <s v="no"/>
    <s v="cellular"/>
    <n v="13"/>
    <s v="aug"/>
    <n v="99"/>
    <n v="3"/>
    <n v="-1"/>
    <n v="0"/>
    <x v="0"/>
    <s v="no"/>
    <n v="0"/>
    <n v="1"/>
  </r>
  <r>
    <x v="0"/>
    <x v="2"/>
    <s v="single"/>
    <x v="2"/>
    <x v="0"/>
    <n v="-218"/>
    <s v="yes"/>
    <s v="no"/>
    <s v="cellular"/>
    <n v="27"/>
    <s v="aug"/>
    <n v="13"/>
    <n v="15"/>
    <n v="-1"/>
    <n v="0"/>
    <x v="0"/>
    <s v="no"/>
    <n v="0"/>
    <n v="1"/>
  </r>
  <r>
    <x v="22"/>
    <x v="5"/>
    <s v="single"/>
    <x v="2"/>
    <x v="0"/>
    <n v="1012"/>
    <s v="no"/>
    <s v="no"/>
    <s v="cellular"/>
    <n v="14"/>
    <s v="apr"/>
    <n v="178"/>
    <n v="1"/>
    <n v="-1"/>
    <n v="0"/>
    <x v="0"/>
    <s v="no"/>
    <n v="0"/>
    <n v="1"/>
  </r>
  <r>
    <x v="4"/>
    <x v="5"/>
    <s v="married"/>
    <x v="1"/>
    <x v="0"/>
    <n v="300"/>
    <s v="no"/>
    <s v="no"/>
    <s v="unknown"/>
    <n v="9"/>
    <s v="jun"/>
    <n v="287"/>
    <n v="1"/>
    <n v="-1"/>
    <n v="0"/>
    <x v="0"/>
    <s v="no"/>
    <n v="0"/>
    <n v="1"/>
  </r>
  <r>
    <x v="43"/>
    <x v="5"/>
    <s v="married"/>
    <x v="2"/>
    <x v="0"/>
    <n v="217"/>
    <s v="yes"/>
    <s v="no"/>
    <s v="cellular"/>
    <n v="14"/>
    <s v="may"/>
    <n v="141"/>
    <n v="1"/>
    <n v="346"/>
    <n v="2"/>
    <x v="2"/>
    <s v="no"/>
    <n v="0"/>
    <n v="1"/>
  </r>
  <r>
    <x v="29"/>
    <x v="2"/>
    <s v="divorced"/>
    <x v="2"/>
    <x v="0"/>
    <n v="2096"/>
    <s v="no"/>
    <s v="no"/>
    <s v="cellular"/>
    <n v="21"/>
    <s v="nov"/>
    <n v="127"/>
    <n v="1"/>
    <n v="100"/>
    <n v="2"/>
    <x v="1"/>
    <s v="no"/>
    <n v="0"/>
    <n v="1"/>
  </r>
  <r>
    <x v="12"/>
    <x v="5"/>
    <s v="single"/>
    <x v="1"/>
    <x v="0"/>
    <n v="0"/>
    <s v="no"/>
    <s v="no"/>
    <s v="cellular"/>
    <n v="4"/>
    <s v="aug"/>
    <n v="69"/>
    <n v="2"/>
    <n v="-1"/>
    <n v="0"/>
    <x v="0"/>
    <s v="no"/>
    <n v="0"/>
    <n v="1"/>
  </r>
  <r>
    <x v="41"/>
    <x v="9"/>
    <s v="married"/>
    <x v="0"/>
    <x v="0"/>
    <n v="5278"/>
    <s v="yes"/>
    <s v="no"/>
    <s v="unknown"/>
    <n v="4"/>
    <s v="jun"/>
    <n v="763"/>
    <n v="4"/>
    <n v="-1"/>
    <n v="0"/>
    <x v="0"/>
    <s v="no"/>
    <n v="1"/>
    <n v="0"/>
  </r>
  <r>
    <x v="3"/>
    <x v="2"/>
    <s v="married"/>
    <x v="2"/>
    <x v="0"/>
    <n v="1831"/>
    <s v="no"/>
    <s v="no"/>
    <s v="cellular"/>
    <n v="17"/>
    <s v="feb"/>
    <n v="122"/>
    <n v="1"/>
    <n v="92"/>
    <n v="1"/>
    <x v="1"/>
    <s v="no"/>
    <n v="1"/>
    <n v="0"/>
  </r>
  <r>
    <x v="39"/>
    <x v="2"/>
    <s v="married"/>
    <x v="2"/>
    <x v="0"/>
    <n v="1480"/>
    <s v="yes"/>
    <s v="no"/>
    <s v="cellular"/>
    <n v="18"/>
    <s v="may"/>
    <n v="143"/>
    <n v="1"/>
    <n v="-1"/>
    <n v="0"/>
    <x v="0"/>
    <s v="no"/>
    <n v="0"/>
    <n v="1"/>
  </r>
  <r>
    <x v="30"/>
    <x v="2"/>
    <s v="married"/>
    <x v="2"/>
    <x v="0"/>
    <n v="7289"/>
    <s v="yes"/>
    <s v="no"/>
    <s v="cellular"/>
    <n v="2"/>
    <s v="feb"/>
    <n v="316"/>
    <n v="3"/>
    <n v="-1"/>
    <n v="0"/>
    <x v="0"/>
    <s v="no"/>
    <n v="0"/>
    <n v="1"/>
  </r>
  <r>
    <x v="18"/>
    <x v="3"/>
    <s v="married"/>
    <x v="3"/>
    <x v="0"/>
    <n v="1665"/>
    <s v="no"/>
    <s v="no"/>
    <s v="telephone"/>
    <n v="30"/>
    <s v="jul"/>
    <n v="89"/>
    <n v="2"/>
    <n v="-1"/>
    <n v="0"/>
    <x v="0"/>
    <s v="no"/>
    <n v="1"/>
    <n v="0"/>
  </r>
  <r>
    <x v="12"/>
    <x v="3"/>
    <s v="single"/>
    <x v="0"/>
    <x v="0"/>
    <n v="851"/>
    <s v="yes"/>
    <s v="no"/>
    <s v="cellular"/>
    <n v="15"/>
    <s v="may"/>
    <n v="151"/>
    <n v="1"/>
    <n v="352"/>
    <n v="1"/>
    <x v="1"/>
    <s v="no"/>
    <n v="0"/>
    <n v="1"/>
  </r>
  <r>
    <x v="6"/>
    <x v="2"/>
    <s v="married"/>
    <x v="2"/>
    <x v="0"/>
    <n v="2885"/>
    <s v="no"/>
    <s v="no"/>
    <s v="cellular"/>
    <n v="19"/>
    <s v="nov"/>
    <n v="40"/>
    <n v="1"/>
    <n v="-1"/>
    <n v="0"/>
    <x v="0"/>
    <s v="no"/>
    <n v="0"/>
    <n v="1"/>
  </r>
  <r>
    <x v="2"/>
    <x v="3"/>
    <s v="married"/>
    <x v="1"/>
    <x v="0"/>
    <n v="137"/>
    <s v="no"/>
    <s v="yes"/>
    <s v="unknown"/>
    <n v="4"/>
    <s v="oct"/>
    <n v="5"/>
    <n v="1"/>
    <n v="808"/>
    <n v="12"/>
    <x v="1"/>
    <s v="no"/>
    <n v="0"/>
    <n v="1"/>
  </r>
  <r>
    <x v="27"/>
    <x v="3"/>
    <s v="single"/>
    <x v="1"/>
    <x v="0"/>
    <n v="1239"/>
    <s v="yes"/>
    <s v="no"/>
    <s v="cellular"/>
    <n v="18"/>
    <s v="jul"/>
    <n v="90"/>
    <n v="1"/>
    <n v="-1"/>
    <n v="0"/>
    <x v="0"/>
    <s v="no"/>
    <n v="0"/>
    <n v="1"/>
  </r>
  <r>
    <x v="7"/>
    <x v="2"/>
    <s v="single"/>
    <x v="2"/>
    <x v="0"/>
    <n v="146"/>
    <s v="no"/>
    <s v="no"/>
    <s v="cellular"/>
    <n v="21"/>
    <s v="nov"/>
    <n v="50"/>
    <n v="1"/>
    <n v="113"/>
    <n v="5"/>
    <x v="2"/>
    <s v="no"/>
    <n v="0"/>
    <n v="1"/>
  </r>
  <r>
    <x v="3"/>
    <x v="5"/>
    <s v="married"/>
    <x v="1"/>
    <x v="0"/>
    <n v="1"/>
    <s v="no"/>
    <s v="no"/>
    <s v="cellular"/>
    <n v="15"/>
    <s v="apr"/>
    <n v="159"/>
    <n v="2"/>
    <n v="378"/>
    <n v="3"/>
    <x v="1"/>
    <s v="yes"/>
    <n v="1"/>
    <n v="0"/>
  </r>
  <r>
    <x v="36"/>
    <x v="3"/>
    <s v="divorced"/>
    <x v="0"/>
    <x v="0"/>
    <n v="-10"/>
    <s v="no"/>
    <s v="yes"/>
    <s v="cellular"/>
    <n v="10"/>
    <s v="jul"/>
    <n v="369"/>
    <n v="6"/>
    <n v="-1"/>
    <n v="0"/>
    <x v="0"/>
    <s v="no"/>
    <n v="1"/>
    <n v="0"/>
  </r>
  <r>
    <x v="12"/>
    <x v="5"/>
    <s v="married"/>
    <x v="1"/>
    <x v="0"/>
    <n v="480"/>
    <s v="no"/>
    <s v="no"/>
    <s v="cellular"/>
    <n v="22"/>
    <s v="oct"/>
    <n v="344"/>
    <n v="2"/>
    <n v="182"/>
    <n v="8"/>
    <x v="2"/>
    <s v="yes"/>
    <n v="0"/>
    <n v="1"/>
  </r>
  <r>
    <x v="2"/>
    <x v="5"/>
    <s v="married"/>
    <x v="1"/>
    <x v="0"/>
    <n v="2789"/>
    <s v="yes"/>
    <s v="no"/>
    <s v="cellular"/>
    <n v="4"/>
    <s v="sep"/>
    <n v="256"/>
    <n v="2"/>
    <n v="94"/>
    <n v="1"/>
    <x v="1"/>
    <s v="no"/>
    <n v="0"/>
    <n v="1"/>
  </r>
  <r>
    <x v="36"/>
    <x v="5"/>
    <s v="single"/>
    <x v="1"/>
    <x v="0"/>
    <n v="3897"/>
    <s v="no"/>
    <s v="no"/>
    <s v="cellular"/>
    <n v="26"/>
    <s v="oct"/>
    <n v="298"/>
    <n v="1"/>
    <n v="-1"/>
    <n v="0"/>
    <x v="0"/>
    <s v="no"/>
    <n v="1"/>
    <n v="0"/>
  </r>
  <r>
    <x v="4"/>
    <x v="5"/>
    <s v="divorced"/>
    <x v="1"/>
    <x v="0"/>
    <n v="487"/>
    <s v="no"/>
    <s v="yes"/>
    <s v="cellular"/>
    <n v="11"/>
    <s v="aug"/>
    <n v="268"/>
    <n v="3"/>
    <n v="-1"/>
    <n v="0"/>
    <x v="0"/>
    <s v="no"/>
    <n v="0"/>
    <n v="1"/>
  </r>
  <r>
    <x v="6"/>
    <x v="7"/>
    <s v="married"/>
    <x v="1"/>
    <x v="0"/>
    <n v="5110"/>
    <s v="yes"/>
    <s v="no"/>
    <s v="cellular"/>
    <n v="13"/>
    <s v="apr"/>
    <n v="231"/>
    <n v="1"/>
    <n v="-1"/>
    <n v="0"/>
    <x v="0"/>
    <s v="no"/>
    <n v="0"/>
    <n v="1"/>
  </r>
  <r>
    <x v="39"/>
    <x v="2"/>
    <s v="married"/>
    <x v="2"/>
    <x v="0"/>
    <n v="318"/>
    <s v="yes"/>
    <s v="no"/>
    <s v="unknown"/>
    <n v="27"/>
    <s v="may"/>
    <n v="4"/>
    <n v="4"/>
    <n v="-1"/>
    <n v="0"/>
    <x v="0"/>
    <s v="no"/>
    <n v="0"/>
    <n v="1"/>
  </r>
  <r>
    <x v="15"/>
    <x v="5"/>
    <s v="single"/>
    <x v="2"/>
    <x v="0"/>
    <n v="-411"/>
    <s v="yes"/>
    <s v="no"/>
    <s v="cellular"/>
    <n v="12"/>
    <s v="may"/>
    <n v="78"/>
    <n v="5"/>
    <n v="292"/>
    <n v="3"/>
    <x v="1"/>
    <s v="no"/>
    <n v="0"/>
    <n v="1"/>
  </r>
  <r>
    <x v="38"/>
    <x v="10"/>
    <s v="married"/>
    <x v="1"/>
    <x v="0"/>
    <n v="4820"/>
    <s v="no"/>
    <s v="no"/>
    <s v="unknown"/>
    <n v="5"/>
    <s v="jun"/>
    <n v="419"/>
    <n v="1"/>
    <n v="-1"/>
    <n v="0"/>
    <x v="0"/>
    <s v="no"/>
    <n v="1"/>
    <n v="0"/>
  </r>
  <r>
    <x v="39"/>
    <x v="2"/>
    <s v="single"/>
    <x v="2"/>
    <x v="0"/>
    <n v="4937"/>
    <s v="yes"/>
    <s v="no"/>
    <s v="telephone"/>
    <n v="13"/>
    <s v="may"/>
    <n v="421"/>
    <n v="3"/>
    <n v="-1"/>
    <n v="0"/>
    <x v="0"/>
    <s v="no"/>
    <n v="0"/>
    <n v="1"/>
  </r>
  <r>
    <x v="30"/>
    <x v="6"/>
    <s v="married"/>
    <x v="1"/>
    <x v="0"/>
    <n v="725"/>
    <s v="no"/>
    <s v="yes"/>
    <s v="cellular"/>
    <n v="10"/>
    <s v="jul"/>
    <n v="105"/>
    <n v="1"/>
    <n v="-1"/>
    <n v="0"/>
    <x v="0"/>
    <s v="no"/>
    <n v="0"/>
    <n v="1"/>
  </r>
  <r>
    <x v="34"/>
    <x v="6"/>
    <s v="married"/>
    <x v="2"/>
    <x v="0"/>
    <n v="5403"/>
    <s v="no"/>
    <s v="no"/>
    <s v="unknown"/>
    <n v="6"/>
    <s v="jun"/>
    <n v="42"/>
    <n v="1"/>
    <n v="-1"/>
    <n v="0"/>
    <x v="0"/>
    <s v="no"/>
    <n v="1"/>
    <n v="0"/>
  </r>
  <r>
    <x v="22"/>
    <x v="5"/>
    <s v="married"/>
    <x v="2"/>
    <x v="0"/>
    <n v="4089"/>
    <s v="no"/>
    <s v="no"/>
    <s v="cellular"/>
    <n v="26"/>
    <s v="may"/>
    <n v="114"/>
    <n v="7"/>
    <n v="287"/>
    <n v="3"/>
    <x v="1"/>
    <s v="no"/>
    <n v="0"/>
    <n v="1"/>
  </r>
  <r>
    <x v="2"/>
    <x v="5"/>
    <s v="married"/>
    <x v="2"/>
    <x v="0"/>
    <n v="188"/>
    <s v="no"/>
    <s v="no"/>
    <s v="cellular"/>
    <n v="26"/>
    <s v="aug"/>
    <n v="286"/>
    <n v="2"/>
    <n v="-1"/>
    <n v="0"/>
    <x v="0"/>
    <s v="no"/>
    <n v="0"/>
    <n v="1"/>
  </r>
  <r>
    <x v="12"/>
    <x v="5"/>
    <s v="married"/>
    <x v="3"/>
    <x v="0"/>
    <n v="189"/>
    <s v="no"/>
    <s v="no"/>
    <s v="cellular"/>
    <n v="1"/>
    <s v="oct"/>
    <n v="238"/>
    <n v="1"/>
    <n v="107"/>
    <n v="2"/>
    <x v="3"/>
    <s v="yes"/>
    <n v="0"/>
    <n v="1"/>
  </r>
  <r>
    <x v="14"/>
    <x v="3"/>
    <s v="divorced"/>
    <x v="1"/>
    <x v="0"/>
    <n v="2998"/>
    <s v="yes"/>
    <s v="no"/>
    <s v="unknown"/>
    <n v="11"/>
    <s v="jun"/>
    <n v="91"/>
    <n v="1"/>
    <n v="-1"/>
    <n v="0"/>
    <x v="0"/>
    <s v="no"/>
    <n v="0"/>
    <n v="1"/>
  </r>
  <r>
    <x v="45"/>
    <x v="10"/>
    <s v="married"/>
    <x v="1"/>
    <x v="0"/>
    <n v="610"/>
    <s v="no"/>
    <s v="no"/>
    <s v="cellular"/>
    <n v="13"/>
    <s v="aug"/>
    <n v="766"/>
    <n v="3"/>
    <n v="-1"/>
    <n v="0"/>
    <x v="0"/>
    <s v="no"/>
    <n v="1"/>
    <n v="0"/>
  </r>
  <r>
    <x v="22"/>
    <x v="2"/>
    <s v="single"/>
    <x v="3"/>
    <x v="0"/>
    <n v="787"/>
    <s v="no"/>
    <s v="no"/>
    <s v="cellular"/>
    <n v="28"/>
    <s v="jan"/>
    <n v="92"/>
    <n v="1"/>
    <n v="-1"/>
    <n v="0"/>
    <x v="0"/>
    <s v="no"/>
    <n v="0"/>
    <n v="1"/>
  </r>
  <r>
    <x v="7"/>
    <x v="5"/>
    <s v="divorced"/>
    <x v="1"/>
    <x v="0"/>
    <n v="167"/>
    <s v="no"/>
    <s v="no"/>
    <s v="cellular"/>
    <n v="4"/>
    <s v="aug"/>
    <n v="211"/>
    <n v="3"/>
    <n v="-1"/>
    <n v="0"/>
    <x v="0"/>
    <s v="no"/>
    <n v="0"/>
    <n v="1"/>
  </r>
  <r>
    <x v="4"/>
    <x v="2"/>
    <s v="single"/>
    <x v="2"/>
    <x v="0"/>
    <n v="243"/>
    <s v="yes"/>
    <s v="no"/>
    <s v="cellular"/>
    <n v="7"/>
    <s v="may"/>
    <n v="160"/>
    <n v="2"/>
    <n v="360"/>
    <n v="3"/>
    <x v="1"/>
    <s v="no"/>
    <n v="0"/>
    <n v="1"/>
  </r>
  <r>
    <x v="35"/>
    <x v="2"/>
    <s v="married"/>
    <x v="2"/>
    <x v="0"/>
    <n v="877"/>
    <s v="no"/>
    <s v="no"/>
    <s v="cellular"/>
    <n v="3"/>
    <s v="feb"/>
    <n v="166"/>
    <n v="3"/>
    <n v="-1"/>
    <n v="0"/>
    <x v="0"/>
    <s v="no"/>
    <n v="0"/>
    <n v="1"/>
  </r>
  <r>
    <x v="22"/>
    <x v="7"/>
    <s v="single"/>
    <x v="1"/>
    <x v="0"/>
    <n v="2817"/>
    <s v="yes"/>
    <s v="no"/>
    <s v="cellular"/>
    <n v="21"/>
    <s v="nov"/>
    <n v="195"/>
    <n v="1"/>
    <n v="-1"/>
    <n v="0"/>
    <x v="0"/>
    <s v="no"/>
    <n v="0"/>
    <n v="1"/>
  </r>
  <r>
    <x v="6"/>
    <x v="2"/>
    <s v="divorced"/>
    <x v="2"/>
    <x v="0"/>
    <n v="4567"/>
    <s v="yes"/>
    <s v="yes"/>
    <s v="cellular"/>
    <n v="16"/>
    <s v="jul"/>
    <n v="106"/>
    <n v="1"/>
    <n v="-1"/>
    <n v="0"/>
    <x v="0"/>
    <s v="no"/>
    <n v="0"/>
    <n v="1"/>
  </r>
  <r>
    <x v="17"/>
    <x v="1"/>
    <s v="single"/>
    <x v="1"/>
    <x v="0"/>
    <n v="127"/>
    <s v="yes"/>
    <s v="yes"/>
    <s v="cellular"/>
    <n v="23"/>
    <s v="jul"/>
    <n v="85"/>
    <n v="3"/>
    <n v="-1"/>
    <n v="0"/>
    <x v="0"/>
    <s v="no"/>
    <n v="0"/>
    <n v="1"/>
  </r>
  <r>
    <x v="27"/>
    <x v="3"/>
    <s v="married"/>
    <x v="0"/>
    <x v="0"/>
    <n v="176"/>
    <s v="no"/>
    <s v="no"/>
    <s v="cellular"/>
    <n v="24"/>
    <s v="jul"/>
    <n v="78"/>
    <n v="1"/>
    <n v="-1"/>
    <n v="0"/>
    <x v="0"/>
    <s v="no"/>
    <n v="0"/>
    <n v="1"/>
  </r>
  <r>
    <x v="31"/>
    <x v="10"/>
    <s v="married"/>
    <x v="2"/>
    <x v="0"/>
    <n v="0"/>
    <s v="yes"/>
    <s v="yes"/>
    <s v="unknown"/>
    <n v="28"/>
    <s v="may"/>
    <n v="648"/>
    <n v="1"/>
    <n v="-1"/>
    <n v="0"/>
    <x v="0"/>
    <s v="yes"/>
    <n v="1"/>
    <n v="0"/>
  </r>
  <r>
    <x v="4"/>
    <x v="1"/>
    <s v="single"/>
    <x v="1"/>
    <x v="0"/>
    <n v="1482"/>
    <s v="yes"/>
    <s v="no"/>
    <s v="cellular"/>
    <n v="18"/>
    <s v="nov"/>
    <n v="177"/>
    <n v="2"/>
    <n v="174"/>
    <n v="1"/>
    <x v="2"/>
    <s v="no"/>
    <n v="0"/>
    <n v="1"/>
  </r>
  <r>
    <x v="15"/>
    <x v="3"/>
    <s v="married"/>
    <x v="1"/>
    <x v="0"/>
    <n v="3052"/>
    <s v="yes"/>
    <s v="no"/>
    <s v="unknown"/>
    <n v="27"/>
    <s v="may"/>
    <n v="32"/>
    <n v="1"/>
    <n v="-1"/>
    <n v="0"/>
    <x v="0"/>
    <s v="no"/>
    <n v="0"/>
    <n v="1"/>
  </r>
  <r>
    <x v="2"/>
    <x v="5"/>
    <s v="divorced"/>
    <x v="1"/>
    <x v="0"/>
    <n v="56"/>
    <s v="no"/>
    <s v="no"/>
    <s v="cellular"/>
    <n v="29"/>
    <s v="aug"/>
    <n v="24"/>
    <n v="12"/>
    <n v="-1"/>
    <n v="0"/>
    <x v="0"/>
    <s v="no"/>
    <n v="0"/>
    <n v="1"/>
  </r>
  <r>
    <x v="26"/>
    <x v="6"/>
    <s v="divorced"/>
    <x v="0"/>
    <x v="0"/>
    <n v="278"/>
    <s v="yes"/>
    <s v="no"/>
    <s v="unknown"/>
    <n v="7"/>
    <s v="may"/>
    <n v="688"/>
    <n v="2"/>
    <n v="-1"/>
    <n v="0"/>
    <x v="0"/>
    <s v="no"/>
    <n v="1"/>
    <n v="0"/>
  </r>
  <r>
    <x v="4"/>
    <x v="2"/>
    <s v="single"/>
    <x v="2"/>
    <x v="0"/>
    <n v="3875"/>
    <s v="yes"/>
    <s v="no"/>
    <s v="unknown"/>
    <n v="27"/>
    <s v="may"/>
    <n v="21"/>
    <n v="5"/>
    <n v="-1"/>
    <n v="0"/>
    <x v="0"/>
    <s v="no"/>
    <n v="0"/>
    <n v="1"/>
  </r>
  <r>
    <x v="43"/>
    <x v="5"/>
    <s v="married"/>
    <x v="1"/>
    <x v="0"/>
    <n v="-337"/>
    <s v="yes"/>
    <s v="no"/>
    <s v="unknown"/>
    <n v="27"/>
    <s v="may"/>
    <n v="112"/>
    <n v="1"/>
    <n v="-1"/>
    <n v="0"/>
    <x v="0"/>
    <s v="no"/>
    <n v="0"/>
    <n v="1"/>
  </r>
  <r>
    <x v="38"/>
    <x v="2"/>
    <s v="divorced"/>
    <x v="2"/>
    <x v="0"/>
    <n v="366"/>
    <s v="no"/>
    <s v="no"/>
    <s v="cellular"/>
    <n v="3"/>
    <s v="jun"/>
    <n v="593"/>
    <n v="1"/>
    <n v="-1"/>
    <n v="0"/>
    <x v="0"/>
    <s v="yes"/>
    <n v="1"/>
    <n v="0"/>
  </r>
  <r>
    <x v="31"/>
    <x v="9"/>
    <s v="married"/>
    <x v="0"/>
    <x v="0"/>
    <n v="501"/>
    <s v="yes"/>
    <s v="yes"/>
    <s v="cellular"/>
    <n v="7"/>
    <s v="aug"/>
    <n v="59"/>
    <n v="2"/>
    <n v="-1"/>
    <n v="0"/>
    <x v="0"/>
    <s v="no"/>
    <n v="1"/>
    <n v="0"/>
  </r>
  <r>
    <x v="30"/>
    <x v="2"/>
    <s v="married"/>
    <x v="2"/>
    <x v="0"/>
    <n v="998"/>
    <s v="yes"/>
    <s v="no"/>
    <s v="cellular"/>
    <n v="29"/>
    <s v="jan"/>
    <n v="121"/>
    <n v="3"/>
    <n v="-1"/>
    <n v="0"/>
    <x v="0"/>
    <s v="no"/>
    <n v="0"/>
    <n v="1"/>
  </r>
  <r>
    <x v="3"/>
    <x v="4"/>
    <s v="married"/>
    <x v="0"/>
    <x v="0"/>
    <n v="0"/>
    <s v="yes"/>
    <s v="no"/>
    <s v="telephone"/>
    <n v="28"/>
    <s v="jul"/>
    <n v="97"/>
    <n v="2"/>
    <n v="-1"/>
    <n v="0"/>
    <x v="0"/>
    <s v="no"/>
    <n v="1"/>
    <n v="0"/>
  </r>
  <r>
    <x v="5"/>
    <x v="2"/>
    <s v="married"/>
    <x v="2"/>
    <x v="0"/>
    <n v="246"/>
    <s v="no"/>
    <s v="no"/>
    <s v="cellular"/>
    <n v="11"/>
    <s v="aug"/>
    <n v="86"/>
    <n v="2"/>
    <n v="-1"/>
    <n v="0"/>
    <x v="0"/>
    <s v="no"/>
    <n v="0"/>
    <n v="1"/>
  </r>
  <r>
    <x v="16"/>
    <x v="3"/>
    <s v="married"/>
    <x v="1"/>
    <x v="0"/>
    <n v="-182"/>
    <s v="yes"/>
    <s v="yes"/>
    <s v="cellular"/>
    <n v="14"/>
    <s v="may"/>
    <n v="10"/>
    <n v="10"/>
    <n v="-1"/>
    <n v="0"/>
    <x v="0"/>
    <s v="no"/>
    <n v="0"/>
    <n v="1"/>
  </r>
  <r>
    <x v="37"/>
    <x v="2"/>
    <s v="single"/>
    <x v="2"/>
    <x v="0"/>
    <n v="446"/>
    <s v="no"/>
    <s v="no"/>
    <s v="cellular"/>
    <n v="23"/>
    <s v="jun"/>
    <n v="205"/>
    <n v="3"/>
    <n v="-1"/>
    <n v="0"/>
    <x v="0"/>
    <s v="no"/>
    <n v="0"/>
    <n v="1"/>
  </r>
  <r>
    <x v="3"/>
    <x v="10"/>
    <s v="married"/>
    <x v="1"/>
    <x v="0"/>
    <n v="1173"/>
    <s v="no"/>
    <s v="no"/>
    <s v="unknown"/>
    <n v="9"/>
    <s v="jun"/>
    <n v="77"/>
    <n v="2"/>
    <n v="-1"/>
    <n v="0"/>
    <x v="0"/>
    <s v="no"/>
    <n v="1"/>
    <n v="0"/>
  </r>
  <r>
    <x v="4"/>
    <x v="5"/>
    <s v="divorced"/>
    <x v="1"/>
    <x v="0"/>
    <n v="5957"/>
    <s v="yes"/>
    <s v="no"/>
    <s v="cellular"/>
    <n v="18"/>
    <s v="nov"/>
    <n v="138"/>
    <n v="2"/>
    <n v="-1"/>
    <n v="0"/>
    <x v="0"/>
    <s v="no"/>
    <n v="0"/>
    <n v="1"/>
  </r>
  <r>
    <x v="16"/>
    <x v="7"/>
    <s v="married"/>
    <x v="1"/>
    <x v="0"/>
    <n v="205"/>
    <s v="no"/>
    <s v="no"/>
    <s v="cellular"/>
    <n v="3"/>
    <s v="nov"/>
    <n v="289"/>
    <n v="1"/>
    <n v="-1"/>
    <n v="0"/>
    <x v="0"/>
    <s v="yes"/>
    <n v="0"/>
    <n v="1"/>
  </r>
  <r>
    <x v="36"/>
    <x v="7"/>
    <s v="married"/>
    <x v="1"/>
    <x v="0"/>
    <n v="0"/>
    <s v="no"/>
    <s v="no"/>
    <s v="cellular"/>
    <n v="4"/>
    <s v="aug"/>
    <n v="86"/>
    <n v="4"/>
    <n v="-1"/>
    <n v="0"/>
    <x v="0"/>
    <s v="no"/>
    <n v="1"/>
    <n v="0"/>
  </r>
  <r>
    <x v="6"/>
    <x v="2"/>
    <s v="divorced"/>
    <x v="2"/>
    <x v="0"/>
    <n v="369"/>
    <s v="yes"/>
    <s v="no"/>
    <s v="telephone"/>
    <n v="22"/>
    <s v="aug"/>
    <n v="9"/>
    <n v="3"/>
    <n v="-1"/>
    <n v="0"/>
    <x v="0"/>
    <s v="no"/>
    <n v="0"/>
    <n v="1"/>
  </r>
  <r>
    <x v="47"/>
    <x v="7"/>
    <s v="married"/>
    <x v="1"/>
    <x v="0"/>
    <n v="1934"/>
    <s v="no"/>
    <s v="yes"/>
    <s v="cellular"/>
    <n v="14"/>
    <s v="may"/>
    <n v="225"/>
    <n v="1"/>
    <n v="364"/>
    <n v="1"/>
    <x v="1"/>
    <s v="no"/>
    <n v="0"/>
    <n v="1"/>
  </r>
  <r>
    <x v="22"/>
    <x v="5"/>
    <s v="single"/>
    <x v="2"/>
    <x v="0"/>
    <n v="259"/>
    <s v="no"/>
    <s v="no"/>
    <s v="cellular"/>
    <n v="22"/>
    <s v="jul"/>
    <n v="407"/>
    <n v="4"/>
    <n v="-1"/>
    <n v="0"/>
    <x v="0"/>
    <s v="no"/>
    <n v="0"/>
    <n v="1"/>
  </r>
  <r>
    <x v="14"/>
    <x v="3"/>
    <s v="married"/>
    <x v="1"/>
    <x v="0"/>
    <n v="284"/>
    <s v="yes"/>
    <s v="yes"/>
    <s v="unknown"/>
    <n v="3"/>
    <s v="jun"/>
    <n v="1030"/>
    <n v="6"/>
    <n v="-1"/>
    <n v="0"/>
    <x v="0"/>
    <s v="no"/>
    <n v="0"/>
    <n v="1"/>
  </r>
  <r>
    <x v="18"/>
    <x v="3"/>
    <s v="married"/>
    <x v="3"/>
    <x v="0"/>
    <n v="23"/>
    <s v="no"/>
    <s v="no"/>
    <s v="cellular"/>
    <n v="13"/>
    <s v="aug"/>
    <n v="123"/>
    <n v="2"/>
    <n v="-1"/>
    <n v="0"/>
    <x v="0"/>
    <s v="no"/>
    <n v="1"/>
    <n v="0"/>
  </r>
  <r>
    <x v="14"/>
    <x v="2"/>
    <s v="single"/>
    <x v="2"/>
    <x v="0"/>
    <n v="1373"/>
    <s v="no"/>
    <s v="no"/>
    <s v="cellular"/>
    <n v="22"/>
    <s v="oct"/>
    <n v="119"/>
    <n v="4"/>
    <n v="-1"/>
    <n v="0"/>
    <x v="0"/>
    <s v="no"/>
    <n v="0"/>
    <n v="1"/>
  </r>
  <r>
    <x v="9"/>
    <x v="2"/>
    <s v="single"/>
    <x v="2"/>
    <x v="0"/>
    <n v="62"/>
    <s v="yes"/>
    <s v="no"/>
    <s v="cellular"/>
    <n v="18"/>
    <s v="may"/>
    <n v="175"/>
    <n v="1"/>
    <n v="293"/>
    <n v="5"/>
    <x v="1"/>
    <s v="no"/>
    <n v="0"/>
    <n v="1"/>
  </r>
  <r>
    <x v="14"/>
    <x v="3"/>
    <s v="divorced"/>
    <x v="1"/>
    <x v="0"/>
    <n v="157"/>
    <s v="no"/>
    <s v="no"/>
    <s v="unknown"/>
    <n v="9"/>
    <s v="jun"/>
    <n v="299"/>
    <n v="5"/>
    <n v="-1"/>
    <n v="0"/>
    <x v="0"/>
    <s v="no"/>
    <n v="0"/>
    <n v="1"/>
  </r>
  <r>
    <x v="35"/>
    <x v="0"/>
    <s v="single"/>
    <x v="2"/>
    <x v="0"/>
    <n v="991"/>
    <s v="no"/>
    <s v="no"/>
    <s v="cellular"/>
    <n v="5"/>
    <s v="feb"/>
    <n v="563"/>
    <n v="1"/>
    <n v="-1"/>
    <n v="0"/>
    <x v="0"/>
    <s v="no"/>
    <n v="0"/>
    <n v="1"/>
  </r>
  <r>
    <x v="18"/>
    <x v="1"/>
    <s v="married"/>
    <x v="1"/>
    <x v="0"/>
    <n v="186"/>
    <s v="yes"/>
    <s v="yes"/>
    <s v="unknown"/>
    <n v="9"/>
    <s v="may"/>
    <n v="241"/>
    <n v="1"/>
    <n v="-1"/>
    <n v="0"/>
    <x v="0"/>
    <s v="no"/>
    <n v="1"/>
    <n v="0"/>
  </r>
  <r>
    <x v="2"/>
    <x v="0"/>
    <s v="married"/>
    <x v="1"/>
    <x v="0"/>
    <n v="977"/>
    <s v="yes"/>
    <s v="no"/>
    <s v="cellular"/>
    <n v="4"/>
    <s v="may"/>
    <n v="52"/>
    <n v="4"/>
    <n v="91"/>
    <n v="1"/>
    <x v="2"/>
    <s v="no"/>
    <n v="0"/>
    <n v="1"/>
  </r>
  <r>
    <x v="10"/>
    <x v="4"/>
    <s v="single"/>
    <x v="2"/>
    <x v="0"/>
    <n v="2893"/>
    <s v="no"/>
    <s v="no"/>
    <s v="cellular"/>
    <n v="2"/>
    <s v="jun"/>
    <n v="76"/>
    <n v="3"/>
    <n v="-1"/>
    <n v="0"/>
    <x v="0"/>
    <s v="no"/>
    <n v="0"/>
    <n v="1"/>
  </r>
  <r>
    <x v="27"/>
    <x v="3"/>
    <s v="married"/>
    <x v="1"/>
    <x v="0"/>
    <n v="1897"/>
    <s v="yes"/>
    <s v="yes"/>
    <s v="cellular"/>
    <n v="19"/>
    <s v="nov"/>
    <n v="441"/>
    <n v="1"/>
    <n v="-1"/>
    <n v="0"/>
    <x v="0"/>
    <s v="no"/>
    <n v="0"/>
    <n v="1"/>
  </r>
  <r>
    <x v="22"/>
    <x v="5"/>
    <s v="single"/>
    <x v="2"/>
    <x v="0"/>
    <n v="5514"/>
    <s v="no"/>
    <s v="no"/>
    <s v="cellular"/>
    <n v="22"/>
    <s v="apr"/>
    <n v="319"/>
    <n v="1"/>
    <n v="182"/>
    <n v="1"/>
    <x v="3"/>
    <s v="yes"/>
    <n v="0"/>
    <n v="1"/>
  </r>
  <r>
    <x v="1"/>
    <x v="3"/>
    <s v="married"/>
    <x v="1"/>
    <x v="0"/>
    <n v="889"/>
    <s v="yes"/>
    <s v="no"/>
    <s v="unknown"/>
    <n v="18"/>
    <s v="sep"/>
    <n v="13"/>
    <n v="1"/>
    <n v="373"/>
    <n v="6"/>
    <x v="3"/>
    <s v="no"/>
    <n v="0"/>
    <n v="1"/>
  </r>
  <r>
    <x v="1"/>
    <x v="2"/>
    <s v="married"/>
    <x v="2"/>
    <x v="0"/>
    <n v="273"/>
    <s v="yes"/>
    <s v="no"/>
    <s v="unknown"/>
    <n v="16"/>
    <s v="may"/>
    <n v="803"/>
    <n v="1"/>
    <n v="-1"/>
    <n v="0"/>
    <x v="0"/>
    <s v="yes"/>
    <n v="0"/>
    <n v="1"/>
  </r>
  <r>
    <x v="12"/>
    <x v="7"/>
    <s v="married"/>
    <x v="1"/>
    <x v="0"/>
    <n v="1193"/>
    <s v="no"/>
    <s v="no"/>
    <s v="cellular"/>
    <n v="12"/>
    <s v="may"/>
    <n v="396"/>
    <n v="2"/>
    <n v="-1"/>
    <n v="0"/>
    <x v="0"/>
    <s v="no"/>
    <n v="0"/>
    <n v="1"/>
  </r>
  <r>
    <x v="41"/>
    <x v="2"/>
    <s v="married"/>
    <x v="2"/>
    <x v="0"/>
    <n v="2729"/>
    <s v="no"/>
    <s v="no"/>
    <s v="unknown"/>
    <n v="18"/>
    <s v="jun"/>
    <n v="188"/>
    <n v="1"/>
    <n v="-1"/>
    <n v="0"/>
    <x v="0"/>
    <s v="no"/>
    <n v="1"/>
    <n v="0"/>
  </r>
  <r>
    <x v="4"/>
    <x v="7"/>
    <s v="single"/>
    <x v="1"/>
    <x v="0"/>
    <n v="0"/>
    <s v="no"/>
    <s v="no"/>
    <s v="cellular"/>
    <n v="20"/>
    <s v="apr"/>
    <n v="637"/>
    <n v="1"/>
    <n v="-1"/>
    <n v="0"/>
    <x v="0"/>
    <s v="no"/>
    <n v="0"/>
    <n v="1"/>
  </r>
  <r>
    <x v="15"/>
    <x v="3"/>
    <s v="married"/>
    <x v="1"/>
    <x v="0"/>
    <n v="230"/>
    <s v="yes"/>
    <s v="no"/>
    <s v="unknown"/>
    <n v="5"/>
    <s v="jun"/>
    <n v="175"/>
    <n v="7"/>
    <n v="-1"/>
    <n v="0"/>
    <x v="0"/>
    <s v="no"/>
    <n v="0"/>
    <n v="1"/>
  </r>
  <r>
    <x v="27"/>
    <x v="5"/>
    <s v="single"/>
    <x v="1"/>
    <x v="0"/>
    <n v="2729"/>
    <s v="yes"/>
    <s v="no"/>
    <s v="cellular"/>
    <n v="6"/>
    <s v="apr"/>
    <n v="945"/>
    <n v="1"/>
    <n v="139"/>
    <n v="1"/>
    <x v="3"/>
    <s v="no"/>
    <n v="0"/>
    <n v="1"/>
  </r>
  <r>
    <x v="2"/>
    <x v="2"/>
    <s v="married"/>
    <x v="2"/>
    <x v="0"/>
    <n v="317"/>
    <s v="yes"/>
    <s v="no"/>
    <s v="unknown"/>
    <n v="23"/>
    <s v="may"/>
    <n v="162"/>
    <n v="3"/>
    <n v="-1"/>
    <n v="0"/>
    <x v="0"/>
    <s v="no"/>
    <n v="0"/>
    <n v="1"/>
  </r>
  <r>
    <x v="38"/>
    <x v="9"/>
    <s v="married"/>
    <x v="0"/>
    <x v="0"/>
    <n v="517"/>
    <s v="no"/>
    <s v="no"/>
    <s v="unknown"/>
    <n v="12"/>
    <s v="jun"/>
    <n v="1178"/>
    <n v="3"/>
    <n v="-1"/>
    <n v="0"/>
    <x v="0"/>
    <s v="no"/>
    <n v="1"/>
    <n v="0"/>
  </r>
  <r>
    <x v="36"/>
    <x v="2"/>
    <s v="married"/>
    <x v="2"/>
    <x v="0"/>
    <n v="-470"/>
    <s v="yes"/>
    <s v="no"/>
    <s v="cellular"/>
    <n v="8"/>
    <s v="may"/>
    <n v="506"/>
    <n v="2"/>
    <n v="170"/>
    <n v="3"/>
    <x v="1"/>
    <s v="no"/>
    <n v="1"/>
    <n v="0"/>
  </r>
  <r>
    <x v="39"/>
    <x v="4"/>
    <s v="single"/>
    <x v="2"/>
    <x v="0"/>
    <n v="4579"/>
    <s v="no"/>
    <s v="no"/>
    <s v="cellular"/>
    <n v="12"/>
    <s v="jan"/>
    <n v="409"/>
    <n v="2"/>
    <n v="-1"/>
    <n v="0"/>
    <x v="0"/>
    <s v="yes"/>
    <n v="0"/>
    <n v="1"/>
  </r>
  <r>
    <x v="37"/>
    <x v="3"/>
    <s v="divorced"/>
    <x v="1"/>
    <x v="0"/>
    <n v="1"/>
    <s v="yes"/>
    <s v="no"/>
    <s v="cellular"/>
    <n v="14"/>
    <s v="jul"/>
    <n v="116"/>
    <n v="3"/>
    <n v="-1"/>
    <n v="0"/>
    <x v="0"/>
    <s v="no"/>
    <n v="0"/>
    <n v="1"/>
  </r>
  <r>
    <x v="12"/>
    <x v="2"/>
    <s v="married"/>
    <x v="2"/>
    <x v="0"/>
    <n v="5106"/>
    <s v="no"/>
    <s v="no"/>
    <s v="cellular"/>
    <n v="30"/>
    <s v="apr"/>
    <n v="244"/>
    <n v="1"/>
    <n v="-1"/>
    <n v="0"/>
    <x v="0"/>
    <s v="yes"/>
    <n v="0"/>
    <n v="1"/>
  </r>
  <r>
    <x v="9"/>
    <x v="5"/>
    <s v="married"/>
    <x v="2"/>
    <x v="0"/>
    <n v="636"/>
    <s v="yes"/>
    <s v="no"/>
    <s v="cellular"/>
    <n v="4"/>
    <s v="may"/>
    <n v="352"/>
    <n v="4"/>
    <n v="-1"/>
    <n v="0"/>
    <x v="0"/>
    <s v="yes"/>
    <n v="0"/>
    <n v="1"/>
  </r>
  <r>
    <x v="27"/>
    <x v="1"/>
    <s v="married"/>
    <x v="1"/>
    <x v="0"/>
    <n v="1076"/>
    <s v="no"/>
    <s v="no"/>
    <s v="cellular"/>
    <n v="12"/>
    <s v="may"/>
    <n v="152"/>
    <n v="1"/>
    <n v="182"/>
    <n v="6"/>
    <x v="3"/>
    <s v="yes"/>
    <n v="0"/>
    <n v="1"/>
  </r>
  <r>
    <x v="14"/>
    <x v="2"/>
    <s v="married"/>
    <x v="2"/>
    <x v="0"/>
    <n v="126"/>
    <s v="yes"/>
    <s v="no"/>
    <s v="unknown"/>
    <n v="21"/>
    <s v="may"/>
    <n v="164"/>
    <n v="2"/>
    <n v="-1"/>
    <n v="0"/>
    <x v="0"/>
    <s v="no"/>
    <n v="0"/>
    <n v="1"/>
  </r>
  <r>
    <x v="22"/>
    <x v="4"/>
    <s v="married"/>
    <x v="1"/>
    <x v="0"/>
    <n v="-33"/>
    <s v="yes"/>
    <s v="no"/>
    <s v="unknown"/>
    <n v="28"/>
    <s v="may"/>
    <n v="234"/>
    <n v="3"/>
    <n v="-1"/>
    <n v="0"/>
    <x v="0"/>
    <s v="no"/>
    <n v="0"/>
    <n v="1"/>
  </r>
  <r>
    <x v="12"/>
    <x v="5"/>
    <s v="married"/>
    <x v="1"/>
    <x v="0"/>
    <n v="430"/>
    <s v="no"/>
    <s v="no"/>
    <s v="cellular"/>
    <n v="27"/>
    <s v="aug"/>
    <n v="154"/>
    <n v="4"/>
    <n v="-1"/>
    <n v="0"/>
    <x v="0"/>
    <s v="no"/>
    <n v="0"/>
    <n v="1"/>
  </r>
  <r>
    <x v="1"/>
    <x v="7"/>
    <s v="married"/>
    <x v="1"/>
    <x v="0"/>
    <n v="-6"/>
    <s v="yes"/>
    <s v="no"/>
    <s v="unknown"/>
    <n v="7"/>
    <s v="may"/>
    <n v="566"/>
    <n v="2"/>
    <n v="-1"/>
    <n v="0"/>
    <x v="0"/>
    <s v="no"/>
    <n v="0"/>
    <n v="1"/>
  </r>
  <r>
    <x v="57"/>
    <x v="5"/>
    <s v="married"/>
    <x v="2"/>
    <x v="0"/>
    <n v="383"/>
    <s v="no"/>
    <s v="no"/>
    <s v="cellular"/>
    <n v="27"/>
    <s v="oct"/>
    <n v="327"/>
    <n v="2"/>
    <n v="183"/>
    <n v="3"/>
    <x v="3"/>
    <s v="no"/>
    <n v="1"/>
    <n v="0"/>
  </r>
  <r>
    <x v="37"/>
    <x v="5"/>
    <s v="married"/>
    <x v="1"/>
    <x v="0"/>
    <n v="130"/>
    <s v="yes"/>
    <s v="no"/>
    <s v="cellular"/>
    <n v="7"/>
    <s v="may"/>
    <n v="265"/>
    <n v="3"/>
    <n v="-1"/>
    <n v="0"/>
    <x v="0"/>
    <s v="no"/>
    <n v="0"/>
    <n v="1"/>
  </r>
  <r>
    <x v="14"/>
    <x v="3"/>
    <s v="married"/>
    <x v="0"/>
    <x v="0"/>
    <n v="2569"/>
    <s v="no"/>
    <s v="no"/>
    <s v="unknown"/>
    <n v="9"/>
    <s v="jun"/>
    <n v="172"/>
    <n v="1"/>
    <n v="-1"/>
    <n v="0"/>
    <x v="0"/>
    <s v="no"/>
    <n v="0"/>
    <n v="1"/>
  </r>
  <r>
    <x v="27"/>
    <x v="5"/>
    <s v="single"/>
    <x v="1"/>
    <x v="0"/>
    <n v="201"/>
    <s v="no"/>
    <s v="no"/>
    <s v="cellular"/>
    <n v="22"/>
    <s v="jul"/>
    <n v="257"/>
    <n v="2"/>
    <n v="-1"/>
    <n v="0"/>
    <x v="0"/>
    <s v="no"/>
    <n v="0"/>
    <n v="1"/>
  </r>
  <r>
    <x v="32"/>
    <x v="10"/>
    <s v="divorced"/>
    <x v="2"/>
    <x v="0"/>
    <n v="0"/>
    <s v="no"/>
    <s v="no"/>
    <s v="unknown"/>
    <n v="13"/>
    <s v="may"/>
    <n v="618"/>
    <n v="1"/>
    <n v="-1"/>
    <n v="0"/>
    <x v="0"/>
    <s v="yes"/>
    <n v="1"/>
    <n v="0"/>
  </r>
  <r>
    <x v="0"/>
    <x v="3"/>
    <s v="married"/>
    <x v="1"/>
    <x v="0"/>
    <n v="6"/>
    <s v="yes"/>
    <s v="no"/>
    <s v="cellular"/>
    <n v="28"/>
    <s v="jan"/>
    <n v="241"/>
    <n v="3"/>
    <n v="-1"/>
    <n v="0"/>
    <x v="0"/>
    <s v="no"/>
    <n v="0"/>
    <n v="1"/>
  </r>
  <r>
    <x v="2"/>
    <x v="6"/>
    <s v="single"/>
    <x v="1"/>
    <x v="0"/>
    <n v="475"/>
    <s v="no"/>
    <s v="yes"/>
    <s v="cellular"/>
    <n v="21"/>
    <s v="jul"/>
    <n v="936"/>
    <n v="4"/>
    <n v="-1"/>
    <n v="0"/>
    <x v="0"/>
    <s v="no"/>
    <n v="0"/>
    <n v="1"/>
  </r>
  <r>
    <x v="1"/>
    <x v="3"/>
    <s v="single"/>
    <x v="1"/>
    <x v="0"/>
    <n v="706"/>
    <s v="yes"/>
    <s v="no"/>
    <s v="cellular"/>
    <n v="7"/>
    <s v="apr"/>
    <n v="329"/>
    <n v="1"/>
    <n v="322"/>
    <n v="1"/>
    <x v="1"/>
    <s v="no"/>
    <n v="0"/>
    <n v="1"/>
  </r>
  <r>
    <x v="4"/>
    <x v="2"/>
    <s v="married"/>
    <x v="1"/>
    <x v="0"/>
    <n v="1825"/>
    <s v="yes"/>
    <s v="no"/>
    <s v="cellular"/>
    <n v="14"/>
    <s v="may"/>
    <n v="24"/>
    <n v="1"/>
    <n v="346"/>
    <n v="1"/>
    <x v="1"/>
    <s v="no"/>
    <n v="0"/>
    <n v="1"/>
  </r>
  <r>
    <x v="3"/>
    <x v="4"/>
    <s v="married"/>
    <x v="2"/>
    <x v="0"/>
    <n v="185"/>
    <s v="no"/>
    <s v="no"/>
    <s v="cellular"/>
    <n v="22"/>
    <s v="jun"/>
    <n v="177"/>
    <n v="5"/>
    <n v="138"/>
    <n v="1"/>
    <x v="1"/>
    <s v="no"/>
    <n v="1"/>
    <n v="0"/>
  </r>
  <r>
    <x v="58"/>
    <x v="3"/>
    <s v="married"/>
    <x v="0"/>
    <x v="0"/>
    <n v="4415"/>
    <s v="no"/>
    <s v="no"/>
    <s v="telephone"/>
    <n v="13"/>
    <s v="oct"/>
    <n v="120"/>
    <n v="1"/>
    <n v="-1"/>
    <n v="0"/>
    <x v="0"/>
    <s v="no"/>
    <n v="1"/>
    <n v="0"/>
  </r>
  <r>
    <x v="50"/>
    <x v="2"/>
    <s v="married"/>
    <x v="2"/>
    <x v="0"/>
    <n v="679"/>
    <s v="no"/>
    <s v="no"/>
    <s v="telephone"/>
    <n v="22"/>
    <s v="apr"/>
    <n v="135"/>
    <n v="3"/>
    <n v="-1"/>
    <n v="0"/>
    <x v="0"/>
    <s v="no"/>
    <n v="1"/>
    <n v="0"/>
  </r>
  <r>
    <x v="20"/>
    <x v="5"/>
    <s v="divorced"/>
    <x v="1"/>
    <x v="0"/>
    <n v="320"/>
    <s v="no"/>
    <s v="no"/>
    <s v="cellular"/>
    <n v="9"/>
    <s v="jul"/>
    <n v="175"/>
    <n v="1"/>
    <n v="-1"/>
    <n v="0"/>
    <x v="0"/>
    <s v="no"/>
    <n v="1"/>
    <n v="0"/>
  </r>
  <r>
    <x v="2"/>
    <x v="2"/>
    <s v="single"/>
    <x v="2"/>
    <x v="0"/>
    <n v="2988"/>
    <s v="yes"/>
    <s v="no"/>
    <s v="cellular"/>
    <n v="25"/>
    <s v="may"/>
    <n v="179"/>
    <n v="1"/>
    <n v="-1"/>
    <n v="0"/>
    <x v="0"/>
    <s v="no"/>
    <n v="0"/>
    <n v="1"/>
  </r>
  <r>
    <x v="41"/>
    <x v="4"/>
    <s v="married"/>
    <x v="1"/>
    <x v="0"/>
    <n v="1407"/>
    <s v="yes"/>
    <s v="no"/>
    <s v="unknown"/>
    <n v="30"/>
    <s v="may"/>
    <n v="58"/>
    <n v="1"/>
    <n v="-1"/>
    <n v="0"/>
    <x v="0"/>
    <s v="no"/>
    <n v="1"/>
    <n v="0"/>
  </r>
  <r>
    <x v="10"/>
    <x v="5"/>
    <s v="married"/>
    <x v="1"/>
    <x v="0"/>
    <n v="1270"/>
    <s v="no"/>
    <s v="no"/>
    <s v="cellular"/>
    <n v="17"/>
    <s v="apr"/>
    <n v="342"/>
    <n v="2"/>
    <n v="-1"/>
    <n v="0"/>
    <x v="0"/>
    <s v="no"/>
    <n v="0"/>
    <n v="1"/>
  </r>
  <r>
    <x v="6"/>
    <x v="1"/>
    <s v="divorced"/>
    <x v="1"/>
    <x v="0"/>
    <n v="654"/>
    <s v="yes"/>
    <s v="no"/>
    <s v="cellular"/>
    <n v="13"/>
    <s v="may"/>
    <n v="139"/>
    <n v="2"/>
    <n v="-1"/>
    <n v="0"/>
    <x v="0"/>
    <s v="no"/>
    <n v="0"/>
    <n v="1"/>
  </r>
  <r>
    <x v="30"/>
    <x v="10"/>
    <s v="married"/>
    <x v="0"/>
    <x v="0"/>
    <n v="5173"/>
    <s v="yes"/>
    <s v="no"/>
    <s v="unknown"/>
    <n v="18"/>
    <s v="jun"/>
    <n v="88"/>
    <n v="8"/>
    <n v="-1"/>
    <n v="0"/>
    <x v="0"/>
    <s v="no"/>
    <n v="0"/>
    <n v="1"/>
  </r>
  <r>
    <x v="16"/>
    <x v="6"/>
    <s v="married"/>
    <x v="2"/>
    <x v="0"/>
    <n v="3463"/>
    <s v="yes"/>
    <s v="yes"/>
    <s v="cellular"/>
    <n v="28"/>
    <s v="aug"/>
    <n v="210"/>
    <n v="3"/>
    <n v="-1"/>
    <n v="0"/>
    <x v="0"/>
    <s v="no"/>
    <n v="0"/>
    <n v="1"/>
  </r>
  <r>
    <x v="5"/>
    <x v="3"/>
    <s v="married"/>
    <x v="3"/>
    <x v="0"/>
    <n v="0"/>
    <s v="no"/>
    <s v="no"/>
    <s v="cellular"/>
    <n v="2"/>
    <s v="feb"/>
    <n v="731"/>
    <n v="1"/>
    <n v="193"/>
    <n v="3"/>
    <x v="1"/>
    <s v="no"/>
    <n v="0"/>
    <n v="1"/>
  </r>
  <r>
    <x v="28"/>
    <x v="2"/>
    <s v="married"/>
    <x v="2"/>
    <x v="0"/>
    <n v="6016"/>
    <s v="no"/>
    <s v="no"/>
    <s v="cellular"/>
    <n v="2"/>
    <s v="feb"/>
    <n v="670"/>
    <n v="3"/>
    <n v="-1"/>
    <n v="0"/>
    <x v="0"/>
    <s v="yes"/>
    <n v="1"/>
    <n v="0"/>
  </r>
  <r>
    <x v="4"/>
    <x v="6"/>
    <s v="married"/>
    <x v="0"/>
    <x v="0"/>
    <n v="177"/>
    <s v="yes"/>
    <s v="no"/>
    <s v="unknown"/>
    <n v="12"/>
    <s v="may"/>
    <n v="63"/>
    <n v="5"/>
    <n v="-1"/>
    <n v="0"/>
    <x v="0"/>
    <s v="no"/>
    <n v="0"/>
    <n v="1"/>
  </r>
  <r>
    <x v="39"/>
    <x v="2"/>
    <s v="married"/>
    <x v="2"/>
    <x v="0"/>
    <n v="3694"/>
    <s v="no"/>
    <s v="yes"/>
    <s v="cellular"/>
    <n v="8"/>
    <s v="jul"/>
    <n v="70"/>
    <n v="2"/>
    <n v="-1"/>
    <n v="0"/>
    <x v="0"/>
    <s v="no"/>
    <n v="0"/>
    <n v="1"/>
  </r>
  <r>
    <x v="41"/>
    <x v="10"/>
    <s v="single"/>
    <x v="1"/>
    <x v="0"/>
    <n v="1640"/>
    <s v="no"/>
    <s v="yes"/>
    <s v="cellular"/>
    <n v="4"/>
    <s v="feb"/>
    <n v="72"/>
    <n v="6"/>
    <n v="274"/>
    <n v="4"/>
    <x v="1"/>
    <s v="no"/>
    <n v="1"/>
    <n v="0"/>
  </r>
  <r>
    <x v="38"/>
    <x v="7"/>
    <s v="divorced"/>
    <x v="1"/>
    <x v="0"/>
    <n v="174"/>
    <s v="yes"/>
    <s v="no"/>
    <s v="cellular"/>
    <n v="15"/>
    <s v="may"/>
    <n v="241"/>
    <n v="1"/>
    <n v="364"/>
    <n v="1"/>
    <x v="1"/>
    <s v="no"/>
    <n v="1"/>
    <n v="0"/>
  </r>
  <r>
    <x v="52"/>
    <x v="7"/>
    <s v="single"/>
    <x v="1"/>
    <x v="0"/>
    <n v="10177"/>
    <s v="no"/>
    <s v="no"/>
    <s v="cellular"/>
    <n v="5"/>
    <s v="may"/>
    <n v="272"/>
    <n v="4"/>
    <n v="-1"/>
    <n v="0"/>
    <x v="0"/>
    <s v="no"/>
    <n v="1"/>
    <n v="0"/>
  </r>
  <r>
    <x v="4"/>
    <x v="2"/>
    <s v="single"/>
    <x v="2"/>
    <x v="0"/>
    <n v="490"/>
    <s v="no"/>
    <s v="no"/>
    <s v="cellular"/>
    <n v="28"/>
    <s v="aug"/>
    <n v="207"/>
    <n v="8"/>
    <n v="98"/>
    <n v="1"/>
    <x v="1"/>
    <s v="yes"/>
    <n v="0"/>
    <n v="1"/>
  </r>
  <r>
    <x v="23"/>
    <x v="4"/>
    <s v="married"/>
    <x v="1"/>
    <x v="0"/>
    <n v="2576"/>
    <s v="yes"/>
    <s v="no"/>
    <s v="cellular"/>
    <n v="15"/>
    <s v="may"/>
    <n v="64"/>
    <n v="6"/>
    <n v="-1"/>
    <n v="0"/>
    <x v="0"/>
    <s v="no"/>
    <n v="0"/>
    <n v="1"/>
  </r>
  <r>
    <x v="10"/>
    <x v="1"/>
    <s v="married"/>
    <x v="1"/>
    <x v="0"/>
    <n v="0"/>
    <s v="no"/>
    <s v="no"/>
    <s v="unknown"/>
    <n v="12"/>
    <s v="jun"/>
    <n v="543"/>
    <n v="2"/>
    <n v="-1"/>
    <n v="0"/>
    <x v="0"/>
    <s v="no"/>
    <n v="0"/>
    <n v="1"/>
  </r>
  <r>
    <x v="25"/>
    <x v="5"/>
    <s v="single"/>
    <x v="1"/>
    <x v="0"/>
    <n v="598"/>
    <s v="no"/>
    <s v="no"/>
    <s v="cellular"/>
    <n v="30"/>
    <s v="apr"/>
    <n v="166"/>
    <n v="1"/>
    <n v="-1"/>
    <n v="0"/>
    <x v="0"/>
    <s v="no"/>
    <n v="0"/>
    <n v="1"/>
  </r>
  <r>
    <x v="35"/>
    <x v="2"/>
    <s v="single"/>
    <x v="2"/>
    <x v="0"/>
    <n v="15459"/>
    <s v="no"/>
    <s v="no"/>
    <s v="cellular"/>
    <n v="26"/>
    <s v="may"/>
    <n v="245"/>
    <n v="3"/>
    <n v="97"/>
    <n v="7"/>
    <x v="3"/>
    <s v="no"/>
    <n v="0"/>
    <n v="1"/>
  </r>
  <r>
    <x v="16"/>
    <x v="3"/>
    <s v="married"/>
    <x v="0"/>
    <x v="0"/>
    <n v="271"/>
    <s v="yes"/>
    <s v="yes"/>
    <s v="unknown"/>
    <n v="9"/>
    <s v="may"/>
    <n v="94"/>
    <n v="1"/>
    <n v="-1"/>
    <n v="0"/>
    <x v="0"/>
    <s v="no"/>
    <n v="0"/>
    <n v="1"/>
  </r>
  <r>
    <x v="32"/>
    <x v="11"/>
    <s v="married"/>
    <x v="3"/>
    <x v="0"/>
    <n v="2508"/>
    <s v="no"/>
    <s v="no"/>
    <s v="unknown"/>
    <n v="20"/>
    <s v="jun"/>
    <n v="34"/>
    <n v="8"/>
    <n v="-1"/>
    <n v="0"/>
    <x v="0"/>
    <s v="no"/>
    <n v="1"/>
    <n v="0"/>
  </r>
  <r>
    <x v="47"/>
    <x v="3"/>
    <s v="married"/>
    <x v="0"/>
    <x v="0"/>
    <n v="320"/>
    <s v="no"/>
    <s v="no"/>
    <s v="telephone"/>
    <n v="30"/>
    <s v="jul"/>
    <n v="203"/>
    <n v="2"/>
    <n v="-1"/>
    <n v="0"/>
    <x v="0"/>
    <s v="no"/>
    <n v="0"/>
    <n v="1"/>
  </r>
  <r>
    <x v="1"/>
    <x v="7"/>
    <s v="married"/>
    <x v="2"/>
    <x v="0"/>
    <n v="640"/>
    <s v="no"/>
    <s v="no"/>
    <s v="cellular"/>
    <n v="24"/>
    <s v="jul"/>
    <n v="318"/>
    <n v="1"/>
    <n v="-1"/>
    <n v="0"/>
    <x v="0"/>
    <s v="no"/>
    <n v="0"/>
    <n v="1"/>
  </r>
  <r>
    <x v="0"/>
    <x v="4"/>
    <s v="married"/>
    <x v="1"/>
    <x v="0"/>
    <n v="1772"/>
    <s v="yes"/>
    <s v="no"/>
    <s v="cellular"/>
    <n v="13"/>
    <s v="apr"/>
    <n v="158"/>
    <n v="4"/>
    <n v="-1"/>
    <n v="0"/>
    <x v="0"/>
    <s v="no"/>
    <n v="0"/>
    <n v="1"/>
  </r>
  <r>
    <x v="37"/>
    <x v="7"/>
    <s v="single"/>
    <x v="1"/>
    <x v="0"/>
    <n v="15"/>
    <s v="no"/>
    <s v="yes"/>
    <s v="cellular"/>
    <n v="21"/>
    <s v="jul"/>
    <n v="177"/>
    <n v="1"/>
    <n v="-1"/>
    <n v="0"/>
    <x v="0"/>
    <s v="no"/>
    <n v="0"/>
    <n v="1"/>
  </r>
  <r>
    <x v="23"/>
    <x v="2"/>
    <s v="divorced"/>
    <x v="2"/>
    <x v="0"/>
    <n v="2370"/>
    <s v="yes"/>
    <s v="yes"/>
    <s v="unknown"/>
    <n v="17"/>
    <s v="nov"/>
    <n v="56"/>
    <n v="1"/>
    <n v="103"/>
    <n v="2"/>
    <x v="2"/>
    <s v="no"/>
    <n v="0"/>
    <n v="1"/>
  </r>
  <r>
    <x v="37"/>
    <x v="1"/>
    <s v="single"/>
    <x v="1"/>
    <x v="0"/>
    <n v="201"/>
    <s v="yes"/>
    <s v="no"/>
    <s v="unknown"/>
    <n v="4"/>
    <s v="jun"/>
    <n v="172"/>
    <n v="2"/>
    <n v="-1"/>
    <n v="0"/>
    <x v="0"/>
    <s v="no"/>
    <n v="0"/>
    <n v="1"/>
  </r>
  <r>
    <x v="34"/>
    <x v="3"/>
    <s v="married"/>
    <x v="1"/>
    <x v="0"/>
    <n v="160"/>
    <s v="yes"/>
    <s v="no"/>
    <s v="cellular"/>
    <n v="7"/>
    <s v="may"/>
    <n v="136"/>
    <n v="1"/>
    <n v="359"/>
    <n v="1"/>
    <x v="1"/>
    <s v="no"/>
    <n v="1"/>
    <n v="0"/>
  </r>
  <r>
    <x v="22"/>
    <x v="7"/>
    <s v="divorced"/>
    <x v="1"/>
    <x v="1"/>
    <n v="5"/>
    <s v="yes"/>
    <s v="yes"/>
    <s v="cellular"/>
    <n v="18"/>
    <s v="may"/>
    <n v="82"/>
    <n v="3"/>
    <n v="363"/>
    <n v="2"/>
    <x v="2"/>
    <s v="no"/>
    <n v="0"/>
    <n v="1"/>
  </r>
  <r>
    <x v="0"/>
    <x v="3"/>
    <s v="single"/>
    <x v="1"/>
    <x v="0"/>
    <n v="75"/>
    <s v="yes"/>
    <s v="no"/>
    <s v="unknown"/>
    <n v="16"/>
    <s v="may"/>
    <n v="123"/>
    <n v="1"/>
    <n v="-1"/>
    <n v="0"/>
    <x v="0"/>
    <s v="no"/>
    <n v="0"/>
    <n v="1"/>
  </r>
  <r>
    <x v="1"/>
    <x v="7"/>
    <s v="married"/>
    <x v="1"/>
    <x v="0"/>
    <n v="4902"/>
    <s v="yes"/>
    <s v="no"/>
    <s v="cellular"/>
    <n v="20"/>
    <s v="nov"/>
    <n v="110"/>
    <n v="1"/>
    <n v="-1"/>
    <n v="0"/>
    <x v="0"/>
    <s v="no"/>
    <n v="0"/>
    <n v="1"/>
  </r>
  <r>
    <x v="37"/>
    <x v="3"/>
    <s v="single"/>
    <x v="0"/>
    <x v="0"/>
    <n v="-79"/>
    <s v="yes"/>
    <s v="no"/>
    <s v="unknown"/>
    <n v="30"/>
    <s v="may"/>
    <n v="385"/>
    <n v="5"/>
    <n v="-1"/>
    <n v="0"/>
    <x v="0"/>
    <s v="no"/>
    <n v="0"/>
    <n v="1"/>
  </r>
  <r>
    <x v="46"/>
    <x v="10"/>
    <s v="divorced"/>
    <x v="1"/>
    <x v="0"/>
    <n v="1341"/>
    <s v="no"/>
    <s v="no"/>
    <s v="cellular"/>
    <n v="18"/>
    <s v="dec"/>
    <n v="415"/>
    <n v="7"/>
    <n v="-1"/>
    <n v="0"/>
    <x v="0"/>
    <s v="yes"/>
    <n v="1"/>
    <n v="0"/>
  </r>
  <r>
    <x v="12"/>
    <x v="1"/>
    <s v="divorced"/>
    <x v="1"/>
    <x v="0"/>
    <n v="490"/>
    <s v="yes"/>
    <s v="no"/>
    <s v="cellular"/>
    <n v="2"/>
    <s v="feb"/>
    <n v="73"/>
    <n v="1"/>
    <n v="-1"/>
    <n v="0"/>
    <x v="0"/>
    <s v="no"/>
    <n v="0"/>
    <n v="1"/>
  </r>
  <r>
    <x v="4"/>
    <x v="5"/>
    <s v="single"/>
    <x v="1"/>
    <x v="0"/>
    <n v="1521"/>
    <s v="yes"/>
    <s v="no"/>
    <s v="unknown"/>
    <n v="16"/>
    <s v="jun"/>
    <n v="243"/>
    <n v="2"/>
    <n v="-1"/>
    <n v="0"/>
    <x v="0"/>
    <s v="no"/>
    <n v="0"/>
    <n v="1"/>
  </r>
  <r>
    <x v="12"/>
    <x v="3"/>
    <s v="married"/>
    <x v="1"/>
    <x v="0"/>
    <n v="131"/>
    <s v="yes"/>
    <s v="no"/>
    <s v="unknown"/>
    <n v="9"/>
    <s v="may"/>
    <n v="137"/>
    <n v="2"/>
    <n v="-1"/>
    <n v="0"/>
    <x v="0"/>
    <s v="no"/>
    <n v="0"/>
    <n v="1"/>
  </r>
  <r>
    <x v="2"/>
    <x v="2"/>
    <s v="married"/>
    <x v="2"/>
    <x v="0"/>
    <n v="8"/>
    <s v="yes"/>
    <s v="no"/>
    <s v="unknown"/>
    <n v="23"/>
    <s v="may"/>
    <n v="55"/>
    <n v="4"/>
    <n v="-1"/>
    <n v="0"/>
    <x v="0"/>
    <s v="no"/>
    <n v="0"/>
    <n v="1"/>
  </r>
  <r>
    <x v="22"/>
    <x v="1"/>
    <s v="married"/>
    <x v="1"/>
    <x v="0"/>
    <n v="-632"/>
    <s v="yes"/>
    <s v="yes"/>
    <s v="cellular"/>
    <n v="20"/>
    <s v="apr"/>
    <n v="18"/>
    <n v="5"/>
    <n v="-1"/>
    <n v="0"/>
    <x v="0"/>
    <s v="no"/>
    <n v="0"/>
    <n v="1"/>
  </r>
  <r>
    <x v="22"/>
    <x v="7"/>
    <s v="single"/>
    <x v="1"/>
    <x v="0"/>
    <n v="116"/>
    <s v="no"/>
    <s v="yes"/>
    <s v="cellular"/>
    <n v="16"/>
    <s v="jul"/>
    <n v="255"/>
    <n v="2"/>
    <n v="-1"/>
    <n v="0"/>
    <x v="0"/>
    <s v="no"/>
    <n v="0"/>
    <n v="1"/>
  </r>
  <r>
    <x v="2"/>
    <x v="7"/>
    <s v="married"/>
    <x v="0"/>
    <x v="0"/>
    <n v="189"/>
    <s v="yes"/>
    <s v="no"/>
    <s v="cellular"/>
    <n v="11"/>
    <s v="may"/>
    <n v="95"/>
    <n v="1"/>
    <n v="-1"/>
    <n v="0"/>
    <x v="0"/>
    <s v="no"/>
    <n v="0"/>
    <n v="1"/>
  </r>
  <r>
    <x v="9"/>
    <x v="3"/>
    <s v="married"/>
    <x v="0"/>
    <x v="0"/>
    <n v="2"/>
    <s v="yes"/>
    <s v="yes"/>
    <s v="cellular"/>
    <n v="10"/>
    <s v="jul"/>
    <n v="112"/>
    <n v="1"/>
    <n v="-1"/>
    <n v="0"/>
    <x v="0"/>
    <s v="no"/>
    <n v="0"/>
    <n v="1"/>
  </r>
  <r>
    <x v="39"/>
    <x v="3"/>
    <s v="single"/>
    <x v="1"/>
    <x v="0"/>
    <n v="4229"/>
    <s v="yes"/>
    <s v="yes"/>
    <s v="cellular"/>
    <n v="5"/>
    <s v="may"/>
    <n v="205"/>
    <n v="2"/>
    <n v="-1"/>
    <n v="0"/>
    <x v="0"/>
    <s v="no"/>
    <n v="0"/>
    <n v="1"/>
  </r>
  <r>
    <x v="37"/>
    <x v="1"/>
    <s v="married"/>
    <x v="1"/>
    <x v="0"/>
    <n v="54"/>
    <s v="yes"/>
    <s v="no"/>
    <s v="cellular"/>
    <n v="18"/>
    <s v="may"/>
    <n v="97"/>
    <n v="1"/>
    <n v="370"/>
    <n v="1"/>
    <x v="1"/>
    <s v="no"/>
    <n v="0"/>
    <n v="1"/>
  </r>
  <r>
    <x v="42"/>
    <x v="8"/>
    <s v="single"/>
    <x v="3"/>
    <x v="0"/>
    <n v="549"/>
    <s v="no"/>
    <s v="no"/>
    <s v="cellular"/>
    <n v="2"/>
    <s v="sep"/>
    <n v="154"/>
    <n v="1"/>
    <n v="-1"/>
    <n v="0"/>
    <x v="0"/>
    <s v="no"/>
    <n v="0"/>
    <n v="1"/>
  </r>
  <r>
    <x v="2"/>
    <x v="3"/>
    <s v="married"/>
    <x v="0"/>
    <x v="0"/>
    <n v="298"/>
    <s v="yes"/>
    <s v="no"/>
    <s v="cellular"/>
    <n v="13"/>
    <s v="may"/>
    <n v="135"/>
    <n v="2"/>
    <n v="370"/>
    <n v="2"/>
    <x v="1"/>
    <s v="no"/>
    <n v="0"/>
    <n v="1"/>
  </r>
  <r>
    <x v="59"/>
    <x v="10"/>
    <s v="married"/>
    <x v="0"/>
    <x v="0"/>
    <n v="579"/>
    <s v="no"/>
    <s v="no"/>
    <s v="cellular"/>
    <n v="14"/>
    <s v="aug"/>
    <n v="230"/>
    <n v="1"/>
    <n v="-1"/>
    <n v="0"/>
    <x v="0"/>
    <s v="no"/>
    <n v="1"/>
    <n v="0"/>
  </r>
  <r>
    <x v="12"/>
    <x v="6"/>
    <s v="single"/>
    <x v="2"/>
    <x v="0"/>
    <n v="1467"/>
    <s v="yes"/>
    <s v="yes"/>
    <s v="cellular"/>
    <n v="17"/>
    <s v="nov"/>
    <n v="349"/>
    <n v="1"/>
    <n v="-1"/>
    <n v="0"/>
    <x v="0"/>
    <s v="no"/>
    <n v="0"/>
    <n v="1"/>
  </r>
  <r>
    <x v="29"/>
    <x v="7"/>
    <s v="single"/>
    <x v="1"/>
    <x v="0"/>
    <n v="0"/>
    <s v="yes"/>
    <s v="no"/>
    <s v="cellular"/>
    <n v="8"/>
    <s v="may"/>
    <n v="38"/>
    <n v="1"/>
    <n v="-1"/>
    <n v="0"/>
    <x v="0"/>
    <s v="no"/>
    <n v="0"/>
    <n v="1"/>
  </r>
  <r>
    <x v="47"/>
    <x v="2"/>
    <s v="married"/>
    <x v="2"/>
    <x v="0"/>
    <n v="109"/>
    <s v="yes"/>
    <s v="no"/>
    <s v="cellular"/>
    <n v="22"/>
    <s v="jul"/>
    <n v="268"/>
    <n v="1"/>
    <n v="-1"/>
    <n v="0"/>
    <x v="0"/>
    <s v="no"/>
    <n v="0"/>
    <n v="1"/>
  </r>
  <r>
    <x v="26"/>
    <x v="2"/>
    <s v="married"/>
    <x v="2"/>
    <x v="0"/>
    <n v="-11"/>
    <s v="yes"/>
    <s v="no"/>
    <s v="cellular"/>
    <n v="11"/>
    <s v="may"/>
    <n v="94"/>
    <n v="4"/>
    <n v="-1"/>
    <n v="0"/>
    <x v="0"/>
    <s v="no"/>
    <n v="1"/>
    <n v="0"/>
  </r>
  <r>
    <x v="1"/>
    <x v="1"/>
    <s v="married"/>
    <x v="1"/>
    <x v="0"/>
    <n v="90"/>
    <s v="yes"/>
    <s v="no"/>
    <s v="cellular"/>
    <n v="28"/>
    <s v="jul"/>
    <n v="263"/>
    <n v="2"/>
    <n v="-1"/>
    <n v="0"/>
    <x v="0"/>
    <s v="no"/>
    <n v="0"/>
    <n v="1"/>
  </r>
  <r>
    <x v="38"/>
    <x v="3"/>
    <s v="married"/>
    <x v="0"/>
    <x v="0"/>
    <n v="493"/>
    <s v="no"/>
    <s v="no"/>
    <s v="cellular"/>
    <n v="18"/>
    <s v="aug"/>
    <n v="671"/>
    <n v="4"/>
    <n v="-1"/>
    <n v="0"/>
    <x v="0"/>
    <s v="yes"/>
    <n v="1"/>
    <n v="0"/>
  </r>
  <r>
    <x v="1"/>
    <x v="2"/>
    <s v="divorced"/>
    <x v="1"/>
    <x v="0"/>
    <n v="1897"/>
    <s v="yes"/>
    <s v="yes"/>
    <s v="unknown"/>
    <n v="2"/>
    <s v="jun"/>
    <n v="197"/>
    <n v="1"/>
    <n v="-1"/>
    <n v="0"/>
    <x v="0"/>
    <s v="no"/>
    <n v="0"/>
    <n v="1"/>
  </r>
  <r>
    <x v="16"/>
    <x v="7"/>
    <s v="married"/>
    <x v="1"/>
    <x v="0"/>
    <n v="2403"/>
    <s v="yes"/>
    <s v="no"/>
    <s v="cellular"/>
    <n v="28"/>
    <s v="jan"/>
    <n v="180"/>
    <n v="2"/>
    <n v="-1"/>
    <n v="0"/>
    <x v="0"/>
    <s v="no"/>
    <n v="0"/>
    <n v="1"/>
  </r>
  <r>
    <x v="14"/>
    <x v="6"/>
    <s v="married"/>
    <x v="1"/>
    <x v="0"/>
    <n v="868"/>
    <s v="no"/>
    <s v="no"/>
    <s v="cellular"/>
    <n v="20"/>
    <s v="nov"/>
    <n v="452"/>
    <n v="2"/>
    <n v="-1"/>
    <n v="0"/>
    <x v="0"/>
    <s v="no"/>
    <n v="0"/>
    <n v="1"/>
  </r>
  <r>
    <x v="32"/>
    <x v="6"/>
    <s v="married"/>
    <x v="1"/>
    <x v="0"/>
    <n v="653"/>
    <s v="yes"/>
    <s v="no"/>
    <s v="unknown"/>
    <n v="15"/>
    <s v="may"/>
    <n v="352"/>
    <n v="1"/>
    <n v="-1"/>
    <n v="0"/>
    <x v="0"/>
    <s v="no"/>
    <n v="1"/>
    <n v="0"/>
  </r>
  <r>
    <x v="22"/>
    <x v="0"/>
    <s v="divorced"/>
    <x v="0"/>
    <x v="0"/>
    <n v="0"/>
    <s v="no"/>
    <s v="no"/>
    <s v="cellular"/>
    <n v="15"/>
    <s v="jul"/>
    <n v="175"/>
    <n v="4"/>
    <n v="-1"/>
    <n v="0"/>
    <x v="0"/>
    <s v="no"/>
    <n v="0"/>
    <n v="1"/>
  </r>
  <r>
    <x v="1"/>
    <x v="5"/>
    <s v="married"/>
    <x v="1"/>
    <x v="0"/>
    <n v="0"/>
    <s v="yes"/>
    <s v="yes"/>
    <s v="cellular"/>
    <n v="19"/>
    <s v="nov"/>
    <n v="163"/>
    <n v="2"/>
    <n v="-1"/>
    <n v="0"/>
    <x v="0"/>
    <s v="no"/>
    <n v="0"/>
    <n v="1"/>
  </r>
  <r>
    <x v="18"/>
    <x v="1"/>
    <s v="divorced"/>
    <x v="1"/>
    <x v="0"/>
    <n v="218"/>
    <s v="yes"/>
    <s v="no"/>
    <s v="unknown"/>
    <n v="29"/>
    <s v="may"/>
    <n v="200"/>
    <n v="2"/>
    <n v="-1"/>
    <n v="0"/>
    <x v="0"/>
    <s v="no"/>
    <n v="1"/>
    <n v="0"/>
  </r>
  <r>
    <x v="34"/>
    <x v="3"/>
    <s v="married"/>
    <x v="0"/>
    <x v="0"/>
    <n v="5050"/>
    <s v="no"/>
    <s v="yes"/>
    <s v="unknown"/>
    <n v="16"/>
    <s v="jun"/>
    <n v="75"/>
    <n v="7"/>
    <n v="-1"/>
    <n v="0"/>
    <x v="0"/>
    <s v="no"/>
    <n v="1"/>
    <n v="0"/>
  </r>
  <r>
    <x v="30"/>
    <x v="3"/>
    <s v="married"/>
    <x v="1"/>
    <x v="0"/>
    <n v="741"/>
    <s v="yes"/>
    <s v="no"/>
    <s v="cellular"/>
    <n v="16"/>
    <s v="apr"/>
    <n v="227"/>
    <n v="1"/>
    <n v="-1"/>
    <n v="0"/>
    <x v="0"/>
    <s v="no"/>
    <n v="0"/>
    <n v="1"/>
  </r>
  <r>
    <x v="12"/>
    <x v="1"/>
    <s v="single"/>
    <x v="1"/>
    <x v="0"/>
    <n v="1050"/>
    <s v="yes"/>
    <s v="no"/>
    <s v="cellular"/>
    <n v="3"/>
    <s v="feb"/>
    <n v="586"/>
    <n v="3"/>
    <n v="-1"/>
    <n v="0"/>
    <x v="0"/>
    <s v="no"/>
    <n v="0"/>
    <n v="1"/>
  </r>
  <r>
    <x v="1"/>
    <x v="1"/>
    <s v="single"/>
    <x v="1"/>
    <x v="0"/>
    <n v="-56"/>
    <s v="no"/>
    <s v="yes"/>
    <s v="cellular"/>
    <n v="10"/>
    <s v="jul"/>
    <n v="119"/>
    <n v="5"/>
    <n v="-1"/>
    <n v="0"/>
    <x v="0"/>
    <s v="no"/>
    <n v="0"/>
    <n v="1"/>
  </r>
  <r>
    <x v="0"/>
    <x v="3"/>
    <s v="married"/>
    <x v="0"/>
    <x v="0"/>
    <n v="1"/>
    <s v="yes"/>
    <s v="yes"/>
    <s v="telephone"/>
    <n v="22"/>
    <s v="jul"/>
    <n v="80"/>
    <n v="2"/>
    <n v="-1"/>
    <n v="0"/>
    <x v="0"/>
    <s v="no"/>
    <n v="0"/>
    <n v="1"/>
  </r>
  <r>
    <x v="7"/>
    <x v="3"/>
    <s v="married"/>
    <x v="0"/>
    <x v="0"/>
    <n v="-98"/>
    <s v="yes"/>
    <s v="yes"/>
    <s v="cellular"/>
    <n v="12"/>
    <s v="may"/>
    <n v="112"/>
    <n v="2"/>
    <n v="330"/>
    <n v="3"/>
    <x v="2"/>
    <s v="no"/>
    <n v="0"/>
    <n v="1"/>
  </r>
  <r>
    <x v="23"/>
    <x v="5"/>
    <s v="married"/>
    <x v="1"/>
    <x v="0"/>
    <n v="4667"/>
    <s v="yes"/>
    <s v="no"/>
    <s v="unknown"/>
    <n v="19"/>
    <s v="may"/>
    <n v="130"/>
    <n v="2"/>
    <n v="-1"/>
    <n v="0"/>
    <x v="0"/>
    <s v="no"/>
    <n v="0"/>
    <n v="1"/>
  </r>
  <r>
    <x v="32"/>
    <x v="0"/>
    <s v="married"/>
    <x v="0"/>
    <x v="0"/>
    <n v="541"/>
    <s v="yes"/>
    <s v="no"/>
    <s v="cellular"/>
    <n v="3"/>
    <s v="feb"/>
    <n v="237"/>
    <n v="3"/>
    <n v="-1"/>
    <n v="0"/>
    <x v="0"/>
    <s v="no"/>
    <n v="1"/>
    <n v="0"/>
  </r>
  <r>
    <x v="9"/>
    <x v="0"/>
    <s v="married"/>
    <x v="2"/>
    <x v="0"/>
    <n v="7744"/>
    <s v="no"/>
    <s v="no"/>
    <s v="cellular"/>
    <n v="26"/>
    <s v="aug"/>
    <n v="377"/>
    <n v="8"/>
    <n v="-1"/>
    <n v="0"/>
    <x v="0"/>
    <s v="no"/>
    <n v="0"/>
    <n v="1"/>
  </r>
  <r>
    <x v="32"/>
    <x v="11"/>
    <s v="married"/>
    <x v="3"/>
    <x v="0"/>
    <n v="895"/>
    <s v="no"/>
    <s v="no"/>
    <s v="cellular"/>
    <n v="7"/>
    <s v="oct"/>
    <n v="335"/>
    <n v="1"/>
    <n v="-1"/>
    <n v="0"/>
    <x v="0"/>
    <s v="yes"/>
    <n v="1"/>
    <n v="0"/>
  </r>
  <r>
    <x v="4"/>
    <x v="0"/>
    <s v="married"/>
    <x v="1"/>
    <x v="0"/>
    <n v="-129"/>
    <s v="yes"/>
    <s v="no"/>
    <s v="cellular"/>
    <n v="29"/>
    <s v="jul"/>
    <n v="121"/>
    <n v="3"/>
    <n v="-1"/>
    <n v="0"/>
    <x v="0"/>
    <s v="no"/>
    <n v="0"/>
    <n v="1"/>
  </r>
  <r>
    <x v="0"/>
    <x v="7"/>
    <s v="married"/>
    <x v="1"/>
    <x v="0"/>
    <n v="0"/>
    <s v="no"/>
    <s v="no"/>
    <s v="cellular"/>
    <n v="15"/>
    <s v="jul"/>
    <n v="127"/>
    <n v="5"/>
    <n v="-1"/>
    <n v="0"/>
    <x v="0"/>
    <s v="no"/>
    <n v="0"/>
    <n v="1"/>
  </r>
  <r>
    <x v="37"/>
    <x v="5"/>
    <s v="single"/>
    <x v="1"/>
    <x v="0"/>
    <n v="158"/>
    <s v="no"/>
    <s v="no"/>
    <s v="unknown"/>
    <n v="1"/>
    <s v="jul"/>
    <n v="650"/>
    <n v="2"/>
    <n v="-1"/>
    <n v="0"/>
    <x v="0"/>
    <s v="yes"/>
    <n v="0"/>
    <n v="1"/>
  </r>
  <r>
    <x v="0"/>
    <x v="7"/>
    <s v="married"/>
    <x v="1"/>
    <x v="0"/>
    <n v="122"/>
    <s v="yes"/>
    <s v="no"/>
    <s v="unknown"/>
    <n v="16"/>
    <s v="may"/>
    <n v="107"/>
    <n v="1"/>
    <n v="-1"/>
    <n v="0"/>
    <x v="0"/>
    <s v="no"/>
    <n v="0"/>
    <n v="1"/>
  </r>
  <r>
    <x v="0"/>
    <x v="3"/>
    <s v="married"/>
    <x v="1"/>
    <x v="0"/>
    <n v="673"/>
    <s v="yes"/>
    <s v="no"/>
    <s v="unknown"/>
    <n v="20"/>
    <s v="may"/>
    <n v="610"/>
    <n v="2"/>
    <n v="-1"/>
    <n v="0"/>
    <x v="0"/>
    <s v="no"/>
    <n v="0"/>
    <n v="1"/>
  </r>
  <r>
    <x v="2"/>
    <x v="5"/>
    <s v="divorced"/>
    <x v="1"/>
    <x v="0"/>
    <n v="0"/>
    <s v="no"/>
    <s v="no"/>
    <s v="cellular"/>
    <n v="25"/>
    <s v="aug"/>
    <n v="124"/>
    <n v="4"/>
    <n v="-1"/>
    <n v="0"/>
    <x v="0"/>
    <s v="no"/>
    <n v="0"/>
    <n v="1"/>
  </r>
  <r>
    <x v="1"/>
    <x v="1"/>
    <s v="divorced"/>
    <x v="1"/>
    <x v="0"/>
    <n v="411"/>
    <s v="yes"/>
    <s v="no"/>
    <s v="unknown"/>
    <n v="8"/>
    <s v="may"/>
    <n v="216"/>
    <n v="1"/>
    <n v="-1"/>
    <n v="0"/>
    <x v="0"/>
    <s v="no"/>
    <n v="0"/>
    <n v="1"/>
  </r>
  <r>
    <x v="7"/>
    <x v="3"/>
    <s v="divorced"/>
    <x v="0"/>
    <x v="0"/>
    <n v="-97"/>
    <s v="yes"/>
    <s v="yes"/>
    <s v="cellular"/>
    <n v="31"/>
    <s v="jul"/>
    <n v="747"/>
    <n v="4"/>
    <n v="-1"/>
    <n v="0"/>
    <x v="0"/>
    <s v="no"/>
    <n v="0"/>
    <n v="1"/>
  </r>
  <r>
    <x v="6"/>
    <x v="3"/>
    <s v="married"/>
    <x v="1"/>
    <x v="0"/>
    <n v="-217"/>
    <s v="yes"/>
    <s v="no"/>
    <s v="cellular"/>
    <n v="11"/>
    <s v="may"/>
    <n v="313"/>
    <n v="1"/>
    <n v="349"/>
    <n v="3"/>
    <x v="2"/>
    <s v="no"/>
    <n v="0"/>
    <n v="1"/>
  </r>
  <r>
    <x v="6"/>
    <x v="2"/>
    <s v="divorced"/>
    <x v="2"/>
    <x v="0"/>
    <n v="5037"/>
    <s v="no"/>
    <s v="no"/>
    <s v="cellular"/>
    <n v="23"/>
    <s v="apr"/>
    <n v="252"/>
    <n v="9"/>
    <n v="185"/>
    <n v="5"/>
    <x v="2"/>
    <s v="yes"/>
    <n v="0"/>
    <n v="1"/>
  </r>
  <r>
    <x v="43"/>
    <x v="7"/>
    <s v="divorced"/>
    <x v="1"/>
    <x v="0"/>
    <n v="2232"/>
    <s v="no"/>
    <s v="no"/>
    <s v="cellular"/>
    <n v="13"/>
    <s v="feb"/>
    <n v="121"/>
    <n v="1"/>
    <n v="-1"/>
    <n v="0"/>
    <x v="0"/>
    <s v="yes"/>
    <n v="0"/>
    <n v="1"/>
  </r>
  <r>
    <x v="32"/>
    <x v="3"/>
    <s v="married"/>
    <x v="1"/>
    <x v="0"/>
    <n v="-932"/>
    <s v="yes"/>
    <s v="no"/>
    <s v="unknown"/>
    <n v="7"/>
    <s v="may"/>
    <n v="799"/>
    <n v="1"/>
    <n v="-1"/>
    <n v="0"/>
    <x v="0"/>
    <s v="no"/>
    <n v="1"/>
    <n v="0"/>
  </r>
  <r>
    <x v="22"/>
    <x v="2"/>
    <s v="married"/>
    <x v="2"/>
    <x v="0"/>
    <n v="913"/>
    <s v="yes"/>
    <s v="no"/>
    <s v="cellular"/>
    <n v="23"/>
    <s v="jun"/>
    <n v="883"/>
    <n v="1"/>
    <n v="674"/>
    <n v="4"/>
    <x v="1"/>
    <s v="no"/>
    <n v="0"/>
    <n v="1"/>
  </r>
  <r>
    <x v="0"/>
    <x v="5"/>
    <s v="single"/>
    <x v="2"/>
    <x v="0"/>
    <n v="236"/>
    <s v="yes"/>
    <s v="no"/>
    <s v="unknown"/>
    <n v="16"/>
    <s v="may"/>
    <n v="197"/>
    <n v="1"/>
    <n v="-1"/>
    <n v="0"/>
    <x v="0"/>
    <s v="no"/>
    <n v="0"/>
    <n v="1"/>
  </r>
  <r>
    <x v="10"/>
    <x v="6"/>
    <s v="married"/>
    <x v="0"/>
    <x v="0"/>
    <n v="0"/>
    <s v="yes"/>
    <s v="no"/>
    <s v="cellular"/>
    <n v="11"/>
    <s v="jul"/>
    <n v="271"/>
    <n v="2"/>
    <n v="-1"/>
    <n v="0"/>
    <x v="0"/>
    <s v="no"/>
    <n v="0"/>
    <n v="1"/>
  </r>
  <r>
    <x v="0"/>
    <x v="3"/>
    <s v="married"/>
    <x v="0"/>
    <x v="0"/>
    <n v="2581"/>
    <s v="no"/>
    <s v="no"/>
    <s v="unknown"/>
    <n v="12"/>
    <s v="may"/>
    <n v="221"/>
    <n v="2"/>
    <n v="-1"/>
    <n v="0"/>
    <x v="0"/>
    <s v="no"/>
    <n v="0"/>
    <n v="1"/>
  </r>
  <r>
    <x v="37"/>
    <x v="7"/>
    <s v="married"/>
    <x v="1"/>
    <x v="0"/>
    <n v="639"/>
    <s v="no"/>
    <s v="yes"/>
    <s v="cellular"/>
    <n v="14"/>
    <s v="jul"/>
    <n v="243"/>
    <n v="3"/>
    <n v="-1"/>
    <n v="0"/>
    <x v="0"/>
    <s v="no"/>
    <n v="0"/>
    <n v="1"/>
  </r>
  <r>
    <x v="6"/>
    <x v="3"/>
    <s v="married"/>
    <x v="0"/>
    <x v="0"/>
    <n v="849"/>
    <s v="yes"/>
    <s v="no"/>
    <s v="unknown"/>
    <n v="15"/>
    <s v="may"/>
    <n v="72"/>
    <n v="1"/>
    <n v="-1"/>
    <n v="0"/>
    <x v="0"/>
    <s v="no"/>
    <n v="0"/>
    <n v="1"/>
  </r>
  <r>
    <x v="32"/>
    <x v="1"/>
    <s v="married"/>
    <x v="1"/>
    <x v="0"/>
    <n v="386"/>
    <s v="yes"/>
    <s v="no"/>
    <s v="cellular"/>
    <n v="2"/>
    <s v="aug"/>
    <n v="155"/>
    <n v="2"/>
    <n v="-1"/>
    <n v="0"/>
    <x v="0"/>
    <s v="no"/>
    <n v="1"/>
    <n v="0"/>
  </r>
  <r>
    <x v="22"/>
    <x v="2"/>
    <s v="single"/>
    <x v="2"/>
    <x v="0"/>
    <n v="1218"/>
    <s v="yes"/>
    <s v="no"/>
    <s v="telephone"/>
    <n v="28"/>
    <s v="jan"/>
    <n v="70"/>
    <n v="2"/>
    <n v="-1"/>
    <n v="0"/>
    <x v="0"/>
    <s v="no"/>
    <n v="0"/>
    <n v="1"/>
  </r>
  <r>
    <x v="9"/>
    <x v="2"/>
    <s v="married"/>
    <x v="2"/>
    <x v="0"/>
    <n v="2603"/>
    <s v="yes"/>
    <s v="no"/>
    <s v="cellular"/>
    <n v="11"/>
    <s v="feb"/>
    <n v="280"/>
    <n v="4"/>
    <n v="-1"/>
    <n v="0"/>
    <x v="0"/>
    <s v="yes"/>
    <n v="0"/>
    <n v="1"/>
  </r>
  <r>
    <x v="15"/>
    <x v="3"/>
    <s v="married"/>
    <x v="1"/>
    <x v="0"/>
    <n v="-921"/>
    <s v="yes"/>
    <s v="no"/>
    <s v="unknown"/>
    <n v="26"/>
    <s v="may"/>
    <n v="115"/>
    <n v="2"/>
    <n v="-1"/>
    <n v="0"/>
    <x v="0"/>
    <s v="no"/>
    <n v="0"/>
    <n v="1"/>
  </r>
  <r>
    <x v="30"/>
    <x v="7"/>
    <s v="married"/>
    <x v="0"/>
    <x v="0"/>
    <n v="607"/>
    <s v="no"/>
    <s v="no"/>
    <s v="unknown"/>
    <n v="20"/>
    <s v="jun"/>
    <n v="29"/>
    <n v="2"/>
    <n v="-1"/>
    <n v="0"/>
    <x v="0"/>
    <s v="no"/>
    <n v="0"/>
    <n v="1"/>
  </r>
  <r>
    <x v="27"/>
    <x v="3"/>
    <s v="married"/>
    <x v="0"/>
    <x v="0"/>
    <n v="79"/>
    <s v="yes"/>
    <s v="no"/>
    <s v="cellular"/>
    <n v="14"/>
    <s v="may"/>
    <n v="406"/>
    <n v="2"/>
    <n v="-1"/>
    <n v="0"/>
    <x v="0"/>
    <s v="no"/>
    <n v="0"/>
    <n v="1"/>
  </r>
  <r>
    <x v="18"/>
    <x v="5"/>
    <s v="divorced"/>
    <x v="1"/>
    <x v="0"/>
    <n v="61"/>
    <s v="yes"/>
    <s v="yes"/>
    <s v="cellular"/>
    <n v="25"/>
    <s v="aug"/>
    <n v="113"/>
    <n v="3"/>
    <n v="-1"/>
    <n v="0"/>
    <x v="0"/>
    <s v="no"/>
    <n v="1"/>
    <n v="0"/>
  </r>
  <r>
    <x v="23"/>
    <x v="5"/>
    <s v="married"/>
    <x v="1"/>
    <x v="0"/>
    <n v="1091"/>
    <s v="no"/>
    <s v="no"/>
    <s v="telephone"/>
    <n v="30"/>
    <s v="jul"/>
    <n v="47"/>
    <n v="2"/>
    <n v="-1"/>
    <n v="0"/>
    <x v="0"/>
    <s v="no"/>
    <n v="0"/>
    <n v="1"/>
  </r>
  <r>
    <x v="43"/>
    <x v="2"/>
    <s v="divorced"/>
    <x v="2"/>
    <x v="0"/>
    <n v="743"/>
    <s v="no"/>
    <s v="no"/>
    <s v="unknown"/>
    <n v="5"/>
    <s v="jun"/>
    <n v="36"/>
    <n v="2"/>
    <n v="-1"/>
    <n v="0"/>
    <x v="0"/>
    <s v="no"/>
    <n v="0"/>
    <n v="1"/>
  </r>
  <r>
    <x v="47"/>
    <x v="6"/>
    <s v="married"/>
    <x v="3"/>
    <x v="0"/>
    <n v="209"/>
    <s v="yes"/>
    <s v="no"/>
    <s v="unknown"/>
    <n v="6"/>
    <s v="may"/>
    <n v="135"/>
    <n v="2"/>
    <n v="-1"/>
    <n v="0"/>
    <x v="0"/>
    <s v="no"/>
    <n v="0"/>
    <n v="1"/>
  </r>
  <r>
    <x v="44"/>
    <x v="2"/>
    <s v="single"/>
    <x v="2"/>
    <x v="0"/>
    <n v="172"/>
    <s v="no"/>
    <s v="no"/>
    <s v="cellular"/>
    <n v="3"/>
    <s v="jul"/>
    <n v="67"/>
    <n v="2"/>
    <n v="-1"/>
    <n v="0"/>
    <x v="0"/>
    <s v="no"/>
    <n v="0"/>
    <n v="1"/>
  </r>
  <r>
    <x v="41"/>
    <x v="6"/>
    <s v="married"/>
    <x v="1"/>
    <x v="0"/>
    <n v="2"/>
    <s v="no"/>
    <s v="no"/>
    <s v="unknown"/>
    <n v="16"/>
    <s v="jun"/>
    <n v="684"/>
    <n v="1"/>
    <n v="-1"/>
    <n v="0"/>
    <x v="0"/>
    <s v="no"/>
    <n v="1"/>
    <n v="0"/>
  </r>
  <r>
    <x v="22"/>
    <x v="2"/>
    <s v="single"/>
    <x v="2"/>
    <x v="0"/>
    <n v="41"/>
    <s v="no"/>
    <s v="no"/>
    <s v="cellular"/>
    <n v="21"/>
    <s v="aug"/>
    <n v="686"/>
    <n v="5"/>
    <n v="-1"/>
    <n v="0"/>
    <x v="0"/>
    <s v="yes"/>
    <n v="0"/>
    <n v="1"/>
  </r>
  <r>
    <x v="13"/>
    <x v="8"/>
    <s v="single"/>
    <x v="1"/>
    <x v="0"/>
    <n v="1116"/>
    <s v="yes"/>
    <s v="no"/>
    <s v="cellular"/>
    <n v="2"/>
    <s v="mar"/>
    <n v="170"/>
    <n v="3"/>
    <n v="-1"/>
    <n v="0"/>
    <x v="0"/>
    <s v="no"/>
    <n v="0"/>
    <n v="1"/>
  </r>
  <r>
    <x v="23"/>
    <x v="3"/>
    <s v="married"/>
    <x v="1"/>
    <x v="0"/>
    <n v="-55"/>
    <s v="no"/>
    <s v="no"/>
    <s v="unknown"/>
    <n v="17"/>
    <s v="jun"/>
    <n v="150"/>
    <n v="3"/>
    <n v="-1"/>
    <n v="0"/>
    <x v="0"/>
    <s v="no"/>
    <n v="0"/>
    <n v="1"/>
  </r>
  <r>
    <x v="3"/>
    <x v="10"/>
    <s v="divorced"/>
    <x v="1"/>
    <x v="0"/>
    <n v="5845"/>
    <s v="no"/>
    <s v="no"/>
    <s v="cellular"/>
    <n v="14"/>
    <s v="may"/>
    <n v="1060"/>
    <n v="2"/>
    <n v="-1"/>
    <n v="0"/>
    <x v="0"/>
    <s v="yes"/>
    <n v="1"/>
    <n v="0"/>
  </r>
  <r>
    <x v="0"/>
    <x v="2"/>
    <s v="single"/>
    <x v="2"/>
    <x v="0"/>
    <n v="329"/>
    <s v="yes"/>
    <s v="no"/>
    <s v="unknown"/>
    <n v="6"/>
    <s v="jun"/>
    <n v="122"/>
    <n v="16"/>
    <n v="-1"/>
    <n v="0"/>
    <x v="0"/>
    <s v="no"/>
    <n v="0"/>
    <n v="1"/>
  </r>
  <r>
    <x v="43"/>
    <x v="3"/>
    <s v="married"/>
    <x v="1"/>
    <x v="0"/>
    <n v="494"/>
    <s v="yes"/>
    <s v="no"/>
    <s v="unknown"/>
    <n v="26"/>
    <s v="may"/>
    <n v="724"/>
    <n v="1"/>
    <n v="-1"/>
    <n v="0"/>
    <x v="0"/>
    <s v="no"/>
    <n v="0"/>
    <n v="1"/>
  </r>
  <r>
    <x v="15"/>
    <x v="2"/>
    <s v="married"/>
    <x v="3"/>
    <x v="0"/>
    <n v="1519"/>
    <s v="no"/>
    <s v="no"/>
    <s v="cellular"/>
    <n v="19"/>
    <s v="oct"/>
    <n v="230"/>
    <n v="1"/>
    <n v="92"/>
    <n v="1"/>
    <x v="3"/>
    <s v="yes"/>
    <n v="0"/>
    <n v="1"/>
  </r>
  <r>
    <x v="12"/>
    <x v="6"/>
    <s v="married"/>
    <x v="2"/>
    <x v="0"/>
    <n v="2685"/>
    <s v="no"/>
    <s v="no"/>
    <s v="unknown"/>
    <n v="20"/>
    <s v="jun"/>
    <n v="187"/>
    <n v="2"/>
    <n v="-1"/>
    <n v="0"/>
    <x v="0"/>
    <s v="no"/>
    <n v="0"/>
    <n v="1"/>
  </r>
  <r>
    <x v="16"/>
    <x v="3"/>
    <s v="married"/>
    <x v="0"/>
    <x v="0"/>
    <n v="-14"/>
    <s v="yes"/>
    <s v="yes"/>
    <s v="unknown"/>
    <n v="19"/>
    <s v="may"/>
    <n v="179"/>
    <n v="4"/>
    <n v="-1"/>
    <n v="0"/>
    <x v="0"/>
    <s v="no"/>
    <n v="0"/>
    <n v="1"/>
  </r>
  <r>
    <x v="23"/>
    <x v="1"/>
    <s v="married"/>
    <x v="1"/>
    <x v="0"/>
    <n v="5673"/>
    <s v="no"/>
    <s v="yes"/>
    <s v="cellular"/>
    <n v="4"/>
    <s v="aug"/>
    <n v="357"/>
    <n v="3"/>
    <n v="-1"/>
    <n v="0"/>
    <x v="0"/>
    <s v="no"/>
    <n v="0"/>
    <n v="1"/>
  </r>
  <r>
    <x v="6"/>
    <x v="3"/>
    <s v="married"/>
    <x v="1"/>
    <x v="0"/>
    <n v="1459"/>
    <s v="no"/>
    <s v="no"/>
    <s v="unknown"/>
    <n v="5"/>
    <s v="jun"/>
    <n v="82"/>
    <n v="1"/>
    <n v="-1"/>
    <n v="0"/>
    <x v="0"/>
    <s v="no"/>
    <n v="0"/>
    <n v="1"/>
  </r>
  <r>
    <x v="30"/>
    <x v="5"/>
    <s v="married"/>
    <x v="2"/>
    <x v="0"/>
    <n v="0"/>
    <s v="no"/>
    <s v="no"/>
    <s v="telephone"/>
    <n v="26"/>
    <s v="aug"/>
    <n v="176"/>
    <n v="15"/>
    <n v="-1"/>
    <n v="0"/>
    <x v="0"/>
    <s v="no"/>
    <n v="0"/>
    <n v="1"/>
  </r>
  <r>
    <x v="9"/>
    <x v="2"/>
    <s v="married"/>
    <x v="1"/>
    <x v="0"/>
    <n v="625"/>
    <s v="yes"/>
    <s v="no"/>
    <s v="cellular"/>
    <n v="7"/>
    <s v="apr"/>
    <n v="424"/>
    <n v="1"/>
    <n v="138"/>
    <n v="1"/>
    <x v="1"/>
    <s v="no"/>
    <n v="0"/>
    <n v="1"/>
  </r>
  <r>
    <x v="12"/>
    <x v="8"/>
    <s v="married"/>
    <x v="3"/>
    <x v="0"/>
    <n v="0"/>
    <s v="no"/>
    <s v="no"/>
    <s v="unknown"/>
    <n v="18"/>
    <s v="jun"/>
    <n v="115"/>
    <n v="1"/>
    <n v="-1"/>
    <n v="0"/>
    <x v="0"/>
    <s v="no"/>
    <n v="0"/>
    <n v="1"/>
  </r>
  <r>
    <x v="34"/>
    <x v="1"/>
    <s v="married"/>
    <x v="1"/>
    <x v="0"/>
    <n v="867"/>
    <s v="yes"/>
    <s v="no"/>
    <s v="cellular"/>
    <n v="3"/>
    <s v="feb"/>
    <n v="177"/>
    <n v="2"/>
    <n v="211"/>
    <n v="3"/>
    <x v="1"/>
    <s v="no"/>
    <n v="1"/>
    <n v="0"/>
  </r>
  <r>
    <x v="56"/>
    <x v="10"/>
    <s v="married"/>
    <x v="1"/>
    <x v="0"/>
    <n v="8304"/>
    <s v="no"/>
    <s v="no"/>
    <s v="telephone"/>
    <n v="9"/>
    <s v="jun"/>
    <n v="712"/>
    <n v="1"/>
    <n v="64"/>
    <n v="12"/>
    <x v="1"/>
    <s v="yes"/>
    <n v="1"/>
    <n v="0"/>
  </r>
  <r>
    <x v="22"/>
    <x v="2"/>
    <s v="single"/>
    <x v="2"/>
    <x v="0"/>
    <n v="151"/>
    <s v="yes"/>
    <s v="no"/>
    <s v="unknown"/>
    <n v="6"/>
    <s v="may"/>
    <n v="118"/>
    <n v="1"/>
    <n v="-1"/>
    <n v="0"/>
    <x v="0"/>
    <s v="no"/>
    <n v="0"/>
    <n v="1"/>
  </r>
  <r>
    <x v="30"/>
    <x v="1"/>
    <s v="married"/>
    <x v="0"/>
    <x v="1"/>
    <n v="-583"/>
    <s v="yes"/>
    <s v="no"/>
    <s v="unknown"/>
    <n v="2"/>
    <s v="jun"/>
    <n v="25"/>
    <n v="7"/>
    <n v="-1"/>
    <n v="0"/>
    <x v="0"/>
    <s v="no"/>
    <n v="0"/>
    <n v="1"/>
  </r>
  <r>
    <x v="23"/>
    <x v="3"/>
    <s v="married"/>
    <x v="2"/>
    <x v="0"/>
    <n v="1784"/>
    <s v="no"/>
    <s v="no"/>
    <s v="unknown"/>
    <n v="12"/>
    <s v="jun"/>
    <n v="753"/>
    <n v="1"/>
    <n v="-1"/>
    <n v="0"/>
    <x v="0"/>
    <s v="no"/>
    <n v="0"/>
    <n v="1"/>
  </r>
  <r>
    <x v="0"/>
    <x v="2"/>
    <s v="married"/>
    <x v="2"/>
    <x v="0"/>
    <n v="3134"/>
    <s v="yes"/>
    <s v="no"/>
    <s v="cellular"/>
    <n v="17"/>
    <s v="jul"/>
    <n v="124"/>
    <n v="1"/>
    <n v="-1"/>
    <n v="0"/>
    <x v="0"/>
    <s v="no"/>
    <n v="0"/>
    <n v="1"/>
  </r>
  <r>
    <x v="37"/>
    <x v="4"/>
    <s v="single"/>
    <x v="1"/>
    <x v="0"/>
    <n v="49"/>
    <s v="yes"/>
    <s v="no"/>
    <s v="cellular"/>
    <n v="30"/>
    <s v="jan"/>
    <n v="208"/>
    <n v="2"/>
    <n v="-1"/>
    <n v="0"/>
    <x v="0"/>
    <s v="no"/>
    <n v="0"/>
    <n v="1"/>
  </r>
  <r>
    <x v="27"/>
    <x v="5"/>
    <s v="married"/>
    <x v="1"/>
    <x v="0"/>
    <n v="-346"/>
    <s v="no"/>
    <s v="no"/>
    <s v="cellular"/>
    <n v="13"/>
    <s v="aug"/>
    <n v="136"/>
    <n v="4"/>
    <n v="-1"/>
    <n v="0"/>
    <x v="0"/>
    <s v="no"/>
    <n v="0"/>
    <n v="1"/>
  </r>
  <r>
    <x v="23"/>
    <x v="2"/>
    <s v="married"/>
    <x v="1"/>
    <x v="0"/>
    <n v="1623"/>
    <s v="yes"/>
    <s v="no"/>
    <s v="cellular"/>
    <n v="19"/>
    <s v="nov"/>
    <n v="1081"/>
    <n v="2"/>
    <n v="-1"/>
    <n v="0"/>
    <x v="0"/>
    <s v="yes"/>
    <n v="0"/>
    <n v="1"/>
  </r>
  <r>
    <x v="30"/>
    <x v="2"/>
    <s v="married"/>
    <x v="2"/>
    <x v="0"/>
    <n v="60"/>
    <s v="no"/>
    <s v="no"/>
    <s v="telephone"/>
    <n v="7"/>
    <s v="may"/>
    <n v="376"/>
    <n v="2"/>
    <n v="339"/>
    <n v="7"/>
    <x v="1"/>
    <s v="no"/>
    <n v="0"/>
    <n v="1"/>
  </r>
  <r>
    <x v="10"/>
    <x v="1"/>
    <s v="married"/>
    <x v="1"/>
    <x v="0"/>
    <n v="17"/>
    <s v="no"/>
    <s v="no"/>
    <s v="cellular"/>
    <n v="4"/>
    <s v="jun"/>
    <n v="78"/>
    <n v="1"/>
    <n v="-1"/>
    <n v="0"/>
    <x v="0"/>
    <s v="no"/>
    <n v="0"/>
    <n v="1"/>
  </r>
  <r>
    <x v="14"/>
    <x v="3"/>
    <s v="married"/>
    <x v="1"/>
    <x v="0"/>
    <n v="2008"/>
    <s v="yes"/>
    <s v="no"/>
    <s v="cellular"/>
    <n v="18"/>
    <s v="nov"/>
    <n v="354"/>
    <n v="1"/>
    <n v="-1"/>
    <n v="0"/>
    <x v="0"/>
    <s v="no"/>
    <n v="0"/>
    <n v="1"/>
  </r>
  <r>
    <x v="43"/>
    <x v="3"/>
    <s v="married"/>
    <x v="0"/>
    <x v="0"/>
    <n v="91"/>
    <s v="yes"/>
    <s v="no"/>
    <s v="cellular"/>
    <n v="6"/>
    <s v="may"/>
    <n v="29"/>
    <n v="1"/>
    <n v="356"/>
    <n v="2"/>
    <x v="1"/>
    <s v="no"/>
    <n v="0"/>
    <n v="1"/>
  </r>
  <r>
    <x v="6"/>
    <x v="6"/>
    <s v="married"/>
    <x v="2"/>
    <x v="0"/>
    <n v="171"/>
    <s v="yes"/>
    <s v="no"/>
    <s v="cellular"/>
    <n v="19"/>
    <s v="nov"/>
    <n v="209"/>
    <n v="1"/>
    <n v="191"/>
    <n v="4"/>
    <x v="1"/>
    <s v="no"/>
    <n v="0"/>
    <n v="1"/>
  </r>
  <r>
    <x v="39"/>
    <x v="2"/>
    <s v="single"/>
    <x v="2"/>
    <x v="0"/>
    <n v="1027"/>
    <s v="yes"/>
    <s v="no"/>
    <s v="cellular"/>
    <n v="14"/>
    <s v="may"/>
    <n v="433"/>
    <n v="1"/>
    <n v="-1"/>
    <n v="0"/>
    <x v="0"/>
    <s v="no"/>
    <n v="0"/>
    <n v="1"/>
  </r>
  <r>
    <x v="34"/>
    <x v="1"/>
    <s v="married"/>
    <x v="3"/>
    <x v="0"/>
    <n v="5801"/>
    <s v="yes"/>
    <s v="no"/>
    <s v="unknown"/>
    <n v="29"/>
    <s v="may"/>
    <n v="147"/>
    <n v="2"/>
    <n v="-1"/>
    <n v="0"/>
    <x v="0"/>
    <s v="no"/>
    <n v="1"/>
    <n v="0"/>
  </r>
  <r>
    <x v="1"/>
    <x v="3"/>
    <s v="divorced"/>
    <x v="0"/>
    <x v="0"/>
    <n v="142"/>
    <s v="yes"/>
    <s v="no"/>
    <s v="telephone"/>
    <n v="11"/>
    <s v="may"/>
    <n v="41"/>
    <n v="2"/>
    <n v="300"/>
    <n v="5"/>
    <x v="1"/>
    <s v="no"/>
    <n v="0"/>
    <n v="1"/>
  </r>
  <r>
    <x v="17"/>
    <x v="2"/>
    <s v="single"/>
    <x v="2"/>
    <x v="0"/>
    <n v="205"/>
    <s v="no"/>
    <s v="no"/>
    <s v="unknown"/>
    <n v="26"/>
    <s v="may"/>
    <n v="111"/>
    <n v="1"/>
    <n v="-1"/>
    <n v="0"/>
    <x v="0"/>
    <s v="no"/>
    <n v="0"/>
    <n v="1"/>
  </r>
  <r>
    <x v="27"/>
    <x v="7"/>
    <s v="single"/>
    <x v="1"/>
    <x v="0"/>
    <n v="852"/>
    <s v="no"/>
    <s v="no"/>
    <s v="cellular"/>
    <n v="14"/>
    <s v="apr"/>
    <n v="108"/>
    <n v="2"/>
    <n v="-1"/>
    <n v="0"/>
    <x v="0"/>
    <s v="no"/>
    <n v="0"/>
    <n v="1"/>
  </r>
  <r>
    <x v="37"/>
    <x v="3"/>
    <s v="married"/>
    <x v="1"/>
    <x v="1"/>
    <n v="-584"/>
    <s v="yes"/>
    <s v="no"/>
    <s v="cellular"/>
    <n v="7"/>
    <s v="may"/>
    <n v="411"/>
    <n v="2"/>
    <n v="-1"/>
    <n v="0"/>
    <x v="0"/>
    <s v="no"/>
    <n v="0"/>
    <n v="1"/>
  </r>
  <r>
    <x v="15"/>
    <x v="4"/>
    <s v="married"/>
    <x v="1"/>
    <x v="0"/>
    <n v="97"/>
    <s v="no"/>
    <s v="no"/>
    <s v="cellular"/>
    <n v="10"/>
    <s v="jul"/>
    <n v="108"/>
    <n v="2"/>
    <n v="-1"/>
    <n v="0"/>
    <x v="0"/>
    <s v="no"/>
    <n v="0"/>
    <n v="1"/>
  </r>
  <r>
    <x v="29"/>
    <x v="7"/>
    <s v="married"/>
    <x v="1"/>
    <x v="0"/>
    <n v="204"/>
    <s v="yes"/>
    <s v="no"/>
    <s v="cellular"/>
    <n v="3"/>
    <s v="jun"/>
    <n v="224"/>
    <n v="2"/>
    <n v="-1"/>
    <n v="0"/>
    <x v="0"/>
    <s v="yes"/>
    <n v="0"/>
    <n v="1"/>
  </r>
  <r>
    <x v="9"/>
    <x v="5"/>
    <s v="single"/>
    <x v="1"/>
    <x v="0"/>
    <n v="628"/>
    <s v="yes"/>
    <s v="no"/>
    <s v="unknown"/>
    <n v="12"/>
    <s v="may"/>
    <n v="1083"/>
    <n v="2"/>
    <n v="-1"/>
    <n v="0"/>
    <x v="0"/>
    <s v="no"/>
    <n v="0"/>
    <n v="1"/>
  </r>
  <r>
    <x v="22"/>
    <x v="2"/>
    <s v="single"/>
    <x v="2"/>
    <x v="0"/>
    <n v="311"/>
    <s v="no"/>
    <s v="no"/>
    <s v="unknown"/>
    <n v="12"/>
    <s v="may"/>
    <n v="757"/>
    <n v="2"/>
    <n v="-1"/>
    <n v="0"/>
    <x v="0"/>
    <s v="yes"/>
    <n v="0"/>
    <n v="1"/>
  </r>
  <r>
    <x v="5"/>
    <x v="3"/>
    <s v="married"/>
    <x v="0"/>
    <x v="0"/>
    <n v="1564"/>
    <s v="no"/>
    <s v="no"/>
    <s v="unknown"/>
    <n v="17"/>
    <s v="jun"/>
    <n v="57"/>
    <n v="1"/>
    <n v="-1"/>
    <n v="0"/>
    <x v="0"/>
    <s v="no"/>
    <n v="0"/>
    <n v="1"/>
  </r>
  <r>
    <x v="17"/>
    <x v="3"/>
    <s v="single"/>
    <x v="1"/>
    <x v="0"/>
    <n v="856"/>
    <s v="yes"/>
    <s v="yes"/>
    <s v="cellular"/>
    <n v="30"/>
    <s v="jul"/>
    <n v="95"/>
    <n v="5"/>
    <n v="-1"/>
    <n v="0"/>
    <x v="0"/>
    <s v="no"/>
    <n v="0"/>
    <n v="1"/>
  </r>
  <r>
    <x v="10"/>
    <x v="2"/>
    <s v="single"/>
    <x v="2"/>
    <x v="0"/>
    <n v="1509"/>
    <s v="no"/>
    <s v="no"/>
    <s v="cellular"/>
    <n v="15"/>
    <s v="mar"/>
    <n v="144"/>
    <n v="2"/>
    <n v="124"/>
    <n v="1"/>
    <x v="1"/>
    <s v="no"/>
    <n v="0"/>
    <n v="1"/>
  </r>
  <r>
    <x v="26"/>
    <x v="1"/>
    <s v="married"/>
    <x v="1"/>
    <x v="0"/>
    <n v="-888"/>
    <s v="no"/>
    <s v="no"/>
    <s v="cellular"/>
    <n v="16"/>
    <s v="jul"/>
    <n v="135"/>
    <n v="1"/>
    <n v="-1"/>
    <n v="0"/>
    <x v="0"/>
    <s v="no"/>
    <n v="1"/>
    <n v="0"/>
  </r>
  <r>
    <x v="10"/>
    <x v="5"/>
    <s v="single"/>
    <x v="2"/>
    <x v="0"/>
    <n v="226"/>
    <s v="no"/>
    <s v="no"/>
    <s v="cellular"/>
    <n v="15"/>
    <s v="jan"/>
    <n v="176"/>
    <n v="2"/>
    <n v="-1"/>
    <n v="0"/>
    <x v="0"/>
    <s v="no"/>
    <n v="0"/>
    <n v="1"/>
  </r>
  <r>
    <x v="30"/>
    <x v="5"/>
    <s v="married"/>
    <x v="1"/>
    <x v="0"/>
    <n v="127"/>
    <s v="no"/>
    <s v="yes"/>
    <s v="cellular"/>
    <n v="7"/>
    <s v="aug"/>
    <n v="524"/>
    <n v="5"/>
    <n v="-1"/>
    <n v="0"/>
    <x v="0"/>
    <s v="no"/>
    <n v="0"/>
    <n v="1"/>
  </r>
  <r>
    <x v="9"/>
    <x v="1"/>
    <s v="married"/>
    <x v="1"/>
    <x v="0"/>
    <n v="413"/>
    <s v="yes"/>
    <s v="no"/>
    <s v="unknown"/>
    <n v="13"/>
    <s v="may"/>
    <n v="65"/>
    <n v="1"/>
    <n v="-1"/>
    <n v="0"/>
    <x v="0"/>
    <s v="no"/>
    <n v="0"/>
    <n v="1"/>
  </r>
  <r>
    <x v="37"/>
    <x v="7"/>
    <s v="married"/>
    <x v="1"/>
    <x v="0"/>
    <n v="710"/>
    <s v="yes"/>
    <s v="yes"/>
    <s v="cellular"/>
    <n v="6"/>
    <s v="may"/>
    <n v="653"/>
    <n v="1"/>
    <n v="334"/>
    <n v="2"/>
    <x v="3"/>
    <s v="yes"/>
    <n v="0"/>
    <n v="1"/>
  </r>
  <r>
    <x v="47"/>
    <x v="5"/>
    <s v="married"/>
    <x v="1"/>
    <x v="0"/>
    <n v="1233"/>
    <s v="yes"/>
    <s v="no"/>
    <s v="unknown"/>
    <n v="11"/>
    <s v="sep"/>
    <n v="91"/>
    <n v="1"/>
    <n v="100"/>
    <n v="2"/>
    <x v="2"/>
    <s v="yes"/>
    <n v="0"/>
    <n v="1"/>
  </r>
  <r>
    <x v="39"/>
    <x v="2"/>
    <s v="single"/>
    <x v="1"/>
    <x v="0"/>
    <n v="171"/>
    <s v="no"/>
    <s v="no"/>
    <s v="cellular"/>
    <n v="10"/>
    <s v="mar"/>
    <n v="93"/>
    <n v="1"/>
    <n v="-1"/>
    <n v="0"/>
    <x v="0"/>
    <s v="yes"/>
    <n v="0"/>
    <n v="1"/>
  </r>
  <r>
    <x v="10"/>
    <x v="2"/>
    <s v="divorced"/>
    <x v="2"/>
    <x v="0"/>
    <n v="69"/>
    <s v="yes"/>
    <s v="no"/>
    <s v="cellular"/>
    <n v="6"/>
    <s v="may"/>
    <n v="503"/>
    <n v="2"/>
    <n v="280"/>
    <n v="2"/>
    <x v="1"/>
    <s v="no"/>
    <n v="0"/>
    <n v="1"/>
  </r>
  <r>
    <x v="27"/>
    <x v="7"/>
    <s v="married"/>
    <x v="1"/>
    <x v="0"/>
    <n v="1499"/>
    <s v="yes"/>
    <s v="no"/>
    <s v="cellular"/>
    <n v="13"/>
    <s v="apr"/>
    <n v="186"/>
    <n v="1"/>
    <n v="327"/>
    <n v="2"/>
    <x v="1"/>
    <s v="no"/>
    <n v="0"/>
    <n v="1"/>
  </r>
  <r>
    <x v="35"/>
    <x v="4"/>
    <s v="married"/>
    <x v="2"/>
    <x v="0"/>
    <n v="751"/>
    <s v="yes"/>
    <s v="no"/>
    <s v="unknown"/>
    <n v="23"/>
    <s v="may"/>
    <n v="121"/>
    <n v="2"/>
    <n v="-1"/>
    <n v="0"/>
    <x v="0"/>
    <s v="no"/>
    <n v="0"/>
    <n v="1"/>
  </r>
  <r>
    <x v="4"/>
    <x v="2"/>
    <s v="married"/>
    <x v="2"/>
    <x v="0"/>
    <n v="61"/>
    <s v="no"/>
    <s v="yes"/>
    <s v="cellular"/>
    <n v="19"/>
    <s v="aug"/>
    <n v="452"/>
    <n v="2"/>
    <n v="-1"/>
    <n v="0"/>
    <x v="0"/>
    <s v="no"/>
    <n v="0"/>
    <n v="1"/>
  </r>
  <r>
    <x v="55"/>
    <x v="10"/>
    <s v="married"/>
    <x v="0"/>
    <x v="0"/>
    <n v="425"/>
    <s v="no"/>
    <s v="no"/>
    <s v="telephone"/>
    <n v="22"/>
    <s v="jun"/>
    <n v="883"/>
    <n v="1"/>
    <n v="140"/>
    <n v="1"/>
    <x v="1"/>
    <s v="yes"/>
    <n v="1"/>
    <n v="0"/>
  </r>
  <r>
    <x v="18"/>
    <x v="1"/>
    <s v="divorced"/>
    <x v="0"/>
    <x v="0"/>
    <n v="2923"/>
    <s v="yes"/>
    <s v="no"/>
    <s v="unknown"/>
    <n v="15"/>
    <s v="may"/>
    <n v="104"/>
    <n v="2"/>
    <n v="-1"/>
    <n v="0"/>
    <x v="0"/>
    <s v="no"/>
    <n v="1"/>
    <n v="0"/>
  </r>
  <r>
    <x v="7"/>
    <x v="2"/>
    <s v="divorced"/>
    <x v="2"/>
    <x v="0"/>
    <n v="99"/>
    <s v="no"/>
    <s v="no"/>
    <s v="cellular"/>
    <n v="29"/>
    <s v="jan"/>
    <n v="24"/>
    <n v="3"/>
    <n v="-1"/>
    <n v="0"/>
    <x v="0"/>
    <s v="no"/>
    <n v="0"/>
    <n v="1"/>
  </r>
  <r>
    <x v="25"/>
    <x v="8"/>
    <s v="single"/>
    <x v="1"/>
    <x v="0"/>
    <n v="1021"/>
    <s v="no"/>
    <s v="no"/>
    <s v="telephone"/>
    <n v="19"/>
    <s v="jun"/>
    <n v="79"/>
    <n v="9"/>
    <n v="-1"/>
    <n v="0"/>
    <x v="0"/>
    <s v="no"/>
    <n v="0"/>
    <n v="1"/>
  </r>
  <r>
    <x v="16"/>
    <x v="5"/>
    <s v="married"/>
    <x v="2"/>
    <x v="0"/>
    <n v="1146"/>
    <s v="no"/>
    <s v="no"/>
    <s v="cellular"/>
    <n v="4"/>
    <s v="jul"/>
    <n v="178"/>
    <n v="2"/>
    <n v="-1"/>
    <n v="0"/>
    <x v="0"/>
    <s v="no"/>
    <n v="0"/>
    <n v="1"/>
  </r>
  <r>
    <x v="41"/>
    <x v="3"/>
    <s v="married"/>
    <x v="0"/>
    <x v="0"/>
    <n v="781"/>
    <s v="yes"/>
    <s v="no"/>
    <s v="cellular"/>
    <n v="15"/>
    <s v="may"/>
    <n v="74"/>
    <n v="2"/>
    <n v="-1"/>
    <n v="0"/>
    <x v="0"/>
    <s v="no"/>
    <n v="1"/>
    <n v="0"/>
  </r>
  <r>
    <x v="35"/>
    <x v="7"/>
    <s v="single"/>
    <x v="1"/>
    <x v="0"/>
    <n v="1448"/>
    <s v="no"/>
    <s v="no"/>
    <s v="cellular"/>
    <n v="10"/>
    <s v="mar"/>
    <n v="217"/>
    <n v="1"/>
    <n v="184"/>
    <n v="7"/>
    <x v="2"/>
    <s v="no"/>
    <n v="0"/>
    <n v="1"/>
  </r>
  <r>
    <x v="0"/>
    <x v="2"/>
    <s v="single"/>
    <x v="2"/>
    <x v="0"/>
    <n v="604"/>
    <s v="no"/>
    <s v="yes"/>
    <s v="cellular"/>
    <n v="2"/>
    <s v="feb"/>
    <n v="475"/>
    <n v="1"/>
    <n v="-1"/>
    <n v="0"/>
    <x v="0"/>
    <s v="no"/>
    <n v="0"/>
    <n v="1"/>
  </r>
  <r>
    <x v="35"/>
    <x v="7"/>
    <s v="single"/>
    <x v="1"/>
    <x v="0"/>
    <n v="-194"/>
    <s v="yes"/>
    <s v="no"/>
    <s v="cellular"/>
    <n v="7"/>
    <s v="may"/>
    <n v="127"/>
    <n v="1"/>
    <n v="-1"/>
    <n v="0"/>
    <x v="0"/>
    <s v="no"/>
    <n v="0"/>
    <n v="1"/>
  </r>
  <r>
    <x v="6"/>
    <x v="5"/>
    <s v="married"/>
    <x v="1"/>
    <x v="0"/>
    <n v="0"/>
    <s v="no"/>
    <s v="no"/>
    <s v="cellular"/>
    <n v="11"/>
    <s v="mar"/>
    <n v="101"/>
    <n v="1"/>
    <n v="-1"/>
    <n v="0"/>
    <x v="0"/>
    <s v="no"/>
    <n v="0"/>
    <n v="1"/>
  </r>
  <r>
    <x v="2"/>
    <x v="9"/>
    <s v="married"/>
    <x v="0"/>
    <x v="0"/>
    <n v="0"/>
    <s v="yes"/>
    <s v="no"/>
    <s v="cellular"/>
    <n v="14"/>
    <s v="jul"/>
    <n v="340"/>
    <n v="3"/>
    <n v="-1"/>
    <n v="0"/>
    <x v="0"/>
    <s v="no"/>
    <n v="0"/>
    <n v="1"/>
  </r>
  <r>
    <x v="9"/>
    <x v="5"/>
    <s v="single"/>
    <x v="1"/>
    <x v="0"/>
    <n v="1014"/>
    <s v="yes"/>
    <s v="no"/>
    <s v="cellular"/>
    <n v="23"/>
    <s v="jul"/>
    <n v="158"/>
    <n v="4"/>
    <n v="-1"/>
    <n v="0"/>
    <x v="0"/>
    <s v="no"/>
    <n v="0"/>
    <n v="1"/>
  </r>
  <r>
    <x v="37"/>
    <x v="7"/>
    <s v="single"/>
    <x v="2"/>
    <x v="0"/>
    <n v="73"/>
    <s v="no"/>
    <s v="no"/>
    <s v="cellular"/>
    <n v="29"/>
    <s v="jan"/>
    <n v="242"/>
    <n v="1"/>
    <n v="-1"/>
    <n v="0"/>
    <x v="0"/>
    <s v="no"/>
    <n v="0"/>
    <n v="1"/>
  </r>
  <r>
    <x v="47"/>
    <x v="1"/>
    <s v="married"/>
    <x v="1"/>
    <x v="0"/>
    <n v="2597"/>
    <s v="yes"/>
    <s v="no"/>
    <s v="unknown"/>
    <n v="16"/>
    <s v="may"/>
    <n v="323"/>
    <n v="1"/>
    <n v="-1"/>
    <n v="0"/>
    <x v="0"/>
    <s v="no"/>
    <n v="0"/>
    <n v="1"/>
  </r>
  <r>
    <x v="20"/>
    <x v="4"/>
    <s v="married"/>
    <x v="2"/>
    <x v="0"/>
    <n v="2627"/>
    <s v="yes"/>
    <s v="yes"/>
    <s v="unknown"/>
    <n v="16"/>
    <s v="jun"/>
    <n v="18"/>
    <n v="30"/>
    <n v="-1"/>
    <n v="0"/>
    <x v="0"/>
    <s v="no"/>
    <n v="1"/>
    <n v="0"/>
  </r>
  <r>
    <x v="27"/>
    <x v="2"/>
    <s v="married"/>
    <x v="2"/>
    <x v="0"/>
    <n v="1906"/>
    <s v="yes"/>
    <s v="no"/>
    <s v="cellular"/>
    <n v="14"/>
    <s v="jul"/>
    <n v="68"/>
    <n v="3"/>
    <n v="-1"/>
    <n v="0"/>
    <x v="0"/>
    <s v="no"/>
    <n v="0"/>
    <n v="1"/>
  </r>
  <r>
    <x v="27"/>
    <x v="3"/>
    <s v="married"/>
    <x v="0"/>
    <x v="0"/>
    <n v="-319"/>
    <s v="yes"/>
    <s v="yes"/>
    <s v="cellular"/>
    <n v="9"/>
    <s v="jul"/>
    <n v="134"/>
    <n v="4"/>
    <n v="-1"/>
    <n v="0"/>
    <x v="0"/>
    <s v="no"/>
    <n v="0"/>
    <n v="1"/>
  </r>
  <r>
    <x v="4"/>
    <x v="2"/>
    <s v="married"/>
    <x v="2"/>
    <x v="0"/>
    <n v="-296"/>
    <s v="yes"/>
    <s v="no"/>
    <s v="cellular"/>
    <n v="14"/>
    <s v="may"/>
    <n v="113"/>
    <n v="3"/>
    <n v="-1"/>
    <n v="0"/>
    <x v="0"/>
    <s v="no"/>
    <n v="0"/>
    <n v="1"/>
  </r>
  <r>
    <x v="10"/>
    <x v="5"/>
    <s v="married"/>
    <x v="1"/>
    <x v="0"/>
    <n v="169"/>
    <s v="yes"/>
    <s v="no"/>
    <s v="cellular"/>
    <n v="18"/>
    <s v="aug"/>
    <n v="43"/>
    <n v="4"/>
    <n v="-1"/>
    <n v="0"/>
    <x v="0"/>
    <s v="no"/>
    <n v="0"/>
    <n v="1"/>
  </r>
  <r>
    <x v="12"/>
    <x v="4"/>
    <s v="single"/>
    <x v="2"/>
    <x v="0"/>
    <n v="556"/>
    <s v="no"/>
    <s v="no"/>
    <s v="unknown"/>
    <n v="17"/>
    <s v="jun"/>
    <n v="200"/>
    <n v="2"/>
    <n v="-1"/>
    <n v="0"/>
    <x v="0"/>
    <s v="no"/>
    <n v="0"/>
    <n v="1"/>
  </r>
  <r>
    <x v="49"/>
    <x v="10"/>
    <s v="divorced"/>
    <x v="3"/>
    <x v="0"/>
    <n v="300"/>
    <s v="no"/>
    <s v="no"/>
    <s v="cellular"/>
    <n v="2"/>
    <s v="aug"/>
    <n v="245"/>
    <n v="2"/>
    <n v="-1"/>
    <n v="0"/>
    <x v="0"/>
    <s v="no"/>
    <n v="1"/>
    <n v="0"/>
  </r>
  <r>
    <x v="20"/>
    <x v="5"/>
    <s v="divorced"/>
    <x v="1"/>
    <x v="0"/>
    <n v="751"/>
    <s v="yes"/>
    <s v="no"/>
    <s v="unknown"/>
    <n v="16"/>
    <s v="may"/>
    <n v="343"/>
    <n v="4"/>
    <n v="-1"/>
    <n v="0"/>
    <x v="0"/>
    <s v="no"/>
    <n v="1"/>
    <n v="0"/>
  </r>
  <r>
    <x v="39"/>
    <x v="5"/>
    <s v="single"/>
    <x v="1"/>
    <x v="0"/>
    <n v="126"/>
    <s v="no"/>
    <s v="no"/>
    <s v="cellular"/>
    <n v="3"/>
    <s v="mar"/>
    <n v="229"/>
    <n v="1"/>
    <n v="-1"/>
    <n v="0"/>
    <x v="0"/>
    <s v="no"/>
    <n v="0"/>
    <n v="1"/>
  </r>
  <r>
    <x v="1"/>
    <x v="5"/>
    <s v="divorced"/>
    <x v="2"/>
    <x v="0"/>
    <n v="-386"/>
    <s v="yes"/>
    <s v="no"/>
    <s v="unknown"/>
    <n v="23"/>
    <s v="may"/>
    <n v="530"/>
    <n v="1"/>
    <n v="-1"/>
    <n v="0"/>
    <x v="0"/>
    <s v="no"/>
    <n v="0"/>
    <n v="1"/>
  </r>
  <r>
    <x v="11"/>
    <x v="3"/>
    <s v="married"/>
    <x v="0"/>
    <x v="0"/>
    <n v="379"/>
    <s v="no"/>
    <s v="no"/>
    <s v="cellular"/>
    <n v="13"/>
    <s v="aug"/>
    <n v="58"/>
    <n v="5"/>
    <n v="-1"/>
    <n v="0"/>
    <x v="0"/>
    <s v="no"/>
    <n v="1"/>
    <n v="0"/>
  </r>
  <r>
    <x v="29"/>
    <x v="4"/>
    <s v="married"/>
    <x v="1"/>
    <x v="0"/>
    <n v="706"/>
    <s v="no"/>
    <s v="no"/>
    <s v="cellular"/>
    <n v="30"/>
    <s v="apr"/>
    <n v="78"/>
    <n v="2"/>
    <n v="176"/>
    <n v="1"/>
    <x v="3"/>
    <s v="no"/>
    <n v="0"/>
    <n v="1"/>
  </r>
  <r>
    <x v="5"/>
    <x v="5"/>
    <s v="married"/>
    <x v="1"/>
    <x v="0"/>
    <n v="9121"/>
    <s v="no"/>
    <s v="no"/>
    <s v="unknown"/>
    <n v="5"/>
    <s v="jun"/>
    <n v="147"/>
    <n v="1"/>
    <n v="-1"/>
    <n v="0"/>
    <x v="0"/>
    <s v="no"/>
    <n v="0"/>
    <n v="1"/>
  </r>
  <r>
    <x v="39"/>
    <x v="2"/>
    <s v="single"/>
    <x v="2"/>
    <x v="0"/>
    <n v="1466"/>
    <s v="yes"/>
    <s v="no"/>
    <s v="cellular"/>
    <n v="25"/>
    <s v="jul"/>
    <n v="40"/>
    <n v="1"/>
    <n v="-1"/>
    <n v="0"/>
    <x v="0"/>
    <s v="no"/>
    <n v="0"/>
    <n v="1"/>
  </r>
  <r>
    <x v="4"/>
    <x v="3"/>
    <s v="married"/>
    <x v="0"/>
    <x v="0"/>
    <n v="0"/>
    <s v="yes"/>
    <s v="no"/>
    <s v="cellular"/>
    <n v="18"/>
    <s v="nov"/>
    <n v="618"/>
    <n v="2"/>
    <n v="-1"/>
    <n v="0"/>
    <x v="0"/>
    <s v="no"/>
    <n v="0"/>
    <n v="1"/>
  </r>
  <r>
    <x v="6"/>
    <x v="3"/>
    <s v="married"/>
    <x v="0"/>
    <x v="0"/>
    <n v="951"/>
    <s v="yes"/>
    <s v="no"/>
    <s v="cellular"/>
    <n v="20"/>
    <s v="apr"/>
    <n v="23"/>
    <n v="4"/>
    <n v="-1"/>
    <n v="0"/>
    <x v="0"/>
    <s v="no"/>
    <n v="0"/>
    <n v="1"/>
  </r>
  <r>
    <x v="43"/>
    <x v="7"/>
    <s v="married"/>
    <x v="1"/>
    <x v="0"/>
    <n v="368"/>
    <s v="no"/>
    <s v="no"/>
    <s v="cellular"/>
    <n v="20"/>
    <s v="aug"/>
    <n v="293"/>
    <n v="1"/>
    <n v="90"/>
    <n v="4"/>
    <x v="2"/>
    <s v="yes"/>
    <n v="0"/>
    <n v="1"/>
  </r>
  <r>
    <x v="6"/>
    <x v="3"/>
    <s v="married"/>
    <x v="1"/>
    <x v="0"/>
    <n v="121"/>
    <s v="yes"/>
    <s v="no"/>
    <s v="cellular"/>
    <n v="13"/>
    <s v="may"/>
    <n v="16"/>
    <n v="6"/>
    <n v="176"/>
    <n v="5"/>
    <x v="2"/>
    <s v="no"/>
    <n v="0"/>
    <n v="1"/>
  </r>
  <r>
    <x v="3"/>
    <x v="1"/>
    <s v="married"/>
    <x v="1"/>
    <x v="0"/>
    <n v="204"/>
    <s v="no"/>
    <s v="no"/>
    <s v="cellular"/>
    <n v="23"/>
    <s v="jul"/>
    <n v="286"/>
    <n v="2"/>
    <n v="-1"/>
    <n v="0"/>
    <x v="0"/>
    <s v="no"/>
    <n v="1"/>
    <n v="0"/>
  </r>
  <r>
    <x v="44"/>
    <x v="7"/>
    <s v="married"/>
    <x v="1"/>
    <x v="0"/>
    <n v="299"/>
    <s v="yes"/>
    <s v="no"/>
    <s v="cellular"/>
    <n v="6"/>
    <s v="may"/>
    <n v="209"/>
    <n v="1"/>
    <n v="321"/>
    <n v="1"/>
    <x v="1"/>
    <s v="no"/>
    <n v="0"/>
    <n v="1"/>
  </r>
  <r>
    <x v="27"/>
    <x v="2"/>
    <s v="married"/>
    <x v="2"/>
    <x v="0"/>
    <n v="4170"/>
    <s v="yes"/>
    <s v="no"/>
    <s v="unknown"/>
    <n v="21"/>
    <s v="may"/>
    <n v="935"/>
    <n v="1"/>
    <n v="-1"/>
    <n v="0"/>
    <x v="0"/>
    <s v="no"/>
    <n v="0"/>
    <n v="1"/>
  </r>
  <r>
    <x v="10"/>
    <x v="3"/>
    <s v="married"/>
    <x v="0"/>
    <x v="0"/>
    <n v="-335"/>
    <s v="yes"/>
    <s v="no"/>
    <s v="unknown"/>
    <n v="27"/>
    <s v="may"/>
    <n v="260"/>
    <n v="1"/>
    <n v="-1"/>
    <n v="0"/>
    <x v="0"/>
    <s v="no"/>
    <n v="0"/>
    <n v="1"/>
  </r>
  <r>
    <x v="15"/>
    <x v="7"/>
    <s v="married"/>
    <x v="1"/>
    <x v="0"/>
    <n v="3165"/>
    <s v="yes"/>
    <s v="no"/>
    <s v="unknown"/>
    <n v="16"/>
    <s v="jun"/>
    <n v="298"/>
    <n v="4"/>
    <n v="-1"/>
    <n v="0"/>
    <x v="0"/>
    <s v="no"/>
    <n v="0"/>
    <n v="1"/>
  </r>
  <r>
    <x v="36"/>
    <x v="1"/>
    <s v="married"/>
    <x v="1"/>
    <x v="0"/>
    <n v="254"/>
    <s v="yes"/>
    <s v="no"/>
    <s v="cellular"/>
    <n v="15"/>
    <s v="apr"/>
    <n v="397"/>
    <n v="2"/>
    <n v="337"/>
    <n v="1"/>
    <x v="1"/>
    <s v="no"/>
    <n v="1"/>
    <n v="0"/>
  </r>
  <r>
    <x v="13"/>
    <x v="2"/>
    <s v="single"/>
    <x v="2"/>
    <x v="0"/>
    <n v="553"/>
    <s v="yes"/>
    <s v="no"/>
    <s v="cellular"/>
    <n v="17"/>
    <s v="sep"/>
    <n v="113"/>
    <n v="4"/>
    <n v="479"/>
    <n v="1"/>
    <x v="1"/>
    <s v="no"/>
    <n v="0"/>
    <n v="1"/>
  </r>
  <r>
    <x v="34"/>
    <x v="1"/>
    <s v="divorced"/>
    <x v="1"/>
    <x v="0"/>
    <n v="518"/>
    <s v="yes"/>
    <s v="no"/>
    <s v="telephone"/>
    <n v="17"/>
    <s v="nov"/>
    <n v="76"/>
    <n v="1"/>
    <n v="-1"/>
    <n v="0"/>
    <x v="0"/>
    <s v="no"/>
    <n v="1"/>
    <n v="0"/>
  </r>
  <r>
    <x v="36"/>
    <x v="2"/>
    <s v="married"/>
    <x v="2"/>
    <x v="0"/>
    <n v="85"/>
    <s v="no"/>
    <s v="yes"/>
    <s v="cellular"/>
    <n v="1"/>
    <s v="jun"/>
    <n v="141"/>
    <n v="1"/>
    <n v="-1"/>
    <n v="0"/>
    <x v="0"/>
    <s v="no"/>
    <n v="1"/>
    <n v="0"/>
  </r>
  <r>
    <x v="12"/>
    <x v="3"/>
    <s v="married"/>
    <x v="3"/>
    <x v="0"/>
    <n v="603"/>
    <s v="yes"/>
    <s v="no"/>
    <s v="unknown"/>
    <n v="23"/>
    <s v="may"/>
    <n v="773"/>
    <n v="2"/>
    <n v="-1"/>
    <n v="0"/>
    <x v="0"/>
    <s v="no"/>
    <n v="0"/>
    <n v="1"/>
  </r>
  <r>
    <x v="40"/>
    <x v="1"/>
    <s v="single"/>
    <x v="1"/>
    <x v="0"/>
    <n v="361"/>
    <s v="no"/>
    <s v="no"/>
    <s v="telephone"/>
    <n v="5"/>
    <s v="jun"/>
    <n v="329"/>
    <n v="1"/>
    <n v="95"/>
    <n v="1"/>
    <x v="2"/>
    <s v="no"/>
    <n v="0"/>
    <n v="1"/>
  </r>
  <r>
    <x v="26"/>
    <x v="3"/>
    <s v="married"/>
    <x v="1"/>
    <x v="0"/>
    <n v="-98"/>
    <s v="yes"/>
    <s v="no"/>
    <s v="unknown"/>
    <n v="7"/>
    <s v="may"/>
    <n v="423"/>
    <n v="1"/>
    <n v="-1"/>
    <n v="0"/>
    <x v="0"/>
    <s v="no"/>
    <n v="1"/>
    <n v="0"/>
  </r>
  <r>
    <x v="18"/>
    <x v="10"/>
    <s v="married"/>
    <x v="0"/>
    <x v="0"/>
    <n v="4424"/>
    <s v="no"/>
    <s v="no"/>
    <s v="cellular"/>
    <n v="5"/>
    <s v="aug"/>
    <n v="67"/>
    <n v="4"/>
    <n v="-1"/>
    <n v="0"/>
    <x v="0"/>
    <s v="no"/>
    <n v="1"/>
    <n v="0"/>
  </r>
  <r>
    <x v="17"/>
    <x v="5"/>
    <s v="single"/>
    <x v="1"/>
    <x v="0"/>
    <n v="2610"/>
    <s v="yes"/>
    <s v="yes"/>
    <s v="unknown"/>
    <n v="2"/>
    <s v="jun"/>
    <n v="626"/>
    <n v="1"/>
    <n v="-1"/>
    <n v="0"/>
    <x v="0"/>
    <s v="no"/>
    <n v="0"/>
    <n v="1"/>
  </r>
  <r>
    <x v="14"/>
    <x v="5"/>
    <s v="married"/>
    <x v="2"/>
    <x v="0"/>
    <n v="3234"/>
    <s v="no"/>
    <s v="no"/>
    <s v="cellular"/>
    <n v="18"/>
    <s v="nov"/>
    <n v="578"/>
    <n v="2"/>
    <n v="-1"/>
    <n v="0"/>
    <x v="0"/>
    <s v="yes"/>
    <n v="0"/>
    <n v="1"/>
  </r>
  <r>
    <x v="22"/>
    <x v="3"/>
    <s v="married"/>
    <x v="1"/>
    <x v="0"/>
    <n v="687"/>
    <s v="yes"/>
    <s v="no"/>
    <s v="unknown"/>
    <n v="9"/>
    <s v="may"/>
    <n v="61"/>
    <n v="1"/>
    <n v="-1"/>
    <n v="0"/>
    <x v="0"/>
    <s v="no"/>
    <n v="0"/>
    <n v="1"/>
  </r>
  <r>
    <x v="9"/>
    <x v="3"/>
    <s v="married"/>
    <x v="1"/>
    <x v="0"/>
    <n v="631"/>
    <s v="yes"/>
    <s v="no"/>
    <s v="unknown"/>
    <n v="23"/>
    <s v="may"/>
    <n v="248"/>
    <n v="4"/>
    <n v="-1"/>
    <n v="0"/>
    <x v="0"/>
    <s v="no"/>
    <n v="0"/>
    <n v="1"/>
  </r>
  <r>
    <x v="27"/>
    <x v="5"/>
    <s v="single"/>
    <x v="1"/>
    <x v="0"/>
    <n v="341"/>
    <s v="no"/>
    <s v="yes"/>
    <s v="cellular"/>
    <n v="29"/>
    <s v="jan"/>
    <n v="136"/>
    <n v="1"/>
    <n v="262"/>
    <n v="3"/>
    <x v="1"/>
    <s v="no"/>
    <n v="0"/>
    <n v="1"/>
  </r>
  <r>
    <x v="1"/>
    <x v="5"/>
    <s v="single"/>
    <x v="2"/>
    <x v="0"/>
    <n v="316"/>
    <s v="no"/>
    <s v="no"/>
    <s v="cellular"/>
    <n v="21"/>
    <s v="aug"/>
    <n v="126"/>
    <n v="3"/>
    <n v="-1"/>
    <n v="0"/>
    <x v="0"/>
    <s v="no"/>
    <n v="0"/>
    <n v="1"/>
  </r>
  <r>
    <x v="2"/>
    <x v="5"/>
    <s v="married"/>
    <x v="1"/>
    <x v="0"/>
    <n v="2"/>
    <s v="no"/>
    <s v="no"/>
    <s v="telephone"/>
    <n v="28"/>
    <s v="jan"/>
    <n v="653"/>
    <n v="3"/>
    <n v="-1"/>
    <n v="0"/>
    <x v="0"/>
    <s v="no"/>
    <n v="0"/>
    <n v="1"/>
  </r>
  <r>
    <x v="16"/>
    <x v="2"/>
    <s v="married"/>
    <x v="3"/>
    <x v="0"/>
    <n v="415"/>
    <s v="yes"/>
    <s v="no"/>
    <s v="telephone"/>
    <n v="14"/>
    <s v="may"/>
    <n v="7"/>
    <n v="7"/>
    <n v="-1"/>
    <n v="0"/>
    <x v="0"/>
    <s v="no"/>
    <n v="0"/>
    <n v="1"/>
  </r>
  <r>
    <x v="30"/>
    <x v="2"/>
    <s v="divorced"/>
    <x v="2"/>
    <x v="0"/>
    <n v="507"/>
    <s v="yes"/>
    <s v="no"/>
    <s v="cellular"/>
    <n v="9"/>
    <s v="apr"/>
    <n v="528"/>
    <n v="1"/>
    <n v="-1"/>
    <n v="0"/>
    <x v="0"/>
    <s v="no"/>
    <n v="0"/>
    <n v="1"/>
  </r>
  <r>
    <x v="35"/>
    <x v="3"/>
    <s v="married"/>
    <x v="1"/>
    <x v="0"/>
    <n v="912"/>
    <s v="yes"/>
    <s v="no"/>
    <s v="cellular"/>
    <n v="13"/>
    <s v="may"/>
    <n v="785"/>
    <n v="1"/>
    <n v="-1"/>
    <n v="0"/>
    <x v="0"/>
    <s v="no"/>
    <n v="0"/>
    <n v="1"/>
  </r>
  <r>
    <x v="36"/>
    <x v="2"/>
    <s v="married"/>
    <x v="2"/>
    <x v="0"/>
    <n v="0"/>
    <s v="no"/>
    <s v="no"/>
    <s v="cellular"/>
    <n v="9"/>
    <s v="jul"/>
    <n v="243"/>
    <n v="5"/>
    <n v="-1"/>
    <n v="0"/>
    <x v="0"/>
    <s v="no"/>
    <n v="1"/>
    <n v="0"/>
  </r>
  <r>
    <x v="12"/>
    <x v="3"/>
    <s v="married"/>
    <x v="0"/>
    <x v="0"/>
    <n v="37"/>
    <s v="yes"/>
    <s v="no"/>
    <s v="cellular"/>
    <n v="13"/>
    <s v="may"/>
    <n v="24"/>
    <n v="2"/>
    <n v="362"/>
    <n v="1"/>
    <x v="2"/>
    <s v="no"/>
    <n v="0"/>
    <n v="1"/>
  </r>
  <r>
    <x v="16"/>
    <x v="7"/>
    <s v="single"/>
    <x v="1"/>
    <x v="0"/>
    <n v="2524"/>
    <s v="no"/>
    <s v="no"/>
    <s v="unknown"/>
    <n v="19"/>
    <s v="jun"/>
    <n v="82"/>
    <n v="1"/>
    <n v="-1"/>
    <n v="0"/>
    <x v="0"/>
    <s v="no"/>
    <n v="0"/>
    <n v="1"/>
  </r>
  <r>
    <x v="4"/>
    <x v="0"/>
    <s v="single"/>
    <x v="2"/>
    <x v="0"/>
    <n v="9019"/>
    <s v="yes"/>
    <s v="no"/>
    <s v="unknown"/>
    <n v="11"/>
    <s v="jun"/>
    <n v="952"/>
    <n v="3"/>
    <n v="-1"/>
    <n v="0"/>
    <x v="0"/>
    <s v="no"/>
    <n v="0"/>
    <n v="1"/>
  </r>
  <r>
    <x v="23"/>
    <x v="3"/>
    <s v="divorced"/>
    <x v="3"/>
    <x v="0"/>
    <n v="39"/>
    <s v="yes"/>
    <s v="no"/>
    <s v="cellular"/>
    <n v="13"/>
    <s v="may"/>
    <n v="27"/>
    <n v="5"/>
    <n v="-1"/>
    <n v="0"/>
    <x v="0"/>
    <s v="no"/>
    <n v="0"/>
    <n v="1"/>
  </r>
  <r>
    <x v="9"/>
    <x v="3"/>
    <s v="married"/>
    <x v="1"/>
    <x v="0"/>
    <n v="0"/>
    <s v="yes"/>
    <s v="no"/>
    <s v="unknown"/>
    <n v="5"/>
    <s v="may"/>
    <n v="143"/>
    <n v="1"/>
    <n v="-1"/>
    <n v="0"/>
    <x v="0"/>
    <s v="no"/>
    <n v="0"/>
    <n v="1"/>
  </r>
  <r>
    <x v="23"/>
    <x v="5"/>
    <s v="divorced"/>
    <x v="1"/>
    <x v="0"/>
    <n v="265"/>
    <s v="yes"/>
    <s v="no"/>
    <s v="unknown"/>
    <n v="12"/>
    <s v="may"/>
    <n v="274"/>
    <n v="6"/>
    <n v="-1"/>
    <n v="0"/>
    <x v="0"/>
    <s v="no"/>
    <n v="0"/>
    <n v="1"/>
  </r>
  <r>
    <x v="2"/>
    <x v="3"/>
    <s v="single"/>
    <x v="1"/>
    <x v="0"/>
    <n v="0"/>
    <s v="yes"/>
    <s v="no"/>
    <s v="cellular"/>
    <n v="16"/>
    <s v="apr"/>
    <n v="1174"/>
    <n v="1"/>
    <n v="345"/>
    <n v="4"/>
    <x v="2"/>
    <s v="yes"/>
    <n v="0"/>
    <n v="1"/>
  </r>
  <r>
    <x v="31"/>
    <x v="7"/>
    <s v="divorced"/>
    <x v="3"/>
    <x v="0"/>
    <n v="4012"/>
    <s v="no"/>
    <s v="no"/>
    <s v="cellular"/>
    <n v="20"/>
    <s v="nov"/>
    <n v="915"/>
    <n v="1"/>
    <n v="-1"/>
    <n v="0"/>
    <x v="0"/>
    <s v="no"/>
    <n v="1"/>
    <n v="0"/>
  </r>
  <r>
    <x v="15"/>
    <x v="3"/>
    <s v="married"/>
    <x v="0"/>
    <x v="0"/>
    <n v="1520"/>
    <s v="yes"/>
    <s v="no"/>
    <s v="cellular"/>
    <n v="5"/>
    <s v="feb"/>
    <n v="115"/>
    <n v="1"/>
    <n v="-1"/>
    <n v="0"/>
    <x v="0"/>
    <s v="no"/>
    <n v="0"/>
    <n v="1"/>
  </r>
  <r>
    <x v="4"/>
    <x v="3"/>
    <s v="divorced"/>
    <x v="1"/>
    <x v="0"/>
    <n v="-140"/>
    <s v="yes"/>
    <s v="no"/>
    <s v="unknown"/>
    <n v="26"/>
    <s v="may"/>
    <n v="222"/>
    <n v="2"/>
    <n v="-1"/>
    <n v="0"/>
    <x v="0"/>
    <s v="no"/>
    <n v="0"/>
    <n v="1"/>
  </r>
  <r>
    <x v="46"/>
    <x v="10"/>
    <s v="divorced"/>
    <x v="0"/>
    <x v="0"/>
    <n v="852"/>
    <s v="no"/>
    <s v="no"/>
    <s v="cellular"/>
    <n v="15"/>
    <s v="mar"/>
    <n v="341"/>
    <n v="1"/>
    <n v="-1"/>
    <n v="0"/>
    <x v="0"/>
    <s v="no"/>
    <n v="1"/>
    <n v="0"/>
  </r>
  <r>
    <x v="14"/>
    <x v="3"/>
    <s v="single"/>
    <x v="1"/>
    <x v="0"/>
    <n v="578"/>
    <s v="yes"/>
    <s v="no"/>
    <s v="unknown"/>
    <n v="21"/>
    <s v="may"/>
    <n v="112"/>
    <n v="2"/>
    <n v="-1"/>
    <n v="0"/>
    <x v="0"/>
    <s v="no"/>
    <n v="0"/>
    <n v="1"/>
  </r>
  <r>
    <x v="10"/>
    <x v="3"/>
    <s v="married"/>
    <x v="0"/>
    <x v="1"/>
    <n v="0"/>
    <s v="yes"/>
    <s v="no"/>
    <s v="unknown"/>
    <n v="6"/>
    <s v="may"/>
    <n v="64"/>
    <n v="2"/>
    <n v="-1"/>
    <n v="0"/>
    <x v="0"/>
    <s v="no"/>
    <n v="0"/>
    <n v="1"/>
  </r>
  <r>
    <x v="14"/>
    <x v="1"/>
    <s v="single"/>
    <x v="1"/>
    <x v="0"/>
    <n v="2253"/>
    <s v="yes"/>
    <s v="no"/>
    <s v="cellular"/>
    <n v="13"/>
    <s v="may"/>
    <n v="937"/>
    <n v="3"/>
    <n v="-1"/>
    <n v="0"/>
    <x v="0"/>
    <s v="yes"/>
    <n v="0"/>
    <n v="1"/>
  </r>
  <r>
    <x v="27"/>
    <x v="2"/>
    <s v="single"/>
    <x v="2"/>
    <x v="0"/>
    <n v="1171"/>
    <s v="yes"/>
    <s v="no"/>
    <s v="cellular"/>
    <n v="10"/>
    <s v="jul"/>
    <n v="129"/>
    <n v="1"/>
    <n v="-1"/>
    <n v="0"/>
    <x v="0"/>
    <s v="no"/>
    <n v="0"/>
    <n v="1"/>
  </r>
  <r>
    <x v="35"/>
    <x v="5"/>
    <s v="single"/>
    <x v="2"/>
    <x v="0"/>
    <n v="452"/>
    <s v="yes"/>
    <s v="no"/>
    <s v="cellular"/>
    <n v="11"/>
    <s v="may"/>
    <n v="59"/>
    <n v="1"/>
    <n v="-1"/>
    <n v="0"/>
    <x v="0"/>
    <s v="no"/>
    <n v="0"/>
    <n v="1"/>
  </r>
  <r>
    <x v="39"/>
    <x v="7"/>
    <s v="married"/>
    <x v="1"/>
    <x v="0"/>
    <n v="-97"/>
    <s v="yes"/>
    <s v="no"/>
    <s v="cellular"/>
    <n v="29"/>
    <s v="jan"/>
    <n v="79"/>
    <n v="1"/>
    <n v="225"/>
    <n v="2"/>
    <x v="3"/>
    <s v="no"/>
    <n v="0"/>
    <n v="1"/>
  </r>
  <r>
    <x v="60"/>
    <x v="10"/>
    <s v="married"/>
    <x v="1"/>
    <x v="0"/>
    <n v="4738"/>
    <s v="no"/>
    <s v="no"/>
    <s v="telephone"/>
    <n v="9"/>
    <s v="jul"/>
    <n v="151"/>
    <n v="5"/>
    <n v="-1"/>
    <n v="0"/>
    <x v="0"/>
    <s v="no"/>
    <n v="1"/>
    <n v="0"/>
  </r>
  <r>
    <x v="34"/>
    <x v="7"/>
    <s v="divorced"/>
    <x v="1"/>
    <x v="0"/>
    <n v="467"/>
    <s v="yes"/>
    <s v="no"/>
    <s v="unknown"/>
    <n v="19"/>
    <s v="may"/>
    <n v="83"/>
    <n v="1"/>
    <n v="-1"/>
    <n v="0"/>
    <x v="0"/>
    <s v="no"/>
    <n v="1"/>
    <n v="0"/>
  </r>
  <r>
    <x v="22"/>
    <x v="8"/>
    <s v="single"/>
    <x v="2"/>
    <x v="0"/>
    <n v="0"/>
    <s v="no"/>
    <s v="no"/>
    <s v="cellular"/>
    <n v="6"/>
    <s v="aug"/>
    <n v="101"/>
    <n v="5"/>
    <n v="3"/>
    <n v="6"/>
    <x v="2"/>
    <s v="no"/>
    <n v="0"/>
    <n v="1"/>
  </r>
  <r>
    <x v="4"/>
    <x v="2"/>
    <s v="married"/>
    <x v="2"/>
    <x v="0"/>
    <n v="495"/>
    <s v="no"/>
    <s v="no"/>
    <s v="cellular"/>
    <n v="5"/>
    <s v="aug"/>
    <n v="157"/>
    <n v="3"/>
    <n v="97"/>
    <n v="2"/>
    <x v="3"/>
    <s v="yes"/>
    <n v="0"/>
    <n v="1"/>
  </r>
  <r>
    <x v="14"/>
    <x v="6"/>
    <s v="married"/>
    <x v="1"/>
    <x v="0"/>
    <n v="157"/>
    <s v="no"/>
    <s v="yes"/>
    <s v="cellular"/>
    <n v="15"/>
    <s v="may"/>
    <n v="57"/>
    <n v="11"/>
    <n v="366"/>
    <n v="1"/>
    <x v="2"/>
    <s v="no"/>
    <n v="0"/>
    <n v="1"/>
  </r>
  <r>
    <x v="23"/>
    <x v="4"/>
    <s v="married"/>
    <x v="1"/>
    <x v="0"/>
    <n v="358"/>
    <s v="yes"/>
    <s v="yes"/>
    <s v="unknown"/>
    <n v="13"/>
    <s v="may"/>
    <n v="176"/>
    <n v="3"/>
    <n v="-1"/>
    <n v="0"/>
    <x v="0"/>
    <s v="no"/>
    <n v="0"/>
    <n v="1"/>
  </r>
  <r>
    <x v="15"/>
    <x v="1"/>
    <s v="married"/>
    <x v="1"/>
    <x v="0"/>
    <n v="292"/>
    <s v="yes"/>
    <s v="no"/>
    <s v="cellular"/>
    <n v="11"/>
    <s v="may"/>
    <n v="222"/>
    <n v="3"/>
    <n v="-1"/>
    <n v="0"/>
    <x v="0"/>
    <s v="no"/>
    <n v="0"/>
    <n v="1"/>
  </r>
  <r>
    <x v="7"/>
    <x v="3"/>
    <s v="married"/>
    <x v="0"/>
    <x v="0"/>
    <n v="7343"/>
    <s v="yes"/>
    <s v="no"/>
    <s v="unknown"/>
    <n v="2"/>
    <s v="jun"/>
    <n v="217"/>
    <n v="4"/>
    <n v="-1"/>
    <n v="0"/>
    <x v="0"/>
    <s v="no"/>
    <n v="0"/>
    <n v="1"/>
  </r>
  <r>
    <x v="27"/>
    <x v="3"/>
    <s v="married"/>
    <x v="1"/>
    <x v="0"/>
    <n v="-563"/>
    <s v="yes"/>
    <s v="no"/>
    <s v="unknown"/>
    <n v="26"/>
    <s v="may"/>
    <n v="252"/>
    <n v="1"/>
    <n v="-1"/>
    <n v="0"/>
    <x v="0"/>
    <s v="no"/>
    <n v="0"/>
    <n v="1"/>
  </r>
  <r>
    <x v="3"/>
    <x v="10"/>
    <s v="single"/>
    <x v="1"/>
    <x v="0"/>
    <n v="351"/>
    <s v="yes"/>
    <s v="no"/>
    <s v="unknown"/>
    <n v="27"/>
    <s v="may"/>
    <n v="1063"/>
    <n v="5"/>
    <n v="-1"/>
    <n v="0"/>
    <x v="0"/>
    <s v="yes"/>
    <n v="1"/>
    <n v="0"/>
  </r>
  <r>
    <x v="2"/>
    <x v="11"/>
    <s v="married"/>
    <x v="0"/>
    <x v="0"/>
    <n v="365"/>
    <s v="no"/>
    <s v="no"/>
    <s v="cellular"/>
    <n v="29"/>
    <s v="aug"/>
    <n v="41"/>
    <n v="2"/>
    <n v="-1"/>
    <n v="0"/>
    <x v="0"/>
    <s v="no"/>
    <n v="0"/>
    <n v="1"/>
  </r>
  <r>
    <x v="1"/>
    <x v="3"/>
    <s v="single"/>
    <x v="1"/>
    <x v="0"/>
    <n v="13494"/>
    <s v="yes"/>
    <s v="no"/>
    <s v="unknown"/>
    <n v="20"/>
    <s v="jun"/>
    <n v="27"/>
    <n v="25"/>
    <n v="-1"/>
    <n v="0"/>
    <x v="0"/>
    <s v="no"/>
    <n v="0"/>
    <n v="1"/>
  </r>
  <r>
    <x v="27"/>
    <x v="7"/>
    <s v="single"/>
    <x v="1"/>
    <x v="0"/>
    <n v="846"/>
    <s v="yes"/>
    <s v="no"/>
    <s v="cellular"/>
    <n v="17"/>
    <s v="apr"/>
    <n v="758"/>
    <n v="2"/>
    <n v="-1"/>
    <n v="0"/>
    <x v="0"/>
    <s v="no"/>
    <n v="0"/>
    <n v="1"/>
  </r>
  <r>
    <x v="50"/>
    <x v="10"/>
    <s v="married"/>
    <x v="1"/>
    <x v="0"/>
    <n v="1574"/>
    <s v="no"/>
    <s v="no"/>
    <s v="telephone"/>
    <n v="29"/>
    <s v="jul"/>
    <n v="301"/>
    <n v="3"/>
    <n v="-1"/>
    <n v="0"/>
    <x v="0"/>
    <s v="yes"/>
    <n v="1"/>
    <n v="0"/>
  </r>
  <r>
    <x v="27"/>
    <x v="6"/>
    <s v="married"/>
    <x v="2"/>
    <x v="0"/>
    <n v="-28"/>
    <s v="yes"/>
    <s v="no"/>
    <s v="cellular"/>
    <n v="16"/>
    <s v="jul"/>
    <n v="574"/>
    <n v="1"/>
    <n v="-1"/>
    <n v="0"/>
    <x v="0"/>
    <s v="no"/>
    <n v="0"/>
    <n v="1"/>
  </r>
  <r>
    <x v="45"/>
    <x v="10"/>
    <s v="married"/>
    <x v="2"/>
    <x v="0"/>
    <n v="0"/>
    <s v="no"/>
    <s v="no"/>
    <s v="cellular"/>
    <n v="16"/>
    <s v="oct"/>
    <n v="847"/>
    <n v="1"/>
    <n v="60"/>
    <n v="1"/>
    <x v="3"/>
    <s v="yes"/>
    <n v="1"/>
    <n v="0"/>
  </r>
  <r>
    <x v="31"/>
    <x v="10"/>
    <s v="married"/>
    <x v="0"/>
    <x v="0"/>
    <n v="2927"/>
    <s v="no"/>
    <s v="yes"/>
    <s v="telephone"/>
    <n v="30"/>
    <s v="jul"/>
    <n v="78"/>
    <n v="5"/>
    <n v="-1"/>
    <n v="0"/>
    <x v="0"/>
    <s v="no"/>
    <n v="1"/>
    <n v="0"/>
  </r>
  <r>
    <x v="0"/>
    <x v="3"/>
    <s v="married"/>
    <x v="1"/>
    <x v="0"/>
    <n v="501"/>
    <s v="yes"/>
    <s v="yes"/>
    <s v="unknown"/>
    <n v="27"/>
    <s v="may"/>
    <n v="514"/>
    <n v="1"/>
    <n v="-1"/>
    <n v="0"/>
    <x v="0"/>
    <s v="no"/>
    <n v="0"/>
    <n v="1"/>
  </r>
  <r>
    <x v="11"/>
    <x v="9"/>
    <s v="divorced"/>
    <x v="0"/>
    <x v="1"/>
    <n v="1238"/>
    <s v="no"/>
    <s v="no"/>
    <s v="unknown"/>
    <n v="5"/>
    <s v="jun"/>
    <n v="1558"/>
    <n v="1"/>
    <n v="-1"/>
    <n v="0"/>
    <x v="0"/>
    <s v="yes"/>
    <n v="1"/>
    <n v="0"/>
  </r>
  <r>
    <x v="23"/>
    <x v="11"/>
    <s v="married"/>
    <x v="3"/>
    <x v="0"/>
    <n v="301"/>
    <s v="no"/>
    <s v="no"/>
    <s v="cellular"/>
    <n v="14"/>
    <s v="aug"/>
    <n v="789"/>
    <n v="2"/>
    <n v="-1"/>
    <n v="0"/>
    <x v="0"/>
    <s v="no"/>
    <n v="0"/>
    <n v="1"/>
  </r>
  <r>
    <x v="61"/>
    <x v="10"/>
    <s v="married"/>
    <x v="0"/>
    <x v="0"/>
    <n v="1388"/>
    <s v="no"/>
    <s v="no"/>
    <s v="cellular"/>
    <n v="20"/>
    <s v="jul"/>
    <n v="146"/>
    <n v="3"/>
    <n v="190"/>
    <n v="3"/>
    <x v="3"/>
    <s v="no"/>
    <n v="1"/>
    <n v="0"/>
  </r>
  <r>
    <x v="5"/>
    <x v="5"/>
    <s v="single"/>
    <x v="1"/>
    <x v="0"/>
    <n v="102"/>
    <s v="yes"/>
    <s v="no"/>
    <s v="cellular"/>
    <n v="14"/>
    <s v="aug"/>
    <n v="272"/>
    <n v="2"/>
    <n v="-1"/>
    <n v="0"/>
    <x v="0"/>
    <s v="no"/>
    <n v="0"/>
    <n v="1"/>
  </r>
  <r>
    <x v="31"/>
    <x v="5"/>
    <s v="divorced"/>
    <x v="0"/>
    <x v="0"/>
    <n v="13"/>
    <s v="yes"/>
    <s v="no"/>
    <s v="cellular"/>
    <n v="8"/>
    <s v="may"/>
    <n v="323"/>
    <n v="2"/>
    <n v="368"/>
    <n v="2"/>
    <x v="1"/>
    <s v="no"/>
    <n v="1"/>
    <n v="0"/>
  </r>
  <r>
    <x v="22"/>
    <x v="4"/>
    <s v="married"/>
    <x v="1"/>
    <x v="0"/>
    <n v="413"/>
    <s v="yes"/>
    <s v="no"/>
    <s v="cellular"/>
    <n v="11"/>
    <s v="jul"/>
    <n v="712"/>
    <n v="2"/>
    <n v="-1"/>
    <n v="0"/>
    <x v="0"/>
    <s v="no"/>
    <n v="0"/>
    <n v="1"/>
  </r>
  <r>
    <x v="22"/>
    <x v="5"/>
    <s v="single"/>
    <x v="2"/>
    <x v="0"/>
    <n v="4665"/>
    <s v="yes"/>
    <s v="no"/>
    <s v="unknown"/>
    <n v="21"/>
    <s v="may"/>
    <n v="860"/>
    <n v="2"/>
    <n v="-1"/>
    <n v="0"/>
    <x v="0"/>
    <s v="yes"/>
    <n v="0"/>
    <n v="1"/>
  </r>
  <r>
    <x v="29"/>
    <x v="7"/>
    <s v="married"/>
    <x v="1"/>
    <x v="0"/>
    <n v="638"/>
    <s v="yes"/>
    <s v="no"/>
    <s v="cellular"/>
    <n v="20"/>
    <s v="aug"/>
    <n v="75"/>
    <n v="9"/>
    <n v="-1"/>
    <n v="0"/>
    <x v="0"/>
    <s v="no"/>
    <n v="0"/>
    <n v="1"/>
  </r>
  <r>
    <x v="22"/>
    <x v="3"/>
    <s v="married"/>
    <x v="1"/>
    <x v="0"/>
    <n v="101"/>
    <s v="yes"/>
    <s v="no"/>
    <s v="unknown"/>
    <n v="19"/>
    <s v="may"/>
    <n v="191"/>
    <n v="4"/>
    <n v="-1"/>
    <n v="0"/>
    <x v="0"/>
    <s v="no"/>
    <n v="0"/>
    <n v="1"/>
  </r>
  <r>
    <x v="9"/>
    <x v="2"/>
    <s v="married"/>
    <x v="2"/>
    <x v="0"/>
    <n v="1224"/>
    <s v="yes"/>
    <s v="yes"/>
    <s v="cellular"/>
    <n v="24"/>
    <s v="jul"/>
    <n v="1441"/>
    <n v="2"/>
    <n v="-1"/>
    <n v="0"/>
    <x v="0"/>
    <s v="yes"/>
    <n v="0"/>
    <n v="1"/>
  </r>
  <r>
    <x v="23"/>
    <x v="4"/>
    <s v="married"/>
    <x v="1"/>
    <x v="0"/>
    <n v="1103"/>
    <s v="no"/>
    <s v="no"/>
    <s v="cellular"/>
    <n v="12"/>
    <s v="aug"/>
    <n v="428"/>
    <n v="2"/>
    <n v="-1"/>
    <n v="0"/>
    <x v="0"/>
    <s v="no"/>
    <n v="0"/>
    <n v="1"/>
  </r>
  <r>
    <x v="35"/>
    <x v="1"/>
    <s v="married"/>
    <x v="1"/>
    <x v="0"/>
    <n v="3748"/>
    <s v="no"/>
    <s v="no"/>
    <s v="cellular"/>
    <n v="28"/>
    <s v="may"/>
    <n v="322"/>
    <n v="3"/>
    <n v="-1"/>
    <n v="0"/>
    <x v="0"/>
    <s v="no"/>
    <n v="0"/>
    <n v="1"/>
  </r>
  <r>
    <x v="18"/>
    <x v="5"/>
    <s v="married"/>
    <x v="1"/>
    <x v="0"/>
    <n v="955"/>
    <s v="yes"/>
    <s v="no"/>
    <s v="cellular"/>
    <n v="29"/>
    <s v="jan"/>
    <n v="104"/>
    <n v="1"/>
    <n v="-1"/>
    <n v="0"/>
    <x v="0"/>
    <s v="no"/>
    <n v="1"/>
    <n v="0"/>
  </r>
  <r>
    <x v="0"/>
    <x v="7"/>
    <s v="married"/>
    <x v="1"/>
    <x v="0"/>
    <n v="518"/>
    <s v="yes"/>
    <s v="no"/>
    <s v="cellular"/>
    <n v="8"/>
    <s v="may"/>
    <n v="127"/>
    <n v="1"/>
    <n v="-1"/>
    <n v="0"/>
    <x v="0"/>
    <s v="no"/>
    <n v="0"/>
    <n v="1"/>
  </r>
  <r>
    <x v="29"/>
    <x v="1"/>
    <s v="single"/>
    <x v="0"/>
    <x v="0"/>
    <n v="1893"/>
    <s v="yes"/>
    <s v="no"/>
    <s v="unknown"/>
    <n v="3"/>
    <s v="jun"/>
    <n v="1259"/>
    <n v="6"/>
    <n v="-1"/>
    <n v="0"/>
    <x v="0"/>
    <s v="yes"/>
    <n v="0"/>
    <n v="1"/>
  </r>
  <r>
    <x v="5"/>
    <x v="5"/>
    <s v="married"/>
    <x v="2"/>
    <x v="0"/>
    <n v="14"/>
    <s v="no"/>
    <s v="no"/>
    <s v="cellular"/>
    <n v="28"/>
    <s v="jan"/>
    <n v="114"/>
    <n v="2"/>
    <n v="-1"/>
    <n v="0"/>
    <x v="0"/>
    <s v="no"/>
    <n v="0"/>
    <n v="1"/>
  </r>
  <r>
    <x v="4"/>
    <x v="7"/>
    <s v="married"/>
    <x v="1"/>
    <x v="0"/>
    <n v="-423"/>
    <s v="yes"/>
    <s v="yes"/>
    <s v="unknown"/>
    <n v="13"/>
    <s v="may"/>
    <n v="106"/>
    <n v="1"/>
    <n v="-1"/>
    <n v="0"/>
    <x v="0"/>
    <s v="no"/>
    <n v="0"/>
    <n v="1"/>
  </r>
  <r>
    <x v="1"/>
    <x v="2"/>
    <s v="married"/>
    <x v="2"/>
    <x v="0"/>
    <n v="3696"/>
    <s v="no"/>
    <s v="no"/>
    <s v="cellular"/>
    <n v="19"/>
    <s v="nov"/>
    <n v="305"/>
    <n v="1"/>
    <n v="182"/>
    <n v="3"/>
    <x v="1"/>
    <s v="no"/>
    <n v="0"/>
    <n v="1"/>
  </r>
  <r>
    <x v="4"/>
    <x v="2"/>
    <s v="married"/>
    <x v="2"/>
    <x v="0"/>
    <n v="2987"/>
    <s v="yes"/>
    <s v="no"/>
    <s v="cellular"/>
    <n v="12"/>
    <s v="aug"/>
    <n v="307"/>
    <n v="1"/>
    <n v="-1"/>
    <n v="0"/>
    <x v="0"/>
    <s v="yes"/>
    <n v="0"/>
    <n v="1"/>
  </r>
  <r>
    <x v="9"/>
    <x v="5"/>
    <s v="single"/>
    <x v="1"/>
    <x v="0"/>
    <n v="433"/>
    <s v="no"/>
    <s v="no"/>
    <s v="cellular"/>
    <n v="11"/>
    <s v="aug"/>
    <n v="1504"/>
    <n v="2"/>
    <n v="-1"/>
    <n v="0"/>
    <x v="0"/>
    <s v="no"/>
    <n v="0"/>
    <n v="1"/>
  </r>
  <r>
    <x v="4"/>
    <x v="5"/>
    <s v="married"/>
    <x v="3"/>
    <x v="0"/>
    <n v="756"/>
    <s v="no"/>
    <s v="no"/>
    <s v="cellular"/>
    <n v="11"/>
    <s v="jul"/>
    <n v="396"/>
    <n v="3"/>
    <n v="-1"/>
    <n v="0"/>
    <x v="0"/>
    <s v="no"/>
    <n v="0"/>
    <n v="1"/>
  </r>
  <r>
    <x v="14"/>
    <x v="5"/>
    <s v="single"/>
    <x v="2"/>
    <x v="0"/>
    <n v="0"/>
    <s v="yes"/>
    <s v="no"/>
    <s v="cellular"/>
    <n v="1"/>
    <s v="jun"/>
    <n v="71"/>
    <n v="1"/>
    <n v="-1"/>
    <n v="0"/>
    <x v="0"/>
    <s v="no"/>
    <n v="0"/>
    <n v="1"/>
  </r>
  <r>
    <x v="1"/>
    <x v="11"/>
    <s v="married"/>
    <x v="1"/>
    <x v="0"/>
    <n v="2727"/>
    <s v="no"/>
    <s v="no"/>
    <s v="cellular"/>
    <n v="6"/>
    <s v="aug"/>
    <n v="205"/>
    <n v="3"/>
    <n v="-1"/>
    <n v="0"/>
    <x v="0"/>
    <s v="no"/>
    <n v="0"/>
    <n v="1"/>
  </r>
  <r>
    <x v="10"/>
    <x v="5"/>
    <s v="married"/>
    <x v="1"/>
    <x v="0"/>
    <n v="93"/>
    <s v="yes"/>
    <s v="no"/>
    <s v="unknown"/>
    <n v="13"/>
    <s v="may"/>
    <n v="134"/>
    <n v="2"/>
    <n v="-1"/>
    <n v="0"/>
    <x v="0"/>
    <s v="no"/>
    <n v="0"/>
    <n v="1"/>
  </r>
  <r>
    <x v="9"/>
    <x v="3"/>
    <s v="married"/>
    <x v="1"/>
    <x v="0"/>
    <n v="1766"/>
    <s v="no"/>
    <s v="yes"/>
    <s v="cellular"/>
    <n v="5"/>
    <s v="jun"/>
    <n v="166"/>
    <n v="2"/>
    <n v="-1"/>
    <n v="0"/>
    <x v="0"/>
    <s v="yes"/>
    <n v="0"/>
    <n v="1"/>
  </r>
  <r>
    <x v="5"/>
    <x v="1"/>
    <s v="married"/>
    <x v="1"/>
    <x v="0"/>
    <n v="124"/>
    <s v="yes"/>
    <s v="no"/>
    <s v="cellular"/>
    <n v="31"/>
    <s v="jul"/>
    <n v="81"/>
    <n v="5"/>
    <n v="-1"/>
    <n v="0"/>
    <x v="0"/>
    <s v="no"/>
    <n v="0"/>
    <n v="1"/>
  </r>
  <r>
    <x v="1"/>
    <x v="7"/>
    <s v="married"/>
    <x v="2"/>
    <x v="0"/>
    <n v="69"/>
    <s v="no"/>
    <s v="yes"/>
    <s v="cellular"/>
    <n v="4"/>
    <s v="may"/>
    <n v="77"/>
    <n v="2"/>
    <n v="-1"/>
    <n v="0"/>
    <x v="0"/>
    <s v="no"/>
    <n v="0"/>
    <n v="1"/>
  </r>
  <r>
    <x v="20"/>
    <x v="1"/>
    <s v="divorced"/>
    <x v="1"/>
    <x v="0"/>
    <n v="0"/>
    <s v="no"/>
    <s v="no"/>
    <s v="cellular"/>
    <n v="12"/>
    <s v="mar"/>
    <n v="80"/>
    <n v="2"/>
    <n v="-1"/>
    <n v="0"/>
    <x v="0"/>
    <s v="yes"/>
    <n v="1"/>
    <n v="0"/>
  </r>
  <r>
    <x v="14"/>
    <x v="2"/>
    <s v="married"/>
    <x v="2"/>
    <x v="0"/>
    <n v="0"/>
    <s v="yes"/>
    <s v="no"/>
    <s v="cellular"/>
    <n v="13"/>
    <s v="may"/>
    <n v="537"/>
    <n v="5"/>
    <n v="303"/>
    <n v="2"/>
    <x v="1"/>
    <s v="no"/>
    <n v="0"/>
    <n v="1"/>
  </r>
  <r>
    <x v="3"/>
    <x v="5"/>
    <s v="married"/>
    <x v="1"/>
    <x v="0"/>
    <n v="259"/>
    <s v="no"/>
    <s v="no"/>
    <s v="cellular"/>
    <n v="15"/>
    <s v="jun"/>
    <n v="415"/>
    <n v="1"/>
    <n v="89"/>
    <n v="1"/>
    <x v="3"/>
    <s v="yes"/>
    <n v="1"/>
    <n v="0"/>
  </r>
  <r>
    <x v="18"/>
    <x v="3"/>
    <s v="married"/>
    <x v="0"/>
    <x v="0"/>
    <n v="4103"/>
    <s v="no"/>
    <s v="no"/>
    <s v="cellular"/>
    <n v="19"/>
    <s v="nov"/>
    <n v="291"/>
    <n v="1"/>
    <n v="-1"/>
    <n v="0"/>
    <x v="0"/>
    <s v="no"/>
    <n v="1"/>
    <n v="0"/>
  </r>
  <r>
    <x v="14"/>
    <x v="5"/>
    <s v="single"/>
    <x v="2"/>
    <x v="0"/>
    <n v="744"/>
    <s v="yes"/>
    <s v="no"/>
    <s v="cellular"/>
    <n v="14"/>
    <s v="may"/>
    <n v="283"/>
    <n v="1"/>
    <n v="288"/>
    <n v="12"/>
    <x v="2"/>
    <s v="no"/>
    <n v="0"/>
    <n v="1"/>
  </r>
  <r>
    <x v="30"/>
    <x v="1"/>
    <s v="married"/>
    <x v="1"/>
    <x v="0"/>
    <n v="116"/>
    <s v="yes"/>
    <s v="no"/>
    <s v="telephone"/>
    <n v="20"/>
    <s v="apr"/>
    <n v="70"/>
    <n v="4"/>
    <n v="-1"/>
    <n v="0"/>
    <x v="0"/>
    <s v="no"/>
    <n v="0"/>
    <n v="1"/>
  </r>
  <r>
    <x v="20"/>
    <x v="3"/>
    <s v="married"/>
    <x v="1"/>
    <x v="0"/>
    <n v="70"/>
    <s v="yes"/>
    <s v="no"/>
    <s v="unknown"/>
    <n v="5"/>
    <s v="may"/>
    <n v="611"/>
    <n v="2"/>
    <n v="-1"/>
    <n v="0"/>
    <x v="0"/>
    <s v="no"/>
    <n v="1"/>
    <n v="0"/>
  </r>
  <r>
    <x v="16"/>
    <x v="7"/>
    <s v="divorced"/>
    <x v="1"/>
    <x v="0"/>
    <n v="432"/>
    <s v="no"/>
    <s v="no"/>
    <s v="cellular"/>
    <n v="9"/>
    <s v="feb"/>
    <n v="132"/>
    <n v="3"/>
    <n v="-1"/>
    <n v="0"/>
    <x v="0"/>
    <s v="no"/>
    <n v="0"/>
    <n v="1"/>
  </r>
  <r>
    <x v="31"/>
    <x v="2"/>
    <s v="married"/>
    <x v="2"/>
    <x v="0"/>
    <n v="1172"/>
    <s v="no"/>
    <s v="no"/>
    <s v="unknown"/>
    <n v="18"/>
    <s v="jun"/>
    <n v="26"/>
    <n v="1"/>
    <n v="-1"/>
    <n v="0"/>
    <x v="0"/>
    <s v="no"/>
    <n v="1"/>
    <n v="0"/>
  </r>
  <r>
    <x v="35"/>
    <x v="3"/>
    <s v="single"/>
    <x v="1"/>
    <x v="0"/>
    <n v="9"/>
    <s v="yes"/>
    <s v="no"/>
    <s v="cellular"/>
    <n v="11"/>
    <s v="may"/>
    <n v="262"/>
    <n v="3"/>
    <n v="-1"/>
    <n v="0"/>
    <x v="0"/>
    <s v="no"/>
    <n v="0"/>
    <n v="1"/>
  </r>
  <r>
    <x v="9"/>
    <x v="1"/>
    <s v="married"/>
    <x v="1"/>
    <x v="0"/>
    <n v="428"/>
    <s v="yes"/>
    <s v="no"/>
    <s v="unknown"/>
    <n v="21"/>
    <s v="may"/>
    <n v="272"/>
    <n v="1"/>
    <n v="-1"/>
    <n v="0"/>
    <x v="0"/>
    <s v="no"/>
    <n v="0"/>
    <n v="1"/>
  </r>
  <r>
    <x v="2"/>
    <x v="5"/>
    <s v="single"/>
    <x v="2"/>
    <x v="0"/>
    <n v="7546"/>
    <s v="yes"/>
    <s v="no"/>
    <s v="cellular"/>
    <n v="28"/>
    <s v="dec"/>
    <n v="137"/>
    <n v="1"/>
    <n v="122"/>
    <n v="3"/>
    <x v="1"/>
    <s v="no"/>
    <n v="0"/>
    <n v="1"/>
  </r>
  <r>
    <x v="9"/>
    <x v="3"/>
    <s v="married"/>
    <x v="0"/>
    <x v="0"/>
    <n v="620"/>
    <s v="no"/>
    <s v="no"/>
    <s v="cellular"/>
    <n v="30"/>
    <s v="mar"/>
    <n v="95"/>
    <n v="1"/>
    <n v="-1"/>
    <n v="0"/>
    <x v="0"/>
    <s v="no"/>
    <n v="0"/>
    <n v="1"/>
  </r>
  <r>
    <x v="2"/>
    <x v="4"/>
    <s v="married"/>
    <x v="2"/>
    <x v="0"/>
    <n v="8647"/>
    <s v="no"/>
    <s v="no"/>
    <s v="cellular"/>
    <n v="19"/>
    <s v="nov"/>
    <n v="140"/>
    <n v="2"/>
    <n v="-1"/>
    <n v="0"/>
    <x v="0"/>
    <s v="no"/>
    <n v="0"/>
    <n v="1"/>
  </r>
  <r>
    <x v="10"/>
    <x v="2"/>
    <s v="single"/>
    <x v="1"/>
    <x v="0"/>
    <n v="192"/>
    <s v="yes"/>
    <s v="no"/>
    <s v="unknown"/>
    <n v="16"/>
    <s v="may"/>
    <n v="71"/>
    <n v="11"/>
    <n v="-1"/>
    <n v="0"/>
    <x v="0"/>
    <s v="no"/>
    <n v="0"/>
    <n v="1"/>
  </r>
  <r>
    <x v="5"/>
    <x v="3"/>
    <s v="married"/>
    <x v="1"/>
    <x v="0"/>
    <n v="0"/>
    <s v="yes"/>
    <s v="no"/>
    <s v="cellular"/>
    <n v="7"/>
    <s v="may"/>
    <n v="502"/>
    <n v="1"/>
    <n v="7"/>
    <n v="2"/>
    <x v="1"/>
    <s v="no"/>
    <n v="0"/>
    <n v="1"/>
  </r>
  <r>
    <x v="7"/>
    <x v="5"/>
    <s v="single"/>
    <x v="2"/>
    <x v="0"/>
    <n v="27733"/>
    <s v="yes"/>
    <s v="no"/>
    <s v="unknown"/>
    <n v="3"/>
    <s v="jun"/>
    <n v="164"/>
    <n v="7"/>
    <n v="-1"/>
    <n v="0"/>
    <x v="0"/>
    <s v="no"/>
    <n v="0"/>
    <n v="1"/>
  </r>
  <r>
    <x v="16"/>
    <x v="6"/>
    <s v="married"/>
    <x v="0"/>
    <x v="0"/>
    <n v="276"/>
    <s v="yes"/>
    <s v="yes"/>
    <s v="unknown"/>
    <n v="15"/>
    <s v="may"/>
    <n v="219"/>
    <n v="1"/>
    <n v="-1"/>
    <n v="0"/>
    <x v="0"/>
    <s v="no"/>
    <n v="0"/>
    <n v="1"/>
  </r>
  <r>
    <x v="35"/>
    <x v="5"/>
    <s v="single"/>
    <x v="1"/>
    <x v="0"/>
    <n v="113"/>
    <s v="no"/>
    <s v="no"/>
    <s v="cellular"/>
    <n v="12"/>
    <s v="feb"/>
    <n v="328"/>
    <n v="2"/>
    <n v="183"/>
    <n v="4"/>
    <x v="3"/>
    <s v="yes"/>
    <n v="0"/>
    <n v="1"/>
  </r>
  <r>
    <x v="10"/>
    <x v="5"/>
    <s v="married"/>
    <x v="1"/>
    <x v="0"/>
    <n v="782"/>
    <s v="yes"/>
    <s v="no"/>
    <s v="unknown"/>
    <n v="14"/>
    <s v="may"/>
    <n v="224"/>
    <n v="2"/>
    <n v="-1"/>
    <n v="0"/>
    <x v="0"/>
    <s v="no"/>
    <n v="0"/>
    <n v="1"/>
  </r>
  <r>
    <x v="1"/>
    <x v="6"/>
    <s v="married"/>
    <x v="0"/>
    <x v="0"/>
    <n v="82"/>
    <s v="yes"/>
    <s v="no"/>
    <s v="cellular"/>
    <n v="18"/>
    <s v="nov"/>
    <n v="63"/>
    <n v="2"/>
    <n v="-1"/>
    <n v="0"/>
    <x v="0"/>
    <s v="no"/>
    <n v="0"/>
    <n v="1"/>
  </r>
  <r>
    <x v="43"/>
    <x v="2"/>
    <s v="married"/>
    <x v="2"/>
    <x v="0"/>
    <n v="1008"/>
    <s v="no"/>
    <s v="no"/>
    <s v="cellular"/>
    <n v="29"/>
    <s v="aug"/>
    <n v="24"/>
    <n v="13"/>
    <n v="-1"/>
    <n v="0"/>
    <x v="0"/>
    <s v="no"/>
    <n v="0"/>
    <n v="1"/>
  </r>
  <r>
    <x v="37"/>
    <x v="11"/>
    <s v="single"/>
    <x v="2"/>
    <x v="0"/>
    <n v="6421"/>
    <s v="no"/>
    <s v="no"/>
    <s v="telephone"/>
    <n v="28"/>
    <s v="jan"/>
    <n v="147"/>
    <n v="4"/>
    <n v="-1"/>
    <n v="0"/>
    <x v="0"/>
    <s v="no"/>
    <n v="0"/>
    <n v="1"/>
  </r>
  <r>
    <x v="17"/>
    <x v="7"/>
    <s v="single"/>
    <x v="1"/>
    <x v="0"/>
    <n v="443"/>
    <s v="no"/>
    <s v="no"/>
    <s v="cellular"/>
    <n v="30"/>
    <s v="jul"/>
    <n v="84"/>
    <n v="3"/>
    <n v="-1"/>
    <n v="0"/>
    <x v="0"/>
    <s v="no"/>
    <n v="0"/>
    <n v="1"/>
  </r>
  <r>
    <x v="6"/>
    <x v="5"/>
    <s v="married"/>
    <x v="1"/>
    <x v="0"/>
    <n v="351"/>
    <s v="yes"/>
    <s v="no"/>
    <s v="cellular"/>
    <n v="9"/>
    <s v="jul"/>
    <n v="175"/>
    <n v="1"/>
    <n v="-1"/>
    <n v="0"/>
    <x v="0"/>
    <s v="no"/>
    <n v="0"/>
    <n v="1"/>
  </r>
  <r>
    <x v="27"/>
    <x v="5"/>
    <s v="married"/>
    <x v="2"/>
    <x v="0"/>
    <n v="5060"/>
    <s v="yes"/>
    <s v="no"/>
    <s v="cellular"/>
    <n v="21"/>
    <s v="aug"/>
    <n v="12"/>
    <n v="21"/>
    <n v="-1"/>
    <n v="0"/>
    <x v="0"/>
    <s v="no"/>
    <n v="0"/>
    <n v="1"/>
  </r>
  <r>
    <x v="5"/>
    <x v="5"/>
    <s v="single"/>
    <x v="2"/>
    <x v="0"/>
    <n v="-41"/>
    <s v="no"/>
    <s v="yes"/>
    <s v="cellular"/>
    <n v="25"/>
    <s v="aug"/>
    <n v="40"/>
    <n v="15"/>
    <n v="-1"/>
    <n v="0"/>
    <x v="0"/>
    <s v="no"/>
    <n v="0"/>
    <n v="1"/>
  </r>
  <r>
    <x v="37"/>
    <x v="1"/>
    <s v="single"/>
    <x v="1"/>
    <x v="0"/>
    <n v="-124"/>
    <s v="no"/>
    <s v="no"/>
    <s v="cellular"/>
    <n v="18"/>
    <s v="jul"/>
    <n v="217"/>
    <n v="1"/>
    <n v="-1"/>
    <n v="0"/>
    <x v="0"/>
    <s v="no"/>
    <n v="0"/>
    <n v="1"/>
  </r>
  <r>
    <x v="9"/>
    <x v="3"/>
    <s v="married"/>
    <x v="1"/>
    <x v="0"/>
    <n v="79"/>
    <s v="yes"/>
    <s v="yes"/>
    <s v="cellular"/>
    <n v="23"/>
    <s v="jul"/>
    <n v="235"/>
    <n v="11"/>
    <n v="-1"/>
    <n v="0"/>
    <x v="0"/>
    <s v="no"/>
    <n v="0"/>
    <n v="1"/>
  </r>
  <r>
    <x v="16"/>
    <x v="0"/>
    <s v="single"/>
    <x v="1"/>
    <x v="0"/>
    <n v="3945"/>
    <s v="no"/>
    <s v="no"/>
    <s v="cellular"/>
    <n v="28"/>
    <s v="jan"/>
    <n v="255"/>
    <n v="1"/>
    <n v="-1"/>
    <n v="0"/>
    <x v="0"/>
    <s v="no"/>
    <n v="0"/>
    <n v="1"/>
  </r>
  <r>
    <x v="18"/>
    <x v="10"/>
    <s v="married"/>
    <x v="2"/>
    <x v="0"/>
    <n v="197"/>
    <s v="no"/>
    <s v="yes"/>
    <s v="cellular"/>
    <n v="8"/>
    <s v="jul"/>
    <n v="256"/>
    <n v="1"/>
    <n v="-1"/>
    <n v="0"/>
    <x v="0"/>
    <s v="no"/>
    <n v="1"/>
    <n v="0"/>
  </r>
  <r>
    <x v="34"/>
    <x v="3"/>
    <s v="divorced"/>
    <x v="0"/>
    <x v="0"/>
    <n v="837"/>
    <s v="no"/>
    <s v="no"/>
    <s v="telephone"/>
    <n v="30"/>
    <s v="jul"/>
    <n v="41"/>
    <n v="2"/>
    <n v="-1"/>
    <n v="0"/>
    <x v="0"/>
    <s v="no"/>
    <n v="1"/>
    <n v="0"/>
  </r>
  <r>
    <x v="36"/>
    <x v="2"/>
    <s v="married"/>
    <x v="2"/>
    <x v="0"/>
    <n v="-94"/>
    <s v="no"/>
    <s v="yes"/>
    <s v="unknown"/>
    <n v="25"/>
    <s v="jun"/>
    <n v="75"/>
    <n v="1"/>
    <n v="-1"/>
    <n v="0"/>
    <x v="0"/>
    <s v="no"/>
    <n v="1"/>
    <n v="0"/>
  </r>
  <r>
    <x v="0"/>
    <x v="1"/>
    <s v="married"/>
    <x v="1"/>
    <x v="0"/>
    <n v="1743"/>
    <s v="yes"/>
    <s v="no"/>
    <s v="cellular"/>
    <n v="5"/>
    <s v="feb"/>
    <n v="192"/>
    <n v="4"/>
    <n v="-1"/>
    <n v="0"/>
    <x v="0"/>
    <s v="no"/>
    <n v="0"/>
    <n v="1"/>
  </r>
  <r>
    <x v="43"/>
    <x v="5"/>
    <s v="married"/>
    <x v="1"/>
    <x v="0"/>
    <n v="57"/>
    <s v="no"/>
    <s v="no"/>
    <s v="unknown"/>
    <n v="28"/>
    <s v="may"/>
    <n v="796"/>
    <n v="1"/>
    <n v="-1"/>
    <n v="0"/>
    <x v="0"/>
    <s v="yes"/>
    <n v="0"/>
    <n v="1"/>
  </r>
  <r>
    <x v="23"/>
    <x v="7"/>
    <s v="married"/>
    <x v="1"/>
    <x v="0"/>
    <n v="635"/>
    <s v="no"/>
    <s v="no"/>
    <s v="cellular"/>
    <n v="25"/>
    <s v="aug"/>
    <n v="220"/>
    <n v="3"/>
    <n v="-1"/>
    <n v="0"/>
    <x v="0"/>
    <s v="no"/>
    <n v="0"/>
    <n v="1"/>
  </r>
  <r>
    <x v="11"/>
    <x v="10"/>
    <s v="married"/>
    <x v="1"/>
    <x v="0"/>
    <n v="-113"/>
    <s v="yes"/>
    <s v="yes"/>
    <s v="cellular"/>
    <n v="12"/>
    <s v="aug"/>
    <n v="614"/>
    <n v="2"/>
    <n v="-1"/>
    <n v="0"/>
    <x v="0"/>
    <s v="no"/>
    <n v="1"/>
    <n v="0"/>
  </r>
  <r>
    <x v="47"/>
    <x v="7"/>
    <s v="divorced"/>
    <x v="1"/>
    <x v="0"/>
    <n v="225"/>
    <s v="no"/>
    <s v="no"/>
    <s v="cellular"/>
    <n v="28"/>
    <s v="aug"/>
    <n v="1126"/>
    <n v="4"/>
    <n v="-1"/>
    <n v="0"/>
    <x v="0"/>
    <s v="yes"/>
    <n v="0"/>
    <n v="1"/>
  </r>
  <r>
    <x v="0"/>
    <x v="7"/>
    <s v="married"/>
    <x v="1"/>
    <x v="0"/>
    <n v="124"/>
    <s v="no"/>
    <s v="no"/>
    <s v="telephone"/>
    <n v="16"/>
    <s v="jun"/>
    <n v="161"/>
    <n v="2"/>
    <n v="-1"/>
    <n v="0"/>
    <x v="0"/>
    <s v="no"/>
    <n v="0"/>
    <n v="1"/>
  </r>
  <r>
    <x v="4"/>
    <x v="6"/>
    <s v="single"/>
    <x v="1"/>
    <x v="0"/>
    <n v="475"/>
    <s v="no"/>
    <s v="no"/>
    <s v="cellular"/>
    <n v="25"/>
    <s v="jul"/>
    <n v="141"/>
    <n v="3"/>
    <n v="-1"/>
    <n v="0"/>
    <x v="0"/>
    <s v="no"/>
    <n v="0"/>
    <n v="1"/>
  </r>
  <r>
    <x v="10"/>
    <x v="2"/>
    <s v="married"/>
    <x v="2"/>
    <x v="0"/>
    <n v="-7"/>
    <s v="no"/>
    <s v="yes"/>
    <s v="telephone"/>
    <n v="25"/>
    <s v="jul"/>
    <n v="697"/>
    <n v="1"/>
    <n v="-1"/>
    <n v="0"/>
    <x v="0"/>
    <s v="no"/>
    <n v="0"/>
    <n v="1"/>
  </r>
  <r>
    <x v="12"/>
    <x v="5"/>
    <s v="single"/>
    <x v="1"/>
    <x v="1"/>
    <n v="375"/>
    <s v="no"/>
    <s v="no"/>
    <s v="unknown"/>
    <n v="9"/>
    <s v="jun"/>
    <n v="223"/>
    <n v="2"/>
    <n v="-1"/>
    <n v="0"/>
    <x v="0"/>
    <s v="no"/>
    <n v="0"/>
    <n v="1"/>
  </r>
  <r>
    <x v="15"/>
    <x v="7"/>
    <s v="divorced"/>
    <x v="1"/>
    <x v="0"/>
    <n v="936"/>
    <s v="no"/>
    <s v="no"/>
    <s v="cellular"/>
    <n v="30"/>
    <s v="jan"/>
    <n v="931"/>
    <n v="1"/>
    <n v="-1"/>
    <n v="0"/>
    <x v="0"/>
    <s v="yes"/>
    <n v="0"/>
    <n v="1"/>
  </r>
  <r>
    <x v="29"/>
    <x v="5"/>
    <s v="married"/>
    <x v="1"/>
    <x v="0"/>
    <n v="1415"/>
    <s v="yes"/>
    <s v="no"/>
    <s v="cellular"/>
    <n v="17"/>
    <s v="nov"/>
    <n v="483"/>
    <n v="1"/>
    <n v="116"/>
    <n v="1"/>
    <x v="1"/>
    <s v="no"/>
    <n v="0"/>
    <n v="1"/>
  </r>
  <r>
    <x v="27"/>
    <x v="0"/>
    <s v="single"/>
    <x v="1"/>
    <x v="0"/>
    <n v="0"/>
    <s v="no"/>
    <s v="no"/>
    <s v="cellular"/>
    <n v="17"/>
    <s v="nov"/>
    <n v="63"/>
    <n v="2"/>
    <n v="-1"/>
    <n v="0"/>
    <x v="0"/>
    <s v="no"/>
    <n v="0"/>
    <n v="1"/>
  </r>
  <r>
    <x v="37"/>
    <x v="7"/>
    <s v="single"/>
    <x v="1"/>
    <x v="0"/>
    <n v="3638"/>
    <s v="no"/>
    <s v="no"/>
    <s v="cellular"/>
    <n v="11"/>
    <s v="jul"/>
    <n v="271"/>
    <n v="5"/>
    <n v="-1"/>
    <n v="0"/>
    <x v="0"/>
    <s v="no"/>
    <n v="0"/>
    <n v="1"/>
  </r>
  <r>
    <x v="0"/>
    <x v="3"/>
    <s v="married"/>
    <x v="1"/>
    <x v="0"/>
    <n v="-99"/>
    <s v="yes"/>
    <s v="no"/>
    <s v="cellular"/>
    <n v="15"/>
    <s v="may"/>
    <n v="144"/>
    <n v="5"/>
    <n v="-1"/>
    <n v="0"/>
    <x v="0"/>
    <s v="no"/>
    <n v="0"/>
    <n v="1"/>
  </r>
  <r>
    <x v="22"/>
    <x v="5"/>
    <s v="married"/>
    <x v="1"/>
    <x v="0"/>
    <n v="167"/>
    <s v="yes"/>
    <s v="yes"/>
    <s v="cellular"/>
    <n v="8"/>
    <s v="aug"/>
    <n v="79"/>
    <n v="3"/>
    <n v="-1"/>
    <n v="0"/>
    <x v="0"/>
    <s v="no"/>
    <n v="0"/>
    <n v="1"/>
  </r>
  <r>
    <x v="43"/>
    <x v="9"/>
    <s v="married"/>
    <x v="0"/>
    <x v="0"/>
    <n v="19"/>
    <s v="yes"/>
    <s v="no"/>
    <s v="telephone"/>
    <n v="21"/>
    <s v="jul"/>
    <n v="171"/>
    <n v="1"/>
    <n v="-1"/>
    <n v="0"/>
    <x v="0"/>
    <s v="no"/>
    <n v="0"/>
    <n v="1"/>
  </r>
  <r>
    <x v="35"/>
    <x v="4"/>
    <s v="married"/>
    <x v="2"/>
    <x v="0"/>
    <n v="242"/>
    <s v="yes"/>
    <s v="no"/>
    <s v="cellular"/>
    <n v="18"/>
    <s v="jul"/>
    <n v="73"/>
    <n v="4"/>
    <n v="-1"/>
    <n v="0"/>
    <x v="0"/>
    <s v="no"/>
    <n v="0"/>
    <n v="1"/>
  </r>
  <r>
    <x v="20"/>
    <x v="11"/>
    <s v="married"/>
    <x v="3"/>
    <x v="0"/>
    <n v="13"/>
    <s v="no"/>
    <s v="no"/>
    <s v="telephone"/>
    <n v="28"/>
    <s v="jan"/>
    <n v="69"/>
    <n v="1"/>
    <n v="-1"/>
    <n v="0"/>
    <x v="0"/>
    <s v="no"/>
    <n v="1"/>
    <n v="0"/>
  </r>
  <r>
    <x v="22"/>
    <x v="5"/>
    <s v="married"/>
    <x v="1"/>
    <x v="0"/>
    <n v="286"/>
    <s v="no"/>
    <s v="no"/>
    <s v="cellular"/>
    <n v="20"/>
    <s v="apr"/>
    <n v="60"/>
    <n v="1"/>
    <n v="343"/>
    <n v="4"/>
    <x v="1"/>
    <s v="no"/>
    <n v="0"/>
    <n v="1"/>
  </r>
  <r>
    <x v="23"/>
    <x v="0"/>
    <s v="married"/>
    <x v="1"/>
    <x v="0"/>
    <n v="769"/>
    <s v="yes"/>
    <s v="no"/>
    <s v="unknown"/>
    <n v="14"/>
    <s v="may"/>
    <n v="257"/>
    <n v="1"/>
    <n v="-1"/>
    <n v="0"/>
    <x v="0"/>
    <s v="no"/>
    <n v="0"/>
    <n v="1"/>
  </r>
  <r>
    <x v="2"/>
    <x v="2"/>
    <s v="married"/>
    <x v="2"/>
    <x v="0"/>
    <n v="93"/>
    <s v="no"/>
    <s v="no"/>
    <s v="cellular"/>
    <n v="4"/>
    <s v="may"/>
    <n v="198"/>
    <n v="2"/>
    <n v="88"/>
    <n v="1"/>
    <x v="2"/>
    <s v="no"/>
    <n v="0"/>
    <n v="1"/>
  </r>
  <r>
    <x v="14"/>
    <x v="3"/>
    <s v="married"/>
    <x v="1"/>
    <x v="0"/>
    <n v="1663"/>
    <s v="yes"/>
    <s v="no"/>
    <s v="cellular"/>
    <n v="13"/>
    <s v="apr"/>
    <n v="217"/>
    <n v="3"/>
    <n v="327"/>
    <n v="1"/>
    <x v="1"/>
    <s v="no"/>
    <n v="0"/>
    <n v="1"/>
  </r>
  <r>
    <x v="5"/>
    <x v="6"/>
    <s v="married"/>
    <x v="0"/>
    <x v="0"/>
    <n v="238"/>
    <s v="yes"/>
    <s v="yes"/>
    <s v="cellular"/>
    <n v="19"/>
    <s v="nov"/>
    <n v="134"/>
    <n v="1"/>
    <n v="-1"/>
    <n v="0"/>
    <x v="0"/>
    <s v="no"/>
    <n v="0"/>
    <n v="1"/>
  </r>
  <r>
    <x v="27"/>
    <x v="5"/>
    <s v="single"/>
    <x v="1"/>
    <x v="0"/>
    <n v="2178"/>
    <s v="yes"/>
    <s v="no"/>
    <s v="cellular"/>
    <n v="26"/>
    <s v="may"/>
    <n v="41"/>
    <n v="1"/>
    <n v="-1"/>
    <n v="0"/>
    <x v="0"/>
    <s v="no"/>
    <n v="0"/>
    <n v="1"/>
  </r>
  <r>
    <x v="15"/>
    <x v="3"/>
    <s v="married"/>
    <x v="0"/>
    <x v="0"/>
    <n v="792"/>
    <s v="yes"/>
    <s v="yes"/>
    <s v="cellular"/>
    <n v="19"/>
    <s v="nov"/>
    <n v="611"/>
    <n v="2"/>
    <n v="175"/>
    <n v="12"/>
    <x v="2"/>
    <s v="no"/>
    <n v="0"/>
    <n v="1"/>
  </r>
  <r>
    <x v="2"/>
    <x v="3"/>
    <s v="single"/>
    <x v="3"/>
    <x v="0"/>
    <n v="871"/>
    <s v="yes"/>
    <s v="no"/>
    <s v="unknown"/>
    <n v="6"/>
    <s v="jun"/>
    <n v="216"/>
    <n v="3"/>
    <n v="-1"/>
    <n v="0"/>
    <x v="0"/>
    <s v="no"/>
    <n v="0"/>
    <n v="1"/>
  </r>
  <r>
    <x v="38"/>
    <x v="7"/>
    <s v="married"/>
    <x v="1"/>
    <x v="0"/>
    <n v="1025"/>
    <s v="no"/>
    <s v="no"/>
    <s v="cellular"/>
    <n v="6"/>
    <s v="aug"/>
    <n v="388"/>
    <n v="8"/>
    <n v="-1"/>
    <n v="0"/>
    <x v="0"/>
    <s v="no"/>
    <n v="1"/>
    <n v="0"/>
  </r>
  <r>
    <x v="31"/>
    <x v="5"/>
    <s v="divorced"/>
    <x v="1"/>
    <x v="0"/>
    <n v="63"/>
    <s v="yes"/>
    <s v="no"/>
    <s v="unknown"/>
    <n v="5"/>
    <s v="may"/>
    <n v="242"/>
    <n v="1"/>
    <n v="-1"/>
    <n v="0"/>
    <x v="0"/>
    <s v="no"/>
    <n v="1"/>
    <n v="0"/>
  </r>
  <r>
    <x v="9"/>
    <x v="3"/>
    <s v="single"/>
    <x v="1"/>
    <x v="0"/>
    <n v="16"/>
    <s v="no"/>
    <s v="no"/>
    <s v="cellular"/>
    <n v="7"/>
    <s v="jul"/>
    <n v="387"/>
    <n v="1"/>
    <n v="-1"/>
    <n v="0"/>
    <x v="0"/>
    <s v="no"/>
    <n v="0"/>
    <n v="1"/>
  </r>
  <r>
    <x v="35"/>
    <x v="2"/>
    <s v="single"/>
    <x v="1"/>
    <x v="0"/>
    <n v="417"/>
    <s v="no"/>
    <s v="no"/>
    <s v="cellular"/>
    <n v="7"/>
    <s v="oct"/>
    <n v="90"/>
    <n v="1"/>
    <n v="-1"/>
    <n v="0"/>
    <x v="0"/>
    <s v="no"/>
    <n v="0"/>
    <n v="1"/>
  </r>
  <r>
    <x v="6"/>
    <x v="1"/>
    <s v="married"/>
    <x v="1"/>
    <x v="0"/>
    <n v="3992"/>
    <s v="yes"/>
    <s v="no"/>
    <s v="telephone"/>
    <n v="20"/>
    <s v="nov"/>
    <n v="281"/>
    <n v="2"/>
    <n v="-1"/>
    <n v="0"/>
    <x v="0"/>
    <s v="no"/>
    <n v="0"/>
    <n v="1"/>
  </r>
  <r>
    <x v="43"/>
    <x v="3"/>
    <s v="married"/>
    <x v="0"/>
    <x v="0"/>
    <n v="2749"/>
    <s v="yes"/>
    <s v="no"/>
    <s v="cellular"/>
    <n v="17"/>
    <s v="nov"/>
    <n v="332"/>
    <n v="1"/>
    <n v="-1"/>
    <n v="0"/>
    <x v="0"/>
    <s v="no"/>
    <n v="0"/>
    <n v="1"/>
  </r>
  <r>
    <x v="1"/>
    <x v="5"/>
    <s v="married"/>
    <x v="1"/>
    <x v="0"/>
    <n v="133"/>
    <s v="no"/>
    <s v="no"/>
    <s v="cellular"/>
    <n v="4"/>
    <s v="may"/>
    <n v="218"/>
    <n v="1"/>
    <n v="-1"/>
    <n v="0"/>
    <x v="0"/>
    <s v="yes"/>
    <n v="0"/>
    <n v="1"/>
  </r>
  <r>
    <x v="22"/>
    <x v="3"/>
    <s v="single"/>
    <x v="1"/>
    <x v="0"/>
    <n v="1721"/>
    <s v="yes"/>
    <s v="no"/>
    <s v="unknown"/>
    <n v="21"/>
    <s v="may"/>
    <n v="650"/>
    <n v="2"/>
    <n v="-1"/>
    <n v="0"/>
    <x v="0"/>
    <s v="no"/>
    <n v="0"/>
    <n v="1"/>
  </r>
  <r>
    <x v="32"/>
    <x v="2"/>
    <s v="divorced"/>
    <x v="2"/>
    <x v="0"/>
    <n v="2171"/>
    <s v="yes"/>
    <s v="yes"/>
    <s v="telephone"/>
    <n v="18"/>
    <s v="nov"/>
    <n v="1034"/>
    <n v="1"/>
    <n v="-1"/>
    <n v="0"/>
    <x v="0"/>
    <s v="yes"/>
    <n v="1"/>
    <n v="0"/>
  </r>
  <r>
    <x v="12"/>
    <x v="1"/>
    <s v="married"/>
    <x v="1"/>
    <x v="0"/>
    <n v="4760"/>
    <s v="yes"/>
    <s v="no"/>
    <s v="cellular"/>
    <n v="8"/>
    <s v="may"/>
    <n v="182"/>
    <n v="2"/>
    <n v="169"/>
    <n v="2"/>
    <x v="1"/>
    <s v="no"/>
    <n v="0"/>
    <n v="1"/>
  </r>
  <r>
    <x v="22"/>
    <x v="5"/>
    <s v="single"/>
    <x v="1"/>
    <x v="0"/>
    <n v="2979"/>
    <s v="no"/>
    <s v="no"/>
    <s v="cellular"/>
    <n v="25"/>
    <s v="may"/>
    <n v="156"/>
    <n v="1"/>
    <n v="-1"/>
    <n v="0"/>
    <x v="0"/>
    <s v="no"/>
    <n v="0"/>
    <n v="1"/>
  </r>
  <r>
    <x v="7"/>
    <x v="2"/>
    <s v="married"/>
    <x v="2"/>
    <x v="0"/>
    <n v="690"/>
    <s v="yes"/>
    <s v="no"/>
    <s v="cellular"/>
    <n v="6"/>
    <s v="aug"/>
    <n v="171"/>
    <n v="3"/>
    <n v="-1"/>
    <n v="0"/>
    <x v="0"/>
    <s v="no"/>
    <n v="0"/>
    <n v="1"/>
  </r>
  <r>
    <x v="36"/>
    <x v="3"/>
    <s v="divorced"/>
    <x v="1"/>
    <x v="0"/>
    <n v="203"/>
    <s v="yes"/>
    <s v="no"/>
    <s v="telephone"/>
    <n v="19"/>
    <s v="nov"/>
    <n v="265"/>
    <n v="1"/>
    <n v="127"/>
    <n v="4"/>
    <x v="2"/>
    <s v="no"/>
    <n v="1"/>
    <n v="0"/>
  </r>
  <r>
    <x v="27"/>
    <x v="3"/>
    <s v="married"/>
    <x v="1"/>
    <x v="0"/>
    <n v="322"/>
    <s v="yes"/>
    <s v="no"/>
    <s v="cellular"/>
    <n v="20"/>
    <s v="apr"/>
    <n v="10"/>
    <n v="3"/>
    <n v="-1"/>
    <n v="0"/>
    <x v="0"/>
    <s v="no"/>
    <n v="0"/>
    <n v="1"/>
  </r>
  <r>
    <x v="9"/>
    <x v="7"/>
    <s v="divorced"/>
    <x v="1"/>
    <x v="0"/>
    <n v="1210"/>
    <s v="no"/>
    <s v="no"/>
    <s v="cellular"/>
    <n v="16"/>
    <s v="jul"/>
    <n v="350"/>
    <n v="1"/>
    <n v="-1"/>
    <n v="0"/>
    <x v="0"/>
    <s v="no"/>
    <n v="0"/>
    <n v="1"/>
  </r>
  <r>
    <x v="7"/>
    <x v="4"/>
    <s v="married"/>
    <x v="1"/>
    <x v="0"/>
    <n v="634"/>
    <s v="yes"/>
    <s v="no"/>
    <s v="cellular"/>
    <n v="17"/>
    <s v="nov"/>
    <n v="65"/>
    <n v="1"/>
    <n v="131"/>
    <n v="1"/>
    <x v="1"/>
    <s v="no"/>
    <n v="0"/>
    <n v="1"/>
  </r>
  <r>
    <x v="23"/>
    <x v="6"/>
    <s v="married"/>
    <x v="1"/>
    <x v="0"/>
    <n v="273"/>
    <s v="no"/>
    <s v="no"/>
    <s v="cellular"/>
    <n v="23"/>
    <s v="jul"/>
    <n v="58"/>
    <n v="1"/>
    <n v="-1"/>
    <n v="0"/>
    <x v="0"/>
    <s v="no"/>
    <n v="0"/>
    <n v="1"/>
  </r>
  <r>
    <x v="42"/>
    <x v="8"/>
    <s v="single"/>
    <x v="3"/>
    <x v="0"/>
    <n v="47"/>
    <s v="no"/>
    <s v="no"/>
    <s v="cellular"/>
    <n v="3"/>
    <s v="jul"/>
    <n v="69"/>
    <n v="3"/>
    <n v="-1"/>
    <n v="0"/>
    <x v="0"/>
    <s v="no"/>
    <n v="0"/>
    <n v="1"/>
  </r>
  <r>
    <x v="2"/>
    <x v="2"/>
    <s v="married"/>
    <x v="2"/>
    <x v="0"/>
    <n v="1100"/>
    <s v="no"/>
    <s v="yes"/>
    <s v="cellular"/>
    <n v="29"/>
    <s v="jan"/>
    <n v="127"/>
    <n v="2"/>
    <n v="-1"/>
    <n v="0"/>
    <x v="0"/>
    <s v="no"/>
    <n v="0"/>
    <n v="1"/>
  </r>
  <r>
    <x v="11"/>
    <x v="7"/>
    <s v="married"/>
    <x v="1"/>
    <x v="0"/>
    <n v="0"/>
    <s v="yes"/>
    <s v="no"/>
    <s v="telephone"/>
    <n v="19"/>
    <s v="nov"/>
    <n v="154"/>
    <n v="2"/>
    <n v="-1"/>
    <n v="0"/>
    <x v="0"/>
    <s v="no"/>
    <n v="1"/>
    <n v="0"/>
  </r>
  <r>
    <x v="20"/>
    <x v="3"/>
    <s v="married"/>
    <x v="1"/>
    <x v="0"/>
    <n v="0"/>
    <s v="no"/>
    <s v="no"/>
    <s v="telephone"/>
    <n v="31"/>
    <s v="jul"/>
    <n v="36"/>
    <n v="4"/>
    <n v="-1"/>
    <n v="0"/>
    <x v="0"/>
    <s v="no"/>
    <n v="1"/>
    <n v="0"/>
  </r>
  <r>
    <x v="32"/>
    <x v="6"/>
    <s v="married"/>
    <x v="2"/>
    <x v="0"/>
    <n v="1544"/>
    <s v="no"/>
    <s v="yes"/>
    <s v="cellular"/>
    <n v="5"/>
    <s v="feb"/>
    <n v="85"/>
    <n v="7"/>
    <n v="196"/>
    <n v="3"/>
    <x v="1"/>
    <s v="no"/>
    <n v="1"/>
    <n v="0"/>
  </r>
  <r>
    <x v="22"/>
    <x v="1"/>
    <s v="single"/>
    <x v="3"/>
    <x v="0"/>
    <n v="6145"/>
    <s v="yes"/>
    <s v="no"/>
    <s v="cellular"/>
    <n v="14"/>
    <s v="may"/>
    <n v="362"/>
    <n v="1"/>
    <n v="287"/>
    <n v="13"/>
    <x v="1"/>
    <s v="no"/>
    <n v="0"/>
    <n v="1"/>
  </r>
  <r>
    <x v="6"/>
    <x v="4"/>
    <s v="married"/>
    <x v="1"/>
    <x v="0"/>
    <n v="28"/>
    <s v="yes"/>
    <s v="no"/>
    <s v="cellular"/>
    <n v="11"/>
    <s v="may"/>
    <n v="49"/>
    <n v="1"/>
    <n v="-1"/>
    <n v="0"/>
    <x v="0"/>
    <s v="no"/>
    <n v="0"/>
    <n v="1"/>
  </r>
  <r>
    <x v="10"/>
    <x v="3"/>
    <s v="married"/>
    <x v="1"/>
    <x v="0"/>
    <n v="1012"/>
    <s v="yes"/>
    <s v="no"/>
    <s v="cellular"/>
    <n v="6"/>
    <s v="may"/>
    <n v="410"/>
    <n v="1"/>
    <n v="-1"/>
    <n v="0"/>
    <x v="0"/>
    <s v="no"/>
    <n v="0"/>
    <n v="1"/>
  </r>
  <r>
    <x v="1"/>
    <x v="3"/>
    <s v="married"/>
    <x v="0"/>
    <x v="0"/>
    <n v="245"/>
    <s v="yes"/>
    <s v="yes"/>
    <s v="cellular"/>
    <n v="8"/>
    <s v="may"/>
    <n v="253"/>
    <n v="3"/>
    <n v="-1"/>
    <n v="0"/>
    <x v="0"/>
    <s v="no"/>
    <n v="0"/>
    <n v="1"/>
  </r>
  <r>
    <x v="1"/>
    <x v="2"/>
    <s v="single"/>
    <x v="2"/>
    <x v="0"/>
    <n v="1998"/>
    <s v="no"/>
    <s v="no"/>
    <s v="cellular"/>
    <n v="19"/>
    <s v="nov"/>
    <n v="570"/>
    <n v="1"/>
    <n v="-1"/>
    <n v="0"/>
    <x v="0"/>
    <s v="no"/>
    <n v="0"/>
    <n v="1"/>
  </r>
  <r>
    <x v="27"/>
    <x v="3"/>
    <s v="married"/>
    <x v="1"/>
    <x v="0"/>
    <n v="3990"/>
    <s v="yes"/>
    <s v="no"/>
    <s v="cellular"/>
    <n v="24"/>
    <s v="jul"/>
    <n v="633"/>
    <n v="7"/>
    <n v="-1"/>
    <n v="0"/>
    <x v="0"/>
    <s v="no"/>
    <n v="0"/>
    <n v="1"/>
  </r>
  <r>
    <x v="4"/>
    <x v="1"/>
    <s v="married"/>
    <x v="1"/>
    <x v="0"/>
    <n v="1328"/>
    <s v="yes"/>
    <s v="no"/>
    <s v="unknown"/>
    <n v="6"/>
    <s v="jun"/>
    <n v="82"/>
    <n v="4"/>
    <n v="-1"/>
    <n v="0"/>
    <x v="0"/>
    <s v="no"/>
    <n v="0"/>
    <n v="1"/>
  </r>
  <r>
    <x v="27"/>
    <x v="6"/>
    <s v="married"/>
    <x v="2"/>
    <x v="0"/>
    <n v="412"/>
    <s v="yes"/>
    <s v="yes"/>
    <s v="cellular"/>
    <n v="8"/>
    <s v="jul"/>
    <n v="164"/>
    <n v="1"/>
    <n v="-1"/>
    <n v="0"/>
    <x v="0"/>
    <s v="no"/>
    <n v="0"/>
    <n v="1"/>
  </r>
  <r>
    <x v="18"/>
    <x v="2"/>
    <s v="married"/>
    <x v="0"/>
    <x v="0"/>
    <n v="229"/>
    <s v="no"/>
    <s v="yes"/>
    <s v="unknown"/>
    <n v="9"/>
    <s v="jun"/>
    <n v="175"/>
    <n v="3"/>
    <n v="-1"/>
    <n v="0"/>
    <x v="0"/>
    <s v="no"/>
    <n v="1"/>
    <n v="0"/>
  </r>
  <r>
    <x v="39"/>
    <x v="8"/>
    <s v="single"/>
    <x v="2"/>
    <x v="0"/>
    <n v="1562"/>
    <s v="no"/>
    <s v="no"/>
    <s v="cellular"/>
    <n v="15"/>
    <s v="feb"/>
    <n v="659"/>
    <n v="4"/>
    <n v="-1"/>
    <n v="0"/>
    <x v="0"/>
    <s v="yes"/>
    <n v="0"/>
    <n v="1"/>
  </r>
  <r>
    <x v="35"/>
    <x v="7"/>
    <s v="single"/>
    <x v="1"/>
    <x v="0"/>
    <n v="3432"/>
    <s v="yes"/>
    <s v="no"/>
    <s v="cellular"/>
    <n v="17"/>
    <s v="apr"/>
    <n v="139"/>
    <n v="2"/>
    <n v="-1"/>
    <n v="0"/>
    <x v="0"/>
    <s v="no"/>
    <n v="0"/>
    <n v="1"/>
  </r>
  <r>
    <x v="9"/>
    <x v="7"/>
    <s v="single"/>
    <x v="1"/>
    <x v="0"/>
    <n v="144"/>
    <s v="yes"/>
    <s v="no"/>
    <s v="unknown"/>
    <n v="4"/>
    <s v="jul"/>
    <n v="43"/>
    <n v="11"/>
    <n v="-1"/>
    <n v="0"/>
    <x v="0"/>
    <s v="no"/>
    <n v="0"/>
    <n v="1"/>
  </r>
  <r>
    <x v="26"/>
    <x v="2"/>
    <s v="married"/>
    <x v="2"/>
    <x v="0"/>
    <n v="1339"/>
    <s v="yes"/>
    <s v="no"/>
    <s v="cellular"/>
    <n v="22"/>
    <s v="aug"/>
    <n v="343"/>
    <n v="5"/>
    <n v="-1"/>
    <n v="0"/>
    <x v="0"/>
    <s v="no"/>
    <n v="1"/>
    <n v="0"/>
  </r>
  <r>
    <x v="32"/>
    <x v="1"/>
    <s v="married"/>
    <x v="3"/>
    <x v="0"/>
    <n v="386"/>
    <s v="no"/>
    <s v="yes"/>
    <s v="cellular"/>
    <n v="19"/>
    <s v="nov"/>
    <n v="74"/>
    <n v="1"/>
    <n v="152"/>
    <n v="1"/>
    <x v="3"/>
    <s v="no"/>
    <n v="1"/>
    <n v="0"/>
  </r>
  <r>
    <x v="7"/>
    <x v="3"/>
    <s v="married"/>
    <x v="0"/>
    <x v="0"/>
    <n v="7727"/>
    <s v="yes"/>
    <s v="no"/>
    <s v="unknown"/>
    <n v="15"/>
    <s v="may"/>
    <n v="302"/>
    <n v="8"/>
    <n v="-1"/>
    <n v="0"/>
    <x v="0"/>
    <s v="no"/>
    <n v="0"/>
    <n v="1"/>
  </r>
  <r>
    <x v="18"/>
    <x v="6"/>
    <s v="married"/>
    <x v="1"/>
    <x v="0"/>
    <n v="204"/>
    <s v="no"/>
    <s v="no"/>
    <s v="cellular"/>
    <n v="14"/>
    <s v="jul"/>
    <n v="455"/>
    <n v="13"/>
    <n v="-1"/>
    <n v="0"/>
    <x v="0"/>
    <s v="no"/>
    <n v="1"/>
    <n v="0"/>
  </r>
  <r>
    <x v="39"/>
    <x v="3"/>
    <s v="divorced"/>
    <x v="3"/>
    <x v="0"/>
    <n v="101"/>
    <s v="yes"/>
    <s v="no"/>
    <s v="unknown"/>
    <n v="28"/>
    <s v="may"/>
    <n v="126"/>
    <n v="4"/>
    <n v="-1"/>
    <n v="0"/>
    <x v="0"/>
    <s v="no"/>
    <n v="0"/>
    <n v="1"/>
  </r>
  <r>
    <x v="29"/>
    <x v="0"/>
    <s v="divorced"/>
    <x v="1"/>
    <x v="0"/>
    <n v="728"/>
    <s v="yes"/>
    <s v="yes"/>
    <s v="cellular"/>
    <n v="18"/>
    <s v="nov"/>
    <n v="107"/>
    <n v="1"/>
    <n v="-1"/>
    <n v="0"/>
    <x v="0"/>
    <s v="no"/>
    <n v="0"/>
    <n v="1"/>
  </r>
  <r>
    <x v="29"/>
    <x v="6"/>
    <s v="married"/>
    <x v="0"/>
    <x v="0"/>
    <n v="2418"/>
    <s v="yes"/>
    <s v="no"/>
    <s v="unknown"/>
    <n v="14"/>
    <s v="may"/>
    <n v="120"/>
    <n v="1"/>
    <n v="-1"/>
    <n v="0"/>
    <x v="0"/>
    <s v="no"/>
    <n v="0"/>
    <n v="1"/>
  </r>
  <r>
    <x v="34"/>
    <x v="2"/>
    <s v="married"/>
    <x v="2"/>
    <x v="0"/>
    <n v="2934"/>
    <s v="yes"/>
    <s v="no"/>
    <s v="cellular"/>
    <n v="18"/>
    <s v="nov"/>
    <n v="727"/>
    <n v="4"/>
    <n v="-1"/>
    <n v="0"/>
    <x v="0"/>
    <s v="no"/>
    <n v="1"/>
    <n v="0"/>
  </r>
  <r>
    <x v="15"/>
    <x v="5"/>
    <s v="single"/>
    <x v="1"/>
    <x v="0"/>
    <n v="0"/>
    <s v="yes"/>
    <s v="no"/>
    <s v="unknown"/>
    <n v="7"/>
    <s v="may"/>
    <n v="275"/>
    <n v="4"/>
    <n v="-1"/>
    <n v="0"/>
    <x v="0"/>
    <s v="no"/>
    <n v="0"/>
    <n v="1"/>
  </r>
  <r>
    <x v="7"/>
    <x v="11"/>
    <s v="single"/>
    <x v="3"/>
    <x v="0"/>
    <n v="181"/>
    <s v="no"/>
    <s v="no"/>
    <s v="telephone"/>
    <n v="28"/>
    <s v="jan"/>
    <n v="41"/>
    <n v="1"/>
    <n v="-1"/>
    <n v="0"/>
    <x v="0"/>
    <s v="no"/>
    <n v="0"/>
    <n v="1"/>
  </r>
  <r>
    <x v="27"/>
    <x v="2"/>
    <s v="married"/>
    <x v="2"/>
    <x v="0"/>
    <n v="176"/>
    <s v="no"/>
    <s v="no"/>
    <s v="cellular"/>
    <n v="18"/>
    <s v="aug"/>
    <n v="61"/>
    <n v="4"/>
    <n v="-1"/>
    <n v="0"/>
    <x v="0"/>
    <s v="no"/>
    <n v="0"/>
    <n v="1"/>
  </r>
  <r>
    <x v="4"/>
    <x v="3"/>
    <s v="married"/>
    <x v="0"/>
    <x v="0"/>
    <n v="49"/>
    <s v="yes"/>
    <s v="no"/>
    <s v="cellular"/>
    <n v="15"/>
    <s v="may"/>
    <n v="232"/>
    <n v="2"/>
    <n v="365"/>
    <n v="5"/>
    <x v="2"/>
    <s v="no"/>
    <n v="0"/>
    <n v="1"/>
  </r>
  <r>
    <x v="12"/>
    <x v="3"/>
    <s v="married"/>
    <x v="1"/>
    <x v="0"/>
    <n v="2023"/>
    <s v="yes"/>
    <s v="no"/>
    <s v="cellular"/>
    <n v="10"/>
    <s v="jul"/>
    <n v="214"/>
    <n v="1"/>
    <n v="-1"/>
    <n v="0"/>
    <x v="0"/>
    <s v="no"/>
    <n v="0"/>
    <n v="1"/>
  </r>
  <r>
    <x v="36"/>
    <x v="3"/>
    <s v="married"/>
    <x v="1"/>
    <x v="0"/>
    <n v="372"/>
    <s v="yes"/>
    <s v="no"/>
    <s v="telephone"/>
    <n v="11"/>
    <s v="may"/>
    <n v="21"/>
    <n v="1"/>
    <n v="-1"/>
    <n v="0"/>
    <x v="0"/>
    <s v="no"/>
    <n v="1"/>
    <n v="0"/>
  </r>
  <r>
    <x v="15"/>
    <x v="2"/>
    <s v="divorced"/>
    <x v="3"/>
    <x v="0"/>
    <n v="7702"/>
    <s v="no"/>
    <s v="no"/>
    <s v="cellular"/>
    <n v="16"/>
    <s v="feb"/>
    <n v="138"/>
    <n v="2"/>
    <n v="-1"/>
    <n v="0"/>
    <x v="0"/>
    <s v="yes"/>
    <n v="0"/>
    <n v="1"/>
  </r>
  <r>
    <x v="27"/>
    <x v="3"/>
    <s v="single"/>
    <x v="0"/>
    <x v="0"/>
    <n v="464"/>
    <s v="yes"/>
    <s v="no"/>
    <s v="cellular"/>
    <n v="18"/>
    <s v="may"/>
    <n v="173"/>
    <n v="1"/>
    <n v="299"/>
    <n v="2"/>
    <x v="2"/>
    <s v="no"/>
    <n v="0"/>
    <n v="1"/>
  </r>
  <r>
    <x v="30"/>
    <x v="2"/>
    <s v="married"/>
    <x v="1"/>
    <x v="0"/>
    <n v="117"/>
    <s v="yes"/>
    <s v="no"/>
    <s v="cellular"/>
    <n v="16"/>
    <s v="apr"/>
    <n v="635"/>
    <n v="1"/>
    <n v="-1"/>
    <n v="0"/>
    <x v="0"/>
    <s v="no"/>
    <n v="0"/>
    <n v="1"/>
  </r>
  <r>
    <x v="47"/>
    <x v="7"/>
    <s v="married"/>
    <x v="1"/>
    <x v="0"/>
    <n v="104"/>
    <s v="yes"/>
    <s v="yes"/>
    <s v="cellular"/>
    <n v="14"/>
    <s v="jul"/>
    <n v="77"/>
    <n v="2"/>
    <n v="-1"/>
    <n v="0"/>
    <x v="0"/>
    <s v="no"/>
    <n v="0"/>
    <n v="1"/>
  </r>
  <r>
    <x v="10"/>
    <x v="2"/>
    <s v="married"/>
    <x v="2"/>
    <x v="0"/>
    <n v="1041"/>
    <s v="yes"/>
    <s v="no"/>
    <s v="unknown"/>
    <n v="12"/>
    <s v="jun"/>
    <n v="73"/>
    <n v="1"/>
    <n v="-1"/>
    <n v="0"/>
    <x v="0"/>
    <s v="no"/>
    <n v="0"/>
    <n v="1"/>
  </r>
  <r>
    <x v="12"/>
    <x v="2"/>
    <s v="married"/>
    <x v="2"/>
    <x v="0"/>
    <n v="539"/>
    <s v="no"/>
    <s v="no"/>
    <s v="cellular"/>
    <n v="18"/>
    <s v="jan"/>
    <n v="540"/>
    <n v="2"/>
    <n v="115"/>
    <n v="3"/>
    <x v="1"/>
    <s v="no"/>
    <n v="0"/>
    <n v="1"/>
  </r>
  <r>
    <x v="14"/>
    <x v="3"/>
    <s v="married"/>
    <x v="0"/>
    <x v="0"/>
    <n v="0"/>
    <s v="yes"/>
    <s v="no"/>
    <s v="unknown"/>
    <n v="3"/>
    <s v="jun"/>
    <n v="179"/>
    <n v="2"/>
    <n v="-1"/>
    <n v="0"/>
    <x v="0"/>
    <s v="no"/>
    <n v="0"/>
    <n v="1"/>
  </r>
  <r>
    <x v="35"/>
    <x v="5"/>
    <s v="single"/>
    <x v="2"/>
    <x v="0"/>
    <n v="406"/>
    <s v="yes"/>
    <s v="no"/>
    <s v="cellular"/>
    <n v="17"/>
    <s v="jul"/>
    <n v="119"/>
    <n v="1"/>
    <n v="-1"/>
    <n v="0"/>
    <x v="0"/>
    <s v="no"/>
    <n v="0"/>
    <n v="1"/>
  </r>
  <r>
    <x v="43"/>
    <x v="3"/>
    <s v="married"/>
    <x v="0"/>
    <x v="0"/>
    <n v="2558"/>
    <s v="yes"/>
    <s v="no"/>
    <s v="telephone"/>
    <n v="20"/>
    <s v="nov"/>
    <n v="107"/>
    <n v="1"/>
    <n v="167"/>
    <n v="1"/>
    <x v="2"/>
    <s v="no"/>
    <n v="0"/>
    <n v="1"/>
  </r>
  <r>
    <x v="17"/>
    <x v="3"/>
    <s v="married"/>
    <x v="1"/>
    <x v="0"/>
    <n v="484"/>
    <s v="yes"/>
    <s v="no"/>
    <s v="unknown"/>
    <n v="19"/>
    <s v="may"/>
    <n v="48"/>
    <n v="2"/>
    <n v="-1"/>
    <n v="0"/>
    <x v="0"/>
    <s v="no"/>
    <n v="0"/>
    <n v="1"/>
  </r>
  <r>
    <x v="0"/>
    <x v="1"/>
    <s v="single"/>
    <x v="2"/>
    <x v="0"/>
    <n v="3516"/>
    <s v="yes"/>
    <s v="no"/>
    <s v="unknown"/>
    <n v="29"/>
    <s v="may"/>
    <n v="447"/>
    <n v="4"/>
    <n v="-1"/>
    <n v="0"/>
    <x v="0"/>
    <s v="no"/>
    <n v="0"/>
    <n v="1"/>
  </r>
  <r>
    <x v="15"/>
    <x v="3"/>
    <s v="married"/>
    <x v="1"/>
    <x v="0"/>
    <n v="5639"/>
    <s v="yes"/>
    <s v="no"/>
    <s v="cellular"/>
    <n v="17"/>
    <s v="jul"/>
    <n v="430"/>
    <n v="2"/>
    <n v="-1"/>
    <n v="0"/>
    <x v="0"/>
    <s v="no"/>
    <n v="0"/>
    <n v="1"/>
  </r>
  <r>
    <x v="15"/>
    <x v="2"/>
    <s v="single"/>
    <x v="2"/>
    <x v="0"/>
    <n v="100"/>
    <s v="no"/>
    <s v="no"/>
    <s v="cellular"/>
    <n v="7"/>
    <s v="aug"/>
    <n v="64"/>
    <n v="2"/>
    <n v="-1"/>
    <n v="0"/>
    <x v="0"/>
    <s v="no"/>
    <n v="0"/>
    <n v="1"/>
  </r>
  <r>
    <x v="9"/>
    <x v="7"/>
    <s v="single"/>
    <x v="1"/>
    <x v="0"/>
    <n v="1306"/>
    <s v="yes"/>
    <s v="no"/>
    <s v="unknown"/>
    <n v="28"/>
    <s v="may"/>
    <n v="217"/>
    <n v="5"/>
    <n v="-1"/>
    <n v="0"/>
    <x v="0"/>
    <s v="no"/>
    <n v="0"/>
    <n v="1"/>
  </r>
  <r>
    <x v="12"/>
    <x v="2"/>
    <s v="single"/>
    <x v="2"/>
    <x v="0"/>
    <n v="815"/>
    <s v="yes"/>
    <s v="no"/>
    <s v="cellular"/>
    <n v="7"/>
    <s v="may"/>
    <n v="77"/>
    <n v="1"/>
    <n v="-1"/>
    <n v="0"/>
    <x v="0"/>
    <s v="no"/>
    <n v="0"/>
    <n v="1"/>
  </r>
  <r>
    <x v="17"/>
    <x v="3"/>
    <s v="married"/>
    <x v="1"/>
    <x v="0"/>
    <n v="245"/>
    <s v="yes"/>
    <s v="no"/>
    <s v="unknown"/>
    <n v="26"/>
    <s v="may"/>
    <n v="16"/>
    <n v="11"/>
    <n v="-1"/>
    <n v="0"/>
    <x v="0"/>
    <s v="no"/>
    <n v="0"/>
    <n v="1"/>
  </r>
  <r>
    <x v="32"/>
    <x v="3"/>
    <s v="married"/>
    <x v="3"/>
    <x v="0"/>
    <n v="191"/>
    <s v="no"/>
    <s v="no"/>
    <s v="cellular"/>
    <n v="4"/>
    <s v="aug"/>
    <n v="753"/>
    <n v="2"/>
    <n v="-1"/>
    <n v="0"/>
    <x v="0"/>
    <s v="no"/>
    <n v="1"/>
    <n v="0"/>
  </r>
  <r>
    <x v="48"/>
    <x v="10"/>
    <s v="married"/>
    <x v="1"/>
    <x v="0"/>
    <n v="2815"/>
    <s v="no"/>
    <s v="no"/>
    <s v="cellular"/>
    <n v="26"/>
    <s v="apr"/>
    <n v="125"/>
    <n v="2"/>
    <n v="182"/>
    <n v="1"/>
    <x v="1"/>
    <s v="no"/>
    <n v="1"/>
    <n v="0"/>
  </r>
  <r>
    <x v="35"/>
    <x v="4"/>
    <s v="single"/>
    <x v="1"/>
    <x v="0"/>
    <n v="3672"/>
    <s v="yes"/>
    <s v="yes"/>
    <s v="unknown"/>
    <n v="28"/>
    <s v="may"/>
    <n v="1210"/>
    <n v="1"/>
    <n v="-1"/>
    <n v="0"/>
    <x v="0"/>
    <s v="no"/>
    <n v="0"/>
    <n v="1"/>
  </r>
  <r>
    <x v="36"/>
    <x v="1"/>
    <s v="married"/>
    <x v="1"/>
    <x v="0"/>
    <n v="1572"/>
    <s v="yes"/>
    <s v="no"/>
    <s v="cellular"/>
    <n v="9"/>
    <s v="jul"/>
    <n v="185"/>
    <n v="1"/>
    <n v="-1"/>
    <n v="0"/>
    <x v="0"/>
    <s v="no"/>
    <n v="1"/>
    <n v="0"/>
  </r>
  <r>
    <x v="38"/>
    <x v="0"/>
    <s v="divorced"/>
    <x v="1"/>
    <x v="0"/>
    <n v="385"/>
    <s v="yes"/>
    <s v="no"/>
    <s v="cellular"/>
    <n v="4"/>
    <s v="feb"/>
    <n v="80"/>
    <n v="1"/>
    <n v="-1"/>
    <n v="0"/>
    <x v="0"/>
    <s v="no"/>
    <n v="1"/>
    <n v="0"/>
  </r>
  <r>
    <x v="22"/>
    <x v="5"/>
    <s v="single"/>
    <x v="1"/>
    <x v="0"/>
    <n v="29"/>
    <s v="no"/>
    <s v="no"/>
    <s v="cellular"/>
    <n v="19"/>
    <s v="aug"/>
    <n v="156"/>
    <n v="2"/>
    <n v="-1"/>
    <n v="0"/>
    <x v="0"/>
    <s v="no"/>
    <n v="0"/>
    <n v="1"/>
  </r>
  <r>
    <x v="22"/>
    <x v="5"/>
    <s v="married"/>
    <x v="1"/>
    <x v="0"/>
    <n v="84"/>
    <s v="no"/>
    <s v="yes"/>
    <s v="cellular"/>
    <n v="29"/>
    <s v="jul"/>
    <n v="403"/>
    <n v="3"/>
    <n v="-1"/>
    <n v="0"/>
    <x v="0"/>
    <s v="no"/>
    <n v="0"/>
    <n v="1"/>
  </r>
  <r>
    <x v="27"/>
    <x v="4"/>
    <s v="single"/>
    <x v="2"/>
    <x v="0"/>
    <n v="876"/>
    <s v="yes"/>
    <s v="no"/>
    <s v="cellular"/>
    <n v="17"/>
    <s v="nov"/>
    <n v="145"/>
    <n v="2"/>
    <n v="-1"/>
    <n v="0"/>
    <x v="0"/>
    <s v="no"/>
    <n v="0"/>
    <n v="1"/>
  </r>
  <r>
    <x v="30"/>
    <x v="1"/>
    <s v="single"/>
    <x v="0"/>
    <x v="0"/>
    <n v="1499"/>
    <s v="yes"/>
    <s v="no"/>
    <s v="cellular"/>
    <n v="12"/>
    <s v="may"/>
    <n v="17"/>
    <n v="7"/>
    <n v="-1"/>
    <n v="0"/>
    <x v="0"/>
    <s v="no"/>
    <n v="0"/>
    <n v="1"/>
  </r>
  <r>
    <x v="13"/>
    <x v="8"/>
    <s v="married"/>
    <x v="2"/>
    <x v="0"/>
    <n v="0"/>
    <s v="yes"/>
    <s v="no"/>
    <s v="cellular"/>
    <n v="9"/>
    <s v="jul"/>
    <n v="160"/>
    <n v="1"/>
    <n v="-1"/>
    <n v="0"/>
    <x v="0"/>
    <s v="no"/>
    <n v="0"/>
    <n v="1"/>
  </r>
  <r>
    <x v="22"/>
    <x v="2"/>
    <s v="married"/>
    <x v="1"/>
    <x v="0"/>
    <n v="6217"/>
    <s v="yes"/>
    <s v="yes"/>
    <s v="cellular"/>
    <n v="18"/>
    <s v="nov"/>
    <n v="486"/>
    <n v="2"/>
    <n v="181"/>
    <n v="2"/>
    <x v="1"/>
    <s v="no"/>
    <n v="0"/>
    <n v="1"/>
  </r>
  <r>
    <x v="22"/>
    <x v="3"/>
    <s v="married"/>
    <x v="0"/>
    <x v="0"/>
    <n v="329"/>
    <s v="yes"/>
    <s v="no"/>
    <s v="cellular"/>
    <n v="3"/>
    <s v="feb"/>
    <n v="321"/>
    <n v="1"/>
    <n v="-1"/>
    <n v="0"/>
    <x v="0"/>
    <s v="no"/>
    <n v="0"/>
    <n v="1"/>
  </r>
  <r>
    <x v="47"/>
    <x v="7"/>
    <s v="divorced"/>
    <x v="1"/>
    <x v="0"/>
    <n v="162"/>
    <s v="yes"/>
    <s v="no"/>
    <s v="unknown"/>
    <n v="9"/>
    <s v="may"/>
    <n v="203"/>
    <n v="4"/>
    <n v="-1"/>
    <n v="0"/>
    <x v="0"/>
    <s v="no"/>
    <n v="0"/>
    <n v="1"/>
  </r>
  <r>
    <x v="22"/>
    <x v="5"/>
    <s v="married"/>
    <x v="3"/>
    <x v="0"/>
    <n v="14533"/>
    <s v="no"/>
    <s v="no"/>
    <s v="cellular"/>
    <n v="31"/>
    <s v="dec"/>
    <n v="646"/>
    <n v="3"/>
    <n v="198"/>
    <n v="2"/>
    <x v="3"/>
    <s v="no"/>
    <n v="0"/>
    <n v="1"/>
  </r>
  <r>
    <x v="23"/>
    <x v="2"/>
    <s v="single"/>
    <x v="2"/>
    <x v="0"/>
    <n v="151"/>
    <s v="yes"/>
    <s v="no"/>
    <s v="cellular"/>
    <n v="8"/>
    <s v="jul"/>
    <n v="97"/>
    <n v="3"/>
    <n v="-1"/>
    <n v="0"/>
    <x v="0"/>
    <s v="yes"/>
    <n v="0"/>
    <n v="1"/>
  </r>
  <r>
    <x v="20"/>
    <x v="1"/>
    <s v="married"/>
    <x v="1"/>
    <x v="0"/>
    <n v="-2"/>
    <s v="yes"/>
    <s v="yes"/>
    <s v="cellular"/>
    <n v="16"/>
    <s v="apr"/>
    <n v="144"/>
    <n v="2"/>
    <n v="-1"/>
    <n v="0"/>
    <x v="0"/>
    <s v="no"/>
    <n v="1"/>
    <n v="0"/>
  </r>
  <r>
    <x v="6"/>
    <x v="3"/>
    <s v="single"/>
    <x v="3"/>
    <x v="0"/>
    <n v="4684"/>
    <s v="no"/>
    <s v="no"/>
    <s v="unknown"/>
    <n v="20"/>
    <s v="jun"/>
    <n v="30"/>
    <n v="6"/>
    <n v="-1"/>
    <n v="0"/>
    <x v="0"/>
    <s v="no"/>
    <n v="0"/>
    <n v="1"/>
  </r>
  <r>
    <x v="47"/>
    <x v="2"/>
    <s v="divorced"/>
    <x v="2"/>
    <x v="0"/>
    <n v="1149"/>
    <s v="no"/>
    <s v="yes"/>
    <s v="cellular"/>
    <n v="15"/>
    <s v="jul"/>
    <n v="82"/>
    <n v="2"/>
    <n v="-1"/>
    <n v="0"/>
    <x v="0"/>
    <s v="no"/>
    <n v="0"/>
    <n v="1"/>
  </r>
  <r>
    <x v="2"/>
    <x v="3"/>
    <s v="married"/>
    <x v="0"/>
    <x v="0"/>
    <n v="11"/>
    <s v="yes"/>
    <s v="no"/>
    <s v="unknown"/>
    <n v="13"/>
    <s v="may"/>
    <n v="326"/>
    <n v="4"/>
    <n v="-1"/>
    <n v="0"/>
    <x v="0"/>
    <s v="no"/>
    <n v="0"/>
    <n v="1"/>
  </r>
  <r>
    <x v="1"/>
    <x v="2"/>
    <s v="single"/>
    <x v="1"/>
    <x v="0"/>
    <n v="8004"/>
    <s v="no"/>
    <s v="no"/>
    <s v="cellular"/>
    <n v="19"/>
    <s v="nov"/>
    <n v="414"/>
    <n v="3"/>
    <n v="-1"/>
    <n v="0"/>
    <x v="0"/>
    <s v="no"/>
    <n v="0"/>
    <n v="1"/>
  </r>
  <r>
    <x v="23"/>
    <x v="3"/>
    <s v="married"/>
    <x v="0"/>
    <x v="0"/>
    <n v="1019"/>
    <s v="yes"/>
    <s v="no"/>
    <s v="cellular"/>
    <n v="16"/>
    <s v="apr"/>
    <n v="285"/>
    <n v="5"/>
    <n v="-1"/>
    <n v="0"/>
    <x v="0"/>
    <s v="no"/>
    <n v="0"/>
    <n v="1"/>
  </r>
  <r>
    <x v="43"/>
    <x v="2"/>
    <s v="divorced"/>
    <x v="2"/>
    <x v="0"/>
    <n v="1297"/>
    <s v="no"/>
    <s v="no"/>
    <s v="cellular"/>
    <n v="11"/>
    <s v="aug"/>
    <n v="716"/>
    <n v="3"/>
    <n v="-1"/>
    <n v="0"/>
    <x v="0"/>
    <s v="yes"/>
    <n v="0"/>
    <n v="1"/>
  </r>
  <r>
    <x v="35"/>
    <x v="2"/>
    <s v="divorced"/>
    <x v="2"/>
    <x v="0"/>
    <n v="415"/>
    <s v="yes"/>
    <s v="yes"/>
    <s v="unknown"/>
    <n v="28"/>
    <s v="may"/>
    <n v="449"/>
    <n v="4"/>
    <n v="-1"/>
    <n v="0"/>
    <x v="0"/>
    <s v="no"/>
    <n v="0"/>
    <n v="1"/>
  </r>
  <r>
    <x v="41"/>
    <x v="4"/>
    <s v="married"/>
    <x v="0"/>
    <x v="0"/>
    <n v="671"/>
    <s v="yes"/>
    <s v="no"/>
    <s v="unknown"/>
    <n v="17"/>
    <s v="jun"/>
    <n v="16"/>
    <n v="3"/>
    <n v="-1"/>
    <n v="0"/>
    <x v="0"/>
    <s v="no"/>
    <n v="1"/>
    <n v="0"/>
  </r>
  <r>
    <x v="10"/>
    <x v="7"/>
    <s v="single"/>
    <x v="1"/>
    <x v="0"/>
    <n v="2378"/>
    <s v="yes"/>
    <s v="no"/>
    <s v="unknown"/>
    <n v="2"/>
    <s v="jun"/>
    <n v="65"/>
    <n v="1"/>
    <n v="-1"/>
    <n v="0"/>
    <x v="0"/>
    <s v="no"/>
    <n v="0"/>
    <n v="1"/>
  </r>
  <r>
    <x v="27"/>
    <x v="2"/>
    <s v="married"/>
    <x v="2"/>
    <x v="0"/>
    <n v="417"/>
    <s v="yes"/>
    <s v="no"/>
    <s v="cellular"/>
    <n v="18"/>
    <s v="nov"/>
    <n v="138"/>
    <n v="1"/>
    <n v="-1"/>
    <n v="0"/>
    <x v="0"/>
    <s v="no"/>
    <n v="0"/>
    <n v="1"/>
  </r>
  <r>
    <x v="38"/>
    <x v="10"/>
    <s v="married"/>
    <x v="0"/>
    <x v="0"/>
    <n v="71"/>
    <s v="no"/>
    <s v="no"/>
    <s v="cellular"/>
    <n v="10"/>
    <s v="jul"/>
    <n v="121"/>
    <n v="3"/>
    <n v="-1"/>
    <n v="0"/>
    <x v="0"/>
    <s v="no"/>
    <n v="1"/>
    <n v="0"/>
  </r>
  <r>
    <x v="7"/>
    <x v="2"/>
    <s v="married"/>
    <x v="2"/>
    <x v="0"/>
    <n v="1188"/>
    <s v="no"/>
    <s v="no"/>
    <s v="cellular"/>
    <n v="27"/>
    <s v="may"/>
    <n v="140"/>
    <n v="2"/>
    <n v="-1"/>
    <n v="0"/>
    <x v="0"/>
    <s v="no"/>
    <n v="0"/>
    <n v="1"/>
  </r>
  <r>
    <x v="36"/>
    <x v="3"/>
    <s v="married"/>
    <x v="0"/>
    <x v="0"/>
    <n v="8139"/>
    <s v="yes"/>
    <s v="no"/>
    <s v="cellular"/>
    <n v="18"/>
    <s v="aug"/>
    <n v="256"/>
    <n v="6"/>
    <n v="-1"/>
    <n v="0"/>
    <x v="0"/>
    <s v="no"/>
    <n v="1"/>
    <n v="0"/>
  </r>
  <r>
    <x v="1"/>
    <x v="3"/>
    <s v="married"/>
    <x v="1"/>
    <x v="0"/>
    <n v="249"/>
    <s v="yes"/>
    <s v="no"/>
    <s v="cellular"/>
    <n v="31"/>
    <s v="jul"/>
    <n v="61"/>
    <n v="4"/>
    <n v="-1"/>
    <n v="0"/>
    <x v="0"/>
    <s v="no"/>
    <n v="0"/>
    <n v="1"/>
  </r>
  <r>
    <x v="12"/>
    <x v="3"/>
    <s v="married"/>
    <x v="0"/>
    <x v="0"/>
    <n v="689"/>
    <s v="yes"/>
    <s v="no"/>
    <s v="cellular"/>
    <n v="14"/>
    <s v="jul"/>
    <n v="367"/>
    <n v="2"/>
    <n v="-1"/>
    <n v="0"/>
    <x v="0"/>
    <s v="no"/>
    <n v="0"/>
    <n v="1"/>
  </r>
  <r>
    <x v="18"/>
    <x v="4"/>
    <s v="married"/>
    <x v="1"/>
    <x v="0"/>
    <n v="203"/>
    <s v="yes"/>
    <s v="no"/>
    <s v="telephone"/>
    <n v="14"/>
    <s v="may"/>
    <n v="9"/>
    <n v="5"/>
    <n v="174"/>
    <n v="12"/>
    <x v="2"/>
    <s v="no"/>
    <n v="1"/>
    <n v="0"/>
  </r>
  <r>
    <x v="29"/>
    <x v="3"/>
    <s v="single"/>
    <x v="0"/>
    <x v="1"/>
    <n v="-183"/>
    <s v="no"/>
    <s v="yes"/>
    <s v="cellular"/>
    <n v="15"/>
    <s v="jul"/>
    <n v="395"/>
    <n v="4"/>
    <n v="-1"/>
    <n v="0"/>
    <x v="0"/>
    <s v="no"/>
    <n v="0"/>
    <n v="1"/>
  </r>
  <r>
    <x v="47"/>
    <x v="3"/>
    <s v="married"/>
    <x v="0"/>
    <x v="0"/>
    <n v="3451"/>
    <s v="no"/>
    <s v="yes"/>
    <s v="cellular"/>
    <n v="21"/>
    <s v="nov"/>
    <n v="125"/>
    <n v="2"/>
    <n v="-1"/>
    <n v="0"/>
    <x v="0"/>
    <s v="no"/>
    <n v="0"/>
    <n v="1"/>
  </r>
  <r>
    <x v="41"/>
    <x v="5"/>
    <s v="married"/>
    <x v="1"/>
    <x v="0"/>
    <n v="116"/>
    <s v="no"/>
    <s v="no"/>
    <s v="unknown"/>
    <n v="16"/>
    <s v="jun"/>
    <n v="580"/>
    <n v="3"/>
    <n v="-1"/>
    <n v="0"/>
    <x v="0"/>
    <s v="no"/>
    <n v="1"/>
    <n v="0"/>
  </r>
  <r>
    <x v="4"/>
    <x v="1"/>
    <s v="married"/>
    <x v="1"/>
    <x v="0"/>
    <n v="1746"/>
    <s v="yes"/>
    <s v="no"/>
    <s v="cellular"/>
    <n v="7"/>
    <s v="apr"/>
    <n v="15"/>
    <n v="1"/>
    <n v="316"/>
    <n v="1"/>
    <x v="1"/>
    <s v="no"/>
    <n v="0"/>
    <n v="1"/>
  </r>
  <r>
    <x v="18"/>
    <x v="5"/>
    <s v="married"/>
    <x v="1"/>
    <x v="0"/>
    <n v="0"/>
    <s v="yes"/>
    <s v="no"/>
    <s v="unknown"/>
    <n v="30"/>
    <s v="may"/>
    <n v="119"/>
    <n v="2"/>
    <n v="-1"/>
    <n v="0"/>
    <x v="0"/>
    <s v="no"/>
    <n v="1"/>
    <n v="0"/>
  </r>
  <r>
    <x v="9"/>
    <x v="3"/>
    <s v="married"/>
    <x v="1"/>
    <x v="0"/>
    <n v="897"/>
    <s v="yes"/>
    <s v="no"/>
    <s v="unknown"/>
    <n v="20"/>
    <s v="may"/>
    <n v="26"/>
    <n v="2"/>
    <n v="-1"/>
    <n v="0"/>
    <x v="0"/>
    <s v="no"/>
    <n v="0"/>
    <n v="1"/>
  </r>
  <r>
    <x v="14"/>
    <x v="5"/>
    <s v="married"/>
    <x v="1"/>
    <x v="0"/>
    <n v="821"/>
    <s v="yes"/>
    <s v="yes"/>
    <s v="cellular"/>
    <n v="17"/>
    <s v="nov"/>
    <n v="224"/>
    <n v="2"/>
    <n v="180"/>
    <n v="1"/>
    <x v="1"/>
    <s v="no"/>
    <n v="0"/>
    <n v="1"/>
  </r>
  <r>
    <x v="15"/>
    <x v="3"/>
    <s v="married"/>
    <x v="1"/>
    <x v="0"/>
    <n v="130"/>
    <s v="yes"/>
    <s v="no"/>
    <s v="unknown"/>
    <n v="29"/>
    <s v="may"/>
    <n v="285"/>
    <n v="1"/>
    <n v="-1"/>
    <n v="0"/>
    <x v="0"/>
    <s v="no"/>
    <n v="0"/>
    <n v="1"/>
  </r>
  <r>
    <x v="22"/>
    <x v="2"/>
    <s v="divorced"/>
    <x v="2"/>
    <x v="0"/>
    <n v="1"/>
    <s v="yes"/>
    <s v="no"/>
    <s v="unknown"/>
    <n v="8"/>
    <s v="may"/>
    <n v="399"/>
    <n v="4"/>
    <n v="-1"/>
    <n v="0"/>
    <x v="0"/>
    <s v="no"/>
    <n v="0"/>
    <n v="1"/>
  </r>
  <r>
    <x v="5"/>
    <x v="3"/>
    <s v="married"/>
    <x v="1"/>
    <x v="0"/>
    <n v="8"/>
    <s v="no"/>
    <s v="no"/>
    <s v="cellular"/>
    <n v="30"/>
    <s v="jul"/>
    <n v="88"/>
    <n v="3"/>
    <n v="-1"/>
    <n v="0"/>
    <x v="0"/>
    <s v="no"/>
    <n v="0"/>
    <n v="1"/>
  </r>
  <r>
    <x v="6"/>
    <x v="5"/>
    <s v="married"/>
    <x v="1"/>
    <x v="0"/>
    <n v="55"/>
    <s v="yes"/>
    <s v="no"/>
    <s v="cellular"/>
    <n v="6"/>
    <s v="aug"/>
    <n v="185"/>
    <n v="4"/>
    <n v="-1"/>
    <n v="0"/>
    <x v="0"/>
    <s v="no"/>
    <n v="0"/>
    <n v="1"/>
  </r>
  <r>
    <x v="3"/>
    <x v="3"/>
    <s v="married"/>
    <x v="0"/>
    <x v="0"/>
    <n v="699"/>
    <s v="no"/>
    <s v="no"/>
    <s v="cellular"/>
    <n v="28"/>
    <s v="jan"/>
    <n v="98"/>
    <n v="1"/>
    <n v="154"/>
    <n v="6"/>
    <x v="1"/>
    <s v="no"/>
    <n v="1"/>
    <n v="0"/>
  </r>
  <r>
    <x v="15"/>
    <x v="0"/>
    <s v="divorced"/>
    <x v="1"/>
    <x v="0"/>
    <n v="759"/>
    <s v="no"/>
    <s v="no"/>
    <s v="cellular"/>
    <n v="28"/>
    <s v="jan"/>
    <n v="97"/>
    <n v="1"/>
    <n v="169"/>
    <n v="3"/>
    <x v="1"/>
    <s v="no"/>
    <n v="0"/>
    <n v="1"/>
  </r>
  <r>
    <x v="1"/>
    <x v="3"/>
    <s v="married"/>
    <x v="1"/>
    <x v="0"/>
    <n v="687"/>
    <s v="yes"/>
    <s v="no"/>
    <s v="cellular"/>
    <n v="14"/>
    <s v="may"/>
    <n v="72"/>
    <n v="2"/>
    <n v="370"/>
    <n v="1"/>
    <x v="1"/>
    <s v="no"/>
    <n v="0"/>
    <n v="1"/>
  </r>
  <r>
    <x v="20"/>
    <x v="10"/>
    <s v="married"/>
    <x v="1"/>
    <x v="0"/>
    <n v="4968"/>
    <s v="no"/>
    <s v="no"/>
    <s v="cellular"/>
    <n v="6"/>
    <s v="may"/>
    <n v="109"/>
    <n v="1"/>
    <n v="87"/>
    <n v="2"/>
    <x v="1"/>
    <s v="no"/>
    <n v="1"/>
    <n v="0"/>
  </r>
  <r>
    <x v="7"/>
    <x v="3"/>
    <s v="married"/>
    <x v="0"/>
    <x v="0"/>
    <n v="1211"/>
    <s v="yes"/>
    <s v="no"/>
    <s v="unknown"/>
    <n v="6"/>
    <s v="may"/>
    <n v="208"/>
    <n v="3"/>
    <n v="-1"/>
    <n v="0"/>
    <x v="0"/>
    <s v="no"/>
    <n v="0"/>
    <n v="1"/>
  </r>
  <r>
    <x v="5"/>
    <x v="4"/>
    <s v="single"/>
    <x v="2"/>
    <x v="0"/>
    <n v="426"/>
    <s v="no"/>
    <s v="no"/>
    <s v="unknown"/>
    <n v="18"/>
    <s v="jun"/>
    <n v="1029"/>
    <n v="1"/>
    <n v="-1"/>
    <n v="0"/>
    <x v="0"/>
    <s v="yes"/>
    <n v="0"/>
    <n v="1"/>
  </r>
  <r>
    <x v="37"/>
    <x v="6"/>
    <s v="single"/>
    <x v="1"/>
    <x v="0"/>
    <n v="376"/>
    <s v="yes"/>
    <s v="yes"/>
    <s v="cellular"/>
    <n v="5"/>
    <s v="may"/>
    <n v="273"/>
    <n v="1"/>
    <n v="-1"/>
    <n v="0"/>
    <x v="0"/>
    <s v="no"/>
    <n v="0"/>
    <n v="1"/>
  </r>
  <r>
    <x v="5"/>
    <x v="2"/>
    <s v="married"/>
    <x v="2"/>
    <x v="0"/>
    <n v="12"/>
    <s v="yes"/>
    <s v="no"/>
    <s v="unknown"/>
    <n v="23"/>
    <s v="may"/>
    <n v="130"/>
    <n v="1"/>
    <n v="-1"/>
    <n v="0"/>
    <x v="0"/>
    <s v="no"/>
    <n v="0"/>
    <n v="1"/>
  </r>
  <r>
    <x v="37"/>
    <x v="3"/>
    <s v="single"/>
    <x v="1"/>
    <x v="0"/>
    <n v="23"/>
    <s v="no"/>
    <s v="no"/>
    <s v="cellular"/>
    <n v="26"/>
    <s v="feb"/>
    <n v="590"/>
    <n v="2"/>
    <n v="-1"/>
    <n v="0"/>
    <x v="0"/>
    <s v="no"/>
    <n v="0"/>
    <n v="1"/>
  </r>
  <r>
    <x v="1"/>
    <x v="7"/>
    <s v="married"/>
    <x v="1"/>
    <x v="0"/>
    <n v="353"/>
    <s v="yes"/>
    <s v="no"/>
    <s v="cellular"/>
    <n v="19"/>
    <s v="nov"/>
    <n v="107"/>
    <n v="2"/>
    <n v="-1"/>
    <n v="0"/>
    <x v="0"/>
    <s v="no"/>
    <n v="0"/>
    <n v="1"/>
  </r>
  <r>
    <x v="35"/>
    <x v="1"/>
    <s v="divorced"/>
    <x v="1"/>
    <x v="0"/>
    <n v="330"/>
    <s v="yes"/>
    <s v="no"/>
    <s v="unknown"/>
    <n v="12"/>
    <s v="may"/>
    <n v="88"/>
    <n v="2"/>
    <n v="-1"/>
    <n v="0"/>
    <x v="0"/>
    <s v="no"/>
    <n v="0"/>
    <n v="1"/>
  </r>
  <r>
    <x v="1"/>
    <x v="2"/>
    <s v="divorced"/>
    <x v="2"/>
    <x v="0"/>
    <n v="0"/>
    <s v="no"/>
    <s v="no"/>
    <s v="cellular"/>
    <n v="13"/>
    <s v="aug"/>
    <n v="305"/>
    <n v="2"/>
    <n v="-1"/>
    <n v="0"/>
    <x v="0"/>
    <s v="no"/>
    <n v="0"/>
    <n v="1"/>
  </r>
  <r>
    <x v="6"/>
    <x v="6"/>
    <s v="married"/>
    <x v="1"/>
    <x v="0"/>
    <n v="353"/>
    <s v="no"/>
    <s v="no"/>
    <s v="cellular"/>
    <n v="19"/>
    <s v="nov"/>
    <n v="90"/>
    <n v="2"/>
    <n v="-1"/>
    <n v="0"/>
    <x v="0"/>
    <s v="no"/>
    <n v="0"/>
    <n v="1"/>
  </r>
  <r>
    <x v="14"/>
    <x v="5"/>
    <s v="single"/>
    <x v="2"/>
    <x v="0"/>
    <n v="2273"/>
    <s v="yes"/>
    <s v="no"/>
    <s v="cellular"/>
    <n v="17"/>
    <s v="apr"/>
    <n v="222"/>
    <n v="1"/>
    <n v="-1"/>
    <n v="0"/>
    <x v="0"/>
    <s v="no"/>
    <n v="0"/>
    <n v="1"/>
  </r>
  <r>
    <x v="0"/>
    <x v="2"/>
    <s v="married"/>
    <x v="2"/>
    <x v="0"/>
    <n v="0"/>
    <s v="yes"/>
    <s v="no"/>
    <s v="cellular"/>
    <n v="9"/>
    <s v="jul"/>
    <n v="127"/>
    <n v="1"/>
    <n v="-1"/>
    <n v="0"/>
    <x v="0"/>
    <s v="no"/>
    <n v="0"/>
    <n v="1"/>
  </r>
  <r>
    <x v="41"/>
    <x v="0"/>
    <s v="married"/>
    <x v="2"/>
    <x v="0"/>
    <n v="744"/>
    <s v="no"/>
    <s v="no"/>
    <s v="telephone"/>
    <n v="28"/>
    <s v="jan"/>
    <n v="38"/>
    <n v="1"/>
    <n v="-1"/>
    <n v="0"/>
    <x v="0"/>
    <s v="no"/>
    <n v="1"/>
    <n v="0"/>
  </r>
  <r>
    <x v="12"/>
    <x v="1"/>
    <s v="single"/>
    <x v="1"/>
    <x v="0"/>
    <n v="608"/>
    <s v="no"/>
    <s v="no"/>
    <s v="cellular"/>
    <n v="14"/>
    <s v="may"/>
    <n v="380"/>
    <n v="3"/>
    <n v="-1"/>
    <n v="0"/>
    <x v="0"/>
    <s v="no"/>
    <n v="0"/>
    <n v="1"/>
  </r>
  <r>
    <x v="4"/>
    <x v="7"/>
    <s v="divorced"/>
    <x v="1"/>
    <x v="0"/>
    <n v="356"/>
    <s v="yes"/>
    <s v="no"/>
    <s v="cellular"/>
    <n v="7"/>
    <s v="apr"/>
    <n v="244"/>
    <n v="3"/>
    <n v="313"/>
    <n v="1"/>
    <x v="1"/>
    <s v="no"/>
    <n v="0"/>
    <n v="1"/>
  </r>
  <r>
    <x v="29"/>
    <x v="3"/>
    <s v="married"/>
    <x v="0"/>
    <x v="0"/>
    <n v="1291"/>
    <s v="yes"/>
    <s v="no"/>
    <s v="cellular"/>
    <n v="28"/>
    <s v="aug"/>
    <n v="189"/>
    <n v="17"/>
    <n v="-1"/>
    <n v="0"/>
    <x v="0"/>
    <s v="no"/>
    <n v="0"/>
    <n v="1"/>
  </r>
  <r>
    <x v="25"/>
    <x v="5"/>
    <s v="single"/>
    <x v="1"/>
    <x v="0"/>
    <n v="-306"/>
    <s v="yes"/>
    <s v="no"/>
    <s v="unknown"/>
    <n v="4"/>
    <s v="jun"/>
    <n v="217"/>
    <n v="2"/>
    <n v="-1"/>
    <n v="0"/>
    <x v="0"/>
    <s v="no"/>
    <n v="0"/>
    <n v="1"/>
  </r>
  <r>
    <x v="20"/>
    <x v="3"/>
    <s v="married"/>
    <x v="0"/>
    <x v="0"/>
    <n v="306"/>
    <s v="no"/>
    <s v="no"/>
    <s v="cellular"/>
    <n v="28"/>
    <s v="jul"/>
    <n v="388"/>
    <n v="3"/>
    <n v="181"/>
    <n v="1"/>
    <x v="3"/>
    <s v="yes"/>
    <n v="1"/>
    <n v="0"/>
  </r>
  <r>
    <x v="16"/>
    <x v="3"/>
    <s v="married"/>
    <x v="0"/>
    <x v="0"/>
    <n v="-312"/>
    <s v="yes"/>
    <s v="no"/>
    <s v="unknown"/>
    <n v="20"/>
    <s v="jun"/>
    <n v="22"/>
    <n v="3"/>
    <n v="-1"/>
    <n v="0"/>
    <x v="0"/>
    <s v="no"/>
    <n v="0"/>
    <n v="1"/>
  </r>
  <r>
    <x v="22"/>
    <x v="5"/>
    <s v="single"/>
    <x v="1"/>
    <x v="0"/>
    <n v="493"/>
    <s v="no"/>
    <s v="no"/>
    <s v="cellular"/>
    <n v="13"/>
    <s v="aug"/>
    <n v="289"/>
    <n v="2"/>
    <n v="-1"/>
    <n v="0"/>
    <x v="0"/>
    <s v="no"/>
    <n v="0"/>
    <n v="1"/>
  </r>
  <r>
    <x v="22"/>
    <x v="2"/>
    <s v="married"/>
    <x v="2"/>
    <x v="0"/>
    <n v="71"/>
    <s v="yes"/>
    <s v="no"/>
    <s v="cellular"/>
    <n v="21"/>
    <s v="jul"/>
    <n v="221"/>
    <n v="8"/>
    <n v="-1"/>
    <n v="0"/>
    <x v="0"/>
    <s v="no"/>
    <n v="0"/>
    <n v="1"/>
  </r>
  <r>
    <x v="14"/>
    <x v="7"/>
    <s v="married"/>
    <x v="2"/>
    <x v="0"/>
    <n v="669"/>
    <s v="yes"/>
    <s v="yes"/>
    <s v="cellular"/>
    <n v="31"/>
    <s v="jul"/>
    <n v="129"/>
    <n v="2"/>
    <n v="-1"/>
    <n v="0"/>
    <x v="0"/>
    <s v="no"/>
    <n v="0"/>
    <n v="1"/>
  </r>
  <r>
    <x v="47"/>
    <x v="3"/>
    <s v="married"/>
    <x v="0"/>
    <x v="0"/>
    <n v="556"/>
    <s v="yes"/>
    <s v="no"/>
    <s v="cellular"/>
    <n v="4"/>
    <s v="feb"/>
    <n v="147"/>
    <n v="2"/>
    <n v="264"/>
    <n v="4"/>
    <x v="2"/>
    <s v="no"/>
    <n v="0"/>
    <n v="1"/>
  </r>
  <r>
    <x v="27"/>
    <x v="1"/>
    <s v="single"/>
    <x v="1"/>
    <x v="0"/>
    <n v="84"/>
    <s v="yes"/>
    <s v="no"/>
    <s v="unknown"/>
    <n v="23"/>
    <s v="may"/>
    <n v="299"/>
    <n v="1"/>
    <n v="-1"/>
    <n v="0"/>
    <x v="0"/>
    <s v="no"/>
    <n v="0"/>
    <n v="1"/>
  </r>
  <r>
    <x v="26"/>
    <x v="1"/>
    <s v="married"/>
    <x v="1"/>
    <x v="0"/>
    <n v="108"/>
    <s v="yes"/>
    <s v="no"/>
    <s v="unknown"/>
    <n v="15"/>
    <s v="may"/>
    <n v="543"/>
    <n v="12"/>
    <n v="-1"/>
    <n v="0"/>
    <x v="0"/>
    <s v="no"/>
    <n v="1"/>
    <n v="0"/>
  </r>
  <r>
    <x v="29"/>
    <x v="7"/>
    <s v="single"/>
    <x v="1"/>
    <x v="0"/>
    <n v="-11"/>
    <s v="yes"/>
    <s v="no"/>
    <s v="cellular"/>
    <n v="5"/>
    <s v="may"/>
    <n v="247"/>
    <n v="1"/>
    <n v="-1"/>
    <n v="0"/>
    <x v="0"/>
    <s v="no"/>
    <n v="0"/>
    <n v="1"/>
  </r>
  <r>
    <x v="36"/>
    <x v="3"/>
    <s v="married"/>
    <x v="0"/>
    <x v="0"/>
    <n v="1164"/>
    <s v="yes"/>
    <s v="no"/>
    <s v="unknown"/>
    <n v="8"/>
    <s v="may"/>
    <n v="166"/>
    <n v="2"/>
    <n v="-1"/>
    <n v="0"/>
    <x v="0"/>
    <s v="no"/>
    <n v="1"/>
    <n v="0"/>
  </r>
  <r>
    <x v="26"/>
    <x v="3"/>
    <s v="divorced"/>
    <x v="0"/>
    <x v="0"/>
    <n v="-191"/>
    <s v="yes"/>
    <s v="no"/>
    <s v="unknown"/>
    <n v="15"/>
    <s v="may"/>
    <n v="755"/>
    <n v="1"/>
    <n v="-1"/>
    <n v="0"/>
    <x v="0"/>
    <s v="yes"/>
    <n v="1"/>
    <n v="0"/>
  </r>
  <r>
    <x v="12"/>
    <x v="3"/>
    <s v="married"/>
    <x v="1"/>
    <x v="0"/>
    <n v="132"/>
    <s v="no"/>
    <s v="no"/>
    <s v="unknown"/>
    <n v="27"/>
    <s v="may"/>
    <n v="336"/>
    <n v="2"/>
    <n v="-1"/>
    <n v="0"/>
    <x v="0"/>
    <s v="no"/>
    <n v="0"/>
    <n v="1"/>
  </r>
  <r>
    <x v="34"/>
    <x v="3"/>
    <s v="married"/>
    <x v="1"/>
    <x v="0"/>
    <n v="2237"/>
    <s v="yes"/>
    <s v="no"/>
    <s v="unknown"/>
    <n v="29"/>
    <s v="may"/>
    <n v="619"/>
    <n v="1"/>
    <n v="-1"/>
    <n v="0"/>
    <x v="0"/>
    <s v="no"/>
    <n v="1"/>
    <n v="0"/>
  </r>
  <r>
    <x v="22"/>
    <x v="2"/>
    <s v="married"/>
    <x v="2"/>
    <x v="0"/>
    <n v="4761"/>
    <s v="yes"/>
    <s v="no"/>
    <s v="cellular"/>
    <n v="5"/>
    <s v="may"/>
    <n v="159"/>
    <n v="2"/>
    <n v="350"/>
    <n v="2"/>
    <x v="1"/>
    <s v="no"/>
    <n v="0"/>
    <n v="1"/>
  </r>
  <r>
    <x v="1"/>
    <x v="3"/>
    <s v="married"/>
    <x v="1"/>
    <x v="0"/>
    <n v="-346"/>
    <s v="yes"/>
    <s v="yes"/>
    <s v="unknown"/>
    <n v="23"/>
    <s v="may"/>
    <n v="29"/>
    <n v="3"/>
    <n v="-1"/>
    <n v="0"/>
    <x v="0"/>
    <s v="no"/>
    <n v="0"/>
    <n v="1"/>
  </r>
  <r>
    <x v="39"/>
    <x v="0"/>
    <s v="married"/>
    <x v="1"/>
    <x v="0"/>
    <n v="655"/>
    <s v="yes"/>
    <s v="no"/>
    <s v="unknown"/>
    <n v="4"/>
    <s v="jun"/>
    <n v="606"/>
    <n v="2"/>
    <n v="-1"/>
    <n v="0"/>
    <x v="0"/>
    <s v="no"/>
    <n v="0"/>
    <n v="1"/>
  </r>
  <r>
    <x v="52"/>
    <x v="2"/>
    <s v="married"/>
    <x v="2"/>
    <x v="0"/>
    <n v="1048"/>
    <s v="yes"/>
    <s v="no"/>
    <s v="cellular"/>
    <n v="23"/>
    <s v="jun"/>
    <n v="971"/>
    <n v="2"/>
    <n v="-1"/>
    <n v="0"/>
    <x v="0"/>
    <s v="no"/>
    <n v="1"/>
    <n v="0"/>
  </r>
  <r>
    <x v="9"/>
    <x v="1"/>
    <s v="single"/>
    <x v="1"/>
    <x v="0"/>
    <n v="0"/>
    <s v="yes"/>
    <s v="no"/>
    <s v="unknown"/>
    <n v="28"/>
    <s v="may"/>
    <n v="231"/>
    <n v="2"/>
    <n v="-1"/>
    <n v="0"/>
    <x v="0"/>
    <s v="no"/>
    <n v="0"/>
    <n v="1"/>
  </r>
  <r>
    <x v="2"/>
    <x v="3"/>
    <s v="married"/>
    <x v="0"/>
    <x v="0"/>
    <n v="624"/>
    <s v="yes"/>
    <s v="no"/>
    <s v="unknown"/>
    <n v="7"/>
    <s v="may"/>
    <n v="163"/>
    <n v="1"/>
    <n v="-1"/>
    <n v="0"/>
    <x v="0"/>
    <s v="no"/>
    <n v="0"/>
    <n v="1"/>
  </r>
  <r>
    <x v="47"/>
    <x v="1"/>
    <s v="single"/>
    <x v="3"/>
    <x v="0"/>
    <n v="1784"/>
    <s v="no"/>
    <s v="no"/>
    <s v="cellular"/>
    <n v="19"/>
    <s v="oct"/>
    <n v="385"/>
    <n v="2"/>
    <n v="-1"/>
    <n v="0"/>
    <x v="0"/>
    <s v="yes"/>
    <n v="0"/>
    <n v="1"/>
  </r>
  <r>
    <x v="4"/>
    <x v="7"/>
    <s v="single"/>
    <x v="1"/>
    <x v="0"/>
    <n v="1281"/>
    <s v="no"/>
    <s v="no"/>
    <s v="telephone"/>
    <n v="24"/>
    <s v="jul"/>
    <n v="119"/>
    <n v="2"/>
    <n v="-1"/>
    <n v="0"/>
    <x v="0"/>
    <s v="no"/>
    <n v="0"/>
    <n v="1"/>
  </r>
  <r>
    <x v="22"/>
    <x v="5"/>
    <s v="single"/>
    <x v="2"/>
    <x v="0"/>
    <n v="569"/>
    <s v="no"/>
    <s v="yes"/>
    <s v="cellular"/>
    <n v="29"/>
    <s v="jan"/>
    <n v="348"/>
    <n v="1"/>
    <n v="-1"/>
    <n v="0"/>
    <x v="0"/>
    <s v="no"/>
    <n v="0"/>
    <n v="1"/>
  </r>
  <r>
    <x v="27"/>
    <x v="3"/>
    <s v="married"/>
    <x v="0"/>
    <x v="0"/>
    <n v="1666"/>
    <s v="yes"/>
    <s v="no"/>
    <s v="unknown"/>
    <n v="31"/>
    <s v="mar"/>
    <n v="30"/>
    <n v="1"/>
    <n v="-1"/>
    <n v="0"/>
    <x v="0"/>
    <s v="no"/>
    <n v="0"/>
    <n v="1"/>
  </r>
  <r>
    <x v="10"/>
    <x v="7"/>
    <s v="married"/>
    <x v="1"/>
    <x v="0"/>
    <n v="168"/>
    <s v="yes"/>
    <s v="no"/>
    <s v="cellular"/>
    <n v="7"/>
    <s v="may"/>
    <n v="249"/>
    <n v="2"/>
    <n v="169"/>
    <n v="1"/>
    <x v="1"/>
    <s v="no"/>
    <n v="0"/>
    <n v="1"/>
  </r>
  <r>
    <x v="1"/>
    <x v="4"/>
    <s v="married"/>
    <x v="2"/>
    <x v="0"/>
    <n v="263"/>
    <s v="no"/>
    <s v="no"/>
    <s v="cellular"/>
    <n v="4"/>
    <s v="may"/>
    <n v="119"/>
    <n v="2"/>
    <n v="-1"/>
    <n v="0"/>
    <x v="0"/>
    <s v="no"/>
    <n v="0"/>
    <n v="1"/>
  </r>
  <r>
    <x v="5"/>
    <x v="3"/>
    <s v="married"/>
    <x v="1"/>
    <x v="0"/>
    <n v="-405"/>
    <s v="yes"/>
    <s v="no"/>
    <s v="cellular"/>
    <n v="8"/>
    <s v="may"/>
    <n v="177"/>
    <n v="1"/>
    <n v="-1"/>
    <n v="0"/>
    <x v="0"/>
    <s v="no"/>
    <n v="0"/>
    <n v="1"/>
  </r>
  <r>
    <x v="14"/>
    <x v="4"/>
    <s v="married"/>
    <x v="1"/>
    <x v="0"/>
    <n v="279"/>
    <s v="yes"/>
    <s v="no"/>
    <s v="unknown"/>
    <n v="28"/>
    <s v="may"/>
    <n v="110"/>
    <n v="5"/>
    <n v="-1"/>
    <n v="0"/>
    <x v="0"/>
    <s v="no"/>
    <n v="0"/>
    <n v="1"/>
  </r>
  <r>
    <x v="22"/>
    <x v="5"/>
    <s v="single"/>
    <x v="1"/>
    <x v="0"/>
    <n v="0"/>
    <s v="no"/>
    <s v="no"/>
    <s v="cellular"/>
    <n v="18"/>
    <s v="aug"/>
    <n v="594"/>
    <n v="4"/>
    <n v="-1"/>
    <n v="0"/>
    <x v="0"/>
    <s v="yes"/>
    <n v="0"/>
    <n v="1"/>
  </r>
  <r>
    <x v="49"/>
    <x v="11"/>
    <s v="married"/>
    <x v="3"/>
    <x v="0"/>
    <n v="300"/>
    <s v="no"/>
    <s v="no"/>
    <s v="cellular"/>
    <n v="12"/>
    <s v="jan"/>
    <n v="105"/>
    <n v="1"/>
    <n v="-1"/>
    <n v="0"/>
    <x v="0"/>
    <s v="no"/>
    <n v="1"/>
    <n v="0"/>
  </r>
  <r>
    <x v="27"/>
    <x v="0"/>
    <s v="single"/>
    <x v="2"/>
    <x v="0"/>
    <n v="415"/>
    <s v="no"/>
    <s v="no"/>
    <s v="cellular"/>
    <n v="12"/>
    <s v="aug"/>
    <n v="123"/>
    <n v="1"/>
    <n v="-1"/>
    <n v="0"/>
    <x v="0"/>
    <s v="no"/>
    <n v="0"/>
    <n v="1"/>
  </r>
  <r>
    <x v="27"/>
    <x v="7"/>
    <s v="single"/>
    <x v="0"/>
    <x v="0"/>
    <n v="0"/>
    <s v="yes"/>
    <s v="yes"/>
    <s v="cellular"/>
    <n v="6"/>
    <s v="may"/>
    <n v="172"/>
    <n v="4"/>
    <n v="-1"/>
    <n v="0"/>
    <x v="0"/>
    <s v="no"/>
    <n v="0"/>
    <n v="1"/>
  </r>
  <r>
    <x v="15"/>
    <x v="3"/>
    <s v="single"/>
    <x v="0"/>
    <x v="0"/>
    <n v="1322"/>
    <s v="yes"/>
    <s v="yes"/>
    <s v="cellular"/>
    <n v="8"/>
    <s v="jul"/>
    <n v="178"/>
    <n v="1"/>
    <n v="-1"/>
    <n v="0"/>
    <x v="0"/>
    <s v="no"/>
    <n v="0"/>
    <n v="1"/>
  </r>
  <r>
    <x v="9"/>
    <x v="1"/>
    <s v="married"/>
    <x v="1"/>
    <x v="0"/>
    <n v="1062"/>
    <s v="yes"/>
    <s v="yes"/>
    <s v="cellular"/>
    <n v="6"/>
    <s v="apr"/>
    <n v="230"/>
    <n v="1"/>
    <n v="-1"/>
    <n v="0"/>
    <x v="0"/>
    <s v="no"/>
    <n v="0"/>
    <n v="1"/>
  </r>
  <r>
    <x v="47"/>
    <x v="5"/>
    <s v="married"/>
    <x v="1"/>
    <x v="0"/>
    <n v="302"/>
    <s v="yes"/>
    <s v="no"/>
    <s v="unknown"/>
    <n v="20"/>
    <s v="jun"/>
    <n v="89"/>
    <n v="3"/>
    <n v="-1"/>
    <n v="0"/>
    <x v="0"/>
    <s v="no"/>
    <n v="0"/>
    <n v="1"/>
  </r>
  <r>
    <x v="16"/>
    <x v="5"/>
    <s v="divorced"/>
    <x v="1"/>
    <x v="0"/>
    <n v="809"/>
    <s v="yes"/>
    <s v="no"/>
    <s v="unknown"/>
    <n v="15"/>
    <s v="may"/>
    <n v="118"/>
    <n v="4"/>
    <n v="-1"/>
    <n v="0"/>
    <x v="0"/>
    <s v="no"/>
    <n v="0"/>
    <n v="1"/>
  </r>
  <r>
    <x v="14"/>
    <x v="9"/>
    <s v="married"/>
    <x v="1"/>
    <x v="0"/>
    <n v="-278"/>
    <s v="yes"/>
    <s v="no"/>
    <s v="cellular"/>
    <n v="28"/>
    <s v="jul"/>
    <n v="143"/>
    <n v="2"/>
    <n v="-1"/>
    <n v="0"/>
    <x v="0"/>
    <s v="no"/>
    <n v="0"/>
    <n v="1"/>
  </r>
  <r>
    <x v="39"/>
    <x v="2"/>
    <s v="single"/>
    <x v="2"/>
    <x v="0"/>
    <n v="3238"/>
    <s v="yes"/>
    <s v="no"/>
    <s v="unknown"/>
    <n v="19"/>
    <s v="may"/>
    <n v="7"/>
    <n v="1"/>
    <n v="-1"/>
    <n v="0"/>
    <x v="0"/>
    <s v="no"/>
    <n v="0"/>
    <n v="1"/>
  </r>
  <r>
    <x v="43"/>
    <x v="7"/>
    <s v="single"/>
    <x v="1"/>
    <x v="0"/>
    <n v="751"/>
    <s v="yes"/>
    <s v="no"/>
    <s v="unknown"/>
    <n v="13"/>
    <s v="may"/>
    <n v="104"/>
    <n v="2"/>
    <n v="-1"/>
    <n v="0"/>
    <x v="0"/>
    <s v="no"/>
    <n v="0"/>
    <n v="1"/>
  </r>
  <r>
    <x v="34"/>
    <x v="3"/>
    <s v="divorced"/>
    <x v="0"/>
    <x v="0"/>
    <n v="-28"/>
    <s v="no"/>
    <s v="yes"/>
    <s v="unknown"/>
    <n v="2"/>
    <s v="jul"/>
    <n v="220"/>
    <n v="2"/>
    <n v="-1"/>
    <n v="0"/>
    <x v="0"/>
    <s v="no"/>
    <n v="1"/>
    <n v="0"/>
  </r>
  <r>
    <x v="15"/>
    <x v="2"/>
    <s v="divorced"/>
    <x v="2"/>
    <x v="0"/>
    <n v="0"/>
    <s v="no"/>
    <s v="no"/>
    <s v="unknown"/>
    <n v="20"/>
    <s v="jun"/>
    <n v="85"/>
    <n v="2"/>
    <n v="-1"/>
    <n v="0"/>
    <x v="0"/>
    <s v="no"/>
    <n v="0"/>
    <n v="1"/>
  </r>
  <r>
    <x v="12"/>
    <x v="5"/>
    <s v="single"/>
    <x v="1"/>
    <x v="0"/>
    <n v="2442"/>
    <s v="no"/>
    <s v="no"/>
    <s v="cellular"/>
    <n v="16"/>
    <s v="feb"/>
    <n v="91"/>
    <n v="3"/>
    <n v="-1"/>
    <n v="0"/>
    <x v="0"/>
    <s v="yes"/>
    <n v="0"/>
    <n v="1"/>
  </r>
  <r>
    <x v="41"/>
    <x v="0"/>
    <s v="married"/>
    <x v="2"/>
    <x v="0"/>
    <n v="1798"/>
    <s v="yes"/>
    <s v="no"/>
    <s v="cellular"/>
    <n v="5"/>
    <s v="feb"/>
    <n v="19"/>
    <n v="8"/>
    <n v="-1"/>
    <n v="0"/>
    <x v="0"/>
    <s v="no"/>
    <n v="1"/>
    <n v="0"/>
  </r>
  <r>
    <x v="7"/>
    <x v="7"/>
    <s v="married"/>
    <x v="1"/>
    <x v="0"/>
    <n v="132"/>
    <s v="no"/>
    <s v="no"/>
    <s v="cellular"/>
    <n v="19"/>
    <s v="aug"/>
    <n v="574"/>
    <n v="1"/>
    <n v="84"/>
    <n v="3"/>
    <x v="3"/>
    <s v="yes"/>
    <n v="0"/>
    <n v="1"/>
  </r>
  <r>
    <x v="4"/>
    <x v="2"/>
    <s v="single"/>
    <x v="2"/>
    <x v="0"/>
    <n v="260"/>
    <s v="yes"/>
    <s v="no"/>
    <s v="cellular"/>
    <n v="7"/>
    <s v="may"/>
    <n v="49"/>
    <n v="1"/>
    <n v="-1"/>
    <n v="0"/>
    <x v="0"/>
    <s v="no"/>
    <n v="0"/>
    <n v="1"/>
  </r>
  <r>
    <x v="27"/>
    <x v="3"/>
    <s v="married"/>
    <x v="1"/>
    <x v="0"/>
    <n v="7"/>
    <s v="yes"/>
    <s v="yes"/>
    <s v="cellular"/>
    <n v="2"/>
    <s v="feb"/>
    <n v="171"/>
    <n v="2"/>
    <n v="193"/>
    <n v="2"/>
    <x v="2"/>
    <s v="no"/>
    <n v="0"/>
    <n v="1"/>
  </r>
  <r>
    <x v="9"/>
    <x v="2"/>
    <s v="single"/>
    <x v="2"/>
    <x v="0"/>
    <n v="3283"/>
    <s v="no"/>
    <s v="no"/>
    <s v="cellular"/>
    <n v="2"/>
    <s v="feb"/>
    <n v="258"/>
    <n v="1"/>
    <n v="73"/>
    <n v="1"/>
    <x v="1"/>
    <s v="yes"/>
    <n v="0"/>
    <n v="1"/>
  </r>
  <r>
    <x v="23"/>
    <x v="5"/>
    <s v="married"/>
    <x v="3"/>
    <x v="0"/>
    <n v="323"/>
    <s v="yes"/>
    <s v="no"/>
    <s v="cellular"/>
    <n v="18"/>
    <s v="nov"/>
    <n v="41"/>
    <n v="2"/>
    <n v="-1"/>
    <n v="0"/>
    <x v="0"/>
    <s v="no"/>
    <n v="0"/>
    <n v="1"/>
  </r>
  <r>
    <x v="32"/>
    <x v="2"/>
    <s v="married"/>
    <x v="2"/>
    <x v="0"/>
    <n v="2960"/>
    <s v="yes"/>
    <s v="no"/>
    <s v="cellular"/>
    <n v="20"/>
    <s v="nov"/>
    <n v="83"/>
    <n v="1"/>
    <n v="-1"/>
    <n v="0"/>
    <x v="0"/>
    <s v="no"/>
    <n v="1"/>
    <n v="0"/>
  </r>
  <r>
    <x v="35"/>
    <x v="0"/>
    <s v="single"/>
    <x v="1"/>
    <x v="0"/>
    <n v="486"/>
    <s v="no"/>
    <s v="no"/>
    <s v="telephone"/>
    <n v="30"/>
    <s v="apr"/>
    <n v="95"/>
    <n v="1"/>
    <n v="-1"/>
    <n v="0"/>
    <x v="0"/>
    <s v="no"/>
    <n v="0"/>
    <n v="1"/>
  </r>
  <r>
    <x v="34"/>
    <x v="10"/>
    <s v="divorced"/>
    <x v="1"/>
    <x v="0"/>
    <n v="343"/>
    <s v="yes"/>
    <s v="no"/>
    <s v="unknown"/>
    <n v="30"/>
    <s v="may"/>
    <n v="78"/>
    <n v="2"/>
    <n v="-1"/>
    <n v="0"/>
    <x v="0"/>
    <s v="no"/>
    <n v="1"/>
    <n v="0"/>
  </r>
  <r>
    <x v="10"/>
    <x v="0"/>
    <s v="divorced"/>
    <x v="1"/>
    <x v="0"/>
    <n v="507"/>
    <s v="yes"/>
    <s v="no"/>
    <s v="cellular"/>
    <n v="2"/>
    <s v="feb"/>
    <n v="134"/>
    <n v="1"/>
    <n v="266"/>
    <n v="7"/>
    <x v="1"/>
    <s v="no"/>
    <n v="0"/>
    <n v="1"/>
  </r>
  <r>
    <x v="2"/>
    <x v="2"/>
    <s v="single"/>
    <x v="2"/>
    <x v="0"/>
    <n v="5958"/>
    <s v="yes"/>
    <s v="no"/>
    <s v="cellular"/>
    <n v="22"/>
    <s v="mar"/>
    <n v="215"/>
    <n v="1"/>
    <n v="-1"/>
    <n v="0"/>
    <x v="0"/>
    <s v="yes"/>
    <n v="0"/>
    <n v="1"/>
  </r>
  <r>
    <x v="13"/>
    <x v="8"/>
    <s v="single"/>
    <x v="1"/>
    <x v="0"/>
    <n v="304"/>
    <s v="no"/>
    <s v="no"/>
    <s v="cellular"/>
    <n v="26"/>
    <s v="may"/>
    <n v="226"/>
    <n v="2"/>
    <n v="-1"/>
    <n v="0"/>
    <x v="0"/>
    <s v="yes"/>
    <n v="0"/>
    <n v="1"/>
  </r>
  <r>
    <x v="22"/>
    <x v="3"/>
    <s v="single"/>
    <x v="1"/>
    <x v="0"/>
    <n v="118"/>
    <s v="yes"/>
    <s v="no"/>
    <s v="cellular"/>
    <n v="17"/>
    <s v="jul"/>
    <n v="1275"/>
    <n v="1"/>
    <n v="-1"/>
    <n v="0"/>
    <x v="0"/>
    <s v="yes"/>
    <n v="0"/>
    <n v="1"/>
  </r>
  <r>
    <x v="0"/>
    <x v="4"/>
    <s v="married"/>
    <x v="1"/>
    <x v="0"/>
    <n v="123"/>
    <s v="no"/>
    <s v="yes"/>
    <s v="unknown"/>
    <n v="17"/>
    <s v="jul"/>
    <n v="66"/>
    <n v="1"/>
    <n v="85"/>
    <n v="5"/>
    <x v="2"/>
    <s v="no"/>
    <n v="0"/>
    <n v="1"/>
  </r>
  <r>
    <x v="14"/>
    <x v="2"/>
    <s v="married"/>
    <x v="2"/>
    <x v="0"/>
    <n v="76"/>
    <s v="yes"/>
    <s v="no"/>
    <s v="cellular"/>
    <n v="7"/>
    <s v="jul"/>
    <n v="196"/>
    <n v="3"/>
    <n v="-1"/>
    <n v="0"/>
    <x v="0"/>
    <s v="no"/>
    <n v="0"/>
    <n v="1"/>
  </r>
  <r>
    <x v="43"/>
    <x v="7"/>
    <s v="married"/>
    <x v="1"/>
    <x v="0"/>
    <n v="70"/>
    <s v="yes"/>
    <s v="no"/>
    <s v="cellular"/>
    <n v="27"/>
    <s v="mar"/>
    <n v="229"/>
    <n v="2"/>
    <n v="-1"/>
    <n v="0"/>
    <x v="0"/>
    <s v="yes"/>
    <n v="0"/>
    <n v="1"/>
  </r>
  <r>
    <x v="7"/>
    <x v="0"/>
    <s v="married"/>
    <x v="0"/>
    <x v="0"/>
    <n v="960"/>
    <s v="yes"/>
    <s v="yes"/>
    <s v="unknown"/>
    <n v="15"/>
    <s v="may"/>
    <n v="241"/>
    <n v="2"/>
    <n v="-1"/>
    <n v="0"/>
    <x v="0"/>
    <s v="no"/>
    <n v="0"/>
    <n v="1"/>
  </r>
  <r>
    <x v="22"/>
    <x v="5"/>
    <s v="single"/>
    <x v="2"/>
    <x v="0"/>
    <n v="2185"/>
    <s v="no"/>
    <s v="no"/>
    <s v="cellular"/>
    <n v="20"/>
    <s v="nov"/>
    <n v="354"/>
    <n v="2"/>
    <n v="-1"/>
    <n v="0"/>
    <x v="0"/>
    <s v="no"/>
    <n v="0"/>
    <n v="1"/>
  </r>
  <r>
    <x v="35"/>
    <x v="3"/>
    <s v="single"/>
    <x v="1"/>
    <x v="0"/>
    <n v="309"/>
    <s v="yes"/>
    <s v="no"/>
    <s v="cellular"/>
    <n v="11"/>
    <s v="may"/>
    <n v="471"/>
    <n v="3"/>
    <n v="-1"/>
    <n v="0"/>
    <x v="0"/>
    <s v="no"/>
    <n v="0"/>
    <n v="1"/>
  </r>
  <r>
    <x v="11"/>
    <x v="3"/>
    <s v="married"/>
    <x v="1"/>
    <x v="0"/>
    <n v="2190"/>
    <s v="no"/>
    <s v="yes"/>
    <s v="cellular"/>
    <n v="30"/>
    <s v="jan"/>
    <n v="90"/>
    <n v="2"/>
    <n v="232"/>
    <n v="1"/>
    <x v="1"/>
    <s v="no"/>
    <n v="1"/>
    <n v="0"/>
  </r>
  <r>
    <x v="31"/>
    <x v="5"/>
    <s v="married"/>
    <x v="0"/>
    <x v="0"/>
    <n v="0"/>
    <s v="no"/>
    <s v="no"/>
    <s v="unknown"/>
    <n v="5"/>
    <s v="jun"/>
    <n v="58"/>
    <n v="8"/>
    <n v="-1"/>
    <n v="0"/>
    <x v="0"/>
    <s v="no"/>
    <n v="1"/>
    <n v="0"/>
  </r>
  <r>
    <x v="14"/>
    <x v="7"/>
    <s v="married"/>
    <x v="1"/>
    <x v="0"/>
    <n v="3732"/>
    <s v="yes"/>
    <s v="no"/>
    <s v="unknown"/>
    <n v="21"/>
    <s v="may"/>
    <n v="379"/>
    <n v="2"/>
    <n v="-1"/>
    <n v="0"/>
    <x v="0"/>
    <s v="no"/>
    <n v="0"/>
    <n v="1"/>
  </r>
  <r>
    <x v="34"/>
    <x v="5"/>
    <s v="married"/>
    <x v="0"/>
    <x v="0"/>
    <n v="1550"/>
    <s v="no"/>
    <s v="no"/>
    <s v="unknown"/>
    <n v="20"/>
    <s v="jun"/>
    <n v="12"/>
    <n v="5"/>
    <n v="-1"/>
    <n v="0"/>
    <x v="0"/>
    <s v="no"/>
    <n v="1"/>
    <n v="0"/>
  </r>
  <r>
    <x v="2"/>
    <x v="7"/>
    <s v="single"/>
    <x v="2"/>
    <x v="0"/>
    <n v="62"/>
    <s v="no"/>
    <s v="yes"/>
    <s v="cellular"/>
    <n v="30"/>
    <s v="apr"/>
    <n v="67"/>
    <n v="1"/>
    <n v="-1"/>
    <n v="0"/>
    <x v="0"/>
    <s v="no"/>
    <n v="0"/>
    <n v="1"/>
  </r>
  <r>
    <x v="12"/>
    <x v="3"/>
    <s v="married"/>
    <x v="0"/>
    <x v="0"/>
    <n v="704"/>
    <s v="no"/>
    <s v="no"/>
    <s v="unknown"/>
    <n v="18"/>
    <s v="jun"/>
    <n v="165"/>
    <n v="7"/>
    <n v="-1"/>
    <n v="0"/>
    <x v="0"/>
    <s v="no"/>
    <n v="0"/>
    <n v="1"/>
  </r>
  <r>
    <x v="30"/>
    <x v="2"/>
    <s v="married"/>
    <x v="1"/>
    <x v="0"/>
    <n v="4415"/>
    <s v="yes"/>
    <s v="no"/>
    <s v="cellular"/>
    <n v="8"/>
    <s v="apr"/>
    <n v="1032"/>
    <n v="3"/>
    <n v="141"/>
    <n v="7"/>
    <x v="1"/>
    <s v="yes"/>
    <n v="0"/>
    <n v="1"/>
  </r>
  <r>
    <x v="0"/>
    <x v="3"/>
    <s v="single"/>
    <x v="1"/>
    <x v="1"/>
    <n v="4"/>
    <s v="yes"/>
    <s v="no"/>
    <s v="unknown"/>
    <n v="23"/>
    <s v="may"/>
    <n v="84"/>
    <n v="3"/>
    <n v="-1"/>
    <n v="0"/>
    <x v="0"/>
    <s v="no"/>
    <n v="0"/>
    <n v="1"/>
  </r>
  <r>
    <x v="38"/>
    <x v="10"/>
    <s v="married"/>
    <x v="1"/>
    <x v="0"/>
    <n v="262"/>
    <s v="no"/>
    <s v="no"/>
    <s v="cellular"/>
    <n v="18"/>
    <s v="aug"/>
    <n v="393"/>
    <n v="4"/>
    <n v="-1"/>
    <n v="0"/>
    <x v="0"/>
    <s v="no"/>
    <n v="1"/>
    <n v="0"/>
  </r>
  <r>
    <x v="11"/>
    <x v="2"/>
    <s v="married"/>
    <x v="1"/>
    <x v="0"/>
    <n v="238"/>
    <s v="yes"/>
    <s v="no"/>
    <s v="cellular"/>
    <n v="19"/>
    <s v="nov"/>
    <n v="808"/>
    <n v="1"/>
    <n v="-1"/>
    <n v="0"/>
    <x v="0"/>
    <s v="no"/>
    <n v="1"/>
    <n v="0"/>
  </r>
  <r>
    <x v="29"/>
    <x v="3"/>
    <s v="married"/>
    <x v="0"/>
    <x v="0"/>
    <n v="97"/>
    <s v="yes"/>
    <s v="no"/>
    <s v="unknown"/>
    <n v="7"/>
    <s v="may"/>
    <n v="923"/>
    <n v="3"/>
    <n v="-1"/>
    <n v="0"/>
    <x v="0"/>
    <s v="no"/>
    <n v="0"/>
    <n v="1"/>
  </r>
  <r>
    <x v="14"/>
    <x v="5"/>
    <s v="divorced"/>
    <x v="1"/>
    <x v="0"/>
    <n v="410"/>
    <s v="no"/>
    <s v="no"/>
    <s v="cellular"/>
    <n v="11"/>
    <s v="aug"/>
    <n v="63"/>
    <n v="6"/>
    <n v="-1"/>
    <n v="0"/>
    <x v="0"/>
    <s v="no"/>
    <n v="0"/>
    <n v="1"/>
  </r>
  <r>
    <x v="8"/>
    <x v="8"/>
    <s v="single"/>
    <x v="1"/>
    <x v="0"/>
    <n v="1191"/>
    <s v="no"/>
    <s v="no"/>
    <s v="cellular"/>
    <n v="12"/>
    <s v="feb"/>
    <n v="274"/>
    <n v="1"/>
    <n v="-1"/>
    <n v="0"/>
    <x v="0"/>
    <s v="no"/>
    <n v="0"/>
    <n v="1"/>
  </r>
  <r>
    <x v="3"/>
    <x v="10"/>
    <s v="married"/>
    <x v="0"/>
    <x v="0"/>
    <n v="-47"/>
    <s v="yes"/>
    <s v="no"/>
    <s v="cellular"/>
    <n v="27"/>
    <s v="aug"/>
    <n v="84"/>
    <n v="4"/>
    <n v="-1"/>
    <n v="0"/>
    <x v="0"/>
    <s v="no"/>
    <n v="1"/>
    <n v="0"/>
  </r>
  <r>
    <x v="27"/>
    <x v="5"/>
    <s v="married"/>
    <x v="2"/>
    <x v="0"/>
    <n v="197"/>
    <s v="no"/>
    <s v="no"/>
    <s v="cellular"/>
    <n v="20"/>
    <s v="aug"/>
    <n v="78"/>
    <n v="3"/>
    <n v="-1"/>
    <n v="0"/>
    <x v="0"/>
    <s v="yes"/>
    <n v="0"/>
    <n v="1"/>
  </r>
  <r>
    <x v="4"/>
    <x v="3"/>
    <s v="married"/>
    <x v="3"/>
    <x v="0"/>
    <n v="6"/>
    <s v="no"/>
    <s v="no"/>
    <s v="unknown"/>
    <n v="20"/>
    <s v="jun"/>
    <n v="41"/>
    <n v="7"/>
    <n v="-1"/>
    <n v="0"/>
    <x v="0"/>
    <s v="no"/>
    <n v="0"/>
    <n v="1"/>
  </r>
  <r>
    <x v="20"/>
    <x v="7"/>
    <s v="single"/>
    <x v="1"/>
    <x v="0"/>
    <n v="2398"/>
    <s v="yes"/>
    <s v="no"/>
    <s v="cellular"/>
    <n v="2"/>
    <s v="aug"/>
    <n v="317"/>
    <n v="1"/>
    <n v="180"/>
    <n v="2"/>
    <x v="1"/>
    <s v="yes"/>
    <n v="1"/>
    <n v="0"/>
  </r>
  <r>
    <x v="34"/>
    <x v="2"/>
    <s v="married"/>
    <x v="2"/>
    <x v="0"/>
    <n v="630"/>
    <s v="yes"/>
    <s v="no"/>
    <s v="cellular"/>
    <n v="5"/>
    <s v="may"/>
    <n v="138"/>
    <n v="1"/>
    <n v="-1"/>
    <n v="0"/>
    <x v="0"/>
    <s v="no"/>
    <n v="1"/>
    <n v="0"/>
  </r>
  <r>
    <x v="41"/>
    <x v="10"/>
    <s v="married"/>
    <x v="1"/>
    <x v="0"/>
    <n v="235"/>
    <s v="no"/>
    <s v="no"/>
    <s v="cellular"/>
    <n v="27"/>
    <s v="aug"/>
    <n v="88"/>
    <n v="4"/>
    <n v="-1"/>
    <n v="0"/>
    <x v="0"/>
    <s v="no"/>
    <n v="1"/>
    <n v="0"/>
  </r>
  <r>
    <x v="30"/>
    <x v="2"/>
    <s v="married"/>
    <x v="0"/>
    <x v="0"/>
    <n v="1910"/>
    <s v="yes"/>
    <s v="no"/>
    <s v="unknown"/>
    <n v="29"/>
    <s v="may"/>
    <n v="413"/>
    <n v="2"/>
    <n v="-1"/>
    <n v="0"/>
    <x v="0"/>
    <s v="no"/>
    <n v="0"/>
    <n v="1"/>
  </r>
  <r>
    <x v="11"/>
    <x v="2"/>
    <s v="married"/>
    <x v="2"/>
    <x v="0"/>
    <n v="3172"/>
    <s v="yes"/>
    <s v="no"/>
    <s v="cellular"/>
    <n v="5"/>
    <s v="feb"/>
    <n v="139"/>
    <n v="1"/>
    <n v="-1"/>
    <n v="0"/>
    <x v="0"/>
    <s v="no"/>
    <n v="1"/>
    <n v="0"/>
  </r>
  <r>
    <x v="34"/>
    <x v="3"/>
    <s v="married"/>
    <x v="0"/>
    <x v="0"/>
    <n v="872"/>
    <s v="no"/>
    <s v="no"/>
    <s v="cellular"/>
    <n v="8"/>
    <s v="aug"/>
    <n v="82"/>
    <n v="2"/>
    <n v="-1"/>
    <n v="0"/>
    <x v="0"/>
    <s v="no"/>
    <n v="1"/>
    <n v="0"/>
  </r>
  <r>
    <x v="2"/>
    <x v="3"/>
    <s v="married"/>
    <x v="1"/>
    <x v="0"/>
    <n v="407"/>
    <s v="yes"/>
    <s v="no"/>
    <s v="cellular"/>
    <n v="20"/>
    <s v="apr"/>
    <n v="12"/>
    <n v="6"/>
    <n v="-1"/>
    <n v="0"/>
    <x v="0"/>
    <s v="no"/>
    <n v="0"/>
    <n v="1"/>
  </r>
  <r>
    <x v="10"/>
    <x v="7"/>
    <s v="single"/>
    <x v="1"/>
    <x v="0"/>
    <n v="100"/>
    <s v="yes"/>
    <s v="no"/>
    <s v="cellular"/>
    <n v="11"/>
    <s v="aug"/>
    <n v="221"/>
    <n v="1"/>
    <n v="461"/>
    <n v="1"/>
    <x v="3"/>
    <s v="yes"/>
    <n v="0"/>
    <n v="1"/>
  </r>
  <r>
    <x v="3"/>
    <x v="9"/>
    <s v="married"/>
    <x v="1"/>
    <x v="0"/>
    <n v="345"/>
    <s v="no"/>
    <s v="no"/>
    <s v="unknown"/>
    <n v="9"/>
    <s v="jun"/>
    <n v="38"/>
    <n v="1"/>
    <n v="-1"/>
    <n v="0"/>
    <x v="0"/>
    <s v="no"/>
    <n v="1"/>
    <n v="0"/>
  </r>
  <r>
    <x v="16"/>
    <x v="2"/>
    <s v="divorced"/>
    <x v="2"/>
    <x v="0"/>
    <n v="2058"/>
    <s v="no"/>
    <s v="yes"/>
    <s v="cellular"/>
    <n v="21"/>
    <s v="nov"/>
    <n v="661"/>
    <n v="1"/>
    <n v="-1"/>
    <n v="0"/>
    <x v="0"/>
    <s v="no"/>
    <n v="0"/>
    <n v="1"/>
  </r>
  <r>
    <x v="23"/>
    <x v="9"/>
    <s v="married"/>
    <x v="0"/>
    <x v="0"/>
    <n v="889"/>
    <s v="no"/>
    <s v="no"/>
    <s v="telephone"/>
    <n v="7"/>
    <s v="jul"/>
    <n v="388"/>
    <n v="1"/>
    <n v="-1"/>
    <n v="0"/>
    <x v="0"/>
    <s v="yes"/>
    <n v="0"/>
    <n v="1"/>
  </r>
  <r>
    <x v="2"/>
    <x v="7"/>
    <s v="married"/>
    <x v="2"/>
    <x v="0"/>
    <n v="0"/>
    <s v="yes"/>
    <s v="no"/>
    <s v="cellular"/>
    <n v="28"/>
    <s v="jul"/>
    <n v="151"/>
    <n v="7"/>
    <n v="-1"/>
    <n v="0"/>
    <x v="0"/>
    <s v="no"/>
    <n v="0"/>
    <n v="1"/>
  </r>
  <r>
    <x v="6"/>
    <x v="2"/>
    <s v="married"/>
    <x v="2"/>
    <x v="0"/>
    <n v="51"/>
    <s v="no"/>
    <s v="no"/>
    <s v="cellular"/>
    <n v="25"/>
    <s v="aug"/>
    <n v="140"/>
    <n v="8"/>
    <n v="-1"/>
    <n v="0"/>
    <x v="0"/>
    <s v="no"/>
    <n v="0"/>
    <n v="1"/>
  </r>
  <r>
    <x v="18"/>
    <x v="10"/>
    <s v="married"/>
    <x v="0"/>
    <x v="0"/>
    <n v="150"/>
    <s v="no"/>
    <s v="no"/>
    <s v="cellular"/>
    <n v="8"/>
    <s v="jul"/>
    <n v="124"/>
    <n v="1"/>
    <n v="-1"/>
    <n v="0"/>
    <x v="0"/>
    <s v="no"/>
    <n v="1"/>
    <n v="0"/>
  </r>
  <r>
    <x v="34"/>
    <x v="4"/>
    <s v="married"/>
    <x v="1"/>
    <x v="1"/>
    <n v="34"/>
    <s v="no"/>
    <s v="yes"/>
    <s v="cellular"/>
    <n v="7"/>
    <s v="jul"/>
    <n v="200"/>
    <n v="1"/>
    <n v="-1"/>
    <n v="0"/>
    <x v="0"/>
    <s v="no"/>
    <n v="1"/>
    <n v="0"/>
  </r>
  <r>
    <x v="37"/>
    <x v="1"/>
    <s v="single"/>
    <x v="1"/>
    <x v="0"/>
    <n v="795"/>
    <s v="no"/>
    <s v="no"/>
    <s v="cellular"/>
    <n v="6"/>
    <s v="feb"/>
    <n v="101"/>
    <n v="3"/>
    <n v="-1"/>
    <n v="0"/>
    <x v="0"/>
    <s v="no"/>
    <n v="0"/>
    <n v="1"/>
  </r>
  <r>
    <x v="31"/>
    <x v="3"/>
    <s v="married"/>
    <x v="0"/>
    <x v="0"/>
    <n v="282"/>
    <s v="no"/>
    <s v="yes"/>
    <s v="cellular"/>
    <n v="7"/>
    <s v="jul"/>
    <n v="261"/>
    <n v="12"/>
    <n v="-1"/>
    <n v="0"/>
    <x v="0"/>
    <s v="no"/>
    <n v="1"/>
    <n v="0"/>
  </r>
  <r>
    <x v="34"/>
    <x v="2"/>
    <s v="single"/>
    <x v="2"/>
    <x v="0"/>
    <n v="2139"/>
    <s v="no"/>
    <s v="no"/>
    <s v="cellular"/>
    <n v="17"/>
    <s v="nov"/>
    <n v="176"/>
    <n v="2"/>
    <n v="-1"/>
    <n v="0"/>
    <x v="0"/>
    <s v="no"/>
    <n v="1"/>
    <n v="0"/>
  </r>
  <r>
    <x v="14"/>
    <x v="2"/>
    <s v="married"/>
    <x v="2"/>
    <x v="0"/>
    <n v="-469"/>
    <s v="yes"/>
    <s v="no"/>
    <s v="unknown"/>
    <n v="16"/>
    <s v="jun"/>
    <n v="209"/>
    <n v="12"/>
    <n v="-1"/>
    <n v="0"/>
    <x v="0"/>
    <s v="no"/>
    <n v="0"/>
    <n v="1"/>
  </r>
  <r>
    <x v="23"/>
    <x v="7"/>
    <s v="married"/>
    <x v="1"/>
    <x v="0"/>
    <n v="197"/>
    <s v="yes"/>
    <s v="no"/>
    <s v="cellular"/>
    <n v="13"/>
    <s v="apr"/>
    <n v="223"/>
    <n v="1"/>
    <n v="182"/>
    <n v="2"/>
    <x v="1"/>
    <s v="yes"/>
    <n v="0"/>
    <n v="1"/>
  </r>
  <r>
    <x v="10"/>
    <x v="5"/>
    <s v="single"/>
    <x v="2"/>
    <x v="0"/>
    <n v="825"/>
    <s v="yes"/>
    <s v="no"/>
    <s v="cellular"/>
    <n v="20"/>
    <s v="apr"/>
    <n v="38"/>
    <n v="1"/>
    <n v="335"/>
    <n v="1"/>
    <x v="2"/>
    <s v="no"/>
    <n v="0"/>
    <n v="1"/>
  </r>
  <r>
    <x v="47"/>
    <x v="9"/>
    <s v="single"/>
    <x v="2"/>
    <x v="0"/>
    <n v="3232"/>
    <s v="no"/>
    <s v="no"/>
    <s v="telephone"/>
    <n v="6"/>
    <s v="oct"/>
    <n v="541"/>
    <n v="1"/>
    <n v="204"/>
    <n v="3"/>
    <x v="1"/>
    <s v="no"/>
    <n v="0"/>
    <n v="1"/>
  </r>
  <r>
    <x v="30"/>
    <x v="2"/>
    <s v="divorced"/>
    <x v="1"/>
    <x v="0"/>
    <n v="1598"/>
    <s v="yes"/>
    <s v="no"/>
    <s v="unknown"/>
    <n v="29"/>
    <s v="may"/>
    <n v="84"/>
    <n v="1"/>
    <n v="-1"/>
    <n v="0"/>
    <x v="0"/>
    <s v="no"/>
    <n v="0"/>
    <n v="1"/>
  </r>
  <r>
    <x v="47"/>
    <x v="1"/>
    <s v="married"/>
    <x v="2"/>
    <x v="0"/>
    <n v="871"/>
    <s v="no"/>
    <s v="no"/>
    <s v="cellular"/>
    <n v="22"/>
    <s v="aug"/>
    <n v="602"/>
    <n v="9"/>
    <n v="-1"/>
    <n v="0"/>
    <x v="0"/>
    <s v="no"/>
    <n v="0"/>
    <n v="1"/>
  </r>
  <r>
    <x v="11"/>
    <x v="1"/>
    <s v="married"/>
    <x v="1"/>
    <x v="0"/>
    <n v="83"/>
    <s v="no"/>
    <s v="no"/>
    <s v="cellular"/>
    <n v="27"/>
    <s v="aug"/>
    <n v="26"/>
    <n v="11"/>
    <n v="-1"/>
    <n v="0"/>
    <x v="0"/>
    <s v="no"/>
    <n v="1"/>
    <n v="0"/>
  </r>
  <r>
    <x v="35"/>
    <x v="2"/>
    <s v="single"/>
    <x v="2"/>
    <x v="0"/>
    <n v="1445"/>
    <s v="no"/>
    <s v="no"/>
    <s v="cellular"/>
    <n v="26"/>
    <s v="apr"/>
    <n v="328"/>
    <n v="2"/>
    <n v="143"/>
    <n v="2"/>
    <x v="3"/>
    <s v="yes"/>
    <n v="0"/>
    <n v="1"/>
  </r>
  <r>
    <x v="14"/>
    <x v="5"/>
    <s v="married"/>
    <x v="1"/>
    <x v="0"/>
    <n v="226"/>
    <s v="yes"/>
    <s v="no"/>
    <s v="unknown"/>
    <n v="30"/>
    <s v="may"/>
    <n v="762"/>
    <n v="3"/>
    <n v="-1"/>
    <n v="0"/>
    <x v="0"/>
    <s v="yes"/>
    <n v="0"/>
    <n v="1"/>
  </r>
  <r>
    <x v="22"/>
    <x v="2"/>
    <s v="married"/>
    <x v="2"/>
    <x v="0"/>
    <n v="-55"/>
    <s v="yes"/>
    <s v="no"/>
    <s v="cellular"/>
    <n v="26"/>
    <s v="aug"/>
    <n v="107"/>
    <n v="4"/>
    <n v="-1"/>
    <n v="0"/>
    <x v="0"/>
    <s v="no"/>
    <n v="0"/>
    <n v="1"/>
  </r>
  <r>
    <x v="15"/>
    <x v="7"/>
    <s v="single"/>
    <x v="1"/>
    <x v="0"/>
    <n v="243"/>
    <s v="yes"/>
    <s v="no"/>
    <s v="unknown"/>
    <n v="14"/>
    <s v="may"/>
    <n v="46"/>
    <n v="5"/>
    <n v="-1"/>
    <n v="0"/>
    <x v="0"/>
    <s v="no"/>
    <n v="0"/>
    <n v="1"/>
  </r>
  <r>
    <x v="0"/>
    <x v="3"/>
    <s v="married"/>
    <x v="0"/>
    <x v="0"/>
    <n v="-336"/>
    <s v="no"/>
    <s v="no"/>
    <s v="cellular"/>
    <n v="10"/>
    <s v="jul"/>
    <n v="128"/>
    <n v="6"/>
    <n v="-1"/>
    <n v="0"/>
    <x v="0"/>
    <s v="no"/>
    <n v="0"/>
    <n v="1"/>
  </r>
  <r>
    <x v="17"/>
    <x v="7"/>
    <s v="single"/>
    <x v="2"/>
    <x v="0"/>
    <n v="3672"/>
    <s v="yes"/>
    <s v="no"/>
    <s v="unknown"/>
    <n v="29"/>
    <s v="may"/>
    <n v="360"/>
    <n v="5"/>
    <n v="-1"/>
    <n v="0"/>
    <x v="0"/>
    <s v="no"/>
    <n v="0"/>
    <n v="1"/>
  </r>
  <r>
    <x v="2"/>
    <x v="5"/>
    <s v="married"/>
    <x v="1"/>
    <x v="0"/>
    <n v="0"/>
    <s v="yes"/>
    <s v="no"/>
    <s v="cellular"/>
    <n v="9"/>
    <s v="nov"/>
    <n v="524"/>
    <n v="1"/>
    <n v="96"/>
    <n v="5"/>
    <x v="3"/>
    <s v="yes"/>
    <n v="0"/>
    <n v="1"/>
  </r>
  <r>
    <x v="2"/>
    <x v="5"/>
    <s v="married"/>
    <x v="1"/>
    <x v="0"/>
    <n v="251"/>
    <s v="yes"/>
    <s v="yes"/>
    <s v="unknown"/>
    <n v="1"/>
    <s v="jul"/>
    <n v="128"/>
    <n v="3"/>
    <n v="-1"/>
    <n v="0"/>
    <x v="0"/>
    <s v="no"/>
    <n v="0"/>
    <n v="1"/>
  </r>
  <r>
    <x v="2"/>
    <x v="4"/>
    <s v="single"/>
    <x v="2"/>
    <x v="0"/>
    <n v="44"/>
    <s v="no"/>
    <s v="no"/>
    <s v="cellular"/>
    <n v="7"/>
    <s v="sep"/>
    <n v="310"/>
    <n v="2"/>
    <n v="96"/>
    <n v="2"/>
    <x v="2"/>
    <s v="no"/>
    <n v="0"/>
    <n v="1"/>
  </r>
  <r>
    <x v="31"/>
    <x v="3"/>
    <s v="married"/>
    <x v="1"/>
    <x v="0"/>
    <n v="2887"/>
    <s v="no"/>
    <s v="no"/>
    <s v="cellular"/>
    <n v="21"/>
    <s v="aug"/>
    <n v="819"/>
    <n v="10"/>
    <n v="-1"/>
    <n v="0"/>
    <x v="0"/>
    <s v="yes"/>
    <n v="1"/>
    <n v="0"/>
  </r>
  <r>
    <x v="35"/>
    <x v="7"/>
    <s v="single"/>
    <x v="1"/>
    <x v="0"/>
    <n v="1992"/>
    <s v="no"/>
    <s v="no"/>
    <s v="cellular"/>
    <n v="8"/>
    <s v="jul"/>
    <n v="202"/>
    <n v="1"/>
    <n v="87"/>
    <n v="2"/>
    <x v="1"/>
    <s v="no"/>
    <n v="0"/>
    <n v="1"/>
  </r>
  <r>
    <x v="22"/>
    <x v="3"/>
    <s v="single"/>
    <x v="1"/>
    <x v="0"/>
    <n v="2"/>
    <s v="no"/>
    <s v="no"/>
    <s v="unknown"/>
    <n v="9"/>
    <s v="may"/>
    <n v="144"/>
    <n v="2"/>
    <n v="-1"/>
    <n v="0"/>
    <x v="0"/>
    <s v="no"/>
    <n v="0"/>
    <n v="1"/>
  </r>
  <r>
    <x v="29"/>
    <x v="5"/>
    <s v="married"/>
    <x v="1"/>
    <x v="0"/>
    <n v="1415"/>
    <s v="yes"/>
    <s v="no"/>
    <s v="cellular"/>
    <n v="24"/>
    <s v="jul"/>
    <n v="311"/>
    <n v="1"/>
    <n v="-1"/>
    <n v="0"/>
    <x v="0"/>
    <s v="no"/>
    <n v="0"/>
    <n v="1"/>
  </r>
  <r>
    <x v="34"/>
    <x v="2"/>
    <s v="single"/>
    <x v="2"/>
    <x v="0"/>
    <n v="297"/>
    <s v="yes"/>
    <s v="no"/>
    <s v="cellular"/>
    <n v="15"/>
    <s v="may"/>
    <n v="415"/>
    <n v="4"/>
    <n v="375"/>
    <n v="1"/>
    <x v="1"/>
    <s v="yes"/>
    <n v="1"/>
    <n v="0"/>
  </r>
  <r>
    <x v="9"/>
    <x v="5"/>
    <s v="single"/>
    <x v="1"/>
    <x v="0"/>
    <n v="1094"/>
    <s v="yes"/>
    <s v="no"/>
    <s v="unknown"/>
    <n v="12"/>
    <s v="jun"/>
    <n v="93"/>
    <n v="8"/>
    <n v="-1"/>
    <n v="0"/>
    <x v="0"/>
    <s v="no"/>
    <n v="0"/>
    <n v="1"/>
  </r>
  <r>
    <x v="36"/>
    <x v="4"/>
    <s v="married"/>
    <x v="3"/>
    <x v="0"/>
    <n v="-84"/>
    <s v="yes"/>
    <s v="no"/>
    <s v="unknown"/>
    <n v="6"/>
    <s v="may"/>
    <n v="101"/>
    <n v="1"/>
    <n v="-1"/>
    <n v="0"/>
    <x v="0"/>
    <s v="no"/>
    <n v="1"/>
    <n v="0"/>
  </r>
  <r>
    <x v="14"/>
    <x v="3"/>
    <s v="single"/>
    <x v="1"/>
    <x v="0"/>
    <n v="-1"/>
    <s v="yes"/>
    <s v="no"/>
    <s v="unknown"/>
    <n v="7"/>
    <s v="may"/>
    <n v="72"/>
    <n v="1"/>
    <n v="-1"/>
    <n v="0"/>
    <x v="0"/>
    <s v="no"/>
    <n v="0"/>
    <n v="1"/>
  </r>
  <r>
    <x v="12"/>
    <x v="2"/>
    <s v="married"/>
    <x v="2"/>
    <x v="0"/>
    <n v="347"/>
    <s v="yes"/>
    <s v="no"/>
    <s v="cellular"/>
    <n v="22"/>
    <s v="jul"/>
    <n v="282"/>
    <n v="1"/>
    <n v="-1"/>
    <n v="0"/>
    <x v="0"/>
    <s v="no"/>
    <n v="0"/>
    <n v="1"/>
  </r>
  <r>
    <x v="2"/>
    <x v="2"/>
    <s v="married"/>
    <x v="2"/>
    <x v="0"/>
    <n v="1253"/>
    <s v="yes"/>
    <s v="no"/>
    <s v="unknown"/>
    <n v="19"/>
    <s v="may"/>
    <n v="210"/>
    <n v="2"/>
    <n v="-1"/>
    <n v="0"/>
    <x v="0"/>
    <s v="no"/>
    <n v="0"/>
    <n v="1"/>
  </r>
  <r>
    <x v="12"/>
    <x v="0"/>
    <s v="married"/>
    <x v="3"/>
    <x v="0"/>
    <n v="4565"/>
    <s v="no"/>
    <s v="no"/>
    <s v="cellular"/>
    <n v="4"/>
    <s v="sep"/>
    <n v="369"/>
    <n v="1"/>
    <n v="-1"/>
    <n v="0"/>
    <x v="0"/>
    <s v="no"/>
    <n v="0"/>
    <n v="1"/>
  </r>
  <r>
    <x v="39"/>
    <x v="2"/>
    <s v="single"/>
    <x v="2"/>
    <x v="0"/>
    <n v="781"/>
    <s v="no"/>
    <s v="no"/>
    <s v="cellular"/>
    <n v="9"/>
    <s v="apr"/>
    <n v="125"/>
    <n v="6"/>
    <n v="-1"/>
    <n v="0"/>
    <x v="0"/>
    <s v="no"/>
    <n v="0"/>
    <n v="1"/>
  </r>
  <r>
    <x v="14"/>
    <x v="2"/>
    <s v="married"/>
    <x v="2"/>
    <x v="0"/>
    <n v="7124"/>
    <s v="no"/>
    <s v="no"/>
    <s v="unknown"/>
    <n v="16"/>
    <s v="jun"/>
    <n v="301"/>
    <n v="6"/>
    <n v="-1"/>
    <n v="0"/>
    <x v="0"/>
    <s v="no"/>
    <n v="0"/>
    <n v="1"/>
  </r>
  <r>
    <x v="7"/>
    <x v="2"/>
    <s v="married"/>
    <x v="1"/>
    <x v="0"/>
    <n v="17555"/>
    <s v="no"/>
    <s v="no"/>
    <s v="cellular"/>
    <n v="26"/>
    <s v="aug"/>
    <n v="14"/>
    <n v="14"/>
    <n v="-1"/>
    <n v="0"/>
    <x v="0"/>
    <s v="no"/>
    <n v="0"/>
    <n v="1"/>
  </r>
  <r>
    <x v="7"/>
    <x v="2"/>
    <s v="married"/>
    <x v="3"/>
    <x v="0"/>
    <n v="5172"/>
    <s v="yes"/>
    <s v="no"/>
    <s v="unknown"/>
    <n v="29"/>
    <s v="may"/>
    <n v="57"/>
    <n v="3"/>
    <n v="-1"/>
    <n v="0"/>
    <x v="0"/>
    <s v="no"/>
    <n v="0"/>
    <n v="1"/>
  </r>
  <r>
    <x v="11"/>
    <x v="2"/>
    <s v="married"/>
    <x v="2"/>
    <x v="0"/>
    <n v="15520"/>
    <s v="no"/>
    <s v="no"/>
    <s v="cellular"/>
    <n v="18"/>
    <s v="nov"/>
    <n v="420"/>
    <n v="1"/>
    <n v="-1"/>
    <n v="0"/>
    <x v="0"/>
    <s v="no"/>
    <n v="1"/>
    <n v="0"/>
  </r>
  <r>
    <x v="22"/>
    <x v="5"/>
    <s v="single"/>
    <x v="2"/>
    <x v="0"/>
    <n v="13711"/>
    <s v="yes"/>
    <s v="no"/>
    <s v="cellular"/>
    <n v="14"/>
    <s v="may"/>
    <n v="638"/>
    <n v="1"/>
    <n v="175"/>
    <n v="3"/>
    <x v="3"/>
    <s v="no"/>
    <n v="0"/>
    <n v="1"/>
  </r>
  <r>
    <x v="41"/>
    <x v="2"/>
    <s v="divorced"/>
    <x v="2"/>
    <x v="0"/>
    <n v="1533"/>
    <s v="no"/>
    <s v="no"/>
    <s v="unknown"/>
    <n v="15"/>
    <s v="may"/>
    <n v="137"/>
    <n v="2"/>
    <n v="-1"/>
    <n v="0"/>
    <x v="0"/>
    <s v="no"/>
    <n v="1"/>
    <n v="0"/>
  </r>
  <r>
    <x v="47"/>
    <x v="2"/>
    <s v="married"/>
    <x v="2"/>
    <x v="0"/>
    <n v="286"/>
    <s v="no"/>
    <s v="no"/>
    <s v="cellular"/>
    <n v="22"/>
    <s v="aug"/>
    <n v="557"/>
    <n v="7"/>
    <n v="-1"/>
    <n v="0"/>
    <x v="0"/>
    <s v="no"/>
    <n v="0"/>
    <n v="1"/>
  </r>
  <r>
    <x v="9"/>
    <x v="3"/>
    <s v="single"/>
    <x v="1"/>
    <x v="0"/>
    <n v="-219"/>
    <s v="yes"/>
    <s v="no"/>
    <s v="unknown"/>
    <n v="30"/>
    <s v="may"/>
    <n v="66"/>
    <n v="2"/>
    <n v="-1"/>
    <n v="0"/>
    <x v="0"/>
    <s v="no"/>
    <n v="0"/>
    <n v="1"/>
  </r>
  <r>
    <x v="14"/>
    <x v="2"/>
    <s v="married"/>
    <x v="2"/>
    <x v="0"/>
    <n v="0"/>
    <s v="yes"/>
    <s v="no"/>
    <s v="unknown"/>
    <n v="20"/>
    <s v="may"/>
    <n v="206"/>
    <n v="1"/>
    <n v="-1"/>
    <n v="0"/>
    <x v="0"/>
    <s v="no"/>
    <n v="0"/>
    <n v="1"/>
  </r>
  <r>
    <x v="36"/>
    <x v="3"/>
    <s v="married"/>
    <x v="1"/>
    <x v="0"/>
    <n v="810"/>
    <s v="yes"/>
    <s v="no"/>
    <s v="unknown"/>
    <n v="14"/>
    <s v="may"/>
    <n v="19"/>
    <n v="14"/>
    <n v="-1"/>
    <n v="0"/>
    <x v="0"/>
    <s v="no"/>
    <n v="1"/>
    <n v="0"/>
  </r>
  <r>
    <x v="22"/>
    <x v="3"/>
    <s v="married"/>
    <x v="1"/>
    <x v="0"/>
    <n v="300"/>
    <s v="no"/>
    <s v="no"/>
    <s v="cellular"/>
    <n v="6"/>
    <s v="feb"/>
    <n v="166"/>
    <n v="2"/>
    <n v="-1"/>
    <n v="0"/>
    <x v="0"/>
    <s v="no"/>
    <n v="0"/>
    <n v="1"/>
  </r>
  <r>
    <x v="12"/>
    <x v="1"/>
    <s v="single"/>
    <x v="1"/>
    <x v="0"/>
    <n v="1175"/>
    <s v="yes"/>
    <s v="no"/>
    <s v="cellular"/>
    <n v="15"/>
    <s v="may"/>
    <n v="102"/>
    <n v="1"/>
    <n v="333"/>
    <n v="2"/>
    <x v="1"/>
    <s v="no"/>
    <n v="0"/>
    <n v="1"/>
  </r>
  <r>
    <x v="5"/>
    <x v="2"/>
    <s v="married"/>
    <x v="2"/>
    <x v="0"/>
    <n v="0"/>
    <s v="yes"/>
    <s v="no"/>
    <s v="unknown"/>
    <n v="2"/>
    <s v="jun"/>
    <n v="46"/>
    <n v="2"/>
    <n v="-1"/>
    <n v="0"/>
    <x v="0"/>
    <s v="no"/>
    <n v="0"/>
    <n v="1"/>
  </r>
  <r>
    <x v="10"/>
    <x v="1"/>
    <s v="married"/>
    <x v="1"/>
    <x v="0"/>
    <n v="113"/>
    <s v="yes"/>
    <s v="no"/>
    <s v="unknown"/>
    <n v="4"/>
    <s v="jun"/>
    <n v="126"/>
    <n v="1"/>
    <n v="-1"/>
    <n v="0"/>
    <x v="0"/>
    <s v="no"/>
    <n v="0"/>
    <n v="1"/>
  </r>
  <r>
    <x v="6"/>
    <x v="3"/>
    <s v="married"/>
    <x v="1"/>
    <x v="0"/>
    <n v="641"/>
    <s v="yes"/>
    <s v="no"/>
    <s v="unknown"/>
    <n v="13"/>
    <s v="may"/>
    <n v="161"/>
    <n v="1"/>
    <n v="-1"/>
    <n v="0"/>
    <x v="0"/>
    <s v="no"/>
    <n v="0"/>
    <n v="1"/>
  </r>
  <r>
    <x v="29"/>
    <x v="5"/>
    <s v="married"/>
    <x v="1"/>
    <x v="0"/>
    <n v="1477"/>
    <s v="yes"/>
    <s v="no"/>
    <s v="cellular"/>
    <n v="8"/>
    <s v="jul"/>
    <n v="355"/>
    <n v="1"/>
    <n v="-1"/>
    <n v="0"/>
    <x v="0"/>
    <s v="no"/>
    <n v="0"/>
    <n v="1"/>
  </r>
  <r>
    <x v="9"/>
    <x v="7"/>
    <s v="married"/>
    <x v="1"/>
    <x v="0"/>
    <n v="0"/>
    <s v="yes"/>
    <s v="no"/>
    <s v="unknown"/>
    <n v="14"/>
    <s v="may"/>
    <n v="40"/>
    <n v="2"/>
    <n v="-1"/>
    <n v="0"/>
    <x v="0"/>
    <s v="no"/>
    <n v="0"/>
    <n v="1"/>
  </r>
  <r>
    <x v="32"/>
    <x v="1"/>
    <s v="married"/>
    <x v="0"/>
    <x v="0"/>
    <n v="8"/>
    <s v="yes"/>
    <s v="no"/>
    <s v="cellular"/>
    <n v="14"/>
    <s v="may"/>
    <n v="143"/>
    <n v="1"/>
    <n v="-1"/>
    <n v="0"/>
    <x v="0"/>
    <s v="no"/>
    <n v="1"/>
    <n v="0"/>
  </r>
  <r>
    <x v="5"/>
    <x v="7"/>
    <s v="divorced"/>
    <x v="1"/>
    <x v="0"/>
    <n v="399"/>
    <s v="yes"/>
    <s v="yes"/>
    <s v="cellular"/>
    <n v="14"/>
    <s v="aug"/>
    <n v="133"/>
    <n v="2"/>
    <n v="-1"/>
    <n v="0"/>
    <x v="0"/>
    <s v="no"/>
    <n v="0"/>
    <n v="1"/>
  </r>
  <r>
    <x v="11"/>
    <x v="7"/>
    <s v="divorced"/>
    <x v="1"/>
    <x v="1"/>
    <n v="-435"/>
    <s v="yes"/>
    <s v="yes"/>
    <s v="unknown"/>
    <n v="9"/>
    <s v="may"/>
    <n v="185"/>
    <n v="2"/>
    <n v="-1"/>
    <n v="0"/>
    <x v="0"/>
    <s v="no"/>
    <n v="1"/>
    <n v="0"/>
  </r>
  <r>
    <x v="2"/>
    <x v="7"/>
    <s v="single"/>
    <x v="1"/>
    <x v="0"/>
    <n v="2830"/>
    <s v="no"/>
    <s v="no"/>
    <s v="unknown"/>
    <n v="20"/>
    <s v="jun"/>
    <n v="22"/>
    <n v="12"/>
    <n v="-1"/>
    <n v="0"/>
    <x v="0"/>
    <s v="no"/>
    <n v="0"/>
    <n v="1"/>
  </r>
  <r>
    <x v="27"/>
    <x v="2"/>
    <s v="married"/>
    <x v="1"/>
    <x v="0"/>
    <n v="15"/>
    <s v="no"/>
    <s v="no"/>
    <s v="cellular"/>
    <n v="25"/>
    <s v="aug"/>
    <n v="184"/>
    <n v="7"/>
    <n v="-1"/>
    <n v="0"/>
    <x v="0"/>
    <s v="no"/>
    <n v="0"/>
    <n v="1"/>
  </r>
  <r>
    <x v="9"/>
    <x v="5"/>
    <s v="single"/>
    <x v="1"/>
    <x v="0"/>
    <n v="125"/>
    <s v="no"/>
    <s v="no"/>
    <s v="cellular"/>
    <n v="22"/>
    <s v="aug"/>
    <n v="78"/>
    <n v="2"/>
    <n v="-1"/>
    <n v="0"/>
    <x v="0"/>
    <s v="no"/>
    <n v="0"/>
    <n v="1"/>
  </r>
  <r>
    <x v="14"/>
    <x v="5"/>
    <s v="married"/>
    <x v="2"/>
    <x v="0"/>
    <n v="45"/>
    <s v="no"/>
    <s v="no"/>
    <s v="cellular"/>
    <n v="22"/>
    <s v="jul"/>
    <n v="125"/>
    <n v="4"/>
    <n v="-1"/>
    <n v="0"/>
    <x v="0"/>
    <s v="no"/>
    <n v="0"/>
    <n v="1"/>
  </r>
  <r>
    <x v="6"/>
    <x v="5"/>
    <s v="married"/>
    <x v="2"/>
    <x v="0"/>
    <n v="13"/>
    <s v="no"/>
    <s v="no"/>
    <s v="unknown"/>
    <n v="5"/>
    <s v="jun"/>
    <n v="189"/>
    <n v="2"/>
    <n v="-1"/>
    <n v="0"/>
    <x v="0"/>
    <s v="no"/>
    <n v="0"/>
    <n v="1"/>
  </r>
  <r>
    <x v="16"/>
    <x v="6"/>
    <s v="married"/>
    <x v="2"/>
    <x v="0"/>
    <n v="0"/>
    <s v="yes"/>
    <s v="no"/>
    <s v="unknown"/>
    <n v="9"/>
    <s v="jul"/>
    <n v="300"/>
    <n v="1"/>
    <n v="-1"/>
    <n v="0"/>
    <x v="0"/>
    <s v="no"/>
    <n v="0"/>
    <n v="1"/>
  </r>
  <r>
    <x v="23"/>
    <x v="3"/>
    <s v="married"/>
    <x v="1"/>
    <x v="0"/>
    <n v="579"/>
    <s v="yes"/>
    <s v="no"/>
    <s v="unknown"/>
    <n v="28"/>
    <s v="may"/>
    <n v="396"/>
    <n v="1"/>
    <n v="-1"/>
    <n v="0"/>
    <x v="0"/>
    <s v="no"/>
    <n v="0"/>
    <n v="1"/>
  </r>
  <r>
    <x v="0"/>
    <x v="1"/>
    <s v="single"/>
    <x v="1"/>
    <x v="0"/>
    <n v="432"/>
    <s v="yes"/>
    <s v="no"/>
    <s v="unknown"/>
    <n v="20"/>
    <s v="may"/>
    <n v="340"/>
    <n v="3"/>
    <n v="-1"/>
    <n v="0"/>
    <x v="0"/>
    <s v="no"/>
    <n v="0"/>
    <n v="1"/>
  </r>
  <r>
    <x v="9"/>
    <x v="1"/>
    <s v="single"/>
    <x v="1"/>
    <x v="0"/>
    <n v="1987"/>
    <s v="yes"/>
    <s v="no"/>
    <s v="telephone"/>
    <n v="20"/>
    <s v="nov"/>
    <n v="55"/>
    <n v="2"/>
    <n v="-1"/>
    <n v="0"/>
    <x v="0"/>
    <s v="no"/>
    <n v="0"/>
    <n v="1"/>
  </r>
  <r>
    <x v="27"/>
    <x v="2"/>
    <s v="married"/>
    <x v="1"/>
    <x v="0"/>
    <n v="857"/>
    <s v="yes"/>
    <s v="no"/>
    <s v="cellular"/>
    <n v="22"/>
    <s v="aug"/>
    <n v="238"/>
    <n v="6"/>
    <n v="-1"/>
    <n v="0"/>
    <x v="0"/>
    <s v="no"/>
    <n v="0"/>
    <n v="1"/>
  </r>
  <r>
    <x v="48"/>
    <x v="10"/>
    <s v="married"/>
    <x v="2"/>
    <x v="0"/>
    <n v="15834"/>
    <s v="no"/>
    <s v="no"/>
    <s v="cellular"/>
    <n v="5"/>
    <s v="apr"/>
    <n v="172"/>
    <n v="3"/>
    <n v="186"/>
    <n v="1"/>
    <x v="1"/>
    <s v="no"/>
    <n v="1"/>
    <n v="0"/>
  </r>
  <r>
    <x v="29"/>
    <x v="2"/>
    <s v="married"/>
    <x v="2"/>
    <x v="0"/>
    <n v="3370"/>
    <s v="no"/>
    <s v="no"/>
    <s v="unknown"/>
    <n v="12"/>
    <s v="jun"/>
    <n v="36"/>
    <n v="3"/>
    <n v="-1"/>
    <n v="0"/>
    <x v="0"/>
    <s v="no"/>
    <n v="0"/>
    <n v="1"/>
  </r>
  <r>
    <x v="9"/>
    <x v="2"/>
    <s v="married"/>
    <x v="2"/>
    <x v="0"/>
    <n v="6290"/>
    <s v="no"/>
    <s v="no"/>
    <s v="cellular"/>
    <n v="20"/>
    <s v="nov"/>
    <n v="303"/>
    <n v="2"/>
    <n v="-1"/>
    <n v="0"/>
    <x v="0"/>
    <s v="no"/>
    <n v="0"/>
    <n v="1"/>
  </r>
  <r>
    <x v="31"/>
    <x v="7"/>
    <s v="married"/>
    <x v="1"/>
    <x v="0"/>
    <n v="808"/>
    <s v="no"/>
    <s v="no"/>
    <s v="cellular"/>
    <n v="14"/>
    <s v="jul"/>
    <n v="417"/>
    <n v="3"/>
    <n v="-1"/>
    <n v="0"/>
    <x v="0"/>
    <s v="no"/>
    <n v="1"/>
    <n v="0"/>
  </r>
  <r>
    <x v="10"/>
    <x v="1"/>
    <s v="married"/>
    <x v="3"/>
    <x v="0"/>
    <n v="4075"/>
    <s v="yes"/>
    <s v="no"/>
    <s v="unknown"/>
    <n v="16"/>
    <s v="jun"/>
    <n v="162"/>
    <n v="3"/>
    <n v="-1"/>
    <n v="0"/>
    <x v="0"/>
    <s v="no"/>
    <n v="0"/>
    <n v="1"/>
  </r>
  <r>
    <x v="39"/>
    <x v="3"/>
    <s v="married"/>
    <x v="1"/>
    <x v="0"/>
    <n v="373"/>
    <s v="yes"/>
    <s v="no"/>
    <s v="cellular"/>
    <n v="14"/>
    <s v="may"/>
    <n v="10"/>
    <n v="9"/>
    <n v="344"/>
    <n v="1"/>
    <x v="1"/>
    <s v="no"/>
    <n v="0"/>
    <n v="1"/>
  </r>
  <r>
    <x v="16"/>
    <x v="7"/>
    <s v="single"/>
    <x v="1"/>
    <x v="0"/>
    <n v="-101"/>
    <s v="yes"/>
    <s v="no"/>
    <s v="cellular"/>
    <n v="10"/>
    <s v="jul"/>
    <n v="99"/>
    <n v="1"/>
    <n v="-1"/>
    <n v="0"/>
    <x v="0"/>
    <s v="no"/>
    <n v="0"/>
    <n v="1"/>
  </r>
  <r>
    <x v="23"/>
    <x v="1"/>
    <s v="divorced"/>
    <x v="1"/>
    <x v="0"/>
    <n v="3250"/>
    <s v="no"/>
    <s v="no"/>
    <s v="unknown"/>
    <n v="16"/>
    <s v="jun"/>
    <n v="32"/>
    <n v="3"/>
    <n v="-1"/>
    <n v="0"/>
    <x v="0"/>
    <s v="no"/>
    <n v="0"/>
    <n v="1"/>
  </r>
  <r>
    <x v="43"/>
    <x v="2"/>
    <s v="married"/>
    <x v="2"/>
    <x v="0"/>
    <n v="1375"/>
    <s v="yes"/>
    <s v="no"/>
    <s v="cellular"/>
    <n v="17"/>
    <s v="nov"/>
    <n v="308"/>
    <n v="3"/>
    <n v="-1"/>
    <n v="0"/>
    <x v="0"/>
    <s v="no"/>
    <n v="0"/>
    <n v="1"/>
  </r>
  <r>
    <x v="27"/>
    <x v="2"/>
    <s v="married"/>
    <x v="2"/>
    <x v="0"/>
    <n v="180"/>
    <s v="no"/>
    <s v="no"/>
    <s v="cellular"/>
    <n v="16"/>
    <s v="jun"/>
    <n v="298"/>
    <n v="3"/>
    <n v="-1"/>
    <n v="0"/>
    <x v="0"/>
    <s v="no"/>
    <n v="0"/>
    <n v="1"/>
  </r>
  <r>
    <x v="41"/>
    <x v="5"/>
    <s v="married"/>
    <x v="1"/>
    <x v="0"/>
    <n v="175"/>
    <s v="no"/>
    <s v="no"/>
    <s v="cellular"/>
    <n v="12"/>
    <s v="aug"/>
    <n v="92"/>
    <n v="4"/>
    <n v="-1"/>
    <n v="0"/>
    <x v="0"/>
    <s v="no"/>
    <n v="1"/>
    <n v="0"/>
  </r>
  <r>
    <x v="26"/>
    <x v="1"/>
    <s v="married"/>
    <x v="1"/>
    <x v="0"/>
    <n v="381"/>
    <s v="no"/>
    <s v="yes"/>
    <s v="cellular"/>
    <n v="25"/>
    <s v="aug"/>
    <n v="288"/>
    <n v="12"/>
    <n v="-1"/>
    <n v="0"/>
    <x v="0"/>
    <s v="no"/>
    <n v="1"/>
    <n v="0"/>
  </r>
  <r>
    <x v="37"/>
    <x v="3"/>
    <s v="married"/>
    <x v="1"/>
    <x v="0"/>
    <n v="2171"/>
    <s v="yes"/>
    <s v="no"/>
    <s v="cellular"/>
    <n v="16"/>
    <s v="apr"/>
    <n v="130"/>
    <n v="1"/>
    <n v="323"/>
    <n v="1"/>
    <x v="2"/>
    <s v="no"/>
    <n v="0"/>
    <n v="1"/>
  </r>
  <r>
    <x v="30"/>
    <x v="5"/>
    <s v="married"/>
    <x v="1"/>
    <x v="0"/>
    <n v="340"/>
    <s v="yes"/>
    <s v="no"/>
    <s v="cellular"/>
    <n v="28"/>
    <s v="jan"/>
    <n v="255"/>
    <n v="2"/>
    <n v="-1"/>
    <n v="0"/>
    <x v="0"/>
    <s v="no"/>
    <n v="0"/>
    <n v="1"/>
  </r>
  <r>
    <x v="1"/>
    <x v="5"/>
    <s v="divorced"/>
    <x v="1"/>
    <x v="1"/>
    <n v="10"/>
    <s v="yes"/>
    <s v="yes"/>
    <s v="cellular"/>
    <n v="18"/>
    <s v="nov"/>
    <n v="167"/>
    <n v="5"/>
    <n v="-1"/>
    <n v="0"/>
    <x v="0"/>
    <s v="no"/>
    <n v="0"/>
    <n v="1"/>
  </r>
  <r>
    <x v="43"/>
    <x v="7"/>
    <s v="married"/>
    <x v="1"/>
    <x v="0"/>
    <n v="4958"/>
    <s v="yes"/>
    <s v="no"/>
    <s v="cellular"/>
    <n v="17"/>
    <s v="nov"/>
    <n v="64"/>
    <n v="3"/>
    <n v="150"/>
    <n v="5"/>
    <x v="2"/>
    <s v="no"/>
    <n v="0"/>
    <n v="1"/>
  </r>
  <r>
    <x v="34"/>
    <x v="9"/>
    <s v="married"/>
    <x v="3"/>
    <x v="0"/>
    <n v="21244"/>
    <s v="no"/>
    <s v="yes"/>
    <s v="cellular"/>
    <n v="4"/>
    <s v="aug"/>
    <n v="166"/>
    <n v="2"/>
    <n v="-1"/>
    <n v="0"/>
    <x v="0"/>
    <s v="no"/>
    <n v="1"/>
    <n v="0"/>
  </r>
  <r>
    <x v="9"/>
    <x v="2"/>
    <s v="married"/>
    <x v="2"/>
    <x v="0"/>
    <n v="156"/>
    <s v="no"/>
    <s v="no"/>
    <s v="cellular"/>
    <n v="13"/>
    <s v="aug"/>
    <n v="657"/>
    <n v="7"/>
    <n v="-1"/>
    <n v="0"/>
    <x v="0"/>
    <s v="yes"/>
    <n v="0"/>
    <n v="1"/>
  </r>
  <r>
    <x v="2"/>
    <x v="5"/>
    <s v="divorced"/>
    <x v="1"/>
    <x v="0"/>
    <n v="473"/>
    <s v="yes"/>
    <s v="yes"/>
    <s v="unknown"/>
    <n v="26"/>
    <s v="may"/>
    <n v="434"/>
    <n v="4"/>
    <n v="-1"/>
    <n v="0"/>
    <x v="0"/>
    <s v="no"/>
    <n v="0"/>
    <n v="1"/>
  </r>
  <r>
    <x v="12"/>
    <x v="7"/>
    <s v="single"/>
    <x v="1"/>
    <x v="0"/>
    <n v="781"/>
    <s v="no"/>
    <s v="no"/>
    <s v="cellular"/>
    <n v="20"/>
    <s v="aug"/>
    <n v="75"/>
    <n v="1"/>
    <n v="-1"/>
    <n v="0"/>
    <x v="0"/>
    <s v="no"/>
    <n v="0"/>
    <n v="1"/>
  </r>
  <r>
    <x v="38"/>
    <x v="6"/>
    <s v="married"/>
    <x v="0"/>
    <x v="0"/>
    <n v="0"/>
    <s v="no"/>
    <s v="no"/>
    <s v="telephone"/>
    <n v="23"/>
    <s v="jul"/>
    <n v="40"/>
    <n v="1"/>
    <n v="-1"/>
    <n v="0"/>
    <x v="0"/>
    <s v="no"/>
    <n v="1"/>
    <n v="0"/>
  </r>
  <r>
    <x v="10"/>
    <x v="5"/>
    <s v="married"/>
    <x v="1"/>
    <x v="0"/>
    <n v="1819"/>
    <s v="no"/>
    <s v="no"/>
    <s v="cellular"/>
    <n v="5"/>
    <s v="jun"/>
    <n v="398"/>
    <n v="2"/>
    <n v="-1"/>
    <n v="0"/>
    <x v="0"/>
    <s v="no"/>
    <n v="0"/>
    <n v="1"/>
  </r>
  <r>
    <x v="36"/>
    <x v="2"/>
    <s v="married"/>
    <x v="2"/>
    <x v="0"/>
    <n v="4374"/>
    <s v="yes"/>
    <s v="no"/>
    <s v="cellular"/>
    <n v="21"/>
    <s v="nov"/>
    <n v="163"/>
    <n v="2"/>
    <n v="113"/>
    <n v="3"/>
    <x v="1"/>
    <s v="no"/>
    <n v="1"/>
    <n v="0"/>
  </r>
  <r>
    <x v="27"/>
    <x v="6"/>
    <s v="married"/>
    <x v="1"/>
    <x v="0"/>
    <n v="456"/>
    <s v="yes"/>
    <s v="yes"/>
    <s v="cellular"/>
    <n v="28"/>
    <s v="aug"/>
    <n v="137"/>
    <n v="8"/>
    <n v="-1"/>
    <n v="0"/>
    <x v="0"/>
    <s v="no"/>
    <n v="0"/>
    <n v="1"/>
  </r>
  <r>
    <x v="22"/>
    <x v="5"/>
    <s v="married"/>
    <x v="1"/>
    <x v="0"/>
    <n v="253"/>
    <s v="yes"/>
    <s v="no"/>
    <s v="unknown"/>
    <n v="4"/>
    <s v="jun"/>
    <n v="257"/>
    <n v="3"/>
    <n v="-1"/>
    <n v="0"/>
    <x v="0"/>
    <s v="no"/>
    <n v="0"/>
    <n v="1"/>
  </r>
  <r>
    <x v="4"/>
    <x v="1"/>
    <s v="single"/>
    <x v="1"/>
    <x v="0"/>
    <n v="774"/>
    <s v="yes"/>
    <s v="no"/>
    <s v="cellular"/>
    <n v="3"/>
    <s v="feb"/>
    <n v="231"/>
    <n v="2"/>
    <n v="259"/>
    <n v="1"/>
    <x v="1"/>
    <s v="no"/>
    <n v="0"/>
    <n v="1"/>
  </r>
  <r>
    <x v="22"/>
    <x v="7"/>
    <s v="single"/>
    <x v="2"/>
    <x v="0"/>
    <n v="-59"/>
    <s v="no"/>
    <s v="yes"/>
    <s v="unknown"/>
    <n v="4"/>
    <s v="jul"/>
    <n v="192"/>
    <n v="1"/>
    <n v="-1"/>
    <n v="0"/>
    <x v="0"/>
    <s v="no"/>
    <n v="0"/>
    <n v="1"/>
  </r>
  <r>
    <x v="10"/>
    <x v="1"/>
    <s v="divorced"/>
    <x v="1"/>
    <x v="0"/>
    <n v="-81"/>
    <s v="no"/>
    <s v="yes"/>
    <s v="cellular"/>
    <n v="23"/>
    <s v="jul"/>
    <n v="186"/>
    <n v="1"/>
    <n v="-1"/>
    <n v="0"/>
    <x v="0"/>
    <s v="no"/>
    <n v="0"/>
    <n v="1"/>
  </r>
  <r>
    <x v="12"/>
    <x v="3"/>
    <s v="married"/>
    <x v="0"/>
    <x v="0"/>
    <n v="0"/>
    <s v="yes"/>
    <s v="no"/>
    <s v="cellular"/>
    <n v="6"/>
    <s v="may"/>
    <n v="226"/>
    <n v="1"/>
    <n v="363"/>
    <n v="3"/>
    <x v="2"/>
    <s v="no"/>
    <n v="0"/>
    <n v="1"/>
  </r>
  <r>
    <x v="31"/>
    <x v="2"/>
    <s v="married"/>
    <x v="2"/>
    <x v="0"/>
    <n v="0"/>
    <s v="yes"/>
    <s v="no"/>
    <s v="cellular"/>
    <n v="21"/>
    <s v="nov"/>
    <n v="67"/>
    <n v="1"/>
    <n v="-1"/>
    <n v="0"/>
    <x v="0"/>
    <s v="no"/>
    <n v="1"/>
    <n v="0"/>
  </r>
  <r>
    <x v="43"/>
    <x v="2"/>
    <s v="married"/>
    <x v="2"/>
    <x v="0"/>
    <n v="-3"/>
    <s v="no"/>
    <s v="no"/>
    <s v="cellular"/>
    <n v="28"/>
    <s v="aug"/>
    <n v="205"/>
    <n v="2"/>
    <n v="-1"/>
    <n v="0"/>
    <x v="0"/>
    <s v="no"/>
    <n v="0"/>
    <n v="1"/>
  </r>
  <r>
    <x v="9"/>
    <x v="3"/>
    <s v="single"/>
    <x v="0"/>
    <x v="0"/>
    <n v="2488"/>
    <s v="yes"/>
    <s v="no"/>
    <s v="cellular"/>
    <n v="20"/>
    <s v="apr"/>
    <n v="14"/>
    <n v="1"/>
    <n v="-1"/>
    <n v="0"/>
    <x v="0"/>
    <s v="no"/>
    <n v="0"/>
    <n v="1"/>
  </r>
  <r>
    <x v="5"/>
    <x v="5"/>
    <s v="divorced"/>
    <x v="2"/>
    <x v="1"/>
    <n v="3"/>
    <s v="no"/>
    <s v="no"/>
    <s v="cellular"/>
    <n v="6"/>
    <s v="may"/>
    <n v="488"/>
    <n v="1"/>
    <n v="-1"/>
    <n v="0"/>
    <x v="0"/>
    <s v="yes"/>
    <n v="0"/>
    <n v="1"/>
  </r>
  <r>
    <x v="2"/>
    <x v="2"/>
    <s v="married"/>
    <x v="1"/>
    <x v="0"/>
    <n v="839"/>
    <s v="yes"/>
    <s v="no"/>
    <s v="unknown"/>
    <n v="23"/>
    <s v="may"/>
    <n v="50"/>
    <n v="3"/>
    <n v="-1"/>
    <n v="0"/>
    <x v="0"/>
    <s v="no"/>
    <n v="0"/>
    <n v="1"/>
  </r>
  <r>
    <x v="22"/>
    <x v="3"/>
    <s v="married"/>
    <x v="0"/>
    <x v="0"/>
    <n v="103"/>
    <s v="no"/>
    <s v="no"/>
    <s v="cellular"/>
    <n v="23"/>
    <s v="jul"/>
    <n v="312"/>
    <n v="1"/>
    <n v="-1"/>
    <n v="0"/>
    <x v="0"/>
    <s v="no"/>
    <n v="0"/>
    <n v="1"/>
  </r>
  <r>
    <x v="16"/>
    <x v="5"/>
    <s v="divorced"/>
    <x v="1"/>
    <x v="0"/>
    <n v="316"/>
    <s v="yes"/>
    <s v="no"/>
    <s v="cellular"/>
    <n v="21"/>
    <s v="jul"/>
    <n v="163"/>
    <n v="3"/>
    <n v="-1"/>
    <n v="0"/>
    <x v="0"/>
    <s v="no"/>
    <n v="0"/>
    <n v="1"/>
  </r>
  <r>
    <x v="6"/>
    <x v="5"/>
    <s v="single"/>
    <x v="1"/>
    <x v="0"/>
    <n v="1680"/>
    <s v="yes"/>
    <s v="no"/>
    <s v="unknown"/>
    <n v="2"/>
    <s v="jun"/>
    <n v="76"/>
    <n v="2"/>
    <n v="-1"/>
    <n v="0"/>
    <x v="0"/>
    <s v="no"/>
    <n v="0"/>
    <n v="1"/>
  </r>
  <r>
    <x v="3"/>
    <x v="10"/>
    <s v="divorced"/>
    <x v="0"/>
    <x v="0"/>
    <n v="7179"/>
    <s v="no"/>
    <s v="no"/>
    <s v="cellular"/>
    <n v="5"/>
    <s v="feb"/>
    <n v="150"/>
    <n v="1"/>
    <n v="-1"/>
    <n v="0"/>
    <x v="0"/>
    <s v="no"/>
    <n v="1"/>
    <n v="0"/>
  </r>
  <r>
    <x v="5"/>
    <x v="1"/>
    <s v="married"/>
    <x v="1"/>
    <x v="0"/>
    <n v="247"/>
    <s v="yes"/>
    <s v="no"/>
    <s v="cellular"/>
    <n v="17"/>
    <s v="apr"/>
    <n v="244"/>
    <n v="2"/>
    <n v="-1"/>
    <n v="0"/>
    <x v="0"/>
    <s v="no"/>
    <n v="0"/>
    <n v="1"/>
  </r>
  <r>
    <x v="32"/>
    <x v="2"/>
    <s v="married"/>
    <x v="2"/>
    <x v="0"/>
    <n v="8295"/>
    <s v="no"/>
    <s v="no"/>
    <s v="cellular"/>
    <n v="5"/>
    <s v="jun"/>
    <n v="207"/>
    <n v="1"/>
    <n v="-1"/>
    <n v="0"/>
    <x v="0"/>
    <s v="yes"/>
    <n v="1"/>
    <n v="0"/>
  </r>
  <r>
    <x v="37"/>
    <x v="1"/>
    <s v="single"/>
    <x v="1"/>
    <x v="0"/>
    <n v="261"/>
    <s v="yes"/>
    <s v="yes"/>
    <s v="cellular"/>
    <n v="18"/>
    <s v="may"/>
    <n v="113"/>
    <n v="1"/>
    <n v="-1"/>
    <n v="0"/>
    <x v="0"/>
    <s v="no"/>
    <n v="0"/>
    <n v="1"/>
  </r>
  <r>
    <x v="34"/>
    <x v="4"/>
    <s v="married"/>
    <x v="1"/>
    <x v="0"/>
    <n v="95"/>
    <s v="yes"/>
    <s v="no"/>
    <s v="cellular"/>
    <n v="23"/>
    <s v="jul"/>
    <n v="1309"/>
    <n v="4"/>
    <n v="-1"/>
    <n v="0"/>
    <x v="0"/>
    <s v="yes"/>
    <n v="1"/>
    <n v="0"/>
  </r>
  <r>
    <x v="1"/>
    <x v="5"/>
    <s v="single"/>
    <x v="1"/>
    <x v="0"/>
    <n v="291"/>
    <s v="no"/>
    <s v="no"/>
    <s v="cellular"/>
    <n v="25"/>
    <s v="aug"/>
    <n v="72"/>
    <n v="6"/>
    <n v="-1"/>
    <n v="0"/>
    <x v="0"/>
    <s v="no"/>
    <n v="0"/>
    <n v="1"/>
  </r>
  <r>
    <x v="14"/>
    <x v="3"/>
    <s v="married"/>
    <x v="0"/>
    <x v="0"/>
    <n v="2240"/>
    <s v="yes"/>
    <s v="no"/>
    <s v="cellular"/>
    <n v="19"/>
    <s v="nov"/>
    <n v="551"/>
    <n v="1"/>
    <n v="183"/>
    <n v="1"/>
    <x v="1"/>
    <s v="no"/>
    <n v="0"/>
    <n v="1"/>
  </r>
  <r>
    <x v="26"/>
    <x v="6"/>
    <s v="married"/>
    <x v="2"/>
    <x v="0"/>
    <n v="0"/>
    <s v="no"/>
    <s v="no"/>
    <s v="unknown"/>
    <n v="19"/>
    <s v="jun"/>
    <n v="163"/>
    <n v="3"/>
    <n v="-1"/>
    <n v="0"/>
    <x v="0"/>
    <s v="no"/>
    <n v="1"/>
    <n v="0"/>
  </r>
  <r>
    <x v="32"/>
    <x v="2"/>
    <s v="divorced"/>
    <x v="2"/>
    <x v="0"/>
    <n v="1295"/>
    <s v="yes"/>
    <s v="no"/>
    <s v="cellular"/>
    <n v="21"/>
    <s v="jul"/>
    <n v="179"/>
    <n v="10"/>
    <n v="-1"/>
    <n v="0"/>
    <x v="0"/>
    <s v="no"/>
    <n v="1"/>
    <n v="0"/>
  </r>
  <r>
    <x v="1"/>
    <x v="3"/>
    <s v="married"/>
    <x v="0"/>
    <x v="0"/>
    <n v="324"/>
    <s v="yes"/>
    <s v="no"/>
    <s v="cellular"/>
    <n v="13"/>
    <s v="may"/>
    <n v="217"/>
    <n v="2"/>
    <n v="-1"/>
    <n v="0"/>
    <x v="0"/>
    <s v="no"/>
    <n v="0"/>
    <n v="1"/>
  </r>
  <r>
    <x v="36"/>
    <x v="5"/>
    <s v="married"/>
    <x v="1"/>
    <x v="0"/>
    <n v="669"/>
    <s v="yes"/>
    <s v="no"/>
    <s v="unknown"/>
    <n v="2"/>
    <s v="jun"/>
    <n v="88"/>
    <n v="1"/>
    <n v="-1"/>
    <n v="0"/>
    <x v="0"/>
    <s v="no"/>
    <n v="1"/>
    <n v="0"/>
  </r>
  <r>
    <x v="5"/>
    <x v="3"/>
    <s v="single"/>
    <x v="1"/>
    <x v="0"/>
    <n v="4143"/>
    <s v="yes"/>
    <s v="yes"/>
    <s v="unknown"/>
    <n v="2"/>
    <s v="jun"/>
    <n v="21"/>
    <n v="1"/>
    <n v="-1"/>
    <n v="0"/>
    <x v="0"/>
    <s v="no"/>
    <n v="0"/>
    <n v="1"/>
  </r>
  <r>
    <x v="27"/>
    <x v="2"/>
    <s v="single"/>
    <x v="2"/>
    <x v="0"/>
    <n v="2646"/>
    <s v="no"/>
    <s v="no"/>
    <s v="cellular"/>
    <n v="14"/>
    <s v="apr"/>
    <n v="142"/>
    <n v="1"/>
    <n v="-1"/>
    <n v="0"/>
    <x v="0"/>
    <s v="yes"/>
    <n v="0"/>
    <n v="1"/>
  </r>
  <r>
    <x v="6"/>
    <x v="5"/>
    <s v="single"/>
    <x v="1"/>
    <x v="0"/>
    <n v="618"/>
    <s v="no"/>
    <s v="no"/>
    <s v="cellular"/>
    <n v="5"/>
    <s v="feb"/>
    <n v="1056"/>
    <n v="1"/>
    <n v="-1"/>
    <n v="0"/>
    <x v="0"/>
    <s v="no"/>
    <n v="0"/>
    <n v="1"/>
  </r>
  <r>
    <x v="30"/>
    <x v="2"/>
    <s v="divorced"/>
    <x v="2"/>
    <x v="0"/>
    <n v="541"/>
    <s v="yes"/>
    <s v="no"/>
    <s v="cellular"/>
    <n v="14"/>
    <s v="may"/>
    <n v="72"/>
    <n v="1"/>
    <n v="363"/>
    <n v="2"/>
    <x v="2"/>
    <s v="no"/>
    <n v="0"/>
    <n v="1"/>
  </r>
  <r>
    <x v="14"/>
    <x v="1"/>
    <s v="married"/>
    <x v="1"/>
    <x v="0"/>
    <n v="434"/>
    <s v="yes"/>
    <s v="no"/>
    <s v="unknown"/>
    <n v="20"/>
    <s v="may"/>
    <n v="411"/>
    <n v="1"/>
    <n v="-1"/>
    <n v="0"/>
    <x v="0"/>
    <s v="no"/>
    <n v="0"/>
    <n v="1"/>
  </r>
  <r>
    <x v="27"/>
    <x v="3"/>
    <s v="married"/>
    <x v="1"/>
    <x v="0"/>
    <n v="622"/>
    <s v="yes"/>
    <s v="no"/>
    <s v="unknown"/>
    <n v="21"/>
    <s v="may"/>
    <n v="145"/>
    <n v="1"/>
    <n v="-1"/>
    <n v="0"/>
    <x v="0"/>
    <s v="no"/>
    <n v="0"/>
    <n v="1"/>
  </r>
  <r>
    <x v="22"/>
    <x v="3"/>
    <s v="married"/>
    <x v="1"/>
    <x v="0"/>
    <n v="0"/>
    <s v="yes"/>
    <s v="no"/>
    <s v="cellular"/>
    <n v="8"/>
    <s v="may"/>
    <n v="80"/>
    <n v="2"/>
    <n v="-1"/>
    <n v="0"/>
    <x v="0"/>
    <s v="no"/>
    <n v="0"/>
    <n v="1"/>
  </r>
  <r>
    <x v="30"/>
    <x v="2"/>
    <s v="married"/>
    <x v="1"/>
    <x v="0"/>
    <n v="99"/>
    <s v="yes"/>
    <s v="no"/>
    <s v="unknown"/>
    <n v="28"/>
    <s v="may"/>
    <n v="344"/>
    <n v="1"/>
    <n v="-1"/>
    <n v="0"/>
    <x v="0"/>
    <s v="no"/>
    <n v="0"/>
    <n v="1"/>
  </r>
  <r>
    <x v="39"/>
    <x v="1"/>
    <s v="single"/>
    <x v="1"/>
    <x v="0"/>
    <n v="290"/>
    <s v="yes"/>
    <s v="no"/>
    <s v="cellular"/>
    <n v="18"/>
    <s v="may"/>
    <n v="128"/>
    <n v="1"/>
    <n v="-1"/>
    <n v="0"/>
    <x v="0"/>
    <s v="no"/>
    <n v="0"/>
    <n v="1"/>
  </r>
  <r>
    <x v="47"/>
    <x v="3"/>
    <s v="married"/>
    <x v="1"/>
    <x v="0"/>
    <n v="1230"/>
    <s v="yes"/>
    <s v="no"/>
    <s v="cellular"/>
    <n v="30"/>
    <s v="apr"/>
    <n v="412"/>
    <n v="1"/>
    <n v="169"/>
    <n v="1"/>
    <x v="3"/>
    <s v="yes"/>
    <n v="0"/>
    <n v="1"/>
  </r>
  <r>
    <x v="22"/>
    <x v="7"/>
    <s v="single"/>
    <x v="1"/>
    <x v="0"/>
    <n v="45"/>
    <s v="yes"/>
    <s v="yes"/>
    <s v="cellular"/>
    <n v="14"/>
    <s v="may"/>
    <n v="908"/>
    <n v="3"/>
    <n v="344"/>
    <n v="7"/>
    <x v="2"/>
    <s v="no"/>
    <n v="0"/>
    <n v="1"/>
  </r>
  <r>
    <x v="22"/>
    <x v="7"/>
    <s v="married"/>
    <x v="1"/>
    <x v="0"/>
    <n v="923"/>
    <s v="yes"/>
    <s v="no"/>
    <s v="cellular"/>
    <n v="17"/>
    <s v="apr"/>
    <n v="819"/>
    <n v="4"/>
    <n v="-1"/>
    <n v="0"/>
    <x v="0"/>
    <s v="no"/>
    <n v="0"/>
    <n v="1"/>
  </r>
  <r>
    <x v="14"/>
    <x v="2"/>
    <s v="married"/>
    <x v="2"/>
    <x v="0"/>
    <n v="950"/>
    <s v="no"/>
    <s v="no"/>
    <s v="cellular"/>
    <n v="5"/>
    <s v="aug"/>
    <n v="210"/>
    <n v="2"/>
    <n v="-1"/>
    <n v="0"/>
    <x v="0"/>
    <s v="no"/>
    <n v="0"/>
    <n v="1"/>
  </r>
  <r>
    <x v="62"/>
    <x v="10"/>
    <s v="married"/>
    <x v="1"/>
    <x v="0"/>
    <n v="1503"/>
    <s v="no"/>
    <s v="no"/>
    <s v="telephone"/>
    <n v="18"/>
    <s v="mar"/>
    <n v="165"/>
    <n v="3"/>
    <n v="101"/>
    <n v="1"/>
    <x v="2"/>
    <s v="no"/>
    <n v="1"/>
    <n v="0"/>
  </r>
  <r>
    <x v="47"/>
    <x v="5"/>
    <s v="married"/>
    <x v="1"/>
    <x v="0"/>
    <n v="65"/>
    <s v="no"/>
    <s v="no"/>
    <s v="cellular"/>
    <n v="28"/>
    <s v="aug"/>
    <n v="118"/>
    <n v="8"/>
    <n v="-1"/>
    <n v="0"/>
    <x v="0"/>
    <s v="no"/>
    <n v="0"/>
    <n v="1"/>
  </r>
  <r>
    <x v="15"/>
    <x v="2"/>
    <s v="married"/>
    <x v="0"/>
    <x v="0"/>
    <n v="-679"/>
    <s v="yes"/>
    <s v="yes"/>
    <s v="cellular"/>
    <n v="6"/>
    <s v="may"/>
    <n v="159"/>
    <n v="1"/>
    <n v="343"/>
    <n v="2"/>
    <x v="1"/>
    <s v="no"/>
    <n v="0"/>
    <n v="1"/>
  </r>
  <r>
    <x v="16"/>
    <x v="2"/>
    <s v="married"/>
    <x v="2"/>
    <x v="0"/>
    <n v="773"/>
    <s v="no"/>
    <s v="yes"/>
    <s v="cellular"/>
    <n v="9"/>
    <s v="jul"/>
    <n v="618"/>
    <n v="1"/>
    <n v="-1"/>
    <n v="0"/>
    <x v="0"/>
    <s v="no"/>
    <n v="0"/>
    <n v="1"/>
  </r>
  <r>
    <x v="13"/>
    <x v="8"/>
    <s v="single"/>
    <x v="3"/>
    <x v="0"/>
    <n v="10788"/>
    <s v="no"/>
    <s v="no"/>
    <s v="cellular"/>
    <n v="23"/>
    <s v="dec"/>
    <n v="102"/>
    <n v="2"/>
    <n v="210"/>
    <n v="2"/>
    <x v="2"/>
    <s v="no"/>
    <n v="0"/>
    <n v="1"/>
  </r>
  <r>
    <x v="27"/>
    <x v="1"/>
    <s v="divorced"/>
    <x v="1"/>
    <x v="0"/>
    <n v="991"/>
    <s v="yes"/>
    <s v="no"/>
    <s v="cellular"/>
    <n v="6"/>
    <s v="may"/>
    <n v="89"/>
    <n v="1"/>
    <n v="344"/>
    <n v="1"/>
    <x v="1"/>
    <s v="no"/>
    <n v="0"/>
    <n v="1"/>
  </r>
  <r>
    <x v="27"/>
    <x v="7"/>
    <s v="married"/>
    <x v="1"/>
    <x v="0"/>
    <n v="247"/>
    <s v="no"/>
    <s v="no"/>
    <s v="cellular"/>
    <n v="8"/>
    <s v="oct"/>
    <n v="401"/>
    <n v="2"/>
    <n v="-1"/>
    <n v="0"/>
    <x v="0"/>
    <s v="yes"/>
    <n v="0"/>
    <n v="1"/>
  </r>
  <r>
    <x v="20"/>
    <x v="3"/>
    <s v="married"/>
    <x v="0"/>
    <x v="0"/>
    <n v="4143"/>
    <s v="no"/>
    <s v="no"/>
    <s v="cellular"/>
    <n v="15"/>
    <s v="jul"/>
    <n v="200"/>
    <n v="3"/>
    <n v="-1"/>
    <n v="0"/>
    <x v="0"/>
    <s v="no"/>
    <n v="1"/>
    <n v="0"/>
  </r>
  <r>
    <x v="15"/>
    <x v="3"/>
    <s v="married"/>
    <x v="3"/>
    <x v="0"/>
    <n v="-406"/>
    <s v="yes"/>
    <s v="no"/>
    <s v="cellular"/>
    <n v="30"/>
    <s v="jul"/>
    <n v="152"/>
    <n v="5"/>
    <n v="-1"/>
    <n v="0"/>
    <x v="0"/>
    <s v="no"/>
    <n v="0"/>
    <n v="1"/>
  </r>
  <r>
    <x v="0"/>
    <x v="3"/>
    <s v="single"/>
    <x v="1"/>
    <x v="0"/>
    <n v="180"/>
    <s v="no"/>
    <s v="no"/>
    <s v="cellular"/>
    <n v="14"/>
    <s v="jul"/>
    <n v="203"/>
    <n v="1"/>
    <n v="183"/>
    <n v="2"/>
    <x v="1"/>
    <s v="no"/>
    <n v="0"/>
    <n v="1"/>
  </r>
  <r>
    <x v="17"/>
    <x v="3"/>
    <s v="single"/>
    <x v="0"/>
    <x v="0"/>
    <n v="-887"/>
    <s v="yes"/>
    <s v="no"/>
    <s v="cellular"/>
    <n v="18"/>
    <s v="may"/>
    <n v="827"/>
    <n v="2"/>
    <n v="-1"/>
    <n v="0"/>
    <x v="0"/>
    <s v="yes"/>
    <n v="0"/>
    <n v="1"/>
  </r>
  <r>
    <x v="10"/>
    <x v="1"/>
    <s v="married"/>
    <x v="1"/>
    <x v="0"/>
    <n v="4157"/>
    <s v="yes"/>
    <s v="no"/>
    <s v="unknown"/>
    <n v="15"/>
    <s v="may"/>
    <n v="735"/>
    <n v="1"/>
    <n v="-1"/>
    <n v="0"/>
    <x v="0"/>
    <s v="no"/>
    <n v="0"/>
    <n v="1"/>
  </r>
  <r>
    <x v="27"/>
    <x v="5"/>
    <s v="single"/>
    <x v="1"/>
    <x v="0"/>
    <n v="1386"/>
    <s v="yes"/>
    <s v="yes"/>
    <s v="unknown"/>
    <n v="28"/>
    <s v="may"/>
    <n v="185"/>
    <n v="6"/>
    <n v="-1"/>
    <n v="0"/>
    <x v="0"/>
    <s v="no"/>
    <n v="0"/>
    <n v="1"/>
  </r>
  <r>
    <x v="27"/>
    <x v="1"/>
    <s v="married"/>
    <x v="1"/>
    <x v="0"/>
    <n v="2211"/>
    <s v="no"/>
    <s v="no"/>
    <s v="unknown"/>
    <n v="8"/>
    <s v="may"/>
    <n v="149"/>
    <n v="1"/>
    <n v="-1"/>
    <n v="0"/>
    <x v="0"/>
    <s v="no"/>
    <n v="0"/>
    <n v="1"/>
  </r>
  <r>
    <x v="10"/>
    <x v="2"/>
    <s v="married"/>
    <x v="2"/>
    <x v="0"/>
    <n v="-495"/>
    <s v="no"/>
    <s v="yes"/>
    <s v="cellular"/>
    <n v="29"/>
    <s v="jul"/>
    <n v="303"/>
    <n v="2"/>
    <n v="-1"/>
    <n v="0"/>
    <x v="0"/>
    <s v="no"/>
    <n v="0"/>
    <n v="1"/>
  </r>
  <r>
    <x v="4"/>
    <x v="2"/>
    <s v="married"/>
    <x v="2"/>
    <x v="0"/>
    <n v="27359"/>
    <s v="yes"/>
    <s v="no"/>
    <s v="unknown"/>
    <n v="3"/>
    <s v="jun"/>
    <n v="71"/>
    <n v="2"/>
    <n v="-1"/>
    <n v="0"/>
    <x v="0"/>
    <s v="no"/>
    <n v="0"/>
    <n v="1"/>
  </r>
  <r>
    <x v="27"/>
    <x v="5"/>
    <s v="single"/>
    <x v="1"/>
    <x v="0"/>
    <n v="440"/>
    <s v="yes"/>
    <s v="no"/>
    <s v="cellular"/>
    <n v="6"/>
    <s v="may"/>
    <n v="445"/>
    <n v="2"/>
    <n v="345"/>
    <n v="2"/>
    <x v="1"/>
    <s v="no"/>
    <n v="0"/>
    <n v="1"/>
  </r>
  <r>
    <x v="22"/>
    <x v="3"/>
    <s v="single"/>
    <x v="1"/>
    <x v="0"/>
    <n v="135"/>
    <s v="yes"/>
    <s v="no"/>
    <s v="cellular"/>
    <n v="18"/>
    <s v="may"/>
    <n v="232"/>
    <n v="2"/>
    <n v="-1"/>
    <n v="0"/>
    <x v="0"/>
    <s v="no"/>
    <n v="0"/>
    <n v="1"/>
  </r>
  <r>
    <x v="5"/>
    <x v="5"/>
    <s v="married"/>
    <x v="1"/>
    <x v="0"/>
    <n v="-735"/>
    <s v="yes"/>
    <s v="no"/>
    <s v="cellular"/>
    <n v="30"/>
    <s v="jan"/>
    <n v="144"/>
    <n v="5"/>
    <n v="248"/>
    <n v="2"/>
    <x v="1"/>
    <s v="no"/>
    <n v="0"/>
    <n v="1"/>
  </r>
  <r>
    <x v="4"/>
    <x v="5"/>
    <s v="married"/>
    <x v="2"/>
    <x v="0"/>
    <n v="60"/>
    <s v="no"/>
    <s v="no"/>
    <s v="cellular"/>
    <n v="19"/>
    <s v="aug"/>
    <n v="209"/>
    <n v="2"/>
    <n v="-1"/>
    <n v="0"/>
    <x v="0"/>
    <s v="no"/>
    <n v="0"/>
    <n v="1"/>
  </r>
  <r>
    <x v="5"/>
    <x v="5"/>
    <s v="divorced"/>
    <x v="1"/>
    <x v="0"/>
    <n v="902"/>
    <s v="yes"/>
    <s v="no"/>
    <s v="cellular"/>
    <n v="10"/>
    <s v="feb"/>
    <n v="691"/>
    <n v="2"/>
    <n v="180"/>
    <n v="5"/>
    <x v="1"/>
    <s v="yes"/>
    <n v="0"/>
    <n v="1"/>
  </r>
  <r>
    <x v="1"/>
    <x v="2"/>
    <s v="married"/>
    <x v="3"/>
    <x v="0"/>
    <n v="18347"/>
    <s v="yes"/>
    <s v="no"/>
    <s v="unknown"/>
    <n v="23"/>
    <s v="may"/>
    <n v="415"/>
    <n v="1"/>
    <n v="-1"/>
    <n v="0"/>
    <x v="0"/>
    <s v="no"/>
    <n v="0"/>
    <n v="1"/>
  </r>
  <r>
    <x v="27"/>
    <x v="3"/>
    <s v="single"/>
    <x v="1"/>
    <x v="0"/>
    <n v="-72"/>
    <s v="yes"/>
    <s v="no"/>
    <s v="cellular"/>
    <n v="7"/>
    <s v="jul"/>
    <n v="273"/>
    <n v="5"/>
    <n v="-1"/>
    <n v="0"/>
    <x v="0"/>
    <s v="no"/>
    <n v="0"/>
    <n v="1"/>
  </r>
  <r>
    <x v="15"/>
    <x v="2"/>
    <s v="married"/>
    <x v="2"/>
    <x v="0"/>
    <n v="1205"/>
    <s v="no"/>
    <s v="no"/>
    <s v="telephone"/>
    <n v="8"/>
    <s v="sep"/>
    <n v="376"/>
    <n v="2"/>
    <n v="-1"/>
    <n v="0"/>
    <x v="0"/>
    <s v="yes"/>
    <n v="0"/>
    <n v="1"/>
  </r>
  <r>
    <x v="43"/>
    <x v="5"/>
    <s v="married"/>
    <x v="1"/>
    <x v="0"/>
    <n v="499"/>
    <s v="yes"/>
    <s v="no"/>
    <s v="cellular"/>
    <n v="31"/>
    <s v="jul"/>
    <n v="37"/>
    <n v="10"/>
    <n v="-1"/>
    <n v="0"/>
    <x v="0"/>
    <s v="no"/>
    <n v="0"/>
    <n v="1"/>
  </r>
  <r>
    <x v="22"/>
    <x v="2"/>
    <s v="single"/>
    <x v="2"/>
    <x v="0"/>
    <n v="656"/>
    <s v="yes"/>
    <s v="yes"/>
    <s v="cellular"/>
    <n v="20"/>
    <s v="apr"/>
    <n v="148"/>
    <n v="2"/>
    <n v="-1"/>
    <n v="0"/>
    <x v="0"/>
    <s v="no"/>
    <n v="0"/>
    <n v="1"/>
  </r>
  <r>
    <x v="37"/>
    <x v="1"/>
    <s v="married"/>
    <x v="1"/>
    <x v="0"/>
    <n v="100"/>
    <s v="no"/>
    <s v="no"/>
    <s v="cellular"/>
    <n v="16"/>
    <s v="jul"/>
    <n v="57"/>
    <n v="2"/>
    <n v="-1"/>
    <n v="0"/>
    <x v="0"/>
    <s v="no"/>
    <n v="0"/>
    <n v="1"/>
  </r>
  <r>
    <x v="2"/>
    <x v="5"/>
    <s v="divorced"/>
    <x v="1"/>
    <x v="0"/>
    <n v="69"/>
    <s v="yes"/>
    <s v="no"/>
    <s v="unknown"/>
    <n v="8"/>
    <s v="may"/>
    <n v="461"/>
    <n v="3"/>
    <n v="-1"/>
    <n v="0"/>
    <x v="0"/>
    <s v="no"/>
    <n v="0"/>
    <n v="1"/>
  </r>
  <r>
    <x v="20"/>
    <x v="5"/>
    <s v="married"/>
    <x v="3"/>
    <x v="0"/>
    <n v="619"/>
    <s v="no"/>
    <s v="no"/>
    <s v="unknown"/>
    <n v="17"/>
    <s v="jun"/>
    <n v="198"/>
    <n v="6"/>
    <n v="-1"/>
    <n v="0"/>
    <x v="0"/>
    <s v="no"/>
    <n v="1"/>
    <n v="0"/>
  </r>
  <r>
    <x v="35"/>
    <x v="1"/>
    <s v="single"/>
    <x v="1"/>
    <x v="0"/>
    <n v="192"/>
    <s v="no"/>
    <s v="no"/>
    <s v="cellular"/>
    <n v="30"/>
    <s v="jan"/>
    <n v="327"/>
    <n v="4"/>
    <n v="-1"/>
    <n v="0"/>
    <x v="0"/>
    <s v="no"/>
    <n v="0"/>
    <n v="1"/>
  </r>
  <r>
    <x v="2"/>
    <x v="2"/>
    <s v="single"/>
    <x v="2"/>
    <x v="0"/>
    <n v="0"/>
    <s v="no"/>
    <s v="no"/>
    <s v="cellular"/>
    <n v="29"/>
    <s v="aug"/>
    <n v="669"/>
    <n v="6"/>
    <n v="-1"/>
    <n v="0"/>
    <x v="0"/>
    <s v="no"/>
    <n v="0"/>
    <n v="1"/>
  </r>
  <r>
    <x v="23"/>
    <x v="2"/>
    <s v="married"/>
    <x v="2"/>
    <x v="0"/>
    <n v="87"/>
    <s v="no"/>
    <s v="no"/>
    <s v="cellular"/>
    <n v="29"/>
    <s v="jan"/>
    <n v="165"/>
    <n v="1"/>
    <n v="-1"/>
    <n v="0"/>
    <x v="0"/>
    <s v="no"/>
    <n v="0"/>
    <n v="1"/>
  </r>
  <r>
    <x v="41"/>
    <x v="2"/>
    <s v="married"/>
    <x v="2"/>
    <x v="0"/>
    <n v="3228"/>
    <s v="no"/>
    <s v="no"/>
    <s v="cellular"/>
    <n v="19"/>
    <s v="aug"/>
    <n v="58"/>
    <n v="2"/>
    <n v="-1"/>
    <n v="0"/>
    <x v="0"/>
    <s v="no"/>
    <n v="1"/>
    <n v="0"/>
  </r>
  <r>
    <x v="10"/>
    <x v="2"/>
    <s v="single"/>
    <x v="2"/>
    <x v="0"/>
    <n v="1361"/>
    <s v="no"/>
    <s v="no"/>
    <s v="cellular"/>
    <n v="29"/>
    <s v="jan"/>
    <n v="1473"/>
    <n v="1"/>
    <n v="-1"/>
    <n v="0"/>
    <x v="0"/>
    <s v="yes"/>
    <n v="0"/>
    <n v="1"/>
  </r>
  <r>
    <x v="53"/>
    <x v="8"/>
    <s v="single"/>
    <x v="3"/>
    <x v="0"/>
    <n v="0"/>
    <s v="no"/>
    <s v="no"/>
    <s v="cellular"/>
    <n v="11"/>
    <s v="feb"/>
    <n v="123"/>
    <n v="3"/>
    <n v="-1"/>
    <n v="0"/>
    <x v="0"/>
    <s v="no"/>
    <n v="0"/>
    <n v="1"/>
  </r>
  <r>
    <x v="0"/>
    <x v="8"/>
    <s v="single"/>
    <x v="2"/>
    <x v="0"/>
    <n v="34"/>
    <s v="yes"/>
    <s v="no"/>
    <s v="unknown"/>
    <n v="6"/>
    <s v="may"/>
    <n v="289"/>
    <n v="1"/>
    <n v="-1"/>
    <n v="0"/>
    <x v="0"/>
    <s v="no"/>
    <n v="0"/>
    <n v="1"/>
  </r>
  <r>
    <x v="27"/>
    <x v="5"/>
    <s v="single"/>
    <x v="1"/>
    <x v="0"/>
    <n v="318"/>
    <s v="no"/>
    <s v="yes"/>
    <s v="cellular"/>
    <n v="25"/>
    <s v="jul"/>
    <n v="239"/>
    <n v="5"/>
    <n v="-1"/>
    <n v="0"/>
    <x v="0"/>
    <s v="no"/>
    <n v="0"/>
    <n v="1"/>
  </r>
  <r>
    <x v="38"/>
    <x v="10"/>
    <s v="married"/>
    <x v="1"/>
    <x v="0"/>
    <n v="197"/>
    <s v="no"/>
    <s v="no"/>
    <s v="cellular"/>
    <n v="7"/>
    <s v="oct"/>
    <n v="1386"/>
    <n v="1"/>
    <n v="-1"/>
    <n v="0"/>
    <x v="0"/>
    <s v="no"/>
    <n v="1"/>
    <n v="0"/>
  </r>
  <r>
    <x v="39"/>
    <x v="8"/>
    <s v="single"/>
    <x v="2"/>
    <x v="0"/>
    <n v="0"/>
    <s v="no"/>
    <s v="no"/>
    <s v="cellular"/>
    <n v="28"/>
    <s v="sep"/>
    <n v="294"/>
    <n v="2"/>
    <n v="105"/>
    <n v="7"/>
    <x v="2"/>
    <s v="yes"/>
    <n v="0"/>
    <n v="1"/>
  </r>
  <r>
    <x v="43"/>
    <x v="2"/>
    <s v="married"/>
    <x v="2"/>
    <x v="0"/>
    <n v="273"/>
    <s v="yes"/>
    <s v="no"/>
    <s v="cellular"/>
    <n v="18"/>
    <s v="mar"/>
    <n v="910"/>
    <n v="2"/>
    <n v="184"/>
    <n v="4"/>
    <x v="3"/>
    <s v="yes"/>
    <n v="0"/>
    <n v="1"/>
  </r>
  <r>
    <x v="23"/>
    <x v="3"/>
    <s v="divorced"/>
    <x v="0"/>
    <x v="0"/>
    <n v="15"/>
    <s v="yes"/>
    <s v="no"/>
    <s v="unknown"/>
    <n v="27"/>
    <s v="may"/>
    <n v="550"/>
    <n v="7"/>
    <n v="-1"/>
    <n v="0"/>
    <x v="0"/>
    <s v="no"/>
    <n v="0"/>
    <n v="1"/>
  </r>
  <r>
    <x v="3"/>
    <x v="2"/>
    <s v="divorced"/>
    <x v="2"/>
    <x v="0"/>
    <n v="7813"/>
    <s v="yes"/>
    <s v="no"/>
    <s v="cellular"/>
    <n v="21"/>
    <s v="nov"/>
    <n v="75"/>
    <n v="1"/>
    <n v="-1"/>
    <n v="0"/>
    <x v="0"/>
    <s v="no"/>
    <n v="1"/>
    <n v="0"/>
  </r>
  <r>
    <x v="16"/>
    <x v="5"/>
    <s v="single"/>
    <x v="1"/>
    <x v="0"/>
    <n v="-27"/>
    <s v="yes"/>
    <s v="yes"/>
    <s v="unknown"/>
    <n v="14"/>
    <s v="may"/>
    <n v="100"/>
    <n v="3"/>
    <n v="-1"/>
    <n v="0"/>
    <x v="0"/>
    <s v="no"/>
    <n v="0"/>
    <n v="1"/>
  </r>
  <r>
    <x v="1"/>
    <x v="5"/>
    <s v="married"/>
    <x v="2"/>
    <x v="0"/>
    <n v="75"/>
    <s v="no"/>
    <s v="no"/>
    <s v="cellular"/>
    <n v="21"/>
    <s v="jul"/>
    <n v="204"/>
    <n v="4"/>
    <n v="-1"/>
    <n v="0"/>
    <x v="0"/>
    <s v="no"/>
    <n v="0"/>
    <n v="1"/>
  </r>
  <r>
    <x v="32"/>
    <x v="10"/>
    <s v="married"/>
    <x v="1"/>
    <x v="0"/>
    <n v="1139"/>
    <s v="yes"/>
    <s v="no"/>
    <s v="cellular"/>
    <n v="14"/>
    <s v="may"/>
    <n v="155"/>
    <n v="1"/>
    <n v="177"/>
    <n v="7"/>
    <x v="1"/>
    <s v="no"/>
    <n v="1"/>
    <n v="0"/>
  </r>
  <r>
    <x v="17"/>
    <x v="3"/>
    <s v="married"/>
    <x v="1"/>
    <x v="0"/>
    <n v="115"/>
    <s v="yes"/>
    <s v="no"/>
    <s v="unknown"/>
    <n v="4"/>
    <s v="jul"/>
    <n v="46"/>
    <n v="3"/>
    <n v="-1"/>
    <n v="0"/>
    <x v="0"/>
    <s v="no"/>
    <n v="0"/>
    <n v="1"/>
  </r>
  <r>
    <x v="32"/>
    <x v="3"/>
    <s v="married"/>
    <x v="1"/>
    <x v="0"/>
    <n v="0"/>
    <s v="no"/>
    <s v="no"/>
    <s v="telephone"/>
    <n v="16"/>
    <s v="apr"/>
    <n v="1366"/>
    <n v="1"/>
    <n v="150"/>
    <n v="1"/>
    <x v="1"/>
    <s v="no"/>
    <n v="1"/>
    <n v="0"/>
  </r>
  <r>
    <x v="30"/>
    <x v="9"/>
    <s v="married"/>
    <x v="0"/>
    <x v="0"/>
    <n v="7195"/>
    <s v="no"/>
    <s v="no"/>
    <s v="cellular"/>
    <n v="21"/>
    <s v="nov"/>
    <n v="609"/>
    <n v="2"/>
    <n v="-1"/>
    <n v="0"/>
    <x v="0"/>
    <s v="yes"/>
    <n v="0"/>
    <n v="1"/>
  </r>
  <r>
    <x v="0"/>
    <x v="1"/>
    <s v="single"/>
    <x v="2"/>
    <x v="0"/>
    <n v="-477"/>
    <s v="no"/>
    <s v="yes"/>
    <s v="cellular"/>
    <n v="21"/>
    <s v="aug"/>
    <n v="1532"/>
    <n v="2"/>
    <n v="-1"/>
    <n v="0"/>
    <x v="0"/>
    <s v="yes"/>
    <n v="0"/>
    <n v="1"/>
  </r>
  <r>
    <x v="35"/>
    <x v="2"/>
    <s v="single"/>
    <x v="2"/>
    <x v="0"/>
    <n v="1026"/>
    <s v="no"/>
    <s v="no"/>
    <s v="cellular"/>
    <n v="12"/>
    <s v="nov"/>
    <n v="226"/>
    <n v="1"/>
    <n v="92"/>
    <n v="1"/>
    <x v="2"/>
    <s v="yes"/>
    <n v="0"/>
    <n v="1"/>
  </r>
  <r>
    <x v="34"/>
    <x v="6"/>
    <s v="married"/>
    <x v="2"/>
    <x v="0"/>
    <n v="3921"/>
    <s v="yes"/>
    <s v="no"/>
    <s v="cellular"/>
    <n v="5"/>
    <s v="may"/>
    <n v="168"/>
    <n v="1"/>
    <n v="-1"/>
    <n v="0"/>
    <x v="0"/>
    <s v="no"/>
    <n v="1"/>
    <n v="0"/>
  </r>
  <r>
    <x v="20"/>
    <x v="0"/>
    <s v="married"/>
    <x v="0"/>
    <x v="0"/>
    <n v="980"/>
    <s v="yes"/>
    <s v="no"/>
    <s v="cellular"/>
    <n v="3"/>
    <s v="dec"/>
    <n v="352"/>
    <n v="1"/>
    <n v="-1"/>
    <n v="0"/>
    <x v="0"/>
    <s v="yes"/>
    <n v="1"/>
    <n v="0"/>
  </r>
  <r>
    <x v="7"/>
    <x v="3"/>
    <s v="married"/>
    <x v="1"/>
    <x v="0"/>
    <n v="-179"/>
    <s v="yes"/>
    <s v="no"/>
    <s v="cellular"/>
    <n v="30"/>
    <s v="jul"/>
    <n v="335"/>
    <n v="6"/>
    <n v="-1"/>
    <n v="0"/>
    <x v="0"/>
    <s v="no"/>
    <n v="0"/>
    <n v="1"/>
  </r>
  <r>
    <x v="27"/>
    <x v="7"/>
    <s v="married"/>
    <x v="2"/>
    <x v="0"/>
    <n v="2552"/>
    <s v="yes"/>
    <s v="yes"/>
    <s v="cellular"/>
    <n v="25"/>
    <s v="sep"/>
    <n v="74"/>
    <n v="1"/>
    <n v="-1"/>
    <n v="0"/>
    <x v="0"/>
    <s v="no"/>
    <n v="0"/>
    <n v="1"/>
  </r>
  <r>
    <x v="10"/>
    <x v="6"/>
    <s v="married"/>
    <x v="2"/>
    <x v="0"/>
    <n v="1729"/>
    <s v="yes"/>
    <s v="no"/>
    <s v="cellular"/>
    <n v="12"/>
    <s v="may"/>
    <n v="85"/>
    <n v="1"/>
    <n v="-1"/>
    <n v="0"/>
    <x v="0"/>
    <s v="no"/>
    <n v="0"/>
    <n v="1"/>
  </r>
  <r>
    <x v="7"/>
    <x v="5"/>
    <s v="married"/>
    <x v="1"/>
    <x v="0"/>
    <n v="434"/>
    <s v="yes"/>
    <s v="no"/>
    <s v="unknown"/>
    <n v="5"/>
    <s v="may"/>
    <n v="117"/>
    <n v="1"/>
    <n v="-1"/>
    <n v="0"/>
    <x v="0"/>
    <s v="no"/>
    <n v="0"/>
    <n v="1"/>
  </r>
  <r>
    <x v="1"/>
    <x v="7"/>
    <s v="single"/>
    <x v="1"/>
    <x v="0"/>
    <n v="-300"/>
    <s v="yes"/>
    <s v="yes"/>
    <s v="cellular"/>
    <n v="25"/>
    <s v="jul"/>
    <n v="184"/>
    <n v="1"/>
    <n v="-1"/>
    <n v="0"/>
    <x v="0"/>
    <s v="no"/>
    <n v="0"/>
    <n v="1"/>
  </r>
  <r>
    <x v="52"/>
    <x v="10"/>
    <s v="married"/>
    <x v="1"/>
    <x v="0"/>
    <n v="4785"/>
    <s v="no"/>
    <s v="no"/>
    <s v="cellular"/>
    <n v="13"/>
    <s v="aug"/>
    <n v="72"/>
    <n v="3"/>
    <n v="-1"/>
    <n v="0"/>
    <x v="0"/>
    <s v="no"/>
    <n v="1"/>
    <n v="0"/>
  </r>
  <r>
    <x v="16"/>
    <x v="5"/>
    <s v="divorced"/>
    <x v="1"/>
    <x v="0"/>
    <n v="-329"/>
    <s v="yes"/>
    <s v="no"/>
    <s v="unknown"/>
    <n v="7"/>
    <s v="may"/>
    <n v="171"/>
    <n v="1"/>
    <n v="-1"/>
    <n v="0"/>
    <x v="0"/>
    <s v="no"/>
    <n v="0"/>
    <n v="1"/>
  </r>
  <r>
    <x v="1"/>
    <x v="1"/>
    <s v="married"/>
    <x v="1"/>
    <x v="0"/>
    <n v="0"/>
    <s v="yes"/>
    <s v="no"/>
    <s v="telephone"/>
    <n v="22"/>
    <s v="jul"/>
    <n v="44"/>
    <n v="8"/>
    <n v="-1"/>
    <n v="0"/>
    <x v="0"/>
    <s v="no"/>
    <n v="0"/>
    <n v="1"/>
  </r>
  <r>
    <x v="9"/>
    <x v="5"/>
    <s v="single"/>
    <x v="1"/>
    <x v="0"/>
    <n v="391"/>
    <s v="no"/>
    <s v="no"/>
    <s v="cellular"/>
    <n v="13"/>
    <s v="aug"/>
    <n v="336"/>
    <n v="2"/>
    <n v="-1"/>
    <n v="0"/>
    <x v="0"/>
    <s v="no"/>
    <n v="0"/>
    <n v="1"/>
  </r>
  <r>
    <x v="57"/>
    <x v="10"/>
    <s v="married"/>
    <x v="0"/>
    <x v="0"/>
    <n v="4657"/>
    <s v="no"/>
    <s v="no"/>
    <s v="cellular"/>
    <n v="16"/>
    <s v="feb"/>
    <n v="93"/>
    <n v="5"/>
    <n v="-1"/>
    <n v="0"/>
    <x v="0"/>
    <s v="yes"/>
    <n v="1"/>
    <n v="0"/>
  </r>
  <r>
    <x v="42"/>
    <x v="8"/>
    <s v="single"/>
    <x v="0"/>
    <x v="0"/>
    <n v="3472"/>
    <s v="no"/>
    <s v="no"/>
    <s v="cellular"/>
    <n v="20"/>
    <s v="oct"/>
    <n v="332"/>
    <n v="1"/>
    <n v="183"/>
    <n v="3"/>
    <x v="1"/>
    <s v="yes"/>
    <n v="0"/>
    <n v="1"/>
  </r>
  <r>
    <x v="43"/>
    <x v="0"/>
    <s v="single"/>
    <x v="2"/>
    <x v="0"/>
    <n v="705"/>
    <s v="no"/>
    <s v="no"/>
    <s v="cellular"/>
    <n v="4"/>
    <s v="feb"/>
    <n v="398"/>
    <n v="1"/>
    <n v="-1"/>
    <n v="0"/>
    <x v="0"/>
    <s v="no"/>
    <n v="0"/>
    <n v="1"/>
  </r>
  <r>
    <x v="22"/>
    <x v="1"/>
    <s v="married"/>
    <x v="1"/>
    <x v="0"/>
    <n v="255"/>
    <s v="yes"/>
    <s v="yes"/>
    <s v="unknown"/>
    <n v="21"/>
    <s v="may"/>
    <n v="86"/>
    <n v="2"/>
    <n v="-1"/>
    <n v="0"/>
    <x v="0"/>
    <s v="no"/>
    <n v="0"/>
    <n v="1"/>
  </r>
  <r>
    <x v="29"/>
    <x v="3"/>
    <s v="married"/>
    <x v="1"/>
    <x v="0"/>
    <n v="4365"/>
    <s v="no"/>
    <s v="yes"/>
    <s v="cellular"/>
    <n v="9"/>
    <s v="feb"/>
    <n v="45"/>
    <n v="2"/>
    <n v="-1"/>
    <n v="0"/>
    <x v="0"/>
    <s v="no"/>
    <n v="0"/>
    <n v="1"/>
  </r>
  <r>
    <x v="22"/>
    <x v="2"/>
    <s v="married"/>
    <x v="1"/>
    <x v="0"/>
    <n v="350"/>
    <s v="yes"/>
    <s v="no"/>
    <s v="unknown"/>
    <n v="28"/>
    <s v="may"/>
    <n v="110"/>
    <n v="2"/>
    <n v="-1"/>
    <n v="0"/>
    <x v="0"/>
    <s v="no"/>
    <n v="0"/>
    <n v="1"/>
  </r>
  <r>
    <x v="23"/>
    <x v="3"/>
    <s v="married"/>
    <x v="0"/>
    <x v="0"/>
    <n v="474"/>
    <s v="yes"/>
    <s v="yes"/>
    <s v="telephone"/>
    <n v="9"/>
    <s v="feb"/>
    <n v="152"/>
    <n v="3"/>
    <n v="221"/>
    <n v="1"/>
    <x v="1"/>
    <s v="no"/>
    <n v="0"/>
    <n v="1"/>
  </r>
  <r>
    <x v="37"/>
    <x v="5"/>
    <s v="single"/>
    <x v="1"/>
    <x v="0"/>
    <n v="489"/>
    <s v="yes"/>
    <s v="no"/>
    <s v="cellular"/>
    <n v="30"/>
    <s v="jul"/>
    <n v="356"/>
    <n v="4"/>
    <n v="-1"/>
    <n v="0"/>
    <x v="0"/>
    <s v="yes"/>
    <n v="0"/>
    <n v="1"/>
  </r>
  <r>
    <x v="43"/>
    <x v="6"/>
    <s v="married"/>
    <x v="1"/>
    <x v="0"/>
    <n v="757"/>
    <s v="no"/>
    <s v="no"/>
    <s v="unknown"/>
    <n v="16"/>
    <s v="jun"/>
    <n v="382"/>
    <n v="3"/>
    <n v="-1"/>
    <n v="0"/>
    <x v="0"/>
    <s v="no"/>
    <n v="0"/>
    <n v="1"/>
  </r>
  <r>
    <x v="12"/>
    <x v="2"/>
    <s v="single"/>
    <x v="2"/>
    <x v="0"/>
    <n v="695"/>
    <s v="no"/>
    <s v="no"/>
    <s v="cellular"/>
    <n v="28"/>
    <s v="jan"/>
    <n v="233"/>
    <n v="1"/>
    <n v="-1"/>
    <n v="0"/>
    <x v="0"/>
    <s v="no"/>
    <n v="0"/>
    <n v="1"/>
  </r>
  <r>
    <x v="0"/>
    <x v="0"/>
    <s v="single"/>
    <x v="1"/>
    <x v="1"/>
    <n v="-770"/>
    <s v="yes"/>
    <s v="no"/>
    <s v="unknown"/>
    <n v="28"/>
    <s v="may"/>
    <n v="87"/>
    <n v="1"/>
    <n v="-1"/>
    <n v="0"/>
    <x v="0"/>
    <s v="no"/>
    <n v="0"/>
    <n v="1"/>
  </r>
  <r>
    <x v="16"/>
    <x v="4"/>
    <s v="divorced"/>
    <x v="1"/>
    <x v="0"/>
    <n v="80"/>
    <s v="yes"/>
    <s v="yes"/>
    <s v="unknown"/>
    <n v="14"/>
    <s v="may"/>
    <n v="387"/>
    <n v="2"/>
    <n v="-1"/>
    <n v="0"/>
    <x v="0"/>
    <s v="no"/>
    <n v="0"/>
    <n v="1"/>
  </r>
  <r>
    <x v="29"/>
    <x v="5"/>
    <s v="married"/>
    <x v="1"/>
    <x v="0"/>
    <n v="315"/>
    <s v="yes"/>
    <s v="no"/>
    <s v="cellular"/>
    <n v="30"/>
    <s v="jun"/>
    <n v="103"/>
    <n v="1"/>
    <n v="-1"/>
    <n v="0"/>
    <x v="0"/>
    <s v="no"/>
    <n v="0"/>
    <n v="1"/>
  </r>
  <r>
    <x v="37"/>
    <x v="8"/>
    <s v="single"/>
    <x v="1"/>
    <x v="0"/>
    <n v="213"/>
    <s v="no"/>
    <s v="no"/>
    <s v="cellular"/>
    <n v="27"/>
    <s v="mar"/>
    <n v="378"/>
    <n v="1"/>
    <n v="-1"/>
    <n v="0"/>
    <x v="0"/>
    <s v="yes"/>
    <n v="0"/>
    <n v="1"/>
  </r>
  <r>
    <x v="31"/>
    <x v="9"/>
    <s v="married"/>
    <x v="0"/>
    <x v="0"/>
    <n v="0"/>
    <s v="no"/>
    <s v="no"/>
    <s v="unknown"/>
    <n v="9"/>
    <s v="jun"/>
    <n v="257"/>
    <n v="2"/>
    <n v="-1"/>
    <n v="0"/>
    <x v="0"/>
    <s v="no"/>
    <n v="1"/>
    <n v="0"/>
  </r>
  <r>
    <x v="52"/>
    <x v="2"/>
    <s v="married"/>
    <x v="2"/>
    <x v="0"/>
    <n v="2169"/>
    <s v="no"/>
    <s v="no"/>
    <s v="cellular"/>
    <n v="7"/>
    <s v="jul"/>
    <n v="282"/>
    <n v="1"/>
    <n v="-1"/>
    <n v="0"/>
    <x v="0"/>
    <s v="no"/>
    <n v="1"/>
    <n v="0"/>
  </r>
  <r>
    <x v="10"/>
    <x v="7"/>
    <s v="divorced"/>
    <x v="1"/>
    <x v="0"/>
    <n v="212"/>
    <s v="no"/>
    <s v="no"/>
    <s v="unknown"/>
    <n v="7"/>
    <s v="jan"/>
    <n v="176"/>
    <n v="1"/>
    <n v="-1"/>
    <n v="0"/>
    <x v="0"/>
    <s v="no"/>
    <n v="0"/>
    <n v="1"/>
  </r>
  <r>
    <x v="30"/>
    <x v="3"/>
    <s v="married"/>
    <x v="1"/>
    <x v="0"/>
    <n v="333"/>
    <s v="yes"/>
    <s v="no"/>
    <s v="cellular"/>
    <n v="14"/>
    <s v="may"/>
    <n v="24"/>
    <n v="6"/>
    <n v="-1"/>
    <n v="0"/>
    <x v="0"/>
    <s v="no"/>
    <n v="0"/>
    <n v="1"/>
  </r>
  <r>
    <x v="1"/>
    <x v="3"/>
    <s v="single"/>
    <x v="1"/>
    <x v="0"/>
    <n v="4404"/>
    <s v="yes"/>
    <s v="no"/>
    <s v="cellular"/>
    <n v="20"/>
    <s v="nov"/>
    <n v="766"/>
    <n v="3"/>
    <n v="-1"/>
    <n v="0"/>
    <x v="0"/>
    <s v="no"/>
    <n v="0"/>
    <n v="1"/>
  </r>
  <r>
    <x v="15"/>
    <x v="1"/>
    <s v="divorced"/>
    <x v="1"/>
    <x v="0"/>
    <n v="257"/>
    <s v="yes"/>
    <s v="no"/>
    <s v="cellular"/>
    <n v="12"/>
    <s v="may"/>
    <n v="955"/>
    <n v="2"/>
    <n v="-1"/>
    <n v="0"/>
    <x v="0"/>
    <s v="yes"/>
    <n v="0"/>
    <n v="1"/>
  </r>
  <r>
    <x v="47"/>
    <x v="0"/>
    <s v="married"/>
    <x v="1"/>
    <x v="0"/>
    <n v="3188"/>
    <s v="yes"/>
    <s v="no"/>
    <s v="cellular"/>
    <n v="3"/>
    <s v="feb"/>
    <n v="426"/>
    <n v="3"/>
    <n v="-1"/>
    <n v="0"/>
    <x v="0"/>
    <s v="no"/>
    <n v="0"/>
    <n v="1"/>
  </r>
  <r>
    <x v="37"/>
    <x v="5"/>
    <s v="single"/>
    <x v="2"/>
    <x v="0"/>
    <n v="3083"/>
    <s v="yes"/>
    <s v="no"/>
    <s v="unknown"/>
    <n v="29"/>
    <s v="may"/>
    <n v="244"/>
    <n v="2"/>
    <n v="-1"/>
    <n v="0"/>
    <x v="0"/>
    <s v="no"/>
    <n v="0"/>
    <n v="1"/>
  </r>
  <r>
    <x v="24"/>
    <x v="10"/>
    <s v="married"/>
    <x v="2"/>
    <x v="0"/>
    <n v="226"/>
    <s v="no"/>
    <s v="no"/>
    <s v="telephone"/>
    <n v="6"/>
    <s v="nov"/>
    <n v="136"/>
    <n v="1"/>
    <n v="-1"/>
    <n v="0"/>
    <x v="0"/>
    <s v="no"/>
    <n v="1"/>
    <n v="0"/>
  </r>
  <r>
    <x v="36"/>
    <x v="1"/>
    <s v="married"/>
    <x v="0"/>
    <x v="0"/>
    <n v="1260"/>
    <s v="no"/>
    <s v="no"/>
    <s v="cellular"/>
    <n v="18"/>
    <s v="nov"/>
    <n v="172"/>
    <n v="1"/>
    <n v="-1"/>
    <n v="0"/>
    <x v="0"/>
    <s v="no"/>
    <n v="1"/>
    <n v="0"/>
  </r>
  <r>
    <x v="43"/>
    <x v="6"/>
    <s v="single"/>
    <x v="2"/>
    <x v="0"/>
    <n v="1410"/>
    <s v="yes"/>
    <s v="no"/>
    <s v="cellular"/>
    <n v="19"/>
    <s v="nov"/>
    <n v="93"/>
    <n v="1"/>
    <n v="189"/>
    <n v="8"/>
    <x v="1"/>
    <s v="no"/>
    <n v="0"/>
    <n v="1"/>
  </r>
  <r>
    <x v="6"/>
    <x v="7"/>
    <s v="divorced"/>
    <x v="1"/>
    <x v="0"/>
    <n v="6046"/>
    <s v="yes"/>
    <s v="yes"/>
    <s v="telephone"/>
    <n v="15"/>
    <s v="mar"/>
    <n v="300"/>
    <n v="6"/>
    <n v="182"/>
    <n v="2"/>
    <x v="3"/>
    <s v="yes"/>
    <n v="0"/>
    <n v="1"/>
  </r>
  <r>
    <x v="4"/>
    <x v="7"/>
    <s v="single"/>
    <x v="2"/>
    <x v="0"/>
    <n v="980"/>
    <s v="no"/>
    <s v="no"/>
    <s v="cellular"/>
    <n v="11"/>
    <s v="nov"/>
    <n v="118"/>
    <n v="4"/>
    <n v="104"/>
    <n v="7"/>
    <x v="1"/>
    <s v="no"/>
    <n v="0"/>
    <n v="1"/>
  </r>
  <r>
    <x v="23"/>
    <x v="10"/>
    <s v="married"/>
    <x v="0"/>
    <x v="0"/>
    <n v="-37"/>
    <s v="no"/>
    <s v="no"/>
    <s v="unknown"/>
    <n v="4"/>
    <s v="jul"/>
    <n v="191"/>
    <n v="2"/>
    <n v="-1"/>
    <n v="0"/>
    <x v="0"/>
    <s v="no"/>
    <n v="0"/>
    <n v="1"/>
  </r>
  <r>
    <x v="43"/>
    <x v="2"/>
    <s v="divorced"/>
    <x v="2"/>
    <x v="0"/>
    <n v="-154"/>
    <s v="yes"/>
    <s v="yes"/>
    <s v="unknown"/>
    <n v="27"/>
    <s v="may"/>
    <n v="107"/>
    <n v="2"/>
    <n v="-1"/>
    <n v="0"/>
    <x v="0"/>
    <s v="no"/>
    <n v="0"/>
    <n v="1"/>
  </r>
  <r>
    <x v="45"/>
    <x v="10"/>
    <s v="married"/>
    <x v="0"/>
    <x v="0"/>
    <n v="680"/>
    <s v="no"/>
    <s v="no"/>
    <s v="telephone"/>
    <n v="24"/>
    <s v="feb"/>
    <n v="513"/>
    <n v="2"/>
    <n v="89"/>
    <n v="7"/>
    <x v="1"/>
    <s v="no"/>
    <n v="1"/>
    <n v="0"/>
  </r>
  <r>
    <x v="0"/>
    <x v="5"/>
    <s v="single"/>
    <x v="2"/>
    <x v="0"/>
    <n v="799"/>
    <s v="yes"/>
    <s v="yes"/>
    <s v="unknown"/>
    <n v="6"/>
    <s v="jun"/>
    <n v="91"/>
    <n v="18"/>
    <n v="-1"/>
    <n v="0"/>
    <x v="0"/>
    <s v="no"/>
    <n v="0"/>
    <n v="1"/>
  </r>
  <r>
    <x v="7"/>
    <x v="2"/>
    <s v="single"/>
    <x v="1"/>
    <x v="1"/>
    <n v="-1164"/>
    <s v="yes"/>
    <s v="yes"/>
    <s v="cellular"/>
    <n v="18"/>
    <s v="jul"/>
    <n v="76"/>
    <n v="4"/>
    <n v="-1"/>
    <n v="0"/>
    <x v="0"/>
    <s v="no"/>
    <n v="0"/>
    <n v="1"/>
  </r>
  <r>
    <x v="16"/>
    <x v="3"/>
    <s v="married"/>
    <x v="1"/>
    <x v="0"/>
    <n v="2523"/>
    <s v="yes"/>
    <s v="no"/>
    <s v="unknown"/>
    <n v="29"/>
    <s v="may"/>
    <n v="1236"/>
    <n v="2"/>
    <n v="-1"/>
    <n v="0"/>
    <x v="0"/>
    <s v="no"/>
    <n v="0"/>
    <n v="1"/>
  </r>
  <r>
    <x v="10"/>
    <x v="3"/>
    <s v="married"/>
    <x v="0"/>
    <x v="0"/>
    <n v="98"/>
    <s v="yes"/>
    <s v="no"/>
    <s v="unknown"/>
    <n v="2"/>
    <s v="jun"/>
    <n v="193"/>
    <n v="5"/>
    <n v="-1"/>
    <n v="0"/>
    <x v="0"/>
    <s v="no"/>
    <n v="0"/>
    <n v="1"/>
  </r>
  <r>
    <x v="14"/>
    <x v="3"/>
    <s v="married"/>
    <x v="0"/>
    <x v="0"/>
    <n v="3419"/>
    <s v="yes"/>
    <s v="no"/>
    <s v="unknown"/>
    <n v="20"/>
    <s v="jun"/>
    <n v="324"/>
    <n v="5"/>
    <n v="-1"/>
    <n v="0"/>
    <x v="0"/>
    <s v="no"/>
    <n v="0"/>
    <n v="1"/>
  </r>
  <r>
    <x v="13"/>
    <x v="0"/>
    <s v="single"/>
    <x v="2"/>
    <x v="0"/>
    <n v="343"/>
    <s v="no"/>
    <s v="no"/>
    <s v="cellular"/>
    <n v="1"/>
    <s v="jun"/>
    <n v="377"/>
    <n v="1"/>
    <n v="-1"/>
    <n v="0"/>
    <x v="0"/>
    <s v="yes"/>
    <n v="0"/>
    <n v="1"/>
  </r>
  <r>
    <x v="23"/>
    <x v="2"/>
    <s v="married"/>
    <x v="2"/>
    <x v="0"/>
    <n v="852"/>
    <s v="yes"/>
    <s v="no"/>
    <s v="cellular"/>
    <n v="20"/>
    <s v="nov"/>
    <n v="408"/>
    <n v="1"/>
    <n v="-1"/>
    <n v="0"/>
    <x v="0"/>
    <s v="no"/>
    <n v="0"/>
    <n v="1"/>
  </r>
  <r>
    <x v="1"/>
    <x v="3"/>
    <s v="married"/>
    <x v="0"/>
    <x v="0"/>
    <n v="50"/>
    <s v="yes"/>
    <s v="no"/>
    <s v="cellular"/>
    <n v="7"/>
    <s v="may"/>
    <n v="246"/>
    <n v="2"/>
    <n v="-1"/>
    <n v="0"/>
    <x v="0"/>
    <s v="no"/>
    <n v="0"/>
    <n v="1"/>
  </r>
  <r>
    <x v="10"/>
    <x v="2"/>
    <s v="single"/>
    <x v="2"/>
    <x v="0"/>
    <n v="0"/>
    <s v="no"/>
    <s v="no"/>
    <s v="cellular"/>
    <n v="26"/>
    <s v="aug"/>
    <n v="58"/>
    <n v="7"/>
    <n v="-1"/>
    <n v="0"/>
    <x v="0"/>
    <s v="no"/>
    <n v="0"/>
    <n v="1"/>
  </r>
  <r>
    <x v="16"/>
    <x v="3"/>
    <s v="married"/>
    <x v="0"/>
    <x v="0"/>
    <n v="10"/>
    <s v="yes"/>
    <s v="no"/>
    <s v="cellular"/>
    <n v="17"/>
    <s v="jul"/>
    <n v="196"/>
    <n v="1"/>
    <n v="-1"/>
    <n v="0"/>
    <x v="0"/>
    <s v="no"/>
    <n v="0"/>
    <n v="1"/>
  </r>
  <r>
    <x v="22"/>
    <x v="3"/>
    <s v="married"/>
    <x v="1"/>
    <x v="0"/>
    <n v="950"/>
    <s v="yes"/>
    <s v="yes"/>
    <s v="cellular"/>
    <n v="20"/>
    <s v="apr"/>
    <n v="219"/>
    <n v="4"/>
    <n v="-1"/>
    <n v="0"/>
    <x v="0"/>
    <s v="no"/>
    <n v="0"/>
    <n v="1"/>
  </r>
  <r>
    <x v="26"/>
    <x v="2"/>
    <s v="married"/>
    <x v="2"/>
    <x v="0"/>
    <n v="0"/>
    <s v="yes"/>
    <s v="no"/>
    <s v="cellular"/>
    <n v="9"/>
    <s v="jul"/>
    <n v="197"/>
    <n v="1"/>
    <n v="-1"/>
    <n v="0"/>
    <x v="0"/>
    <s v="no"/>
    <n v="1"/>
    <n v="0"/>
  </r>
  <r>
    <x v="2"/>
    <x v="2"/>
    <s v="married"/>
    <x v="2"/>
    <x v="0"/>
    <n v="175"/>
    <s v="yes"/>
    <s v="no"/>
    <s v="cellular"/>
    <n v="7"/>
    <s v="aug"/>
    <n v="257"/>
    <n v="2"/>
    <n v="-1"/>
    <n v="0"/>
    <x v="0"/>
    <s v="no"/>
    <n v="0"/>
    <n v="1"/>
  </r>
  <r>
    <x v="2"/>
    <x v="5"/>
    <s v="married"/>
    <x v="1"/>
    <x v="0"/>
    <n v="-259"/>
    <s v="yes"/>
    <s v="no"/>
    <s v="cellular"/>
    <n v="29"/>
    <s v="jan"/>
    <n v="381"/>
    <n v="1"/>
    <n v="247"/>
    <n v="2"/>
    <x v="1"/>
    <s v="no"/>
    <n v="0"/>
    <n v="1"/>
  </r>
  <r>
    <x v="22"/>
    <x v="2"/>
    <s v="married"/>
    <x v="1"/>
    <x v="0"/>
    <n v="6217"/>
    <s v="yes"/>
    <s v="yes"/>
    <s v="unknown"/>
    <n v="21"/>
    <s v="may"/>
    <n v="486"/>
    <n v="2"/>
    <n v="-1"/>
    <n v="0"/>
    <x v="0"/>
    <s v="no"/>
    <n v="0"/>
    <n v="1"/>
  </r>
  <r>
    <x v="15"/>
    <x v="5"/>
    <s v="married"/>
    <x v="1"/>
    <x v="0"/>
    <n v="-1310"/>
    <s v="yes"/>
    <s v="yes"/>
    <s v="unknown"/>
    <n v="28"/>
    <s v="may"/>
    <n v="162"/>
    <n v="1"/>
    <n v="-1"/>
    <n v="0"/>
    <x v="0"/>
    <s v="no"/>
    <n v="0"/>
    <n v="1"/>
  </r>
  <r>
    <x v="3"/>
    <x v="3"/>
    <s v="married"/>
    <x v="3"/>
    <x v="0"/>
    <n v="139"/>
    <s v="no"/>
    <s v="no"/>
    <s v="unknown"/>
    <n v="5"/>
    <s v="jun"/>
    <n v="153"/>
    <n v="1"/>
    <n v="-1"/>
    <n v="0"/>
    <x v="0"/>
    <s v="no"/>
    <n v="1"/>
    <n v="0"/>
  </r>
  <r>
    <x v="16"/>
    <x v="5"/>
    <s v="single"/>
    <x v="1"/>
    <x v="0"/>
    <n v="7138"/>
    <s v="no"/>
    <s v="no"/>
    <s v="cellular"/>
    <n v="8"/>
    <s v="aug"/>
    <n v="809"/>
    <n v="2"/>
    <n v="-1"/>
    <n v="0"/>
    <x v="0"/>
    <s v="yes"/>
    <n v="0"/>
    <n v="1"/>
  </r>
  <r>
    <x v="36"/>
    <x v="7"/>
    <s v="divorced"/>
    <x v="1"/>
    <x v="0"/>
    <n v="1111"/>
    <s v="yes"/>
    <s v="no"/>
    <s v="cellular"/>
    <n v="17"/>
    <s v="apr"/>
    <n v="50"/>
    <n v="1"/>
    <n v="-1"/>
    <n v="0"/>
    <x v="0"/>
    <s v="no"/>
    <n v="1"/>
    <n v="0"/>
  </r>
  <r>
    <x v="37"/>
    <x v="3"/>
    <s v="single"/>
    <x v="1"/>
    <x v="0"/>
    <n v="113"/>
    <s v="no"/>
    <s v="no"/>
    <s v="cellular"/>
    <n v="22"/>
    <s v="jul"/>
    <n v="39"/>
    <n v="17"/>
    <n v="-1"/>
    <n v="0"/>
    <x v="0"/>
    <s v="no"/>
    <n v="0"/>
    <n v="1"/>
  </r>
  <r>
    <x v="18"/>
    <x v="2"/>
    <s v="divorced"/>
    <x v="2"/>
    <x v="0"/>
    <n v="-612"/>
    <s v="no"/>
    <s v="no"/>
    <s v="cellular"/>
    <n v="26"/>
    <s v="aug"/>
    <n v="131"/>
    <n v="2"/>
    <n v="-1"/>
    <n v="0"/>
    <x v="0"/>
    <s v="no"/>
    <n v="1"/>
    <n v="0"/>
  </r>
  <r>
    <x v="32"/>
    <x v="3"/>
    <s v="married"/>
    <x v="3"/>
    <x v="0"/>
    <n v="310"/>
    <s v="yes"/>
    <s v="no"/>
    <s v="telephone"/>
    <n v="28"/>
    <s v="jan"/>
    <n v="526"/>
    <n v="4"/>
    <n v="258"/>
    <n v="3"/>
    <x v="2"/>
    <s v="no"/>
    <n v="1"/>
    <n v="0"/>
  </r>
  <r>
    <x v="9"/>
    <x v="0"/>
    <s v="single"/>
    <x v="1"/>
    <x v="0"/>
    <n v="-186"/>
    <s v="yes"/>
    <s v="no"/>
    <s v="unknown"/>
    <n v="26"/>
    <s v="may"/>
    <n v="172"/>
    <n v="3"/>
    <n v="-1"/>
    <n v="0"/>
    <x v="0"/>
    <s v="no"/>
    <n v="0"/>
    <n v="1"/>
  </r>
  <r>
    <x v="11"/>
    <x v="7"/>
    <s v="married"/>
    <x v="3"/>
    <x v="0"/>
    <n v="2038"/>
    <s v="no"/>
    <s v="no"/>
    <s v="cellular"/>
    <n v="8"/>
    <s v="feb"/>
    <n v="405"/>
    <n v="1"/>
    <n v="305"/>
    <n v="1"/>
    <x v="3"/>
    <s v="no"/>
    <n v="1"/>
    <n v="0"/>
  </r>
  <r>
    <x v="34"/>
    <x v="4"/>
    <s v="married"/>
    <x v="2"/>
    <x v="0"/>
    <n v="833"/>
    <s v="no"/>
    <s v="no"/>
    <s v="cellular"/>
    <n v="31"/>
    <s v="jul"/>
    <n v="77"/>
    <n v="3"/>
    <n v="-1"/>
    <n v="0"/>
    <x v="0"/>
    <s v="no"/>
    <n v="1"/>
    <n v="0"/>
  </r>
  <r>
    <x v="28"/>
    <x v="3"/>
    <s v="married"/>
    <x v="0"/>
    <x v="0"/>
    <n v="625"/>
    <s v="yes"/>
    <s v="no"/>
    <s v="unknown"/>
    <n v="19"/>
    <s v="may"/>
    <n v="158"/>
    <n v="2"/>
    <n v="-1"/>
    <n v="0"/>
    <x v="0"/>
    <s v="no"/>
    <n v="1"/>
    <n v="0"/>
  </r>
  <r>
    <x v="27"/>
    <x v="5"/>
    <s v="single"/>
    <x v="1"/>
    <x v="0"/>
    <n v="105"/>
    <s v="yes"/>
    <s v="no"/>
    <s v="cellular"/>
    <n v="7"/>
    <s v="may"/>
    <n v="146"/>
    <n v="2"/>
    <n v="171"/>
    <n v="3"/>
    <x v="1"/>
    <s v="no"/>
    <n v="0"/>
    <n v="1"/>
  </r>
  <r>
    <x v="11"/>
    <x v="3"/>
    <s v="married"/>
    <x v="0"/>
    <x v="0"/>
    <n v="551"/>
    <s v="no"/>
    <s v="no"/>
    <s v="unknown"/>
    <n v="29"/>
    <s v="may"/>
    <n v="27"/>
    <n v="1"/>
    <n v="-1"/>
    <n v="0"/>
    <x v="0"/>
    <s v="no"/>
    <n v="1"/>
    <n v="0"/>
  </r>
  <r>
    <x v="35"/>
    <x v="8"/>
    <s v="single"/>
    <x v="3"/>
    <x v="0"/>
    <n v="145"/>
    <s v="no"/>
    <s v="no"/>
    <s v="cellular"/>
    <n v="14"/>
    <s v="aug"/>
    <n v="105"/>
    <n v="1"/>
    <n v="-1"/>
    <n v="0"/>
    <x v="0"/>
    <s v="no"/>
    <n v="0"/>
    <n v="1"/>
  </r>
  <r>
    <x v="27"/>
    <x v="2"/>
    <s v="single"/>
    <x v="2"/>
    <x v="0"/>
    <n v="618"/>
    <s v="yes"/>
    <s v="no"/>
    <s v="unknown"/>
    <n v="3"/>
    <s v="jun"/>
    <n v="119"/>
    <n v="4"/>
    <n v="-1"/>
    <n v="0"/>
    <x v="0"/>
    <s v="no"/>
    <n v="0"/>
    <n v="1"/>
  </r>
  <r>
    <x v="2"/>
    <x v="1"/>
    <s v="single"/>
    <x v="1"/>
    <x v="0"/>
    <n v="1063"/>
    <s v="yes"/>
    <s v="yes"/>
    <s v="cellular"/>
    <n v="16"/>
    <s v="apr"/>
    <n v="327"/>
    <n v="1"/>
    <n v="-1"/>
    <n v="0"/>
    <x v="0"/>
    <s v="no"/>
    <n v="0"/>
    <n v="1"/>
  </r>
  <r>
    <x v="11"/>
    <x v="7"/>
    <s v="divorced"/>
    <x v="1"/>
    <x v="0"/>
    <n v="985"/>
    <s v="no"/>
    <s v="yes"/>
    <s v="cellular"/>
    <n v="18"/>
    <s v="aug"/>
    <n v="150"/>
    <n v="2"/>
    <n v="-1"/>
    <n v="0"/>
    <x v="0"/>
    <s v="no"/>
    <n v="1"/>
    <n v="0"/>
  </r>
  <r>
    <x v="29"/>
    <x v="3"/>
    <s v="married"/>
    <x v="1"/>
    <x v="0"/>
    <n v="2926"/>
    <s v="yes"/>
    <s v="yes"/>
    <s v="cellular"/>
    <n v="19"/>
    <s v="nov"/>
    <n v="482"/>
    <n v="3"/>
    <n v="120"/>
    <n v="2"/>
    <x v="1"/>
    <s v="no"/>
    <n v="0"/>
    <n v="1"/>
  </r>
  <r>
    <x v="9"/>
    <x v="7"/>
    <s v="single"/>
    <x v="1"/>
    <x v="0"/>
    <n v="-449"/>
    <s v="yes"/>
    <s v="no"/>
    <s v="unknown"/>
    <n v="28"/>
    <s v="may"/>
    <n v="81"/>
    <n v="2"/>
    <n v="-1"/>
    <n v="0"/>
    <x v="0"/>
    <s v="no"/>
    <n v="0"/>
    <n v="1"/>
  </r>
  <r>
    <x v="12"/>
    <x v="6"/>
    <s v="divorced"/>
    <x v="2"/>
    <x v="0"/>
    <n v="66"/>
    <s v="no"/>
    <s v="no"/>
    <s v="cellular"/>
    <n v="18"/>
    <s v="nov"/>
    <n v="1164"/>
    <n v="2"/>
    <n v="-1"/>
    <n v="0"/>
    <x v="0"/>
    <s v="yes"/>
    <n v="0"/>
    <n v="1"/>
  </r>
  <r>
    <x v="7"/>
    <x v="7"/>
    <s v="married"/>
    <x v="1"/>
    <x v="0"/>
    <n v="0"/>
    <s v="yes"/>
    <s v="no"/>
    <s v="cellular"/>
    <n v="17"/>
    <s v="jul"/>
    <n v="674"/>
    <n v="3"/>
    <n v="-1"/>
    <n v="0"/>
    <x v="0"/>
    <s v="no"/>
    <n v="0"/>
    <n v="1"/>
  </r>
  <r>
    <x v="10"/>
    <x v="2"/>
    <s v="married"/>
    <x v="3"/>
    <x v="0"/>
    <n v="419"/>
    <s v="yes"/>
    <s v="no"/>
    <s v="cellular"/>
    <n v="10"/>
    <s v="jul"/>
    <n v="347"/>
    <n v="1"/>
    <n v="-1"/>
    <n v="0"/>
    <x v="0"/>
    <s v="no"/>
    <n v="0"/>
    <n v="1"/>
  </r>
  <r>
    <x v="16"/>
    <x v="2"/>
    <s v="married"/>
    <x v="0"/>
    <x v="0"/>
    <n v="4758"/>
    <s v="yes"/>
    <s v="no"/>
    <s v="cellular"/>
    <n v="22"/>
    <s v="jul"/>
    <n v="712"/>
    <n v="6"/>
    <n v="-1"/>
    <n v="0"/>
    <x v="0"/>
    <s v="yes"/>
    <n v="0"/>
    <n v="1"/>
  </r>
  <r>
    <x v="14"/>
    <x v="7"/>
    <s v="single"/>
    <x v="1"/>
    <x v="0"/>
    <n v="-23"/>
    <s v="no"/>
    <s v="no"/>
    <s v="cellular"/>
    <n v="20"/>
    <s v="nov"/>
    <n v="48"/>
    <n v="2"/>
    <n v="-1"/>
    <n v="0"/>
    <x v="0"/>
    <s v="no"/>
    <n v="0"/>
    <n v="1"/>
  </r>
  <r>
    <x v="41"/>
    <x v="2"/>
    <s v="divorced"/>
    <x v="2"/>
    <x v="0"/>
    <n v="1573"/>
    <s v="yes"/>
    <s v="yes"/>
    <s v="cellular"/>
    <n v="17"/>
    <s v="nov"/>
    <n v="279"/>
    <n v="1"/>
    <n v="-1"/>
    <n v="0"/>
    <x v="0"/>
    <s v="no"/>
    <n v="1"/>
    <n v="0"/>
  </r>
  <r>
    <x v="44"/>
    <x v="3"/>
    <s v="single"/>
    <x v="1"/>
    <x v="0"/>
    <n v="77"/>
    <s v="yes"/>
    <s v="no"/>
    <s v="unknown"/>
    <n v="16"/>
    <s v="may"/>
    <n v="236"/>
    <n v="2"/>
    <n v="-1"/>
    <n v="0"/>
    <x v="0"/>
    <s v="no"/>
    <n v="0"/>
    <n v="1"/>
  </r>
  <r>
    <x v="20"/>
    <x v="1"/>
    <s v="married"/>
    <x v="1"/>
    <x v="0"/>
    <n v="1378"/>
    <s v="yes"/>
    <s v="no"/>
    <s v="cellular"/>
    <n v="18"/>
    <s v="jul"/>
    <n v="91"/>
    <n v="2"/>
    <n v="-1"/>
    <n v="0"/>
    <x v="0"/>
    <s v="no"/>
    <n v="1"/>
    <n v="0"/>
  </r>
  <r>
    <x v="4"/>
    <x v="3"/>
    <s v="married"/>
    <x v="1"/>
    <x v="0"/>
    <n v="-73"/>
    <s v="yes"/>
    <s v="yes"/>
    <s v="cellular"/>
    <n v="18"/>
    <s v="may"/>
    <n v="15"/>
    <n v="8"/>
    <n v="-1"/>
    <n v="0"/>
    <x v="0"/>
    <s v="no"/>
    <n v="0"/>
    <n v="1"/>
  </r>
  <r>
    <x v="39"/>
    <x v="3"/>
    <s v="married"/>
    <x v="0"/>
    <x v="0"/>
    <n v="60"/>
    <s v="yes"/>
    <s v="no"/>
    <s v="cellular"/>
    <n v="6"/>
    <s v="may"/>
    <n v="161"/>
    <n v="1"/>
    <n v="337"/>
    <n v="1"/>
    <x v="1"/>
    <s v="no"/>
    <n v="0"/>
    <n v="1"/>
  </r>
  <r>
    <x v="29"/>
    <x v="3"/>
    <s v="married"/>
    <x v="0"/>
    <x v="0"/>
    <n v="137"/>
    <s v="yes"/>
    <s v="yes"/>
    <s v="unknown"/>
    <n v="16"/>
    <s v="may"/>
    <n v="187"/>
    <n v="19"/>
    <n v="-1"/>
    <n v="0"/>
    <x v="0"/>
    <s v="no"/>
    <n v="0"/>
    <n v="1"/>
  </r>
  <r>
    <x v="22"/>
    <x v="7"/>
    <s v="single"/>
    <x v="2"/>
    <x v="0"/>
    <n v="1583"/>
    <s v="yes"/>
    <s v="no"/>
    <s v="cellular"/>
    <n v="19"/>
    <s v="nov"/>
    <n v="100"/>
    <n v="1"/>
    <n v="182"/>
    <n v="1"/>
    <x v="1"/>
    <s v="no"/>
    <n v="0"/>
    <n v="1"/>
  </r>
  <r>
    <x v="43"/>
    <x v="7"/>
    <s v="married"/>
    <x v="1"/>
    <x v="0"/>
    <n v="-121"/>
    <s v="yes"/>
    <s v="yes"/>
    <s v="cellular"/>
    <n v="8"/>
    <s v="jul"/>
    <n v="214"/>
    <n v="4"/>
    <n v="-1"/>
    <n v="0"/>
    <x v="0"/>
    <s v="no"/>
    <n v="0"/>
    <n v="1"/>
  </r>
  <r>
    <x v="39"/>
    <x v="3"/>
    <s v="single"/>
    <x v="1"/>
    <x v="0"/>
    <n v="1065"/>
    <s v="yes"/>
    <s v="yes"/>
    <s v="cellular"/>
    <n v="17"/>
    <s v="apr"/>
    <n v="406"/>
    <n v="1"/>
    <n v="317"/>
    <n v="1"/>
    <x v="1"/>
    <s v="no"/>
    <n v="0"/>
    <n v="1"/>
  </r>
  <r>
    <x v="34"/>
    <x v="0"/>
    <s v="married"/>
    <x v="1"/>
    <x v="0"/>
    <n v="-13"/>
    <s v="yes"/>
    <s v="no"/>
    <s v="cellular"/>
    <n v="13"/>
    <s v="may"/>
    <n v="361"/>
    <n v="1"/>
    <n v="364"/>
    <n v="1"/>
    <x v="1"/>
    <s v="no"/>
    <n v="1"/>
    <n v="0"/>
  </r>
  <r>
    <x v="34"/>
    <x v="3"/>
    <s v="married"/>
    <x v="0"/>
    <x v="0"/>
    <n v="1869"/>
    <s v="no"/>
    <s v="no"/>
    <s v="unknown"/>
    <n v="17"/>
    <s v="jun"/>
    <n v="30"/>
    <n v="3"/>
    <n v="-1"/>
    <n v="0"/>
    <x v="0"/>
    <s v="no"/>
    <n v="1"/>
    <n v="0"/>
  </r>
  <r>
    <x v="0"/>
    <x v="5"/>
    <s v="single"/>
    <x v="1"/>
    <x v="0"/>
    <n v="4787"/>
    <s v="yes"/>
    <s v="no"/>
    <s v="unknown"/>
    <n v="4"/>
    <s v="jun"/>
    <n v="99"/>
    <n v="2"/>
    <n v="-1"/>
    <n v="0"/>
    <x v="0"/>
    <s v="no"/>
    <n v="0"/>
    <n v="1"/>
  </r>
  <r>
    <x v="5"/>
    <x v="5"/>
    <s v="married"/>
    <x v="1"/>
    <x v="1"/>
    <n v="-183"/>
    <s v="yes"/>
    <s v="no"/>
    <s v="unknown"/>
    <n v="14"/>
    <s v="may"/>
    <n v="202"/>
    <n v="2"/>
    <n v="-1"/>
    <n v="0"/>
    <x v="0"/>
    <s v="no"/>
    <n v="0"/>
    <n v="1"/>
  </r>
  <r>
    <x v="39"/>
    <x v="3"/>
    <s v="married"/>
    <x v="0"/>
    <x v="0"/>
    <n v="702"/>
    <s v="yes"/>
    <s v="no"/>
    <s v="unknown"/>
    <n v="26"/>
    <s v="jun"/>
    <n v="318"/>
    <n v="2"/>
    <n v="-1"/>
    <n v="0"/>
    <x v="0"/>
    <s v="no"/>
    <n v="0"/>
    <n v="1"/>
  </r>
  <r>
    <x v="9"/>
    <x v="2"/>
    <s v="single"/>
    <x v="2"/>
    <x v="0"/>
    <n v="1494"/>
    <s v="no"/>
    <s v="no"/>
    <s v="cellular"/>
    <n v="13"/>
    <s v="aug"/>
    <n v="275"/>
    <n v="12"/>
    <n v="-1"/>
    <n v="0"/>
    <x v="0"/>
    <s v="no"/>
    <n v="0"/>
    <n v="1"/>
  </r>
  <r>
    <x v="9"/>
    <x v="3"/>
    <s v="married"/>
    <x v="0"/>
    <x v="0"/>
    <n v="0"/>
    <s v="yes"/>
    <s v="yes"/>
    <s v="unknown"/>
    <n v="12"/>
    <s v="may"/>
    <n v="59"/>
    <n v="4"/>
    <n v="-1"/>
    <n v="0"/>
    <x v="0"/>
    <s v="no"/>
    <n v="0"/>
    <n v="1"/>
  </r>
  <r>
    <x v="14"/>
    <x v="2"/>
    <s v="married"/>
    <x v="2"/>
    <x v="0"/>
    <n v="46"/>
    <s v="no"/>
    <s v="no"/>
    <s v="cellular"/>
    <n v="29"/>
    <s v="aug"/>
    <n v="70"/>
    <n v="4"/>
    <n v="-1"/>
    <n v="0"/>
    <x v="0"/>
    <s v="no"/>
    <n v="0"/>
    <n v="1"/>
  </r>
  <r>
    <x v="9"/>
    <x v="3"/>
    <s v="single"/>
    <x v="1"/>
    <x v="0"/>
    <n v="609"/>
    <s v="yes"/>
    <s v="no"/>
    <s v="cellular"/>
    <n v="14"/>
    <s v="apr"/>
    <n v="1126"/>
    <n v="1"/>
    <n v="335"/>
    <n v="1"/>
    <x v="1"/>
    <s v="no"/>
    <n v="0"/>
    <n v="1"/>
  </r>
  <r>
    <x v="63"/>
    <x v="10"/>
    <s v="divorced"/>
    <x v="1"/>
    <x v="0"/>
    <n v="4079"/>
    <s v="no"/>
    <s v="no"/>
    <s v="cellular"/>
    <n v="19"/>
    <s v="oct"/>
    <n v="343"/>
    <n v="3"/>
    <n v="-1"/>
    <n v="0"/>
    <x v="0"/>
    <s v="yes"/>
    <n v="1"/>
    <n v="0"/>
  </r>
  <r>
    <x v="10"/>
    <x v="2"/>
    <s v="single"/>
    <x v="2"/>
    <x v="0"/>
    <n v="0"/>
    <s v="yes"/>
    <s v="no"/>
    <s v="cellular"/>
    <n v="23"/>
    <s v="feb"/>
    <n v="228"/>
    <n v="2"/>
    <n v="182"/>
    <n v="6"/>
    <x v="1"/>
    <s v="yes"/>
    <n v="0"/>
    <n v="1"/>
  </r>
  <r>
    <x v="7"/>
    <x v="5"/>
    <s v="married"/>
    <x v="1"/>
    <x v="0"/>
    <n v="7876"/>
    <s v="yes"/>
    <s v="no"/>
    <s v="cellular"/>
    <n v="11"/>
    <s v="aug"/>
    <n v="209"/>
    <n v="2"/>
    <n v="-1"/>
    <n v="0"/>
    <x v="0"/>
    <s v="no"/>
    <n v="0"/>
    <n v="1"/>
  </r>
  <r>
    <x v="27"/>
    <x v="5"/>
    <s v="single"/>
    <x v="2"/>
    <x v="0"/>
    <n v="925"/>
    <s v="yes"/>
    <s v="no"/>
    <s v="cellular"/>
    <n v="13"/>
    <s v="apr"/>
    <n v="709"/>
    <n v="1"/>
    <n v="-1"/>
    <n v="0"/>
    <x v="0"/>
    <s v="yes"/>
    <n v="0"/>
    <n v="1"/>
  </r>
  <r>
    <x v="32"/>
    <x v="2"/>
    <s v="divorced"/>
    <x v="2"/>
    <x v="0"/>
    <n v="7010"/>
    <s v="no"/>
    <s v="no"/>
    <s v="cellular"/>
    <n v="11"/>
    <s v="mar"/>
    <n v="275"/>
    <n v="2"/>
    <n v="-1"/>
    <n v="0"/>
    <x v="0"/>
    <s v="no"/>
    <n v="1"/>
    <n v="0"/>
  </r>
  <r>
    <x v="34"/>
    <x v="3"/>
    <s v="married"/>
    <x v="0"/>
    <x v="0"/>
    <n v="42"/>
    <s v="yes"/>
    <s v="no"/>
    <s v="cellular"/>
    <n v="12"/>
    <s v="may"/>
    <n v="51"/>
    <n v="2"/>
    <n v="342"/>
    <n v="3"/>
    <x v="1"/>
    <s v="no"/>
    <n v="1"/>
    <n v="0"/>
  </r>
  <r>
    <x v="1"/>
    <x v="3"/>
    <s v="married"/>
    <x v="1"/>
    <x v="0"/>
    <n v="285"/>
    <s v="no"/>
    <s v="yes"/>
    <s v="unknown"/>
    <n v="3"/>
    <s v="jul"/>
    <n v="267"/>
    <n v="1"/>
    <n v="-1"/>
    <n v="0"/>
    <x v="0"/>
    <s v="no"/>
    <n v="0"/>
    <n v="1"/>
  </r>
  <r>
    <x v="6"/>
    <x v="5"/>
    <s v="married"/>
    <x v="2"/>
    <x v="0"/>
    <n v="0"/>
    <s v="no"/>
    <s v="no"/>
    <s v="unknown"/>
    <n v="20"/>
    <s v="jun"/>
    <n v="95"/>
    <n v="1"/>
    <n v="-1"/>
    <n v="0"/>
    <x v="0"/>
    <s v="no"/>
    <n v="0"/>
    <n v="1"/>
  </r>
  <r>
    <x v="1"/>
    <x v="2"/>
    <s v="single"/>
    <x v="2"/>
    <x v="0"/>
    <n v="3170"/>
    <s v="no"/>
    <s v="no"/>
    <s v="cellular"/>
    <n v="28"/>
    <s v="oct"/>
    <n v="246"/>
    <n v="2"/>
    <n v="-1"/>
    <n v="0"/>
    <x v="0"/>
    <s v="no"/>
    <n v="0"/>
    <n v="1"/>
  </r>
  <r>
    <x v="30"/>
    <x v="7"/>
    <s v="married"/>
    <x v="1"/>
    <x v="0"/>
    <n v="8"/>
    <s v="no"/>
    <s v="yes"/>
    <s v="cellular"/>
    <n v="7"/>
    <s v="jul"/>
    <n v="46"/>
    <n v="1"/>
    <n v="-1"/>
    <n v="0"/>
    <x v="0"/>
    <s v="no"/>
    <n v="0"/>
    <n v="1"/>
  </r>
  <r>
    <x v="15"/>
    <x v="4"/>
    <s v="divorced"/>
    <x v="2"/>
    <x v="0"/>
    <n v="216"/>
    <s v="yes"/>
    <s v="no"/>
    <s v="cellular"/>
    <n v="8"/>
    <s v="may"/>
    <n v="144"/>
    <n v="3"/>
    <n v="-1"/>
    <n v="0"/>
    <x v="0"/>
    <s v="no"/>
    <n v="0"/>
    <n v="1"/>
  </r>
  <r>
    <x v="2"/>
    <x v="2"/>
    <s v="single"/>
    <x v="2"/>
    <x v="0"/>
    <n v="2975"/>
    <s v="no"/>
    <s v="no"/>
    <s v="cellular"/>
    <n v="8"/>
    <s v="aug"/>
    <n v="249"/>
    <n v="2"/>
    <n v="-1"/>
    <n v="0"/>
    <x v="0"/>
    <s v="no"/>
    <n v="0"/>
    <n v="1"/>
  </r>
  <r>
    <x v="13"/>
    <x v="7"/>
    <s v="married"/>
    <x v="1"/>
    <x v="0"/>
    <n v="894"/>
    <s v="yes"/>
    <s v="no"/>
    <s v="unknown"/>
    <n v="28"/>
    <s v="may"/>
    <n v="328"/>
    <n v="1"/>
    <n v="-1"/>
    <n v="0"/>
    <x v="0"/>
    <s v="no"/>
    <n v="0"/>
    <n v="1"/>
  </r>
  <r>
    <x v="14"/>
    <x v="3"/>
    <s v="single"/>
    <x v="0"/>
    <x v="0"/>
    <n v="490"/>
    <s v="yes"/>
    <s v="yes"/>
    <s v="unknown"/>
    <n v="25"/>
    <s v="aug"/>
    <n v="17"/>
    <n v="1"/>
    <n v="-1"/>
    <n v="0"/>
    <x v="0"/>
    <s v="no"/>
    <n v="0"/>
    <n v="1"/>
  </r>
  <r>
    <x v="29"/>
    <x v="6"/>
    <s v="married"/>
    <x v="1"/>
    <x v="0"/>
    <n v="245"/>
    <s v="yes"/>
    <s v="no"/>
    <s v="unknown"/>
    <n v="14"/>
    <s v="may"/>
    <n v="126"/>
    <n v="3"/>
    <n v="-1"/>
    <n v="0"/>
    <x v="0"/>
    <s v="no"/>
    <n v="0"/>
    <n v="1"/>
  </r>
  <r>
    <x v="3"/>
    <x v="2"/>
    <s v="divorced"/>
    <x v="2"/>
    <x v="0"/>
    <n v="0"/>
    <s v="yes"/>
    <s v="no"/>
    <s v="cellular"/>
    <n v="31"/>
    <s v="jul"/>
    <n v="52"/>
    <n v="8"/>
    <n v="-1"/>
    <n v="0"/>
    <x v="0"/>
    <s v="no"/>
    <n v="1"/>
    <n v="0"/>
  </r>
  <r>
    <x v="47"/>
    <x v="2"/>
    <s v="married"/>
    <x v="3"/>
    <x v="0"/>
    <n v="150"/>
    <s v="no"/>
    <s v="no"/>
    <s v="unknown"/>
    <n v="9"/>
    <s v="jun"/>
    <n v="52"/>
    <n v="1"/>
    <n v="-1"/>
    <n v="0"/>
    <x v="0"/>
    <s v="no"/>
    <n v="0"/>
    <n v="1"/>
  </r>
  <r>
    <x v="1"/>
    <x v="2"/>
    <s v="married"/>
    <x v="2"/>
    <x v="0"/>
    <n v="4"/>
    <s v="yes"/>
    <s v="no"/>
    <s v="cellular"/>
    <n v="16"/>
    <s v="jul"/>
    <n v="285"/>
    <n v="5"/>
    <n v="-1"/>
    <n v="0"/>
    <x v="0"/>
    <s v="no"/>
    <n v="0"/>
    <n v="1"/>
  </r>
  <r>
    <x v="3"/>
    <x v="2"/>
    <s v="married"/>
    <x v="0"/>
    <x v="0"/>
    <n v="1727"/>
    <s v="no"/>
    <s v="no"/>
    <s v="telephone"/>
    <n v="25"/>
    <s v="may"/>
    <n v="500"/>
    <n v="4"/>
    <n v="358"/>
    <n v="2"/>
    <x v="1"/>
    <s v="yes"/>
    <n v="1"/>
    <n v="0"/>
  </r>
  <r>
    <x v="6"/>
    <x v="3"/>
    <s v="divorced"/>
    <x v="0"/>
    <x v="0"/>
    <n v="664"/>
    <s v="no"/>
    <s v="yes"/>
    <s v="cellular"/>
    <n v="15"/>
    <s v="jul"/>
    <n v="955"/>
    <n v="5"/>
    <n v="-1"/>
    <n v="0"/>
    <x v="0"/>
    <s v="yes"/>
    <n v="0"/>
    <n v="1"/>
  </r>
  <r>
    <x v="15"/>
    <x v="5"/>
    <s v="married"/>
    <x v="1"/>
    <x v="0"/>
    <n v="473"/>
    <s v="yes"/>
    <s v="no"/>
    <s v="cellular"/>
    <n v="7"/>
    <s v="jul"/>
    <n v="216"/>
    <n v="5"/>
    <n v="-1"/>
    <n v="0"/>
    <x v="0"/>
    <s v="no"/>
    <n v="0"/>
    <n v="1"/>
  </r>
  <r>
    <x v="34"/>
    <x v="5"/>
    <s v="divorced"/>
    <x v="2"/>
    <x v="0"/>
    <n v="0"/>
    <s v="no"/>
    <s v="no"/>
    <s v="cellular"/>
    <n v="28"/>
    <s v="aug"/>
    <n v="84"/>
    <n v="7"/>
    <n v="-1"/>
    <n v="0"/>
    <x v="0"/>
    <s v="no"/>
    <n v="1"/>
    <n v="0"/>
  </r>
  <r>
    <x v="29"/>
    <x v="2"/>
    <s v="married"/>
    <x v="2"/>
    <x v="0"/>
    <n v="-192"/>
    <s v="yes"/>
    <s v="no"/>
    <s v="cellular"/>
    <n v="6"/>
    <s v="may"/>
    <n v="138"/>
    <n v="3"/>
    <n v="-1"/>
    <n v="0"/>
    <x v="0"/>
    <s v="no"/>
    <n v="0"/>
    <n v="1"/>
  </r>
  <r>
    <x v="0"/>
    <x v="2"/>
    <s v="married"/>
    <x v="2"/>
    <x v="0"/>
    <n v="1942"/>
    <s v="yes"/>
    <s v="yes"/>
    <s v="cellular"/>
    <n v="21"/>
    <s v="nov"/>
    <n v="436"/>
    <n v="2"/>
    <n v="178"/>
    <n v="3"/>
    <x v="2"/>
    <s v="yes"/>
    <n v="0"/>
    <n v="1"/>
  </r>
  <r>
    <x v="1"/>
    <x v="3"/>
    <s v="single"/>
    <x v="1"/>
    <x v="0"/>
    <n v="5137"/>
    <s v="yes"/>
    <s v="no"/>
    <s v="cellular"/>
    <n v="6"/>
    <s v="may"/>
    <n v="123"/>
    <n v="1"/>
    <n v="-1"/>
    <n v="0"/>
    <x v="0"/>
    <s v="no"/>
    <n v="0"/>
    <n v="1"/>
  </r>
  <r>
    <x v="7"/>
    <x v="2"/>
    <s v="married"/>
    <x v="2"/>
    <x v="0"/>
    <n v="13044"/>
    <s v="no"/>
    <s v="no"/>
    <s v="cellular"/>
    <n v="18"/>
    <s v="aug"/>
    <n v="36"/>
    <n v="4"/>
    <n v="-1"/>
    <n v="0"/>
    <x v="0"/>
    <s v="no"/>
    <n v="0"/>
    <n v="1"/>
  </r>
  <r>
    <x v="12"/>
    <x v="3"/>
    <s v="married"/>
    <x v="1"/>
    <x v="0"/>
    <n v="1053"/>
    <s v="no"/>
    <s v="no"/>
    <s v="unknown"/>
    <n v="16"/>
    <s v="jun"/>
    <n v="405"/>
    <n v="3"/>
    <n v="-1"/>
    <n v="0"/>
    <x v="0"/>
    <s v="no"/>
    <n v="0"/>
    <n v="1"/>
  </r>
  <r>
    <x v="61"/>
    <x v="10"/>
    <s v="married"/>
    <x v="0"/>
    <x v="0"/>
    <n v="154"/>
    <s v="no"/>
    <s v="no"/>
    <s v="cellular"/>
    <n v="15"/>
    <s v="oct"/>
    <n v="103"/>
    <n v="1"/>
    <n v="-1"/>
    <n v="0"/>
    <x v="0"/>
    <s v="no"/>
    <n v="1"/>
    <n v="0"/>
  </r>
  <r>
    <x v="7"/>
    <x v="3"/>
    <s v="married"/>
    <x v="1"/>
    <x v="0"/>
    <n v="625"/>
    <s v="yes"/>
    <s v="no"/>
    <s v="unknown"/>
    <n v="30"/>
    <s v="sep"/>
    <n v="175"/>
    <n v="1"/>
    <n v="-1"/>
    <n v="0"/>
    <x v="0"/>
    <s v="no"/>
    <n v="0"/>
    <n v="1"/>
  </r>
  <r>
    <x v="26"/>
    <x v="0"/>
    <s v="married"/>
    <x v="0"/>
    <x v="0"/>
    <n v="255"/>
    <s v="no"/>
    <s v="yes"/>
    <s v="cellular"/>
    <n v="10"/>
    <s v="jul"/>
    <n v="374"/>
    <n v="3"/>
    <n v="-1"/>
    <n v="0"/>
    <x v="0"/>
    <s v="no"/>
    <n v="1"/>
    <n v="0"/>
  </r>
  <r>
    <x v="16"/>
    <x v="2"/>
    <s v="married"/>
    <x v="2"/>
    <x v="0"/>
    <n v="529"/>
    <s v="yes"/>
    <s v="no"/>
    <s v="unknown"/>
    <n v="4"/>
    <s v="jun"/>
    <n v="129"/>
    <n v="4"/>
    <n v="-1"/>
    <n v="0"/>
    <x v="0"/>
    <s v="no"/>
    <n v="0"/>
    <n v="1"/>
  </r>
  <r>
    <x v="11"/>
    <x v="2"/>
    <s v="married"/>
    <x v="2"/>
    <x v="0"/>
    <n v="318"/>
    <s v="no"/>
    <s v="yes"/>
    <s v="telephone"/>
    <n v="9"/>
    <s v="jul"/>
    <n v="246"/>
    <n v="3"/>
    <n v="-1"/>
    <n v="0"/>
    <x v="0"/>
    <s v="no"/>
    <n v="1"/>
    <n v="0"/>
  </r>
  <r>
    <x v="40"/>
    <x v="1"/>
    <s v="single"/>
    <x v="1"/>
    <x v="0"/>
    <n v="1903"/>
    <s v="yes"/>
    <s v="no"/>
    <s v="unknown"/>
    <n v="29"/>
    <s v="may"/>
    <n v="107"/>
    <n v="2"/>
    <n v="-1"/>
    <n v="0"/>
    <x v="0"/>
    <s v="no"/>
    <n v="0"/>
    <n v="1"/>
  </r>
  <r>
    <x v="7"/>
    <x v="11"/>
    <s v="married"/>
    <x v="2"/>
    <x v="0"/>
    <n v="1937"/>
    <s v="no"/>
    <s v="no"/>
    <s v="unknown"/>
    <n v="19"/>
    <s v="jun"/>
    <n v="385"/>
    <n v="1"/>
    <n v="-1"/>
    <n v="0"/>
    <x v="0"/>
    <s v="no"/>
    <n v="0"/>
    <n v="1"/>
  </r>
  <r>
    <x v="32"/>
    <x v="2"/>
    <s v="married"/>
    <x v="0"/>
    <x v="0"/>
    <n v="3859"/>
    <s v="no"/>
    <s v="yes"/>
    <s v="cellular"/>
    <n v="20"/>
    <s v="nov"/>
    <n v="104"/>
    <n v="3"/>
    <n v="-1"/>
    <n v="0"/>
    <x v="0"/>
    <s v="no"/>
    <n v="1"/>
    <n v="0"/>
  </r>
  <r>
    <x v="3"/>
    <x v="5"/>
    <s v="married"/>
    <x v="0"/>
    <x v="0"/>
    <n v="4198"/>
    <s v="no"/>
    <s v="no"/>
    <s v="cellular"/>
    <n v="14"/>
    <s v="jan"/>
    <n v="309"/>
    <n v="1"/>
    <n v="91"/>
    <n v="10"/>
    <x v="3"/>
    <s v="yes"/>
    <n v="1"/>
    <n v="0"/>
  </r>
  <r>
    <x v="26"/>
    <x v="3"/>
    <s v="married"/>
    <x v="0"/>
    <x v="0"/>
    <n v="230"/>
    <s v="yes"/>
    <s v="no"/>
    <s v="cellular"/>
    <n v="6"/>
    <s v="may"/>
    <n v="198"/>
    <n v="2"/>
    <n v="170"/>
    <n v="2"/>
    <x v="1"/>
    <s v="no"/>
    <n v="1"/>
    <n v="0"/>
  </r>
  <r>
    <x v="9"/>
    <x v="7"/>
    <s v="single"/>
    <x v="1"/>
    <x v="0"/>
    <n v="747"/>
    <s v="yes"/>
    <s v="no"/>
    <s v="unknown"/>
    <n v="26"/>
    <s v="may"/>
    <n v="543"/>
    <n v="2"/>
    <n v="-1"/>
    <n v="0"/>
    <x v="0"/>
    <s v="yes"/>
    <n v="0"/>
    <n v="1"/>
  </r>
  <r>
    <x v="20"/>
    <x v="7"/>
    <s v="married"/>
    <x v="1"/>
    <x v="0"/>
    <n v="263"/>
    <s v="no"/>
    <s v="yes"/>
    <s v="cellular"/>
    <n v="18"/>
    <s v="jul"/>
    <n v="143"/>
    <n v="7"/>
    <n v="-1"/>
    <n v="0"/>
    <x v="0"/>
    <s v="no"/>
    <n v="1"/>
    <n v="0"/>
  </r>
  <r>
    <x v="44"/>
    <x v="5"/>
    <s v="single"/>
    <x v="1"/>
    <x v="0"/>
    <n v="-46"/>
    <s v="yes"/>
    <s v="no"/>
    <s v="unknown"/>
    <n v="19"/>
    <s v="may"/>
    <n v="23"/>
    <n v="1"/>
    <n v="-1"/>
    <n v="0"/>
    <x v="0"/>
    <s v="no"/>
    <n v="0"/>
    <n v="1"/>
  </r>
  <r>
    <x v="31"/>
    <x v="10"/>
    <s v="married"/>
    <x v="1"/>
    <x v="0"/>
    <n v="0"/>
    <s v="no"/>
    <s v="yes"/>
    <s v="unknown"/>
    <n v="30"/>
    <s v="jun"/>
    <n v="104"/>
    <n v="2"/>
    <n v="-1"/>
    <n v="0"/>
    <x v="0"/>
    <s v="no"/>
    <n v="1"/>
    <n v="0"/>
  </r>
  <r>
    <x v="30"/>
    <x v="5"/>
    <s v="married"/>
    <x v="1"/>
    <x v="0"/>
    <n v="568"/>
    <s v="yes"/>
    <s v="no"/>
    <s v="cellular"/>
    <n v="2"/>
    <s v="sep"/>
    <n v="378"/>
    <n v="2"/>
    <n v="386"/>
    <n v="1"/>
    <x v="3"/>
    <s v="yes"/>
    <n v="0"/>
    <n v="1"/>
  </r>
  <r>
    <x v="31"/>
    <x v="5"/>
    <s v="married"/>
    <x v="1"/>
    <x v="0"/>
    <n v="1469"/>
    <s v="yes"/>
    <s v="no"/>
    <s v="cellular"/>
    <n v="17"/>
    <s v="nov"/>
    <n v="364"/>
    <n v="1"/>
    <n v="-1"/>
    <n v="0"/>
    <x v="0"/>
    <s v="no"/>
    <n v="1"/>
    <n v="0"/>
  </r>
  <r>
    <x v="34"/>
    <x v="5"/>
    <s v="married"/>
    <x v="1"/>
    <x v="0"/>
    <n v="18"/>
    <s v="no"/>
    <s v="yes"/>
    <s v="cellular"/>
    <n v="25"/>
    <s v="jul"/>
    <n v="363"/>
    <n v="6"/>
    <n v="-1"/>
    <n v="0"/>
    <x v="0"/>
    <s v="no"/>
    <n v="1"/>
    <n v="0"/>
  </r>
  <r>
    <x v="36"/>
    <x v="2"/>
    <s v="divorced"/>
    <x v="2"/>
    <x v="0"/>
    <n v="201"/>
    <s v="yes"/>
    <s v="no"/>
    <s v="cellular"/>
    <n v="24"/>
    <s v="jul"/>
    <n v="248"/>
    <n v="1"/>
    <n v="-1"/>
    <n v="0"/>
    <x v="0"/>
    <s v="no"/>
    <n v="1"/>
    <n v="0"/>
  </r>
  <r>
    <x v="27"/>
    <x v="3"/>
    <s v="married"/>
    <x v="1"/>
    <x v="0"/>
    <n v="1412"/>
    <s v="yes"/>
    <s v="yes"/>
    <s v="unknown"/>
    <n v="27"/>
    <s v="may"/>
    <n v="157"/>
    <n v="2"/>
    <n v="-1"/>
    <n v="0"/>
    <x v="0"/>
    <s v="no"/>
    <n v="0"/>
    <n v="1"/>
  </r>
  <r>
    <x v="7"/>
    <x v="3"/>
    <s v="married"/>
    <x v="0"/>
    <x v="0"/>
    <n v="-93"/>
    <s v="yes"/>
    <s v="no"/>
    <s v="unknown"/>
    <n v="26"/>
    <s v="may"/>
    <n v="402"/>
    <n v="2"/>
    <n v="-1"/>
    <n v="0"/>
    <x v="0"/>
    <s v="no"/>
    <n v="0"/>
    <n v="1"/>
  </r>
  <r>
    <x v="9"/>
    <x v="1"/>
    <s v="married"/>
    <x v="1"/>
    <x v="0"/>
    <n v="-331"/>
    <s v="yes"/>
    <s v="no"/>
    <s v="unknown"/>
    <n v="23"/>
    <s v="may"/>
    <n v="203"/>
    <n v="5"/>
    <n v="-1"/>
    <n v="0"/>
    <x v="0"/>
    <s v="no"/>
    <n v="0"/>
    <n v="1"/>
  </r>
  <r>
    <x v="35"/>
    <x v="3"/>
    <s v="married"/>
    <x v="3"/>
    <x v="0"/>
    <n v="486"/>
    <s v="yes"/>
    <s v="no"/>
    <s v="cellular"/>
    <n v="6"/>
    <s v="may"/>
    <n v="422"/>
    <n v="1"/>
    <n v="363"/>
    <n v="1"/>
    <x v="1"/>
    <s v="no"/>
    <n v="0"/>
    <n v="1"/>
  </r>
  <r>
    <x v="5"/>
    <x v="3"/>
    <s v="married"/>
    <x v="0"/>
    <x v="0"/>
    <n v="694"/>
    <s v="yes"/>
    <s v="no"/>
    <s v="cellular"/>
    <n v="21"/>
    <s v="nov"/>
    <n v="44"/>
    <n v="1"/>
    <n v="-1"/>
    <n v="0"/>
    <x v="0"/>
    <s v="no"/>
    <n v="0"/>
    <n v="1"/>
  </r>
  <r>
    <x v="4"/>
    <x v="2"/>
    <s v="single"/>
    <x v="2"/>
    <x v="0"/>
    <n v="2806"/>
    <s v="yes"/>
    <s v="no"/>
    <s v="unknown"/>
    <n v="30"/>
    <s v="may"/>
    <n v="358"/>
    <n v="4"/>
    <n v="-1"/>
    <n v="0"/>
    <x v="0"/>
    <s v="no"/>
    <n v="0"/>
    <n v="1"/>
  </r>
  <r>
    <x v="14"/>
    <x v="0"/>
    <s v="single"/>
    <x v="2"/>
    <x v="0"/>
    <n v="0"/>
    <s v="no"/>
    <s v="no"/>
    <s v="cellular"/>
    <n v="6"/>
    <s v="feb"/>
    <n v="39"/>
    <n v="2"/>
    <n v="-1"/>
    <n v="0"/>
    <x v="0"/>
    <s v="no"/>
    <n v="0"/>
    <n v="1"/>
  </r>
  <r>
    <x v="11"/>
    <x v="2"/>
    <s v="divorced"/>
    <x v="2"/>
    <x v="0"/>
    <n v="2959"/>
    <s v="yes"/>
    <s v="no"/>
    <s v="telephone"/>
    <n v="18"/>
    <s v="may"/>
    <n v="325"/>
    <n v="1"/>
    <n v="-1"/>
    <n v="0"/>
    <x v="0"/>
    <s v="no"/>
    <n v="1"/>
    <n v="0"/>
  </r>
  <r>
    <x v="6"/>
    <x v="9"/>
    <s v="divorced"/>
    <x v="0"/>
    <x v="0"/>
    <n v="22"/>
    <s v="yes"/>
    <s v="no"/>
    <s v="cellular"/>
    <n v="18"/>
    <s v="nov"/>
    <n v="238"/>
    <n v="3"/>
    <n v="126"/>
    <n v="4"/>
    <x v="2"/>
    <s v="no"/>
    <n v="0"/>
    <n v="1"/>
  </r>
  <r>
    <x v="47"/>
    <x v="5"/>
    <s v="married"/>
    <x v="1"/>
    <x v="0"/>
    <n v="1167"/>
    <s v="yes"/>
    <s v="no"/>
    <s v="cellular"/>
    <n v="30"/>
    <s v="apr"/>
    <n v="968"/>
    <n v="1"/>
    <n v="87"/>
    <n v="5"/>
    <x v="1"/>
    <s v="yes"/>
    <n v="0"/>
    <n v="1"/>
  </r>
  <r>
    <x v="14"/>
    <x v="2"/>
    <s v="single"/>
    <x v="2"/>
    <x v="0"/>
    <n v="35"/>
    <s v="yes"/>
    <s v="no"/>
    <s v="cellular"/>
    <n v="17"/>
    <s v="apr"/>
    <n v="156"/>
    <n v="1"/>
    <n v="273"/>
    <n v="3"/>
    <x v="1"/>
    <s v="no"/>
    <n v="0"/>
    <n v="1"/>
  </r>
  <r>
    <x v="56"/>
    <x v="10"/>
    <s v="married"/>
    <x v="1"/>
    <x v="0"/>
    <n v="8304"/>
    <s v="no"/>
    <s v="no"/>
    <s v="telephone"/>
    <n v="6"/>
    <s v="apr"/>
    <n v="681"/>
    <n v="1"/>
    <n v="118"/>
    <n v="11"/>
    <x v="3"/>
    <s v="no"/>
    <n v="1"/>
    <n v="0"/>
  </r>
  <r>
    <x v="12"/>
    <x v="1"/>
    <s v="married"/>
    <x v="1"/>
    <x v="0"/>
    <n v="4760"/>
    <s v="yes"/>
    <s v="no"/>
    <s v="cellular"/>
    <n v="20"/>
    <s v="nov"/>
    <n v="187"/>
    <n v="2"/>
    <n v="-1"/>
    <n v="0"/>
    <x v="0"/>
    <s v="no"/>
    <n v="0"/>
    <n v="1"/>
  </r>
  <r>
    <x v="16"/>
    <x v="2"/>
    <s v="single"/>
    <x v="2"/>
    <x v="0"/>
    <n v="-1313"/>
    <s v="yes"/>
    <s v="yes"/>
    <s v="cellular"/>
    <n v="15"/>
    <s v="may"/>
    <n v="104"/>
    <n v="10"/>
    <n v="-1"/>
    <n v="0"/>
    <x v="0"/>
    <s v="no"/>
    <n v="0"/>
    <n v="1"/>
  </r>
  <r>
    <x v="1"/>
    <x v="3"/>
    <s v="single"/>
    <x v="1"/>
    <x v="0"/>
    <n v="697"/>
    <s v="no"/>
    <s v="no"/>
    <s v="cellular"/>
    <n v="6"/>
    <s v="feb"/>
    <n v="860"/>
    <n v="2"/>
    <n v="-1"/>
    <n v="0"/>
    <x v="0"/>
    <s v="yes"/>
    <n v="0"/>
    <n v="1"/>
  </r>
  <r>
    <x v="20"/>
    <x v="5"/>
    <s v="married"/>
    <x v="1"/>
    <x v="0"/>
    <n v="230"/>
    <s v="no"/>
    <s v="yes"/>
    <s v="cellular"/>
    <n v="13"/>
    <s v="aug"/>
    <n v="112"/>
    <n v="2"/>
    <n v="-1"/>
    <n v="0"/>
    <x v="0"/>
    <s v="no"/>
    <n v="1"/>
    <n v="0"/>
  </r>
  <r>
    <x v="59"/>
    <x v="10"/>
    <s v="married"/>
    <x v="2"/>
    <x v="0"/>
    <n v="473"/>
    <s v="no"/>
    <s v="no"/>
    <s v="cellular"/>
    <n v="7"/>
    <s v="jul"/>
    <n v="112"/>
    <n v="1"/>
    <n v="78"/>
    <n v="1"/>
    <x v="1"/>
    <s v="no"/>
    <n v="1"/>
    <n v="0"/>
  </r>
  <r>
    <x v="43"/>
    <x v="5"/>
    <s v="married"/>
    <x v="1"/>
    <x v="0"/>
    <n v="1427"/>
    <s v="yes"/>
    <s v="no"/>
    <s v="unknown"/>
    <n v="14"/>
    <s v="may"/>
    <n v="32"/>
    <n v="3"/>
    <n v="-1"/>
    <n v="0"/>
    <x v="0"/>
    <s v="no"/>
    <n v="0"/>
    <n v="1"/>
  </r>
  <r>
    <x v="0"/>
    <x v="2"/>
    <s v="single"/>
    <x v="2"/>
    <x v="0"/>
    <n v="201"/>
    <s v="yes"/>
    <s v="no"/>
    <s v="cellular"/>
    <n v="17"/>
    <s v="mar"/>
    <n v="325"/>
    <n v="2"/>
    <n v="-1"/>
    <n v="0"/>
    <x v="0"/>
    <s v="yes"/>
    <n v="0"/>
    <n v="1"/>
  </r>
  <r>
    <x v="9"/>
    <x v="4"/>
    <s v="single"/>
    <x v="1"/>
    <x v="0"/>
    <n v="1086"/>
    <s v="no"/>
    <s v="no"/>
    <s v="cellular"/>
    <n v="20"/>
    <s v="nov"/>
    <n v="410"/>
    <n v="1"/>
    <n v="-1"/>
    <n v="0"/>
    <x v="0"/>
    <s v="no"/>
    <n v="0"/>
    <n v="1"/>
  </r>
  <r>
    <x v="14"/>
    <x v="2"/>
    <s v="divorced"/>
    <x v="2"/>
    <x v="0"/>
    <n v="4335"/>
    <s v="yes"/>
    <s v="no"/>
    <s v="cellular"/>
    <n v="20"/>
    <s v="nov"/>
    <n v="640"/>
    <n v="1"/>
    <n v="-1"/>
    <n v="0"/>
    <x v="0"/>
    <s v="no"/>
    <n v="0"/>
    <n v="1"/>
  </r>
  <r>
    <x v="27"/>
    <x v="1"/>
    <s v="divorced"/>
    <x v="1"/>
    <x v="0"/>
    <n v="44"/>
    <s v="no"/>
    <s v="no"/>
    <s v="unknown"/>
    <n v="9"/>
    <s v="jun"/>
    <n v="118"/>
    <n v="1"/>
    <n v="-1"/>
    <n v="0"/>
    <x v="0"/>
    <s v="no"/>
    <n v="0"/>
    <n v="1"/>
  </r>
  <r>
    <x v="30"/>
    <x v="11"/>
    <s v="married"/>
    <x v="3"/>
    <x v="0"/>
    <n v="286"/>
    <s v="no"/>
    <s v="no"/>
    <s v="cellular"/>
    <n v="30"/>
    <s v="jul"/>
    <n v="166"/>
    <n v="2"/>
    <n v="-1"/>
    <n v="0"/>
    <x v="0"/>
    <s v="no"/>
    <n v="0"/>
    <n v="1"/>
  </r>
  <r>
    <x v="43"/>
    <x v="3"/>
    <s v="divorced"/>
    <x v="0"/>
    <x v="0"/>
    <n v="216"/>
    <s v="no"/>
    <s v="no"/>
    <s v="cellular"/>
    <n v="2"/>
    <s v="feb"/>
    <n v="173"/>
    <n v="1"/>
    <n v="-1"/>
    <n v="0"/>
    <x v="0"/>
    <s v="no"/>
    <n v="0"/>
    <n v="1"/>
  </r>
  <r>
    <x v="15"/>
    <x v="7"/>
    <s v="married"/>
    <x v="1"/>
    <x v="0"/>
    <n v="214"/>
    <s v="yes"/>
    <s v="no"/>
    <s v="unknown"/>
    <n v="28"/>
    <s v="may"/>
    <n v="21"/>
    <n v="24"/>
    <n v="-1"/>
    <n v="0"/>
    <x v="0"/>
    <s v="no"/>
    <n v="0"/>
    <n v="1"/>
  </r>
  <r>
    <x v="6"/>
    <x v="3"/>
    <s v="married"/>
    <x v="1"/>
    <x v="0"/>
    <n v="343"/>
    <s v="yes"/>
    <s v="no"/>
    <s v="unknown"/>
    <n v="14"/>
    <s v="may"/>
    <n v="89"/>
    <n v="7"/>
    <n v="-1"/>
    <n v="0"/>
    <x v="0"/>
    <s v="no"/>
    <n v="0"/>
    <n v="1"/>
  </r>
  <r>
    <x v="1"/>
    <x v="3"/>
    <s v="married"/>
    <x v="1"/>
    <x v="0"/>
    <n v="-77"/>
    <s v="yes"/>
    <s v="no"/>
    <s v="cellular"/>
    <n v="28"/>
    <s v="jul"/>
    <n v="151"/>
    <n v="3"/>
    <n v="-1"/>
    <n v="0"/>
    <x v="0"/>
    <s v="no"/>
    <n v="0"/>
    <n v="1"/>
  </r>
  <r>
    <x v="5"/>
    <x v="3"/>
    <s v="married"/>
    <x v="0"/>
    <x v="0"/>
    <n v="1046"/>
    <s v="no"/>
    <s v="no"/>
    <s v="unknown"/>
    <n v="19"/>
    <s v="jun"/>
    <n v="112"/>
    <n v="4"/>
    <n v="-1"/>
    <n v="0"/>
    <x v="0"/>
    <s v="no"/>
    <n v="0"/>
    <n v="1"/>
  </r>
  <r>
    <x v="37"/>
    <x v="8"/>
    <s v="single"/>
    <x v="1"/>
    <x v="0"/>
    <n v="1566"/>
    <s v="no"/>
    <s v="no"/>
    <s v="cellular"/>
    <n v="30"/>
    <s v="jan"/>
    <n v="164"/>
    <n v="5"/>
    <n v="-1"/>
    <n v="0"/>
    <x v="0"/>
    <s v="no"/>
    <n v="0"/>
    <n v="1"/>
  </r>
  <r>
    <x v="17"/>
    <x v="2"/>
    <s v="single"/>
    <x v="2"/>
    <x v="0"/>
    <n v="592"/>
    <s v="no"/>
    <s v="no"/>
    <s v="telephone"/>
    <n v="29"/>
    <s v="jan"/>
    <n v="145"/>
    <n v="2"/>
    <n v="164"/>
    <n v="1"/>
    <x v="2"/>
    <s v="no"/>
    <n v="0"/>
    <n v="1"/>
  </r>
  <r>
    <x v="14"/>
    <x v="2"/>
    <s v="single"/>
    <x v="2"/>
    <x v="0"/>
    <n v="104"/>
    <s v="yes"/>
    <s v="no"/>
    <s v="cellular"/>
    <n v="6"/>
    <s v="may"/>
    <n v="606"/>
    <n v="3"/>
    <n v="-1"/>
    <n v="0"/>
    <x v="0"/>
    <s v="yes"/>
    <n v="0"/>
    <n v="1"/>
  </r>
  <r>
    <x v="30"/>
    <x v="3"/>
    <s v="married"/>
    <x v="1"/>
    <x v="0"/>
    <n v="0"/>
    <s v="yes"/>
    <s v="no"/>
    <s v="unknown"/>
    <n v="26"/>
    <s v="may"/>
    <n v="105"/>
    <n v="1"/>
    <n v="-1"/>
    <n v="0"/>
    <x v="0"/>
    <s v="no"/>
    <n v="0"/>
    <n v="1"/>
  </r>
  <r>
    <x v="32"/>
    <x v="1"/>
    <s v="married"/>
    <x v="1"/>
    <x v="0"/>
    <n v="-22"/>
    <s v="no"/>
    <s v="yes"/>
    <s v="cellular"/>
    <n v="9"/>
    <s v="jul"/>
    <n v="85"/>
    <n v="1"/>
    <n v="-1"/>
    <n v="0"/>
    <x v="0"/>
    <s v="no"/>
    <n v="1"/>
    <n v="0"/>
  </r>
  <r>
    <x v="34"/>
    <x v="1"/>
    <s v="married"/>
    <x v="1"/>
    <x v="0"/>
    <n v="0"/>
    <s v="no"/>
    <s v="no"/>
    <s v="cellular"/>
    <n v="18"/>
    <s v="jul"/>
    <n v="439"/>
    <n v="3"/>
    <n v="-1"/>
    <n v="0"/>
    <x v="0"/>
    <s v="no"/>
    <n v="1"/>
    <n v="0"/>
  </r>
  <r>
    <x v="47"/>
    <x v="5"/>
    <s v="married"/>
    <x v="1"/>
    <x v="0"/>
    <n v="72"/>
    <s v="no"/>
    <s v="no"/>
    <s v="unknown"/>
    <n v="29"/>
    <s v="may"/>
    <n v="278"/>
    <n v="1"/>
    <n v="-1"/>
    <n v="0"/>
    <x v="0"/>
    <s v="no"/>
    <n v="0"/>
    <n v="1"/>
  </r>
  <r>
    <x v="20"/>
    <x v="5"/>
    <s v="married"/>
    <x v="1"/>
    <x v="0"/>
    <n v="100"/>
    <s v="no"/>
    <s v="no"/>
    <s v="cellular"/>
    <n v="13"/>
    <s v="aug"/>
    <n v="205"/>
    <n v="4"/>
    <n v="-1"/>
    <n v="0"/>
    <x v="0"/>
    <s v="no"/>
    <n v="1"/>
    <n v="0"/>
  </r>
  <r>
    <x v="2"/>
    <x v="3"/>
    <s v="married"/>
    <x v="0"/>
    <x v="0"/>
    <n v="319"/>
    <s v="yes"/>
    <s v="no"/>
    <s v="cellular"/>
    <n v="16"/>
    <s v="jul"/>
    <n v="221"/>
    <n v="1"/>
    <n v="-1"/>
    <n v="0"/>
    <x v="0"/>
    <s v="no"/>
    <n v="0"/>
    <n v="1"/>
  </r>
  <r>
    <x v="41"/>
    <x v="2"/>
    <s v="married"/>
    <x v="2"/>
    <x v="0"/>
    <n v="9339"/>
    <s v="yes"/>
    <s v="no"/>
    <s v="telephone"/>
    <n v="18"/>
    <s v="nov"/>
    <n v="52"/>
    <n v="3"/>
    <n v="172"/>
    <n v="3"/>
    <x v="2"/>
    <s v="no"/>
    <n v="1"/>
    <n v="0"/>
  </r>
  <r>
    <x v="26"/>
    <x v="2"/>
    <s v="divorced"/>
    <x v="2"/>
    <x v="0"/>
    <n v="50"/>
    <s v="yes"/>
    <s v="no"/>
    <s v="unknown"/>
    <n v="12"/>
    <s v="jun"/>
    <n v="84"/>
    <n v="3"/>
    <n v="-1"/>
    <n v="0"/>
    <x v="0"/>
    <s v="no"/>
    <n v="1"/>
    <n v="0"/>
  </r>
  <r>
    <x v="31"/>
    <x v="10"/>
    <s v="married"/>
    <x v="1"/>
    <x v="1"/>
    <n v="32"/>
    <s v="yes"/>
    <s v="no"/>
    <s v="cellular"/>
    <n v="15"/>
    <s v="may"/>
    <n v="476"/>
    <n v="3"/>
    <n v="-1"/>
    <n v="0"/>
    <x v="0"/>
    <s v="no"/>
    <n v="1"/>
    <n v="0"/>
  </r>
  <r>
    <x v="26"/>
    <x v="2"/>
    <s v="married"/>
    <x v="2"/>
    <x v="0"/>
    <n v="6922"/>
    <s v="no"/>
    <s v="no"/>
    <s v="cellular"/>
    <n v="20"/>
    <s v="nov"/>
    <n v="371"/>
    <n v="1"/>
    <n v="-1"/>
    <n v="0"/>
    <x v="0"/>
    <s v="no"/>
    <n v="1"/>
    <n v="0"/>
  </r>
  <r>
    <x v="2"/>
    <x v="2"/>
    <s v="single"/>
    <x v="2"/>
    <x v="0"/>
    <n v="633"/>
    <s v="yes"/>
    <s v="no"/>
    <s v="cellular"/>
    <n v="17"/>
    <s v="apr"/>
    <n v="128"/>
    <n v="3"/>
    <n v="-1"/>
    <n v="0"/>
    <x v="0"/>
    <s v="no"/>
    <n v="0"/>
    <n v="1"/>
  </r>
  <r>
    <x v="30"/>
    <x v="5"/>
    <s v="married"/>
    <x v="1"/>
    <x v="0"/>
    <n v="4265"/>
    <s v="yes"/>
    <s v="no"/>
    <s v="unknown"/>
    <n v="13"/>
    <s v="may"/>
    <n v="220"/>
    <n v="2"/>
    <n v="-1"/>
    <n v="0"/>
    <x v="0"/>
    <s v="no"/>
    <n v="0"/>
    <n v="1"/>
  </r>
  <r>
    <x v="43"/>
    <x v="6"/>
    <s v="married"/>
    <x v="2"/>
    <x v="0"/>
    <n v="2262"/>
    <s v="no"/>
    <s v="no"/>
    <s v="telephone"/>
    <n v="14"/>
    <s v="jul"/>
    <n v="44"/>
    <n v="14"/>
    <n v="-1"/>
    <n v="0"/>
    <x v="0"/>
    <s v="no"/>
    <n v="0"/>
    <n v="1"/>
  </r>
  <r>
    <x v="5"/>
    <x v="1"/>
    <s v="married"/>
    <x v="1"/>
    <x v="0"/>
    <n v="1970"/>
    <s v="yes"/>
    <s v="no"/>
    <s v="unknown"/>
    <n v="8"/>
    <s v="jun"/>
    <n v="30"/>
    <n v="1"/>
    <n v="404"/>
    <n v="2"/>
    <x v="3"/>
    <s v="no"/>
    <n v="0"/>
    <n v="1"/>
  </r>
  <r>
    <x v="14"/>
    <x v="4"/>
    <s v="divorced"/>
    <x v="2"/>
    <x v="0"/>
    <n v="1513"/>
    <s v="no"/>
    <s v="no"/>
    <s v="cellular"/>
    <n v="7"/>
    <s v="may"/>
    <n v="330"/>
    <n v="1"/>
    <n v="342"/>
    <n v="1"/>
    <x v="1"/>
    <s v="no"/>
    <n v="0"/>
    <n v="1"/>
  </r>
  <r>
    <x v="27"/>
    <x v="6"/>
    <s v="married"/>
    <x v="1"/>
    <x v="0"/>
    <n v="4659"/>
    <s v="yes"/>
    <s v="no"/>
    <s v="unknown"/>
    <n v="30"/>
    <s v="aug"/>
    <n v="28"/>
    <n v="1"/>
    <n v="-1"/>
    <n v="0"/>
    <x v="0"/>
    <s v="no"/>
    <n v="0"/>
    <n v="1"/>
  </r>
  <r>
    <x v="47"/>
    <x v="6"/>
    <s v="married"/>
    <x v="0"/>
    <x v="0"/>
    <n v="668"/>
    <s v="no"/>
    <s v="no"/>
    <s v="cellular"/>
    <n v="12"/>
    <s v="may"/>
    <n v="908"/>
    <n v="1"/>
    <n v="-1"/>
    <n v="0"/>
    <x v="0"/>
    <s v="no"/>
    <n v="0"/>
    <n v="1"/>
  </r>
  <r>
    <x v="2"/>
    <x v="2"/>
    <s v="divorced"/>
    <x v="2"/>
    <x v="0"/>
    <n v="649"/>
    <s v="no"/>
    <s v="no"/>
    <s v="cellular"/>
    <n v="16"/>
    <s v="apr"/>
    <n v="177"/>
    <n v="1"/>
    <n v="-1"/>
    <n v="0"/>
    <x v="0"/>
    <s v="no"/>
    <n v="0"/>
    <n v="1"/>
  </r>
  <r>
    <x v="43"/>
    <x v="3"/>
    <s v="divorced"/>
    <x v="0"/>
    <x v="0"/>
    <n v="452"/>
    <s v="yes"/>
    <s v="no"/>
    <s v="unknown"/>
    <n v="9"/>
    <s v="may"/>
    <n v="113"/>
    <n v="4"/>
    <n v="-1"/>
    <n v="0"/>
    <x v="0"/>
    <s v="no"/>
    <n v="0"/>
    <n v="1"/>
  </r>
  <r>
    <x v="37"/>
    <x v="7"/>
    <s v="single"/>
    <x v="1"/>
    <x v="0"/>
    <n v="-145"/>
    <s v="yes"/>
    <s v="no"/>
    <s v="telephone"/>
    <n v="15"/>
    <s v="may"/>
    <n v="289"/>
    <n v="8"/>
    <n v="-1"/>
    <n v="0"/>
    <x v="0"/>
    <s v="no"/>
    <n v="0"/>
    <n v="1"/>
  </r>
  <r>
    <x v="9"/>
    <x v="3"/>
    <s v="married"/>
    <x v="1"/>
    <x v="0"/>
    <n v="-498"/>
    <s v="yes"/>
    <s v="no"/>
    <s v="cellular"/>
    <n v="21"/>
    <s v="jul"/>
    <n v="357"/>
    <n v="1"/>
    <n v="-1"/>
    <n v="0"/>
    <x v="0"/>
    <s v="no"/>
    <n v="0"/>
    <n v="1"/>
  </r>
  <r>
    <x v="9"/>
    <x v="2"/>
    <s v="single"/>
    <x v="2"/>
    <x v="0"/>
    <n v="0"/>
    <s v="no"/>
    <s v="no"/>
    <s v="cellular"/>
    <n v="28"/>
    <s v="aug"/>
    <n v="38"/>
    <n v="16"/>
    <n v="-1"/>
    <n v="0"/>
    <x v="0"/>
    <s v="no"/>
    <n v="0"/>
    <n v="1"/>
  </r>
  <r>
    <x v="43"/>
    <x v="7"/>
    <s v="married"/>
    <x v="1"/>
    <x v="0"/>
    <n v="22"/>
    <s v="yes"/>
    <s v="no"/>
    <s v="cellular"/>
    <n v="7"/>
    <s v="aug"/>
    <n v="414"/>
    <n v="4"/>
    <n v="-1"/>
    <n v="0"/>
    <x v="0"/>
    <s v="no"/>
    <n v="0"/>
    <n v="1"/>
  </r>
  <r>
    <x v="9"/>
    <x v="7"/>
    <s v="married"/>
    <x v="1"/>
    <x v="0"/>
    <n v="2304"/>
    <s v="yes"/>
    <s v="no"/>
    <s v="cellular"/>
    <n v="20"/>
    <s v="nov"/>
    <n v="257"/>
    <n v="2"/>
    <n v="-1"/>
    <n v="0"/>
    <x v="0"/>
    <s v="no"/>
    <n v="0"/>
    <n v="1"/>
  </r>
  <r>
    <x v="1"/>
    <x v="2"/>
    <s v="married"/>
    <x v="2"/>
    <x v="0"/>
    <n v="1412"/>
    <s v="yes"/>
    <s v="no"/>
    <s v="unknown"/>
    <n v="19"/>
    <s v="aug"/>
    <n v="480"/>
    <n v="1"/>
    <n v="-1"/>
    <n v="0"/>
    <x v="0"/>
    <s v="yes"/>
    <n v="0"/>
    <n v="1"/>
  </r>
  <r>
    <x v="15"/>
    <x v="9"/>
    <s v="married"/>
    <x v="0"/>
    <x v="0"/>
    <n v="145"/>
    <s v="no"/>
    <s v="no"/>
    <s v="cellular"/>
    <n v="20"/>
    <s v="aug"/>
    <n v="252"/>
    <n v="2"/>
    <n v="-1"/>
    <n v="0"/>
    <x v="0"/>
    <s v="no"/>
    <n v="0"/>
    <n v="1"/>
  </r>
  <r>
    <x v="1"/>
    <x v="2"/>
    <s v="single"/>
    <x v="0"/>
    <x v="0"/>
    <n v="4897"/>
    <s v="yes"/>
    <s v="no"/>
    <s v="unknown"/>
    <n v="20"/>
    <s v="may"/>
    <n v="151"/>
    <n v="1"/>
    <n v="-1"/>
    <n v="0"/>
    <x v="0"/>
    <s v="no"/>
    <n v="0"/>
    <n v="1"/>
  </r>
  <r>
    <x v="10"/>
    <x v="9"/>
    <s v="married"/>
    <x v="0"/>
    <x v="0"/>
    <n v="1832"/>
    <s v="no"/>
    <s v="no"/>
    <s v="cellular"/>
    <n v="6"/>
    <s v="feb"/>
    <n v="213"/>
    <n v="4"/>
    <n v="-1"/>
    <n v="0"/>
    <x v="0"/>
    <s v="no"/>
    <n v="0"/>
    <n v="1"/>
  </r>
  <r>
    <x v="34"/>
    <x v="3"/>
    <s v="married"/>
    <x v="0"/>
    <x v="0"/>
    <n v="3726"/>
    <s v="no"/>
    <s v="yes"/>
    <s v="cellular"/>
    <n v="27"/>
    <s v="aug"/>
    <n v="119"/>
    <n v="12"/>
    <n v="-1"/>
    <n v="0"/>
    <x v="0"/>
    <s v="no"/>
    <n v="1"/>
    <n v="0"/>
  </r>
  <r>
    <x v="9"/>
    <x v="0"/>
    <s v="married"/>
    <x v="2"/>
    <x v="0"/>
    <n v="591"/>
    <s v="no"/>
    <s v="no"/>
    <s v="cellular"/>
    <n v="21"/>
    <s v="nov"/>
    <n v="161"/>
    <n v="2"/>
    <n v="-1"/>
    <n v="0"/>
    <x v="0"/>
    <s v="no"/>
    <n v="0"/>
    <n v="1"/>
  </r>
  <r>
    <x v="51"/>
    <x v="10"/>
    <s v="divorced"/>
    <x v="2"/>
    <x v="0"/>
    <n v="0"/>
    <s v="no"/>
    <s v="no"/>
    <s v="cellular"/>
    <n v="13"/>
    <s v="nov"/>
    <n v="227"/>
    <n v="2"/>
    <n v="-1"/>
    <n v="0"/>
    <x v="0"/>
    <s v="yes"/>
    <n v="1"/>
    <n v="0"/>
  </r>
  <r>
    <x v="44"/>
    <x v="8"/>
    <s v="single"/>
    <x v="1"/>
    <x v="0"/>
    <n v="508"/>
    <s v="yes"/>
    <s v="no"/>
    <s v="telephone"/>
    <n v="18"/>
    <s v="may"/>
    <n v="12"/>
    <n v="3"/>
    <n v="374"/>
    <n v="1"/>
    <x v="2"/>
    <s v="no"/>
    <n v="0"/>
    <n v="1"/>
  </r>
  <r>
    <x v="30"/>
    <x v="0"/>
    <s v="married"/>
    <x v="1"/>
    <x v="0"/>
    <n v="817"/>
    <s v="no"/>
    <s v="no"/>
    <s v="cellular"/>
    <n v="14"/>
    <s v="jan"/>
    <n v="517"/>
    <n v="1"/>
    <n v="282"/>
    <n v="4"/>
    <x v="3"/>
    <s v="yes"/>
    <n v="0"/>
    <n v="1"/>
  </r>
  <r>
    <x v="6"/>
    <x v="5"/>
    <s v="divorced"/>
    <x v="1"/>
    <x v="0"/>
    <n v="348"/>
    <s v="yes"/>
    <s v="no"/>
    <s v="cellular"/>
    <n v="7"/>
    <s v="may"/>
    <n v="225"/>
    <n v="2"/>
    <n v="275"/>
    <n v="2"/>
    <x v="1"/>
    <s v="no"/>
    <n v="0"/>
    <n v="1"/>
  </r>
  <r>
    <x v="7"/>
    <x v="2"/>
    <s v="married"/>
    <x v="2"/>
    <x v="0"/>
    <n v="291"/>
    <s v="yes"/>
    <s v="no"/>
    <s v="unknown"/>
    <n v="9"/>
    <s v="may"/>
    <n v="150"/>
    <n v="2"/>
    <n v="-1"/>
    <n v="0"/>
    <x v="0"/>
    <s v="no"/>
    <n v="0"/>
    <n v="1"/>
  </r>
  <r>
    <x v="26"/>
    <x v="5"/>
    <s v="married"/>
    <x v="1"/>
    <x v="0"/>
    <n v="3554"/>
    <s v="no"/>
    <s v="yes"/>
    <s v="cellular"/>
    <n v="8"/>
    <s v="jul"/>
    <n v="89"/>
    <n v="1"/>
    <n v="-1"/>
    <n v="0"/>
    <x v="0"/>
    <s v="no"/>
    <n v="1"/>
    <n v="0"/>
  </r>
  <r>
    <x v="32"/>
    <x v="3"/>
    <s v="married"/>
    <x v="0"/>
    <x v="0"/>
    <n v="781"/>
    <s v="yes"/>
    <s v="no"/>
    <s v="unknown"/>
    <n v="9"/>
    <s v="may"/>
    <n v="103"/>
    <n v="2"/>
    <n v="-1"/>
    <n v="0"/>
    <x v="0"/>
    <s v="no"/>
    <n v="1"/>
    <n v="0"/>
  </r>
  <r>
    <x v="22"/>
    <x v="5"/>
    <s v="divorced"/>
    <x v="2"/>
    <x v="0"/>
    <n v="267"/>
    <s v="no"/>
    <s v="no"/>
    <s v="cellular"/>
    <n v="26"/>
    <s v="may"/>
    <n v="128"/>
    <n v="1"/>
    <n v="-1"/>
    <n v="0"/>
    <x v="0"/>
    <s v="no"/>
    <n v="0"/>
    <n v="1"/>
  </r>
  <r>
    <x v="14"/>
    <x v="3"/>
    <s v="married"/>
    <x v="0"/>
    <x v="0"/>
    <n v="1327"/>
    <s v="yes"/>
    <s v="no"/>
    <s v="cellular"/>
    <n v="20"/>
    <s v="nov"/>
    <n v="277"/>
    <n v="1"/>
    <n v="-1"/>
    <n v="0"/>
    <x v="0"/>
    <s v="no"/>
    <n v="0"/>
    <n v="1"/>
  </r>
  <r>
    <x v="6"/>
    <x v="7"/>
    <s v="married"/>
    <x v="0"/>
    <x v="0"/>
    <n v="-306"/>
    <s v="yes"/>
    <s v="no"/>
    <s v="unknown"/>
    <n v="15"/>
    <s v="may"/>
    <n v="500"/>
    <n v="1"/>
    <n v="-1"/>
    <n v="0"/>
    <x v="0"/>
    <s v="yes"/>
    <n v="0"/>
    <n v="1"/>
  </r>
  <r>
    <x v="9"/>
    <x v="3"/>
    <s v="single"/>
    <x v="0"/>
    <x v="0"/>
    <n v="864"/>
    <s v="yes"/>
    <s v="no"/>
    <s v="telephone"/>
    <n v="14"/>
    <s v="may"/>
    <n v="113"/>
    <n v="2"/>
    <n v="-1"/>
    <n v="0"/>
    <x v="0"/>
    <s v="no"/>
    <n v="0"/>
    <n v="1"/>
  </r>
  <r>
    <x v="2"/>
    <x v="9"/>
    <s v="married"/>
    <x v="2"/>
    <x v="0"/>
    <n v="1265"/>
    <s v="yes"/>
    <s v="no"/>
    <s v="cellular"/>
    <n v="15"/>
    <s v="may"/>
    <n v="326"/>
    <n v="5"/>
    <n v="179"/>
    <n v="4"/>
    <x v="1"/>
    <s v="yes"/>
    <n v="0"/>
    <n v="1"/>
  </r>
  <r>
    <x v="17"/>
    <x v="7"/>
    <s v="married"/>
    <x v="1"/>
    <x v="0"/>
    <n v="0"/>
    <s v="no"/>
    <s v="no"/>
    <s v="unknown"/>
    <n v="27"/>
    <s v="may"/>
    <n v="755"/>
    <n v="1"/>
    <n v="-1"/>
    <n v="0"/>
    <x v="0"/>
    <s v="no"/>
    <n v="0"/>
    <n v="1"/>
  </r>
  <r>
    <x v="26"/>
    <x v="5"/>
    <s v="married"/>
    <x v="2"/>
    <x v="0"/>
    <n v="214"/>
    <s v="no"/>
    <s v="no"/>
    <s v="cellular"/>
    <n v="29"/>
    <s v="aug"/>
    <n v="161"/>
    <n v="3"/>
    <n v="-1"/>
    <n v="0"/>
    <x v="0"/>
    <s v="no"/>
    <n v="1"/>
    <n v="0"/>
  </r>
  <r>
    <x v="41"/>
    <x v="10"/>
    <s v="married"/>
    <x v="1"/>
    <x v="0"/>
    <n v="425"/>
    <s v="yes"/>
    <s v="yes"/>
    <s v="cellular"/>
    <n v="17"/>
    <s v="nov"/>
    <n v="100"/>
    <n v="1"/>
    <n v="-1"/>
    <n v="0"/>
    <x v="0"/>
    <s v="no"/>
    <n v="1"/>
    <n v="0"/>
  </r>
  <r>
    <x v="31"/>
    <x v="9"/>
    <s v="married"/>
    <x v="2"/>
    <x v="0"/>
    <n v="3"/>
    <s v="no"/>
    <s v="no"/>
    <s v="cellular"/>
    <n v="4"/>
    <s v="aug"/>
    <n v="142"/>
    <n v="2"/>
    <n v="-1"/>
    <n v="0"/>
    <x v="0"/>
    <s v="no"/>
    <n v="1"/>
    <n v="0"/>
  </r>
  <r>
    <x v="27"/>
    <x v="2"/>
    <s v="married"/>
    <x v="2"/>
    <x v="0"/>
    <n v="0"/>
    <s v="yes"/>
    <s v="no"/>
    <s v="unknown"/>
    <n v="8"/>
    <s v="may"/>
    <n v="214"/>
    <n v="2"/>
    <n v="-1"/>
    <n v="0"/>
    <x v="0"/>
    <s v="no"/>
    <n v="0"/>
    <n v="1"/>
  </r>
  <r>
    <x v="3"/>
    <x v="3"/>
    <s v="married"/>
    <x v="0"/>
    <x v="0"/>
    <n v="0"/>
    <s v="no"/>
    <s v="no"/>
    <s v="cellular"/>
    <n v="18"/>
    <s v="nov"/>
    <n v="167"/>
    <n v="2"/>
    <n v="-1"/>
    <n v="0"/>
    <x v="0"/>
    <s v="no"/>
    <n v="1"/>
    <n v="0"/>
  </r>
  <r>
    <x v="37"/>
    <x v="5"/>
    <s v="single"/>
    <x v="1"/>
    <x v="0"/>
    <n v="282"/>
    <s v="no"/>
    <s v="yes"/>
    <s v="cellular"/>
    <n v="9"/>
    <s v="jul"/>
    <n v="676"/>
    <n v="5"/>
    <n v="-1"/>
    <n v="0"/>
    <x v="0"/>
    <s v="no"/>
    <n v="0"/>
    <n v="1"/>
  </r>
  <r>
    <x v="15"/>
    <x v="6"/>
    <s v="married"/>
    <x v="2"/>
    <x v="0"/>
    <n v="0"/>
    <s v="no"/>
    <s v="no"/>
    <s v="cellular"/>
    <n v="9"/>
    <s v="jul"/>
    <n v="236"/>
    <n v="1"/>
    <n v="-1"/>
    <n v="0"/>
    <x v="0"/>
    <s v="no"/>
    <n v="0"/>
    <n v="1"/>
  </r>
  <r>
    <x v="47"/>
    <x v="9"/>
    <s v="single"/>
    <x v="2"/>
    <x v="0"/>
    <n v="3727"/>
    <s v="no"/>
    <s v="no"/>
    <s v="unknown"/>
    <n v="12"/>
    <s v="jun"/>
    <n v="993"/>
    <n v="6"/>
    <n v="-1"/>
    <n v="0"/>
    <x v="0"/>
    <s v="yes"/>
    <n v="0"/>
    <n v="1"/>
  </r>
  <r>
    <x v="1"/>
    <x v="3"/>
    <s v="married"/>
    <x v="1"/>
    <x v="0"/>
    <n v="0"/>
    <s v="yes"/>
    <s v="yes"/>
    <s v="cellular"/>
    <n v="28"/>
    <s v="jul"/>
    <n v="83"/>
    <n v="12"/>
    <n v="-1"/>
    <n v="0"/>
    <x v="0"/>
    <s v="no"/>
    <n v="0"/>
    <n v="1"/>
  </r>
  <r>
    <x v="9"/>
    <x v="1"/>
    <s v="single"/>
    <x v="1"/>
    <x v="0"/>
    <n v="864"/>
    <s v="yes"/>
    <s v="no"/>
    <s v="cellular"/>
    <n v="6"/>
    <s v="may"/>
    <n v="100"/>
    <n v="1"/>
    <n v="-1"/>
    <n v="0"/>
    <x v="0"/>
    <s v="no"/>
    <n v="0"/>
    <n v="1"/>
  </r>
  <r>
    <x v="12"/>
    <x v="2"/>
    <s v="married"/>
    <x v="2"/>
    <x v="0"/>
    <n v="4089"/>
    <s v="yes"/>
    <s v="no"/>
    <s v="cellular"/>
    <n v="2"/>
    <s v="feb"/>
    <n v="289"/>
    <n v="2"/>
    <n v="174"/>
    <n v="4"/>
    <x v="2"/>
    <s v="yes"/>
    <n v="0"/>
    <n v="1"/>
  </r>
  <r>
    <x v="35"/>
    <x v="3"/>
    <s v="married"/>
    <x v="1"/>
    <x v="0"/>
    <n v="-478"/>
    <s v="no"/>
    <s v="yes"/>
    <s v="cellular"/>
    <n v="8"/>
    <s v="jul"/>
    <n v="528"/>
    <n v="2"/>
    <n v="-1"/>
    <n v="0"/>
    <x v="0"/>
    <s v="no"/>
    <n v="0"/>
    <n v="1"/>
  </r>
  <r>
    <x v="14"/>
    <x v="0"/>
    <s v="married"/>
    <x v="0"/>
    <x v="0"/>
    <n v="-363"/>
    <s v="no"/>
    <s v="no"/>
    <s v="unknown"/>
    <n v="12"/>
    <s v="jun"/>
    <n v="340"/>
    <n v="2"/>
    <n v="-1"/>
    <n v="0"/>
    <x v="0"/>
    <s v="no"/>
    <n v="0"/>
    <n v="1"/>
  </r>
  <r>
    <x v="2"/>
    <x v="4"/>
    <s v="married"/>
    <x v="1"/>
    <x v="0"/>
    <n v="8883"/>
    <s v="no"/>
    <s v="no"/>
    <s v="cellular"/>
    <n v="21"/>
    <s v="nov"/>
    <n v="33"/>
    <n v="3"/>
    <n v="-1"/>
    <n v="0"/>
    <x v="0"/>
    <s v="no"/>
    <n v="0"/>
    <n v="1"/>
  </r>
  <r>
    <x v="9"/>
    <x v="5"/>
    <s v="single"/>
    <x v="1"/>
    <x v="0"/>
    <n v="1970"/>
    <s v="no"/>
    <s v="no"/>
    <s v="telephone"/>
    <n v="17"/>
    <s v="apr"/>
    <n v="284"/>
    <n v="3"/>
    <n v="-1"/>
    <n v="0"/>
    <x v="0"/>
    <s v="no"/>
    <n v="0"/>
    <n v="1"/>
  </r>
  <r>
    <x v="51"/>
    <x v="2"/>
    <s v="married"/>
    <x v="2"/>
    <x v="0"/>
    <n v="1859"/>
    <s v="no"/>
    <s v="no"/>
    <s v="telephone"/>
    <n v="6"/>
    <s v="aug"/>
    <n v="245"/>
    <n v="3"/>
    <n v="-1"/>
    <n v="0"/>
    <x v="0"/>
    <s v="yes"/>
    <n v="1"/>
    <n v="0"/>
  </r>
  <r>
    <x v="22"/>
    <x v="5"/>
    <s v="single"/>
    <x v="2"/>
    <x v="0"/>
    <n v="1059"/>
    <s v="yes"/>
    <s v="no"/>
    <s v="cellular"/>
    <n v="17"/>
    <s v="apr"/>
    <n v="115"/>
    <n v="1"/>
    <n v="-1"/>
    <n v="0"/>
    <x v="0"/>
    <s v="no"/>
    <n v="0"/>
    <n v="1"/>
  </r>
  <r>
    <x v="9"/>
    <x v="1"/>
    <s v="married"/>
    <x v="1"/>
    <x v="0"/>
    <n v="388"/>
    <s v="yes"/>
    <s v="no"/>
    <s v="unknown"/>
    <n v="5"/>
    <s v="may"/>
    <n v="730"/>
    <n v="2"/>
    <n v="-1"/>
    <n v="0"/>
    <x v="0"/>
    <s v="no"/>
    <n v="0"/>
    <n v="1"/>
  </r>
  <r>
    <x v="34"/>
    <x v="3"/>
    <s v="divorced"/>
    <x v="0"/>
    <x v="0"/>
    <n v="602"/>
    <s v="yes"/>
    <s v="no"/>
    <s v="cellular"/>
    <n v="11"/>
    <s v="may"/>
    <n v="347"/>
    <n v="1"/>
    <n v="284"/>
    <n v="2"/>
    <x v="1"/>
    <s v="no"/>
    <n v="1"/>
    <n v="0"/>
  </r>
  <r>
    <x v="35"/>
    <x v="1"/>
    <s v="single"/>
    <x v="1"/>
    <x v="0"/>
    <n v="0"/>
    <s v="no"/>
    <s v="no"/>
    <s v="cellular"/>
    <n v="17"/>
    <s v="jul"/>
    <n v="58"/>
    <n v="1"/>
    <n v="-1"/>
    <n v="0"/>
    <x v="0"/>
    <s v="no"/>
    <n v="0"/>
    <n v="1"/>
  </r>
  <r>
    <x v="7"/>
    <x v="3"/>
    <s v="married"/>
    <x v="0"/>
    <x v="0"/>
    <n v="255"/>
    <s v="yes"/>
    <s v="no"/>
    <s v="cellular"/>
    <n v="17"/>
    <s v="jul"/>
    <n v="180"/>
    <n v="1"/>
    <n v="-1"/>
    <n v="0"/>
    <x v="0"/>
    <s v="no"/>
    <n v="0"/>
    <n v="1"/>
  </r>
  <r>
    <x v="4"/>
    <x v="3"/>
    <s v="married"/>
    <x v="1"/>
    <x v="0"/>
    <n v="63"/>
    <s v="yes"/>
    <s v="no"/>
    <s v="unknown"/>
    <n v="2"/>
    <s v="jun"/>
    <n v="56"/>
    <n v="8"/>
    <n v="-1"/>
    <n v="0"/>
    <x v="0"/>
    <s v="no"/>
    <n v="0"/>
    <n v="1"/>
  </r>
  <r>
    <x v="27"/>
    <x v="4"/>
    <s v="married"/>
    <x v="0"/>
    <x v="0"/>
    <n v="712"/>
    <s v="yes"/>
    <s v="no"/>
    <s v="unknown"/>
    <n v="2"/>
    <s v="jun"/>
    <n v="326"/>
    <n v="3"/>
    <n v="-1"/>
    <n v="0"/>
    <x v="0"/>
    <s v="no"/>
    <n v="0"/>
    <n v="1"/>
  </r>
  <r>
    <x v="35"/>
    <x v="1"/>
    <s v="married"/>
    <x v="1"/>
    <x v="0"/>
    <n v="57"/>
    <s v="yes"/>
    <s v="no"/>
    <s v="telephone"/>
    <n v="21"/>
    <s v="jul"/>
    <n v="342"/>
    <n v="9"/>
    <n v="-1"/>
    <n v="0"/>
    <x v="0"/>
    <s v="no"/>
    <n v="0"/>
    <n v="1"/>
  </r>
  <r>
    <x v="31"/>
    <x v="10"/>
    <s v="married"/>
    <x v="1"/>
    <x v="0"/>
    <n v="523"/>
    <s v="no"/>
    <s v="yes"/>
    <s v="cellular"/>
    <n v="2"/>
    <s v="feb"/>
    <n v="49"/>
    <n v="6"/>
    <n v="-1"/>
    <n v="0"/>
    <x v="0"/>
    <s v="no"/>
    <n v="1"/>
    <n v="0"/>
  </r>
  <r>
    <x v="7"/>
    <x v="2"/>
    <s v="married"/>
    <x v="2"/>
    <x v="0"/>
    <n v="422"/>
    <s v="no"/>
    <s v="no"/>
    <s v="cellular"/>
    <n v="12"/>
    <s v="aug"/>
    <n v="110"/>
    <n v="1"/>
    <n v="-1"/>
    <n v="0"/>
    <x v="0"/>
    <s v="no"/>
    <n v="0"/>
    <n v="1"/>
  </r>
  <r>
    <x v="1"/>
    <x v="1"/>
    <s v="married"/>
    <x v="1"/>
    <x v="0"/>
    <n v="386"/>
    <s v="no"/>
    <s v="no"/>
    <s v="cellular"/>
    <n v="12"/>
    <s v="nov"/>
    <n v="253"/>
    <n v="1"/>
    <n v="92"/>
    <n v="4"/>
    <x v="1"/>
    <s v="yes"/>
    <n v="0"/>
    <n v="1"/>
  </r>
  <r>
    <x v="38"/>
    <x v="2"/>
    <s v="married"/>
    <x v="2"/>
    <x v="0"/>
    <n v="3387"/>
    <s v="no"/>
    <s v="no"/>
    <s v="cellular"/>
    <n v="14"/>
    <s v="aug"/>
    <n v="636"/>
    <n v="2"/>
    <n v="-1"/>
    <n v="0"/>
    <x v="0"/>
    <s v="no"/>
    <n v="1"/>
    <n v="0"/>
  </r>
  <r>
    <x v="34"/>
    <x v="5"/>
    <s v="married"/>
    <x v="0"/>
    <x v="0"/>
    <n v="260"/>
    <s v="no"/>
    <s v="no"/>
    <s v="cellular"/>
    <n v="19"/>
    <s v="aug"/>
    <n v="137"/>
    <n v="2"/>
    <n v="-1"/>
    <n v="0"/>
    <x v="0"/>
    <s v="no"/>
    <n v="1"/>
    <n v="0"/>
  </r>
  <r>
    <x v="10"/>
    <x v="7"/>
    <s v="single"/>
    <x v="1"/>
    <x v="0"/>
    <n v="-1"/>
    <s v="no"/>
    <s v="no"/>
    <s v="cellular"/>
    <n v="7"/>
    <s v="jul"/>
    <n v="173"/>
    <n v="1"/>
    <n v="-1"/>
    <n v="0"/>
    <x v="0"/>
    <s v="no"/>
    <n v="0"/>
    <n v="1"/>
  </r>
  <r>
    <x v="34"/>
    <x v="5"/>
    <s v="married"/>
    <x v="1"/>
    <x v="0"/>
    <n v="1490"/>
    <s v="yes"/>
    <s v="no"/>
    <s v="cellular"/>
    <n v="18"/>
    <s v="jul"/>
    <n v="227"/>
    <n v="2"/>
    <n v="-1"/>
    <n v="0"/>
    <x v="0"/>
    <s v="no"/>
    <n v="1"/>
    <n v="0"/>
  </r>
  <r>
    <x v="14"/>
    <x v="1"/>
    <s v="married"/>
    <x v="1"/>
    <x v="0"/>
    <n v="497"/>
    <s v="yes"/>
    <s v="yes"/>
    <s v="unknown"/>
    <n v="19"/>
    <s v="may"/>
    <n v="88"/>
    <n v="5"/>
    <n v="-1"/>
    <n v="0"/>
    <x v="0"/>
    <s v="no"/>
    <n v="0"/>
    <n v="1"/>
  </r>
  <r>
    <x v="2"/>
    <x v="5"/>
    <s v="married"/>
    <x v="1"/>
    <x v="0"/>
    <n v="1707"/>
    <s v="yes"/>
    <s v="no"/>
    <s v="unknown"/>
    <n v="2"/>
    <s v="jun"/>
    <n v="426"/>
    <n v="3"/>
    <n v="-1"/>
    <n v="0"/>
    <x v="0"/>
    <s v="no"/>
    <n v="0"/>
    <n v="1"/>
  </r>
  <r>
    <x v="47"/>
    <x v="5"/>
    <s v="married"/>
    <x v="1"/>
    <x v="0"/>
    <n v="826"/>
    <s v="yes"/>
    <s v="no"/>
    <s v="telephone"/>
    <n v="18"/>
    <s v="nov"/>
    <n v="195"/>
    <n v="3"/>
    <n v="112"/>
    <n v="8"/>
    <x v="2"/>
    <s v="no"/>
    <n v="0"/>
    <n v="1"/>
  </r>
  <r>
    <x v="29"/>
    <x v="3"/>
    <s v="married"/>
    <x v="0"/>
    <x v="0"/>
    <n v="907"/>
    <s v="no"/>
    <s v="no"/>
    <s v="cellular"/>
    <n v="18"/>
    <s v="aug"/>
    <n v="230"/>
    <n v="8"/>
    <n v="-1"/>
    <n v="0"/>
    <x v="0"/>
    <s v="no"/>
    <n v="0"/>
    <n v="1"/>
  </r>
  <r>
    <x v="10"/>
    <x v="1"/>
    <s v="married"/>
    <x v="1"/>
    <x v="0"/>
    <n v="1836"/>
    <s v="yes"/>
    <s v="no"/>
    <s v="cellular"/>
    <n v="12"/>
    <s v="may"/>
    <n v="750"/>
    <n v="2"/>
    <n v="-1"/>
    <n v="0"/>
    <x v="0"/>
    <s v="yes"/>
    <n v="0"/>
    <n v="1"/>
  </r>
  <r>
    <x v="35"/>
    <x v="6"/>
    <s v="single"/>
    <x v="1"/>
    <x v="0"/>
    <n v="404"/>
    <s v="no"/>
    <s v="no"/>
    <s v="cellular"/>
    <n v="30"/>
    <s v="jan"/>
    <n v="413"/>
    <n v="3"/>
    <n v="-1"/>
    <n v="0"/>
    <x v="0"/>
    <s v="no"/>
    <n v="0"/>
    <n v="1"/>
  </r>
  <r>
    <x v="26"/>
    <x v="2"/>
    <s v="divorced"/>
    <x v="2"/>
    <x v="0"/>
    <n v="907"/>
    <s v="yes"/>
    <s v="no"/>
    <s v="unknown"/>
    <n v="4"/>
    <s v="jun"/>
    <n v="104"/>
    <n v="2"/>
    <n v="-1"/>
    <n v="0"/>
    <x v="0"/>
    <s v="no"/>
    <n v="1"/>
    <n v="0"/>
  </r>
  <r>
    <x v="17"/>
    <x v="5"/>
    <s v="married"/>
    <x v="1"/>
    <x v="0"/>
    <n v="18"/>
    <s v="yes"/>
    <s v="yes"/>
    <s v="cellular"/>
    <n v="5"/>
    <s v="may"/>
    <n v="138"/>
    <n v="1"/>
    <n v="-1"/>
    <n v="0"/>
    <x v="0"/>
    <s v="no"/>
    <n v="0"/>
    <n v="1"/>
  </r>
  <r>
    <x v="9"/>
    <x v="3"/>
    <s v="single"/>
    <x v="0"/>
    <x v="0"/>
    <n v="-495"/>
    <s v="yes"/>
    <s v="no"/>
    <s v="unknown"/>
    <n v="29"/>
    <s v="may"/>
    <n v="334"/>
    <n v="2"/>
    <n v="-1"/>
    <n v="0"/>
    <x v="0"/>
    <s v="no"/>
    <n v="0"/>
    <n v="1"/>
  </r>
  <r>
    <x v="18"/>
    <x v="1"/>
    <s v="married"/>
    <x v="3"/>
    <x v="0"/>
    <n v="1210"/>
    <s v="yes"/>
    <s v="no"/>
    <s v="unknown"/>
    <n v="30"/>
    <s v="may"/>
    <n v="868"/>
    <n v="1"/>
    <n v="-1"/>
    <n v="0"/>
    <x v="0"/>
    <s v="no"/>
    <n v="1"/>
    <n v="0"/>
  </r>
  <r>
    <x v="2"/>
    <x v="1"/>
    <s v="married"/>
    <x v="1"/>
    <x v="0"/>
    <n v="819"/>
    <s v="yes"/>
    <s v="no"/>
    <s v="telephone"/>
    <n v="14"/>
    <s v="jul"/>
    <n v="102"/>
    <n v="14"/>
    <n v="-1"/>
    <n v="0"/>
    <x v="0"/>
    <s v="no"/>
    <n v="0"/>
    <n v="1"/>
  </r>
  <r>
    <x v="11"/>
    <x v="2"/>
    <s v="divorced"/>
    <x v="2"/>
    <x v="0"/>
    <n v="442"/>
    <s v="no"/>
    <s v="no"/>
    <s v="unknown"/>
    <n v="28"/>
    <s v="may"/>
    <n v="77"/>
    <n v="3"/>
    <n v="-1"/>
    <n v="0"/>
    <x v="0"/>
    <s v="no"/>
    <n v="1"/>
    <n v="0"/>
  </r>
  <r>
    <x v="39"/>
    <x v="3"/>
    <s v="single"/>
    <x v="1"/>
    <x v="0"/>
    <n v="-46"/>
    <s v="yes"/>
    <s v="no"/>
    <s v="cellular"/>
    <n v="1"/>
    <s v="sep"/>
    <n v="199"/>
    <n v="1"/>
    <n v="92"/>
    <n v="14"/>
    <x v="3"/>
    <s v="yes"/>
    <n v="0"/>
    <n v="1"/>
  </r>
  <r>
    <x v="37"/>
    <x v="8"/>
    <s v="single"/>
    <x v="1"/>
    <x v="0"/>
    <n v="671"/>
    <s v="yes"/>
    <s v="no"/>
    <s v="unknown"/>
    <n v="7"/>
    <s v="may"/>
    <n v="332"/>
    <n v="2"/>
    <n v="-1"/>
    <n v="0"/>
    <x v="0"/>
    <s v="no"/>
    <n v="0"/>
    <n v="1"/>
  </r>
  <r>
    <x v="0"/>
    <x v="5"/>
    <s v="married"/>
    <x v="1"/>
    <x v="0"/>
    <n v="371"/>
    <s v="no"/>
    <s v="no"/>
    <s v="cellular"/>
    <n v="7"/>
    <s v="aug"/>
    <n v="124"/>
    <n v="2"/>
    <n v="-1"/>
    <n v="0"/>
    <x v="0"/>
    <s v="no"/>
    <n v="0"/>
    <n v="1"/>
  </r>
  <r>
    <x v="34"/>
    <x v="5"/>
    <s v="married"/>
    <x v="2"/>
    <x v="0"/>
    <n v="-3"/>
    <s v="no"/>
    <s v="no"/>
    <s v="cellular"/>
    <n v="25"/>
    <s v="aug"/>
    <n v="91"/>
    <n v="9"/>
    <n v="-1"/>
    <n v="0"/>
    <x v="0"/>
    <s v="no"/>
    <n v="1"/>
    <n v="0"/>
  </r>
  <r>
    <x v="1"/>
    <x v="2"/>
    <s v="married"/>
    <x v="1"/>
    <x v="0"/>
    <n v="11"/>
    <s v="yes"/>
    <s v="no"/>
    <s v="cellular"/>
    <n v="4"/>
    <s v="may"/>
    <n v="104"/>
    <n v="3"/>
    <n v="-1"/>
    <n v="0"/>
    <x v="0"/>
    <s v="no"/>
    <n v="0"/>
    <n v="1"/>
  </r>
  <r>
    <x v="22"/>
    <x v="3"/>
    <s v="single"/>
    <x v="1"/>
    <x v="0"/>
    <n v="33"/>
    <s v="yes"/>
    <s v="no"/>
    <s v="cellular"/>
    <n v="18"/>
    <s v="may"/>
    <n v="125"/>
    <n v="1"/>
    <n v="368"/>
    <n v="4"/>
    <x v="1"/>
    <s v="no"/>
    <n v="0"/>
    <n v="1"/>
  </r>
  <r>
    <x v="7"/>
    <x v="6"/>
    <s v="married"/>
    <x v="1"/>
    <x v="0"/>
    <n v="104"/>
    <s v="yes"/>
    <s v="no"/>
    <s v="cellular"/>
    <n v="18"/>
    <s v="jul"/>
    <n v="635"/>
    <n v="3"/>
    <n v="-1"/>
    <n v="0"/>
    <x v="0"/>
    <s v="yes"/>
    <n v="0"/>
    <n v="1"/>
  </r>
  <r>
    <x v="43"/>
    <x v="3"/>
    <s v="married"/>
    <x v="0"/>
    <x v="0"/>
    <n v="174"/>
    <s v="no"/>
    <s v="yes"/>
    <s v="cellular"/>
    <n v="15"/>
    <s v="jul"/>
    <n v="90"/>
    <n v="1"/>
    <n v="-1"/>
    <n v="0"/>
    <x v="0"/>
    <s v="no"/>
    <n v="0"/>
    <n v="1"/>
  </r>
  <r>
    <x v="22"/>
    <x v="2"/>
    <s v="married"/>
    <x v="2"/>
    <x v="0"/>
    <n v="3107"/>
    <s v="yes"/>
    <s v="yes"/>
    <s v="cellular"/>
    <n v="25"/>
    <s v="jul"/>
    <n v="310"/>
    <n v="1"/>
    <n v="-1"/>
    <n v="0"/>
    <x v="0"/>
    <s v="no"/>
    <n v="0"/>
    <n v="1"/>
  </r>
  <r>
    <x v="10"/>
    <x v="1"/>
    <s v="married"/>
    <x v="1"/>
    <x v="0"/>
    <n v="1438"/>
    <s v="yes"/>
    <s v="no"/>
    <s v="cellular"/>
    <n v="6"/>
    <s v="may"/>
    <n v="207"/>
    <n v="1"/>
    <n v="351"/>
    <n v="2"/>
    <x v="1"/>
    <s v="no"/>
    <n v="0"/>
    <n v="1"/>
  </r>
  <r>
    <x v="5"/>
    <x v="3"/>
    <s v="married"/>
    <x v="1"/>
    <x v="0"/>
    <n v="1367"/>
    <s v="no"/>
    <s v="no"/>
    <s v="unknown"/>
    <n v="12"/>
    <s v="jun"/>
    <n v="43"/>
    <n v="1"/>
    <n v="-1"/>
    <n v="0"/>
    <x v="0"/>
    <s v="no"/>
    <n v="0"/>
    <n v="1"/>
  </r>
  <r>
    <x v="34"/>
    <x v="3"/>
    <s v="married"/>
    <x v="0"/>
    <x v="0"/>
    <n v="-11"/>
    <s v="no"/>
    <s v="no"/>
    <s v="telephone"/>
    <n v="16"/>
    <s v="jul"/>
    <n v="126"/>
    <n v="4"/>
    <n v="-1"/>
    <n v="0"/>
    <x v="0"/>
    <s v="no"/>
    <n v="1"/>
    <n v="0"/>
  </r>
  <r>
    <x v="43"/>
    <x v="7"/>
    <s v="single"/>
    <x v="1"/>
    <x v="0"/>
    <n v="1693"/>
    <s v="yes"/>
    <s v="no"/>
    <s v="cellular"/>
    <n v="25"/>
    <s v="jan"/>
    <n v="137"/>
    <n v="1"/>
    <n v="97"/>
    <n v="1"/>
    <x v="3"/>
    <s v="no"/>
    <n v="0"/>
    <n v="1"/>
  </r>
  <r>
    <x v="7"/>
    <x v="3"/>
    <s v="married"/>
    <x v="0"/>
    <x v="0"/>
    <n v="778"/>
    <s v="yes"/>
    <s v="yes"/>
    <s v="unknown"/>
    <n v="15"/>
    <s v="may"/>
    <n v="284"/>
    <n v="5"/>
    <n v="-1"/>
    <n v="0"/>
    <x v="0"/>
    <s v="no"/>
    <n v="0"/>
    <n v="1"/>
  </r>
  <r>
    <x v="4"/>
    <x v="5"/>
    <s v="married"/>
    <x v="2"/>
    <x v="0"/>
    <n v="837"/>
    <s v="no"/>
    <s v="no"/>
    <s v="cellular"/>
    <n v="28"/>
    <s v="aug"/>
    <n v="68"/>
    <n v="6"/>
    <n v="-1"/>
    <n v="0"/>
    <x v="0"/>
    <s v="no"/>
    <n v="0"/>
    <n v="1"/>
  </r>
  <r>
    <x v="30"/>
    <x v="2"/>
    <s v="married"/>
    <x v="2"/>
    <x v="0"/>
    <n v="363"/>
    <s v="no"/>
    <s v="no"/>
    <s v="cellular"/>
    <n v="18"/>
    <s v="nov"/>
    <n v="67"/>
    <n v="1"/>
    <n v="-1"/>
    <n v="0"/>
    <x v="0"/>
    <s v="no"/>
    <n v="0"/>
    <n v="1"/>
  </r>
  <r>
    <x v="17"/>
    <x v="7"/>
    <s v="single"/>
    <x v="1"/>
    <x v="0"/>
    <n v="236"/>
    <s v="yes"/>
    <s v="yes"/>
    <s v="cellular"/>
    <n v="18"/>
    <s v="may"/>
    <n v="8"/>
    <n v="2"/>
    <n v="-1"/>
    <n v="0"/>
    <x v="0"/>
    <s v="no"/>
    <n v="0"/>
    <n v="1"/>
  </r>
  <r>
    <x v="5"/>
    <x v="7"/>
    <s v="single"/>
    <x v="3"/>
    <x v="0"/>
    <n v="0"/>
    <s v="yes"/>
    <s v="no"/>
    <s v="cellular"/>
    <n v="11"/>
    <s v="may"/>
    <n v="62"/>
    <n v="1"/>
    <n v="-1"/>
    <n v="0"/>
    <x v="0"/>
    <s v="no"/>
    <n v="0"/>
    <n v="1"/>
  </r>
  <r>
    <x v="47"/>
    <x v="2"/>
    <s v="married"/>
    <x v="2"/>
    <x v="0"/>
    <n v="-50"/>
    <s v="no"/>
    <s v="yes"/>
    <s v="cellular"/>
    <n v="7"/>
    <s v="jul"/>
    <n v="175"/>
    <n v="1"/>
    <n v="-1"/>
    <n v="0"/>
    <x v="0"/>
    <s v="no"/>
    <n v="0"/>
    <n v="1"/>
  </r>
  <r>
    <x v="25"/>
    <x v="6"/>
    <s v="single"/>
    <x v="0"/>
    <x v="0"/>
    <n v="4"/>
    <s v="yes"/>
    <s v="no"/>
    <s v="unknown"/>
    <n v="13"/>
    <s v="may"/>
    <n v="395"/>
    <n v="2"/>
    <n v="-1"/>
    <n v="0"/>
    <x v="0"/>
    <s v="yes"/>
    <n v="0"/>
    <n v="1"/>
  </r>
  <r>
    <x v="32"/>
    <x v="2"/>
    <s v="divorced"/>
    <x v="2"/>
    <x v="0"/>
    <n v="26306"/>
    <s v="yes"/>
    <s v="no"/>
    <s v="cellular"/>
    <n v="11"/>
    <s v="feb"/>
    <n v="27"/>
    <n v="1"/>
    <n v="84"/>
    <n v="3"/>
    <x v="1"/>
    <s v="no"/>
    <n v="1"/>
    <n v="0"/>
  </r>
  <r>
    <x v="14"/>
    <x v="7"/>
    <s v="married"/>
    <x v="1"/>
    <x v="0"/>
    <n v="46"/>
    <s v="yes"/>
    <s v="yes"/>
    <s v="unknown"/>
    <n v="6"/>
    <s v="may"/>
    <n v="195"/>
    <n v="1"/>
    <n v="-1"/>
    <n v="0"/>
    <x v="0"/>
    <s v="no"/>
    <n v="0"/>
    <n v="1"/>
  </r>
  <r>
    <x v="1"/>
    <x v="5"/>
    <s v="married"/>
    <x v="1"/>
    <x v="0"/>
    <n v="575"/>
    <s v="no"/>
    <s v="yes"/>
    <s v="cellular"/>
    <n v="4"/>
    <s v="feb"/>
    <n v="254"/>
    <n v="2"/>
    <n v="-1"/>
    <n v="0"/>
    <x v="0"/>
    <s v="no"/>
    <n v="0"/>
    <n v="1"/>
  </r>
  <r>
    <x v="2"/>
    <x v="7"/>
    <s v="divorced"/>
    <x v="1"/>
    <x v="0"/>
    <n v="148"/>
    <s v="no"/>
    <s v="yes"/>
    <s v="cellular"/>
    <n v="8"/>
    <s v="jul"/>
    <n v="199"/>
    <n v="1"/>
    <n v="-1"/>
    <n v="0"/>
    <x v="0"/>
    <s v="no"/>
    <n v="0"/>
    <n v="1"/>
  </r>
  <r>
    <x v="26"/>
    <x v="1"/>
    <s v="married"/>
    <x v="1"/>
    <x v="0"/>
    <n v="431"/>
    <s v="no"/>
    <s v="no"/>
    <s v="cellular"/>
    <n v="26"/>
    <s v="aug"/>
    <n v="73"/>
    <n v="17"/>
    <n v="-1"/>
    <n v="0"/>
    <x v="0"/>
    <s v="no"/>
    <n v="1"/>
    <n v="0"/>
  </r>
  <r>
    <x v="13"/>
    <x v="5"/>
    <s v="single"/>
    <x v="2"/>
    <x v="0"/>
    <n v="777"/>
    <s v="yes"/>
    <s v="no"/>
    <s v="unknown"/>
    <n v="14"/>
    <s v="may"/>
    <n v="351"/>
    <n v="1"/>
    <n v="-1"/>
    <n v="0"/>
    <x v="0"/>
    <s v="no"/>
    <n v="0"/>
    <n v="1"/>
  </r>
  <r>
    <x v="35"/>
    <x v="2"/>
    <s v="married"/>
    <x v="2"/>
    <x v="0"/>
    <n v="199"/>
    <s v="yes"/>
    <s v="yes"/>
    <s v="unknown"/>
    <n v="7"/>
    <s v="may"/>
    <n v="1689"/>
    <n v="4"/>
    <n v="-1"/>
    <n v="0"/>
    <x v="0"/>
    <s v="yes"/>
    <n v="0"/>
    <n v="1"/>
  </r>
  <r>
    <x v="2"/>
    <x v="5"/>
    <s v="single"/>
    <x v="2"/>
    <x v="0"/>
    <n v="3552"/>
    <s v="no"/>
    <s v="no"/>
    <s v="cellular"/>
    <n v="21"/>
    <s v="nov"/>
    <n v="267"/>
    <n v="1"/>
    <n v="-1"/>
    <n v="0"/>
    <x v="0"/>
    <s v="no"/>
    <n v="0"/>
    <n v="1"/>
  </r>
  <r>
    <x v="23"/>
    <x v="1"/>
    <s v="married"/>
    <x v="1"/>
    <x v="0"/>
    <n v="47"/>
    <s v="no"/>
    <s v="no"/>
    <s v="unknown"/>
    <n v="5"/>
    <s v="may"/>
    <n v="234"/>
    <n v="2"/>
    <n v="-1"/>
    <n v="0"/>
    <x v="0"/>
    <s v="no"/>
    <n v="0"/>
    <n v="1"/>
  </r>
  <r>
    <x v="6"/>
    <x v="7"/>
    <s v="divorced"/>
    <x v="1"/>
    <x v="0"/>
    <n v="3823"/>
    <s v="no"/>
    <s v="no"/>
    <s v="cellular"/>
    <n v="26"/>
    <s v="apr"/>
    <n v="234"/>
    <n v="10"/>
    <n v="-1"/>
    <n v="0"/>
    <x v="0"/>
    <s v="no"/>
    <n v="0"/>
    <n v="1"/>
  </r>
  <r>
    <x v="22"/>
    <x v="2"/>
    <s v="married"/>
    <x v="2"/>
    <x v="0"/>
    <n v="138"/>
    <s v="no"/>
    <s v="no"/>
    <s v="cellular"/>
    <n v="20"/>
    <s v="aug"/>
    <n v="94"/>
    <n v="4"/>
    <n v="-1"/>
    <n v="0"/>
    <x v="0"/>
    <s v="no"/>
    <n v="0"/>
    <n v="1"/>
  </r>
  <r>
    <x v="35"/>
    <x v="7"/>
    <s v="single"/>
    <x v="1"/>
    <x v="0"/>
    <n v="1117"/>
    <s v="yes"/>
    <s v="no"/>
    <s v="unknown"/>
    <n v="8"/>
    <s v="may"/>
    <n v="77"/>
    <n v="2"/>
    <n v="-1"/>
    <n v="0"/>
    <x v="0"/>
    <s v="no"/>
    <n v="0"/>
    <n v="1"/>
  </r>
  <r>
    <x v="39"/>
    <x v="3"/>
    <s v="married"/>
    <x v="1"/>
    <x v="0"/>
    <n v="1325"/>
    <s v="yes"/>
    <s v="no"/>
    <s v="cellular"/>
    <n v="15"/>
    <s v="may"/>
    <n v="242"/>
    <n v="1"/>
    <n v="-1"/>
    <n v="0"/>
    <x v="0"/>
    <s v="no"/>
    <n v="0"/>
    <n v="1"/>
  </r>
  <r>
    <x v="3"/>
    <x v="10"/>
    <s v="married"/>
    <x v="1"/>
    <x v="0"/>
    <n v="0"/>
    <s v="no"/>
    <s v="no"/>
    <s v="cellular"/>
    <n v="18"/>
    <s v="jul"/>
    <n v="247"/>
    <n v="4"/>
    <n v="-1"/>
    <n v="0"/>
    <x v="0"/>
    <s v="no"/>
    <n v="1"/>
    <n v="0"/>
  </r>
  <r>
    <x v="27"/>
    <x v="6"/>
    <s v="married"/>
    <x v="2"/>
    <x v="0"/>
    <n v="4343"/>
    <s v="no"/>
    <s v="no"/>
    <s v="unknown"/>
    <n v="9"/>
    <s v="jun"/>
    <n v="85"/>
    <n v="4"/>
    <n v="-1"/>
    <n v="0"/>
    <x v="0"/>
    <s v="no"/>
    <n v="0"/>
    <n v="1"/>
  </r>
  <r>
    <x v="18"/>
    <x v="2"/>
    <s v="divorced"/>
    <x v="2"/>
    <x v="0"/>
    <n v="1598"/>
    <s v="no"/>
    <s v="no"/>
    <s v="cellular"/>
    <n v="22"/>
    <s v="aug"/>
    <n v="607"/>
    <n v="4"/>
    <n v="-1"/>
    <n v="0"/>
    <x v="0"/>
    <s v="no"/>
    <n v="1"/>
    <n v="0"/>
  </r>
  <r>
    <x v="27"/>
    <x v="2"/>
    <s v="married"/>
    <x v="2"/>
    <x v="0"/>
    <n v="3301"/>
    <s v="yes"/>
    <s v="no"/>
    <s v="cellular"/>
    <n v="17"/>
    <s v="jun"/>
    <n v="485"/>
    <n v="2"/>
    <n v="227"/>
    <n v="4"/>
    <x v="1"/>
    <s v="yes"/>
    <n v="0"/>
    <n v="1"/>
  </r>
  <r>
    <x v="44"/>
    <x v="8"/>
    <s v="single"/>
    <x v="1"/>
    <x v="0"/>
    <n v="822"/>
    <s v="no"/>
    <s v="no"/>
    <s v="cellular"/>
    <n v="27"/>
    <s v="oct"/>
    <n v="184"/>
    <n v="1"/>
    <n v="91"/>
    <n v="2"/>
    <x v="1"/>
    <s v="yes"/>
    <n v="0"/>
    <n v="1"/>
  </r>
  <r>
    <x v="15"/>
    <x v="5"/>
    <s v="divorced"/>
    <x v="1"/>
    <x v="0"/>
    <n v="-280"/>
    <s v="yes"/>
    <s v="no"/>
    <s v="unknown"/>
    <n v="26"/>
    <s v="may"/>
    <n v="258"/>
    <n v="1"/>
    <n v="-1"/>
    <n v="0"/>
    <x v="0"/>
    <s v="no"/>
    <n v="0"/>
    <n v="1"/>
  </r>
  <r>
    <x v="27"/>
    <x v="2"/>
    <s v="single"/>
    <x v="3"/>
    <x v="0"/>
    <n v="1534"/>
    <s v="yes"/>
    <s v="no"/>
    <s v="cellular"/>
    <n v="16"/>
    <s v="apr"/>
    <n v="156"/>
    <n v="1"/>
    <n v="147"/>
    <n v="7"/>
    <x v="2"/>
    <s v="no"/>
    <n v="0"/>
    <n v="1"/>
  </r>
  <r>
    <x v="27"/>
    <x v="7"/>
    <s v="married"/>
    <x v="1"/>
    <x v="0"/>
    <n v="1671"/>
    <s v="no"/>
    <s v="no"/>
    <s v="unknown"/>
    <n v="21"/>
    <s v="may"/>
    <n v="160"/>
    <n v="1"/>
    <n v="-1"/>
    <n v="0"/>
    <x v="0"/>
    <s v="no"/>
    <n v="0"/>
    <n v="1"/>
  </r>
  <r>
    <x v="34"/>
    <x v="4"/>
    <s v="married"/>
    <x v="2"/>
    <x v="0"/>
    <n v="2007"/>
    <s v="no"/>
    <s v="no"/>
    <s v="unknown"/>
    <n v="16"/>
    <s v="jun"/>
    <n v="1021"/>
    <n v="1"/>
    <n v="-1"/>
    <n v="0"/>
    <x v="0"/>
    <s v="no"/>
    <n v="1"/>
    <n v="0"/>
  </r>
  <r>
    <x v="41"/>
    <x v="3"/>
    <s v="married"/>
    <x v="0"/>
    <x v="0"/>
    <n v="0"/>
    <s v="yes"/>
    <s v="no"/>
    <s v="cellular"/>
    <n v="31"/>
    <s v="jul"/>
    <n v="5"/>
    <n v="25"/>
    <n v="-1"/>
    <n v="0"/>
    <x v="0"/>
    <s v="no"/>
    <n v="1"/>
    <n v="0"/>
  </r>
  <r>
    <x v="16"/>
    <x v="5"/>
    <s v="married"/>
    <x v="1"/>
    <x v="0"/>
    <n v="2776"/>
    <s v="yes"/>
    <s v="no"/>
    <s v="cellular"/>
    <n v="27"/>
    <s v="jan"/>
    <n v="701"/>
    <n v="1"/>
    <n v="-1"/>
    <n v="0"/>
    <x v="0"/>
    <s v="yes"/>
    <n v="0"/>
    <n v="1"/>
  </r>
  <r>
    <x v="1"/>
    <x v="3"/>
    <s v="married"/>
    <x v="1"/>
    <x v="0"/>
    <n v="139"/>
    <s v="yes"/>
    <s v="yes"/>
    <s v="cellular"/>
    <n v="18"/>
    <s v="may"/>
    <n v="732"/>
    <n v="2"/>
    <n v="291"/>
    <n v="5"/>
    <x v="1"/>
    <s v="yes"/>
    <n v="0"/>
    <n v="1"/>
  </r>
  <r>
    <x v="27"/>
    <x v="2"/>
    <s v="married"/>
    <x v="2"/>
    <x v="0"/>
    <n v="573"/>
    <s v="no"/>
    <s v="no"/>
    <s v="cellular"/>
    <n v="10"/>
    <s v="aug"/>
    <n v="122"/>
    <n v="1"/>
    <n v="-1"/>
    <n v="0"/>
    <x v="0"/>
    <s v="no"/>
    <n v="0"/>
    <n v="1"/>
  </r>
  <r>
    <x v="27"/>
    <x v="7"/>
    <s v="married"/>
    <x v="1"/>
    <x v="0"/>
    <n v="475"/>
    <s v="yes"/>
    <s v="no"/>
    <s v="unknown"/>
    <n v="7"/>
    <s v="may"/>
    <n v="559"/>
    <n v="1"/>
    <n v="-1"/>
    <n v="0"/>
    <x v="0"/>
    <s v="no"/>
    <n v="0"/>
    <n v="1"/>
  </r>
  <r>
    <x v="15"/>
    <x v="3"/>
    <s v="divorced"/>
    <x v="1"/>
    <x v="0"/>
    <n v="47"/>
    <s v="yes"/>
    <s v="yes"/>
    <s v="unknown"/>
    <n v="8"/>
    <s v="may"/>
    <n v="141"/>
    <n v="1"/>
    <n v="-1"/>
    <n v="0"/>
    <x v="0"/>
    <s v="no"/>
    <n v="0"/>
    <n v="1"/>
  </r>
  <r>
    <x v="43"/>
    <x v="2"/>
    <s v="single"/>
    <x v="2"/>
    <x v="0"/>
    <n v="2154"/>
    <s v="yes"/>
    <s v="no"/>
    <s v="cellular"/>
    <n v="21"/>
    <s v="jul"/>
    <n v="87"/>
    <n v="4"/>
    <n v="-1"/>
    <n v="0"/>
    <x v="0"/>
    <s v="no"/>
    <n v="0"/>
    <n v="1"/>
  </r>
  <r>
    <x v="9"/>
    <x v="4"/>
    <s v="single"/>
    <x v="2"/>
    <x v="0"/>
    <n v="96"/>
    <s v="no"/>
    <s v="no"/>
    <s v="cellular"/>
    <n v="5"/>
    <s v="feb"/>
    <n v="577"/>
    <n v="1"/>
    <n v="-1"/>
    <n v="0"/>
    <x v="0"/>
    <s v="no"/>
    <n v="0"/>
    <n v="1"/>
  </r>
  <r>
    <x v="5"/>
    <x v="6"/>
    <s v="married"/>
    <x v="2"/>
    <x v="0"/>
    <n v="83"/>
    <s v="yes"/>
    <s v="no"/>
    <s v="cellular"/>
    <n v="11"/>
    <s v="jul"/>
    <n v="193"/>
    <n v="2"/>
    <n v="-1"/>
    <n v="0"/>
    <x v="0"/>
    <s v="no"/>
    <n v="0"/>
    <n v="1"/>
  </r>
  <r>
    <x v="27"/>
    <x v="2"/>
    <s v="single"/>
    <x v="2"/>
    <x v="0"/>
    <n v="6766"/>
    <s v="no"/>
    <s v="no"/>
    <s v="cellular"/>
    <n v="28"/>
    <s v="aug"/>
    <n v="210"/>
    <n v="5"/>
    <n v="-1"/>
    <n v="0"/>
    <x v="0"/>
    <s v="no"/>
    <n v="0"/>
    <n v="1"/>
  </r>
  <r>
    <x v="47"/>
    <x v="5"/>
    <s v="married"/>
    <x v="1"/>
    <x v="0"/>
    <n v="3973"/>
    <s v="no"/>
    <s v="no"/>
    <s v="cellular"/>
    <n v="6"/>
    <s v="aug"/>
    <n v="732"/>
    <n v="2"/>
    <n v="-1"/>
    <n v="0"/>
    <x v="0"/>
    <s v="no"/>
    <n v="0"/>
    <n v="1"/>
  </r>
  <r>
    <x v="15"/>
    <x v="1"/>
    <s v="divorced"/>
    <x v="1"/>
    <x v="0"/>
    <n v="372"/>
    <s v="yes"/>
    <s v="yes"/>
    <s v="unknown"/>
    <n v="6"/>
    <s v="may"/>
    <n v="121"/>
    <n v="2"/>
    <n v="-1"/>
    <n v="0"/>
    <x v="0"/>
    <s v="no"/>
    <n v="0"/>
    <n v="1"/>
  </r>
  <r>
    <x v="30"/>
    <x v="3"/>
    <s v="single"/>
    <x v="1"/>
    <x v="0"/>
    <n v="-552"/>
    <s v="no"/>
    <s v="yes"/>
    <s v="cellular"/>
    <n v="21"/>
    <s v="nov"/>
    <n v="150"/>
    <n v="2"/>
    <n v="-1"/>
    <n v="0"/>
    <x v="0"/>
    <s v="no"/>
    <n v="0"/>
    <n v="1"/>
  </r>
  <r>
    <x v="0"/>
    <x v="4"/>
    <s v="single"/>
    <x v="2"/>
    <x v="0"/>
    <n v="48"/>
    <s v="no"/>
    <s v="no"/>
    <s v="cellular"/>
    <n v="21"/>
    <s v="nov"/>
    <n v="140"/>
    <n v="1"/>
    <n v="-1"/>
    <n v="0"/>
    <x v="0"/>
    <s v="no"/>
    <n v="0"/>
    <n v="1"/>
  </r>
  <r>
    <x v="14"/>
    <x v="5"/>
    <s v="married"/>
    <x v="1"/>
    <x v="0"/>
    <n v="7696"/>
    <s v="yes"/>
    <s v="no"/>
    <s v="cellular"/>
    <n v="20"/>
    <s v="nov"/>
    <n v="386"/>
    <n v="2"/>
    <n v="-1"/>
    <n v="0"/>
    <x v="0"/>
    <s v="no"/>
    <n v="0"/>
    <n v="1"/>
  </r>
  <r>
    <x v="44"/>
    <x v="1"/>
    <s v="married"/>
    <x v="1"/>
    <x v="0"/>
    <n v="4500"/>
    <s v="yes"/>
    <s v="no"/>
    <s v="cellular"/>
    <n v="11"/>
    <s v="may"/>
    <n v="733"/>
    <n v="2"/>
    <n v="-1"/>
    <n v="0"/>
    <x v="0"/>
    <s v="yes"/>
    <n v="0"/>
    <n v="1"/>
  </r>
  <r>
    <x v="27"/>
    <x v="5"/>
    <s v="married"/>
    <x v="1"/>
    <x v="0"/>
    <n v="1"/>
    <s v="yes"/>
    <s v="no"/>
    <s v="cellular"/>
    <n v="19"/>
    <s v="nov"/>
    <n v="108"/>
    <n v="1"/>
    <n v="-1"/>
    <n v="0"/>
    <x v="0"/>
    <s v="no"/>
    <n v="0"/>
    <n v="1"/>
  </r>
  <r>
    <x v="43"/>
    <x v="2"/>
    <s v="single"/>
    <x v="2"/>
    <x v="0"/>
    <n v="46"/>
    <s v="no"/>
    <s v="yes"/>
    <s v="cellular"/>
    <n v="17"/>
    <s v="nov"/>
    <n v="80"/>
    <n v="1"/>
    <n v="152"/>
    <n v="1"/>
    <x v="1"/>
    <s v="no"/>
    <n v="0"/>
    <n v="1"/>
  </r>
  <r>
    <x v="22"/>
    <x v="7"/>
    <s v="divorced"/>
    <x v="1"/>
    <x v="1"/>
    <n v="-18"/>
    <s v="yes"/>
    <s v="no"/>
    <s v="unknown"/>
    <n v="12"/>
    <s v="may"/>
    <n v="155"/>
    <n v="3"/>
    <n v="-1"/>
    <n v="0"/>
    <x v="0"/>
    <s v="no"/>
    <n v="0"/>
    <n v="1"/>
  </r>
  <r>
    <x v="43"/>
    <x v="1"/>
    <s v="married"/>
    <x v="1"/>
    <x v="0"/>
    <n v="451"/>
    <s v="yes"/>
    <s v="yes"/>
    <s v="cellular"/>
    <n v="13"/>
    <s v="may"/>
    <n v="389"/>
    <n v="4"/>
    <n v="-1"/>
    <n v="0"/>
    <x v="0"/>
    <s v="no"/>
    <n v="0"/>
    <n v="1"/>
  </r>
  <r>
    <x v="17"/>
    <x v="4"/>
    <s v="married"/>
    <x v="2"/>
    <x v="0"/>
    <n v="479"/>
    <s v="yes"/>
    <s v="no"/>
    <s v="cellular"/>
    <n v="9"/>
    <s v="feb"/>
    <n v="133"/>
    <n v="3"/>
    <n v="-1"/>
    <n v="0"/>
    <x v="0"/>
    <s v="no"/>
    <n v="0"/>
    <n v="1"/>
  </r>
  <r>
    <x v="15"/>
    <x v="3"/>
    <s v="married"/>
    <x v="1"/>
    <x v="0"/>
    <n v="0"/>
    <s v="yes"/>
    <s v="no"/>
    <s v="cellular"/>
    <n v="21"/>
    <s v="nov"/>
    <n v="328"/>
    <n v="6"/>
    <n v="-1"/>
    <n v="0"/>
    <x v="0"/>
    <s v="no"/>
    <n v="0"/>
    <n v="1"/>
  </r>
  <r>
    <x v="36"/>
    <x v="5"/>
    <s v="married"/>
    <x v="1"/>
    <x v="0"/>
    <n v="1130"/>
    <s v="yes"/>
    <s v="no"/>
    <s v="cellular"/>
    <n v="23"/>
    <s v="jul"/>
    <n v="119"/>
    <n v="2"/>
    <n v="-1"/>
    <n v="0"/>
    <x v="0"/>
    <s v="no"/>
    <n v="1"/>
    <n v="0"/>
  </r>
  <r>
    <x v="6"/>
    <x v="3"/>
    <s v="married"/>
    <x v="0"/>
    <x v="0"/>
    <n v="389"/>
    <s v="yes"/>
    <s v="no"/>
    <s v="unknown"/>
    <n v="16"/>
    <s v="jun"/>
    <n v="87"/>
    <n v="6"/>
    <n v="-1"/>
    <n v="0"/>
    <x v="0"/>
    <s v="no"/>
    <n v="0"/>
    <n v="1"/>
  </r>
  <r>
    <x v="27"/>
    <x v="7"/>
    <s v="single"/>
    <x v="1"/>
    <x v="0"/>
    <n v="10"/>
    <s v="no"/>
    <s v="yes"/>
    <s v="cellular"/>
    <n v="18"/>
    <s v="nov"/>
    <n v="162"/>
    <n v="1"/>
    <n v="173"/>
    <n v="3"/>
    <x v="1"/>
    <s v="no"/>
    <n v="0"/>
    <n v="1"/>
  </r>
  <r>
    <x v="22"/>
    <x v="1"/>
    <s v="married"/>
    <x v="1"/>
    <x v="0"/>
    <n v="401"/>
    <s v="yes"/>
    <s v="no"/>
    <s v="unknown"/>
    <n v="15"/>
    <s v="may"/>
    <n v="294"/>
    <n v="2"/>
    <n v="-1"/>
    <n v="0"/>
    <x v="0"/>
    <s v="no"/>
    <n v="0"/>
    <n v="1"/>
  </r>
  <r>
    <x v="41"/>
    <x v="9"/>
    <s v="single"/>
    <x v="2"/>
    <x v="0"/>
    <n v="145"/>
    <s v="yes"/>
    <s v="yes"/>
    <s v="cellular"/>
    <n v="16"/>
    <s v="jul"/>
    <n v="128"/>
    <n v="2"/>
    <n v="-1"/>
    <n v="0"/>
    <x v="0"/>
    <s v="no"/>
    <n v="1"/>
    <n v="0"/>
  </r>
  <r>
    <x v="29"/>
    <x v="5"/>
    <s v="married"/>
    <x v="1"/>
    <x v="0"/>
    <n v="115"/>
    <s v="yes"/>
    <s v="no"/>
    <s v="cellular"/>
    <n v="6"/>
    <s v="may"/>
    <n v="108"/>
    <n v="1"/>
    <n v="-1"/>
    <n v="0"/>
    <x v="0"/>
    <s v="no"/>
    <n v="0"/>
    <n v="1"/>
  </r>
  <r>
    <x v="39"/>
    <x v="7"/>
    <s v="single"/>
    <x v="1"/>
    <x v="0"/>
    <n v="89"/>
    <s v="yes"/>
    <s v="yes"/>
    <s v="cellular"/>
    <n v="6"/>
    <s v="feb"/>
    <n v="172"/>
    <n v="2"/>
    <n v="-1"/>
    <n v="0"/>
    <x v="0"/>
    <s v="no"/>
    <n v="0"/>
    <n v="1"/>
  </r>
  <r>
    <x v="2"/>
    <x v="5"/>
    <s v="married"/>
    <x v="1"/>
    <x v="0"/>
    <n v="94"/>
    <s v="yes"/>
    <s v="yes"/>
    <s v="unknown"/>
    <n v="14"/>
    <s v="may"/>
    <n v="208"/>
    <n v="5"/>
    <n v="-1"/>
    <n v="0"/>
    <x v="0"/>
    <s v="no"/>
    <n v="0"/>
    <n v="1"/>
  </r>
  <r>
    <x v="5"/>
    <x v="1"/>
    <s v="married"/>
    <x v="1"/>
    <x v="0"/>
    <n v="1438"/>
    <s v="yes"/>
    <s v="no"/>
    <s v="unknown"/>
    <n v="20"/>
    <s v="may"/>
    <n v="212"/>
    <n v="2"/>
    <n v="-1"/>
    <n v="0"/>
    <x v="0"/>
    <s v="no"/>
    <n v="0"/>
    <n v="1"/>
  </r>
  <r>
    <x v="23"/>
    <x v="0"/>
    <s v="divorced"/>
    <x v="2"/>
    <x v="0"/>
    <n v="780"/>
    <s v="no"/>
    <s v="no"/>
    <s v="cellular"/>
    <n v="8"/>
    <s v="nov"/>
    <n v="148"/>
    <n v="1"/>
    <n v="871"/>
    <n v="2"/>
    <x v="1"/>
    <s v="no"/>
    <n v="0"/>
    <n v="1"/>
  </r>
  <r>
    <x v="36"/>
    <x v="2"/>
    <s v="married"/>
    <x v="2"/>
    <x v="0"/>
    <n v="207"/>
    <s v="yes"/>
    <s v="no"/>
    <s v="cellular"/>
    <n v="4"/>
    <s v="feb"/>
    <n v="99"/>
    <n v="1"/>
    <n v="-1"/>
    <n v="0"/>
    <x v="0"/>
    <s v="no"/>
    <n v="1"/>
    <n v="0"/>
  </r>
  <r>
    <x v="12"/>
    <x v="2"/>
    <s v="married"/>
    <x v="2"/>
    <x v="0"/>
    <n v="238"/>
    <s v="no"/>
    <s v="no"/>
    <s v="cellular"/>
    <n v="3"/>
    <s v="feb"/>
    <n v="185"/>
    <n v="1"/>
    <n v="92"/>
    <n v="1"/>
    <x v="3"/>
    <s v="yes"/>
    <n v="0"/>
    <n v="1"/>
  </r>
  <r>
    <x v="29"/>
    <x v="3"/>
    <s v="married"/>
    <x v="0"/>
    <x v="0"/>
    <n v="2433"/>
    <s v="no"/>
    <s v="no"/>
    <s v="cellular"/>
    <n v="6"/>
    <s v="aug"/>
    <n v="133"/>
    <n v="2"/>
    <n v="-1"/>
    <n v="0"/>
    <x v="0"/>
    <s v="no"/>
    <n v="0"/>
    <n v="1"/>
  </r>
  <r>
    <x v="0"/>
    <x v="9"/>
    <s v="single"/>
    <x v="1"/>
    <x v="0"/>
    <n v="1924"/>
    <s v="no"/>
    <s v="no"/>
    <s v="cellular"/>
    <n v="6"/>
    <s v="feb"/>
    <n v="170"/>
    <n v="1"/>
    <n v="-1"/>
    <n v="0"/>
    <x v="0"/>
    <s v="no"/>
    <n v="0"/>
    <n v="1"/>
  </r>
  <r>
    <x v="30"/>
    <x v="0"/>
    <s v="married"/>
    <x v="2"/>
    <x v="0"/>
    <n v="-471"/>
    <s v="yes"/>
    <s v="no"/>
    <s v="unknown"/>
    <n v="19"/>
    <s v="may"/>
    <n v="668"/>
    <n v="7"/>
    <n v="-1"/>
    <n v="0"/>
    <x v="0"/>
    <s v="no"/>
    <n v="0"/>
    <n v="1"/>
  </r>
  <r>
    <x v="4"/>
    <x v="2"/>
    <s v="single"/>
    <x v="2"/>
    <x v="0"/>
    <n v="1531"/>
    <s v="yes"/>
    <s v="no"/>
    <s v="cellular"/>
    <n v="8"/>
    <s v="may"/>
    <n v="81"/>
    <n v="3"/>
    <n v="170"/>
    <n v="1"/>
    <x v="1"/>
    <s v="no"/>
    <n v="0"/>
    <n v="1"/>
  </r>
  <r>
    <x v="6"/>
    <x v="2"/>
    <s v="single"/>
    <x v="1"/>
    <x v="0"/>
    <n v="764"/>
    <s v="no"/>
    <s v="no"/>
    <s v="cellular"/>
    <n v="12"/>
    <s v="jun"/>
    <n v="230"/>
    <n v="2"/>
    <n v="-1"/>
    <n v="0"/>
    <x v="0"/>
    <s v="no"/>
    <n v="0"/>
    <n v="1"/>
  </r>
  <r>
    <x v="18"/>
    <x v="3"/>
    <s v="married"/>
    <x v="1"/>
    <x v="0"/>
    <n v="383"/>
    <s v="no"/>
    <s v="no"/>
    <s v="unknown"/>
    <n v="5"/>
    <s v="may"/>
    <n v="287"/>
    <n v="1"/>
    <n v="-1"/>
    <n v="0"/>
    <x v="0"/>
    <s v="no"/>
    <n v="1"/>
    <n v="0"/>
  </r>
  <r>
    <x v="48"/>
    <x v="10"/>
    <s v="married"/>
    <x v="0"/>
    <x v="0"/>
    <n v="3782"/>
    <s v="no"/>
    <s v="no"/>
    <s v="cellular"/>
    <n v="16"/>
    <s v="mar"/>
    <n v="618"/>
    <n v="1"/>
    <n v="-1"/>
    <n v="0"/>
    <x v="0"/>
    <s v="no"/>
    <n v="1"/>
    <n v="0"/>
  </r>
  <r>
    <x v="6"/>
    <x v="2"/>
    <s v="married"/>
    <x v="2"/>
    <x v="0"/>
    <n v="326"/>
    <s v="yes"/>
    <s v="no"/>
    <s v="cellular"/>
    <n v="5"/>
    <s v="may"/>
    <n v="788"/>
    <n v="1"/>
    <n v="-1"/>
    <n v="0"/>
    <x v="0"/>
    <s v="yes"/>
    <n v="0"/>
    <n v="1"/>
  </r>
  <r>
    <x v="47"/>
    <x v="1"/>
    <s v="divorced"/>
    <x v="1"/>
    <x v="0"/>
    <n v="691"/>
    <s v="no"/>
    <s v="no"/>
    <s v="cellular"/>
    <n v="6"/>
    <s v="feb"/>
    <n v="285"/>
    <n v="6"/>
    <n v="-1"/>
    <n v="0"/>
    <x v="0"/>
    <s v="no"/>
    <n v="0"/>
    <n v="1"/>
  </r>
  <r>
    <x v="27"/>
    <x v="5"/>
    <s v="single"/>
    <x v="1"/>
    <x v="0"/>
    <n v="0"/>
    <s v="no"/>
    <s v="no"/>
    <s v="cellular"/>
    <n v="21"/>
    <s v="aug"/>
    <n v="163"/>
    <n v="2"/>
    <n v="-1"/>
    <n v="0"/>
    <x v="0"/>
    <s v="no"/>
    <n v="0"/>
    <n v="1"/>
  </r>
  <r>
    <x v="1"/>
    <x v="2"/>
    <s v="single"/>
    <x v="2"/>
    <x v="0"/>
    <n v="99"/>
    <s v="no"/>
    <s v="no"/>
    <s v="cellular"/>
    <n v="8"/>
    <s v="jul"/>
    <n v="159"/>
    <n v="1"/>
    <n v="-1"/>
    <n v="0"/>
    <x v="0"/>
    <s v="no"/>
    <n v="0"/>
    <n v="1"/>
  </r>
  <r>
    <x v="41"/>
    <x v="10"/>
    <s v="married"/>
    <x v="1"/>
    <x v="0"/>
    <n v="502"/>
    <s v="yes"/>
    <s v="no"/>
    <s v="cellular"/>
    <n v="12"/>
    <s v="may"/>
    <n v="197"/>
    <n v="2"/>
    <n v="370"/>
    <n v="3"/>
    <x v="1"/>
    <s v="no"/>
    <n v="1"/>
    <n v="0"/>
  </r>
  <r>
    <x v="34"/>
    <x v="2"/>
    <s v="married"/>
    <x v="2"/>
    <x v="0"/>
    <n v="-15"/>
    <s v="no"/>
    <s v="no"/>
    <s v="cellular"/>
    <n v="25"/>
    <s v="jul"/>
    <n v="212"/>
    <n v="2"/>
    <n v="-1"/>
    <n v="0"/>
    <x v="0"/>
    <s v="no"/>
    <n v="1"/>
    <n v="0"/>
  </r>
  <r>
    <x v="29"/>
    <x v="2"/>
    <s v="married"/>
    <x v="2"/>
    <x v="0"/>
    <n v="1929"/>
    <s v="yes"/>
    <s v="no"/>
    <s v="unknown"/>
    <n v="29"/>
    <s v="may"/>
    <n v="44"/>
    <n v="15"/>
    <n v="-1"/>
    <n v="0"/>
    <x v="0"/>
    <s v="no"/>
    <n v="0"/>
    <n v="1"/>
  </r>
  <r>
    <x v="18"/>
    <x v="7"/>
    <s v="married"/>
    <x v="1"/>
    <x v="0"/>
    <n v="0"/>
    <s v="no"/>
    <s v="no"/>
    <s v="cellular"/>
    <n v="23"/>
    <s v="sep"/>
    <n v="180"/>
    <n v="2"/>
    <n v="238"/>
    <n v="3"/>
    <x v="3"/>
    <s v="no"/>
    <n v="1"/>
    <n v="0"/>
  </r>
  <r>
    <x v="0"/>
    <x v="3"/>
    <s v="single"/>
    <x v="0"/>
    <x v="0"/>
    <n v="185"/>
    <s v="no"/>
    <s v="no"/>
    <s v="unknown"/>
    <n v="26"/>
    <s v="jun"/>
    <n v="11"/>
    <n v="1"/>
    <n v="-1"/>
    <n v="0"/>
    <x v="0"/>
    <s v="no"/>
    <n v="0"/>
    <n v="1"/>
  </r>
  <r>
    <x v="1"/>
    <x v="2"/>
    <s v="single"/>
    <x v="1"/>
    <x v="0"/>
    <n v="-424"/>
    <s v="yes"/>
    <s v="no"/>
    <s v="unknown"/>
    <n v="26"/>
    <s v="may"/>
    <n v="863"/>
    <n v="1"/>
    <n v="-1"/>
    <n v="0"/>
    <x v="0"/>
    <s v="no"/>
    <n v="0"/>
    <n v="1"/>
  </r>
  <r>
    <x v="37"/>
    <x v="1"/>
    <s v="single"/>
    <x v="1"/>
    <x v="0"/>
    <n v="0"/>
    <s v="yes"/>
    <s v="no"/>
    <s v="unknown"/>
    <n v="7"/>
    <s v="may"/>
    <n v="388"/>
    <n v="7"/>
    <n v="-1"/>
    <n v="0"/>
    <x v="0"/>
    <s v="no"/>
    <n v="0"/>
    <n v="1"/>
  </r>
  <r>
    <x v="3"/>
    <x v="10"/>
    <s v="married"/>
    <x v="1"/>
    <x v="0"/>
    <n v="319"/>
    <s v="yes"/>
    <s v="no"/>
    <s v="unknown"/>
    <n v="5"/>
    <s v="may"/>
    <n v="143"/>
    <n v="3"/>
    <n v="-1"/>
    <n v="0"/>
    <x v="0"/>
    <s v="no"/>
    <n v="1"/>
    <n v="0"/>
  </r>
  <r>
    <x v="27"/>
    <x v="2"/>
    <s v="single"/>
    <x v="2"/>
    <x v="0"/>
    <n v="171"/>
    <s v="yes"/>
    <s v="no"/>
    <s v="cellular"/>
    <n v="7"/>
    <s v="may"/>
    <n v="191"/>
    <n v="1"/>
    <n v="294"/>
    <n v="1"/>
    <x v="1"/>
    <s v="no"/>
    <n v="0"/>
    <n v="1"/>
  </r>
  <r>
    <x v="47"/>
    <x v="5"/>
    <s v="divorced"/>
    <x v="2"/>
    <x v="0"/>
    <n v="-1148"/>
    <s v="yes"/>
    <s v="yes"/>
    <s v="unknown"/>
    <n v="27"/>
    <s v="may"/>
    <n v="62"/>
    <n v="2"/>
    <n v="-1"/>
    <n v="0"/>
    <x v="0"/>
    <s v="no"/>
    <n v="0"/>
    <n v="1"/>
  </r>
  <r>
    <x v="16"/>
    <x v="3"/>
    <s v="married"/>
    <x v="0"/>
    <x v="0"/>
    <n v="-11"/>
    <s v="yes"/>
    <s v="no"/>
    <s v="unknown"/>
    <n v="9"/>
    <s v="may"/>
    <n v="13"/>
    <n v="1"/>
    <n v="-1"/>
    <n v="0"/>
    <x v="0"/>
    <s v="no"/>
    <n v="0"/>
    <n v="1"/>
  </r>
  <r>
    <x v="2"/>
    <x v="7"/>
    <s v="single"/>
    <x v="1"/>
    <x v="0"/>
    <n v="0"/>
    <s v="yes"/>
    <s v="no"/>
    <s v="cellular"/>
    <n v="13"/>
    <s v="may"/>
    <n v="1073"/>
    <n v="1"/>
    <n v="-1"/>
    <n v="0"/>
    <x v="0"/>
    <s v="yes"/>
    <n v="0"/>
    <n v="1"/>
  </r>
  <r>
    <x v="29"/>
    <x v="2"/>
    <s v="married"/>
    <x v="2"/>
    <x v="0"/>
    <n v="-206"/>
    <s v="yes"/>
    <s v="no"/>
    <s v="cellular"/>
    <n v="6"/>
    <s v="may"/>
    <n v="337"/>
    <n v="2"/>
    <n v="-1"/>
    <n v="0"/>
    <x v="0"/>
    <s v="no"/>
    <n v="0"/>
    <n v="1"/>
  </r>
  <r>
    <x v="15"/>
    <x v="3"/>
    <s v="married"/>
    <x v="0"/>
    <x v="0"/>
    <n v="704"/>
    <s v="yes"/>
    <s v="yes"/>
    <s v="telephone"/>
    <n v="31"/>
    <s v="jul"/>
    <n v="88"/>
    <n v="10"/>
    <n v="-1"/>
    <n v="0"/>
    <x v="0"/>
    <s v="no"/>
    <n v="0"/>
    <n v="1"/>
  </r>
  <r>
    <x v="14"/>
    <x v="5"/>
    <s v="married"/>
    <x v="1"/>
    <x v="0"/>
    <n v="1931"/>
    <s v="no"/>
    <s v="no"/>
    <s v="cellular"/>
    <n v="2"/>
    <s v="jun"/>
    <n v="167"/>
    <n v="1"/>
    <n v="298"/>
    <n v="10"/>
    <x v="2"/>
    <s v="no"/>
    <n v="0"/>
    <n v="1"/>
  </r>
  <r>
    <x v="27"/>
    <x v="5"/>
    <s v="single"/>
    <x v="1"/>
    <x v="0"/>
    <n v="943"/>
    <s v="no"/>
    <s v="no"/>
    <s v="cellular"/>
    <n v="29"/>
    <s v="aug"/>
    <n v="96"/>
    <n v="4"/>
    <n v="-1"/>
    <n v="0"/>
    <x v="0"/>
    <s v="no"/>
    <n v="0"/>
    <n v="1"/>
  </r>
  <r>
    <x v="2"/>
    <x v="5"/>
    <s v="married"/>
    <x v="1"/>
    <x v="0"/>
    <n v="327"/>
    <s v="yes"/>
    <s v="no"/>
    <s v="cellular"/>
    <n v="13"/>
    <s v="apr"/>
    <n v="537"/>
    <n v="3"/>
    <n v="-1"/>
    <n v="0"/>
    <x v="0"/>
    <s v="no"/>
    <n v="0"/>
    <n v="1"/>
  </r>
  <r>
    <x v="35"/>
    <x v="2"/>
    <s v="single"/>
    <x v="1"/>
    <x v="0"/>
    <n v="-105"/>
    <s v="yes"/>
    <s v="no"/>
    <s v="unknown"/>
    <n v="27"/>
    <s v="may"/>
    <n v="5"/>
    <n v="3"/>
    <n v="-1"/>
    <n v="0"/>
    <x v="0"/>
    <s v="no"/>
    <n v="0"/>
    <n v="1"/>
  </r>
  <r>
    <x v="41"/>
    <x v="10"/>
    <s v="married"/>
    <x v="1"/>
    <x v="0"/>
    <n v="983"/>
    <s v="no"/>
    <s v="no"/>
    <s v="cellular"/>
    <n v="5"/>
    <s v="aug"/>
    <n v="139"/>
    <n v="1"/>
    <n v="-1"/>
    <n v="0"/>
    <x v="0"/>
    <s v="no"/>
    <n v="1"/>
    <n v="0"/>
  </r>
  <r>
    <x v="16"/>
    <x v="3"/>
    <s v="single"/>
    <x v="0"/>
    <x v="0"/>
    <n v="787"/>
    <s v="yes"/>
    <s v="no"/>
    <s v="unknown"/>
    <n v="30"/>
    <s v="may"/>
    <n v="570"/>
    <n v="2"/>
    <n v="-1"/>
    <n v="0"/>
    <x v="0"/>
    <s v="no"/>
    <n v="0"/>
    <n v="1"/>
  </r>
  <r>
    <x v="29"/>
    <x v="6"/>
    <s v="married"/>
    <x v="2"/>
    <x v="0"/>
    <n v="0"/>
    <s v="yes"/>
    <s v="no"/>
    <s v="cellular"/>
    <n v="29"/>
    <s v="jul"/>
    <n v="100"/>
    <n v="3"/>
    <n v="-1"/>
    <n v="0"/>
    <x v="0"/>
    <s v="no"/>
    <n v="0"/>
    <n v="1"/>
  </r>
  <r>
    <x v="7"/>
    <x v="3"/>
    <s v="married"/>
    <x v="1"/>
    <x v="0"/>
    <n v="3060"/>
    <s v="yes"/>
    <s v="no"/>
    <s v="unknown"/>
    <n v="15"/>
    <s v="may"/>
    <n v="253"/>
    <n v="2"/>
    <n v="-1"/>
    <n v="0"/>
    <x v="0"/>
    <s v="no"/>
    <n v="0"/>
    <n v="1"/>
  </r>
  <r>
    <x v="16"/>
    <x v="1"/>
    <s v="married"/>
    <x v="1"/>
    <x v="0"/>
    <n v="5780"/>
    <s v="yes"/>
    <s v="no"/>
    <s v="cellular"/>
    <n v="1"/>
    <s v="apr"/>
    <n v="525"/>
    <n v="2"/>
    <n v="-1"/>
    <n v="0"/>
    <x v="0"/>
    <s v="no"/>
    <n v="0"/>
    <n v="1"/>
  </r>
  <r>
    <x v="0"/>
    <x v="5"/>
    <s v="single"/>
    <x v="1"/>
    <x v="0"/>
    <n v="790"/>
    <s v="no"/>
    <s v="no"/>
    <s v="cellular"/>
    <n v="20"/>
    <s v="aug"/>
    <n v="696"/>
    <n v="3"/>
    <n v="-1"/>
    <n v="0"/>
    <x v="0"/>
    <s v="no"/>
    <n v="0"/>
    <n v="1"/>
  </r>
  <r>
    <x v="14"/>
    <x v="0"/>
    <s v="married"/>
    <x v="2"/>
    <x v="0"/>
    <n v="1449"/>
    <s v="no"/>
    <s v="no"/>
    <s v="unknown"/>
    <n v="26"/>
    <s v="may"/>
    <n v="535"/>
    <n v="6"/>
    <n v="-1"/>
    <n v="0"/>
    <x v="0"/>
    <s v="no"/>
    <n v="0"/>
    <n v="1"/>
  </r>
  <r>
    <x v="36"/>
    <x v="5"/>
    <s v="married"/>
    <x v="1"/>
    <x v="0"/>
    <n v="1412"/>
    <s v="no"/>
    <s v="no"/>
    <s v="cellular"/>
    <n v="6"/>
    <s v="aug"/>
    <n v="131"/>
    <n v="3"/>
    <n v="-1"/>
    <n v="0"/>
    <x v="0"/>
    <s v="no"/>
    <n v="1"/>
    <n v="0"/>
  </r>
  <r>
    <x v="40"/>
    <x v="8"/>
    <s v="single"/>
    <x v="1"/>
    <x v="0"/>
    <n v="681"/>
    <s v="no"/>
    <s v="no"/>
    <s v="unknown"/>
    <n v="20"/>
    <s v="aug"/>
    <n v="6"/>
    <n v="1"/>
    <n v="-1"/>
    <n v="0"/>
    <x v="0"/>
    <s v="no"/>
    <n v="0"/>
    <n v="1"/>
  </r>
  <r>
    <x v="14"/>
    <x v="6"/>
    <s v="married"/>
    <x v="2"/>
    <x v="0"/>
    <n v="228"/>
    <s v="yes"/>
    <s v="no"/>
    <s v="cellular"/>
    <n v="5"/>
    <s v="feb"/>
    <n v="105"/>
    <n v="1"/>
    <n v="-1"/>
    <n v="0"/>
    <x v="0"/>
    <s v="no"/>
    <n v="0"/>
    <n v="1"/>
  </r>
  <r>
    <x v="15"/>
    <x v="7"/>
    <s v="married"/>
    <x v="1"/>
    <x v="0"/>
    <n v="0"/>
    <s v="no"/>
    <s v="no"/>
    <s v="unknown"/>
    <n v="19"/>
    <s v="jun"/>
    <n v="370"/>
    <n v="1"/>
    <n v="-1"/>
    <n v="0"/>
    <x v="0"/>
    <s v="no"/>
    <n v="0"/>
    <n v="1"/>
  </r>
  <r>
    <x v="29"/>
    <x v="5"/>
    <s v="single"/>
    <x v="2"/>
    <x v="0"/>
    <n v="2087"/>
    <s v="no"/>
    <s v="no"/>
    <s v="cellular"/>
    <n v="29"/>
    <s v="aug"/>
    <n v="29"/>
    <n v="14"/>
    <n v="-1"/>
    <n v="0"/>
    <x v="0"/>
    <s v="no"/>
    <n v="0"/>
    <n v="1"/>
  </r>
  <r>
    <x v="27"/>
    <x v="6"/>
    <s v="married"/>
    <x v="1"/>
    <x v="0"/>
    <n v="2"/>
    <s v="yes"/>
    <s v="yes"/>
    <s v="cellular"/>
    <n v="5"/>
    <s v="may"/>
    <n v="184"/>
    <n v="1"/>
    <n v="167"/>
    <n v="6"/>
    <x v="1"/>
    <s v="no"/>
    <n v="0"/>
    <n v="1"/>
  </r>
  <r>
    <x v="30"/>
    <x v="5"/>
    <s v="married"/>
    <x v="1"/>
    <x v="0"/>
    <n v="197"/>
    <s v="no"/>
    <s v="yes"/>
    <s v="cellular"/>
    <n v="3"/>
    <s v="feb"/>
    <n v="47"/>
    <n v="2"/>
    <n v="222"/>
    <n v="3"/>
    <x v="2"/>
    <s v="no"/>
    <n v="0"/>
    <n v="1"/>
  </r>
  <r>
    <x v="27"/>
    <x v="1"/>
    <s v="married"/>
    <x v="1"/>
    <x v="0"/>
    <n v="0"/>
    <s v="no"/>
    <s v="yes"/>
    <s v="unknown"/>
    <n v="2"/>
    <s v="jul"/>
    <n v="193"/>
    <n v="4"/>
    <n v="-1"/>
    <n v="0"/>
    <x v="0"/>
    <s v="no"/>
    <n v="0"/>
    <n v="1"/>
  </r>
  <r>
    <x v="22"/>
    <x v="3"/>
    <s v="married"/>
    <x v="1"/>
    <x v="0"/>
    <n v="1905"/>
    <s v="yes"/>
    <s v="no"/>
    <s v="cellular"/>
    <n v="16"/>
    <s v="jul"/>
    <n v="709"/>
    <n v="2"/>
    <n v="-1"/>
    <n v="0"/>
    <x v="0"/>
    <s v="yes"/>
    <n v="0"/>
    <n v="1"/>
  </r>
  <r>
    <x v="2"/>
    <x v="5"/>
    <s v="married"/>
    <x v="2"/>
    <x v="0"/>
    <n v="118"/>
    <s v="no"/>
    <s v="no"/>
    <s v="cellular"/>
    <n v="6"/>
    <s v="aug"/>
    <n v="358"/>
    <n v="2"/>
    <n v="-1"/>
    <n v="0"/>
    <x v="0"/>
    <s v="no"/>
    <n v="0"/>
    <n v="1"/>
  </r>
  <r>
    <x v="5"/>
    <x v="6"/>
    <s v="married"/>
    <x v="2"/>
    <x v="0"/>
    <n v="2644"/>
    <s v="yes"/>
    <s v="no"/>
    <s v="unknown"/>
    <n v="20"/>
    <s v="may"/>
    <n v="253"/>
    <n v="1"/>
    <n v="-1"/>
    <n v="0"/>
    <x v="0"/>
    <s v="no"/>
    <n v="0"/>
    <n v="1"/>
  </r>
  <r>
    <x v="4"/>
    <x v="4"/>
    <s v="married"/>
    <x v="2"/>
    <x v="0"/>
    <n v="16430"/>
    <s v="yes"/>
    <s v="no"/>
    <s v="unknown"/>
    <n v="6"/>
    <s v="jun"/>
    <n v="197"/>
    <n v="3"/>
    <n v="-1"/>
    <n v="0"/>
    <x v="0"/>
    <s v="no"/>
    <n v="0"/>
    <n v="1"/>
  </r>
  <r>
    <x v="2"/>
    <x v="5"/>
    <s v="married"/>
    <x v="1"/>
    <x v="0"/>
    <n v="13"/>
    <s v="no"/>
    <s v="no"/>
    <s v="cellular"/>
    <n v="22"/>
    <s v="aug"/>
    <n v="94"/>
    <n v="2"/>
    <n v="-1"/>
    <n v="0"/>
    <x v="0"/>
    <s v="no"/>
    <n v="0"/>
    <n v="1"/>
  </r>
  <r>
    <x v="31"/>
    <x v="1"/>
    <s v="divorced"/>
    <x v="1"/>
    <x v="0"/>
    <n v="14"/>
    <s v="no"/>
    <s v="yes"/>
    <s v="cellular"/>
    <n v="22"/>
    <s v="jul"/>
    <n v="445"/>
    <n v="2"/>
    <n v="-1"/>
    <n v="0"/>
    <x v="0"/>
    <s v="no"/>
    <n v="1"/>
    <n v="0"/>
  </r>
  <r>
    <x v="39"/>
    <x v="5"/>
    <s v="single"/>
    <x v="1"/>
    <x v="0"/>
    <n v="769"/>
    <s v="yes"/>
    <s v="no"/>
    <s v="cellular"/>
    <n v="15"/>
    <s v="may"/>
    <n v="153"/>
    <n v="1"/>
    <n v="371"/>
    <n v="2"/>
    <x v="1"/>
    <s v="no"/>
    <n v="0"/>
    <n v="1"/>
  </r>
  <r>
    <x v="7"/>
    <x v="7"/>
    <s v="married"/>
    <x v="3"/>
    <x v="0"/>
    <n v="3485"/>
    <s v="no"/>
    <s v="no"/>
    <s v="unknown"/>
    <n v="18"/>
    <s v="jun"/>
    <n v="113"/>
    <n v="1"/>
    <n v="-1"/>
    <n v="0"/>
    <x v="0"/>
    <s v="no"/>
    <n v="0"/>
    <n v="1"/>
  </r>
  <r>
    <x v="31"/>
    <x v="2"/>
    <s v="married"/>
    <x v="1"/>
    <x v="0"/>
    <n v="139"/>
    <s v="no"/>
    <s v="no"/>
    <s v="cellular"/>
    <n v="17"/>
    <s v="aug"/>
    <n v="80"/>
    <n v="1"/>
    <n v="-1"/>
    <n v="0"/>
    <x v="0"/>
    <s v="no"/>
    <n v="1"/>
    <n v="0"/>
  </r>
  <r>
    <x v="27"/>
    <x v="1"/>
    <s v="divorced"/>
    <x v="1"/>
    <x v="0"/>
    <n v="202"/>
    <s v="yes"/>
    <s v="no"/>
    <s v="unknown"/>
    <n v="15"/>
    <s v="may"/>
    <n v="318"/>
    <n v="1"/>
    <n v="-1"/>
    <n v="0"/>
    <x v="0"/>
    <s v="no"/>
    <n v="0"/>
    <n v="1"/>
  </r>
  <r>
    <x v="4"/>
    <x v="5"/>
    <s v="married"/>
    <x v="2"/>
    <x v="0"/>
    <n v="6"/>
    <s v="yes"/>
    <s v="no"/>
    <s v="cellular"/>
    <n v="27"/>
    <s v="jan"/>
    <n v="100"/>
    <n v="1"/>
    <n v="435"/>
    <n v="1"/>
    <x v="1"/>
    <s v="no"/>
    <n v="0"/>
    <n v="1"/>
  </r>
  <r>
    <x v="47"/>
    <x v="2"/>
    <s v="divorced"/>
    <x v="2"/>
    <x v="0"/>
    <n v="2515"/>
    <s v="no"/>
    <s v="no"/>
    <s v="unknown"/>
    <n v="20"/>
    <s v="jun"/>
    <n v="40"/>
    <n v="3"/>
    <n v="-1"/>
    <n v="0"/>
    <x v="0"/>
    <s v="no"/>
    <n v="0"/>
    <n v="1"/>
  </r>
  <r>
    <x v="4"/>
    <x v="2"/>
    <s v="divorced"/>
    <x v="2"/>
    <x v="0"/>
    <n v="5195"/>
    <s v="yes"/>
    <s v="no"/>
    <s v="unknown"/>
    <n v="2"/>
    <s v="jun"/>
    <n v="55"/>
    <n v="25"/>
    <n v="-1"/>
    <n v="0"/>
    <x v="0"/>
    <s v="no"/>
    <n v="0"/>
    <n v="1"/>
  </r>
  <r>
    <x v="1"/>
    <x v="2"/>
    <s v="married"/>
    <x v="2"/>
    <x v="0"/>
    <n v="2098"/>
    <s v="no"/>
    <s v="no"/>
    <s v="cellular"/>
    <n v="20"/>
    <s v="nov"/>
    <n v="67"/>
    <n v="1"/>
    <n v="-1"/>
    <n v="0"/>
    <x v="0"/>
    <s v="no"/>
    <n v="0"/>
    <n v="1"/>
  </r>
  <r>
    <x v="31"/>
    <x v="2"/>
    <s v="married"/>
    <x v="2"/>
    <x v="0"/>
    <n v="320"/>
    <s v="no"/>
    <s v="no"/>
    <s v="cellular"/>
    <n v="7"/>
    <s v="aug"/>
    <n v="76"/>
    <n v="2"/>
    <n v="-1"/>
    <n v="0"/>
    <x v="0"/>
    <s v="no"/>
    <n v="1"/>
    <n v="0"/>
  </r>
  <r>
    <x v="31"/>
    <x v="2"/>
    <s v="married"/>
    <x v="2"/>
    <x v="0"/>
    <n v="3431"/>
    <s v="yes"/>
    <s v="no"/>
    <s v="unknown"/>
    <n v="16"/>
    <s v="may"/>
    <n v="73"/>
    <n v="1"/>
    <n v="-1"/>
    <n v="0"/>
    <x v="0"/>
    <s v="no"/>
    <n v="1"/>
    <n v="0"/>
  </r>
  <r>
    <x v="27"/>
    <x v="7"/>
    <s v="married"/>
    <x v="1"/>
    <x v="0"/>
    <n v="50"/>
    <s v="yes"/>
    <s v="no"/>
    <s v="unknown"/>
    <n v="20"/>
    <s v="may"/>
    <n v="89"/>
    <n v="2"/>
    <n v="-1"/>
    <n v="0"/>
    <x v="0"/>
    <s v="no"/>
    <n v="0"/>
    <n v="1"/>
  </r>
  <r>
    <x v="34"/>
    <x v="9"/>
    <s v="divorced"/>
    <x v="2"/>
    <x v="0"/>
    <n v="370"/>
    <s v="yes"/>
    <s v="no"/>
    <s v="cellular"/>
    <n v="19"/>
    <s v="aug"/>
    <n v="109"/>
    <n v="3"/>
    <n v="-1"/>
    <n v="0"/>
    <x v="0"/>
    <s v="no"/>
    <n v="1"/>
    <n v="0"/>
  </r>
  <r>
    <x v="32"/>
    <x v="3"/>
    <s v="divorced"/>
    <x v="0"/>
    <x v="0"/>
    <n v="-182"/>
    <s v="no"/>
    <s v="no"/>
    <s v="cellular"/>
    <n v="9"/>
    <s v="jul"/>
    <n v="98"/>
    <n v="1"/>
    <n v="-1"/>
    <n v="0"/>
    <x v="0"/>
    <s v="no"/>
    <n v="1"/>
    <n v="0"/>
  </r>
  <r>
    <x v="26"/>
    <x v="4"/>
    <s v="single"/>
    <x v="2"/>
    <x v="0"/>
    <n v="1623"/>
    <s v="yes"/>
    <s v="no"/>
    <s v="unknown"/>
    <n v="5"/>
    <s v="jun"/>
    <n v="21"/>
    <n v="17"/>
    <n v="-1"/>
    <n v="0"/>
    <x v="0"/>
    <s v="no"/>
    <n v="1"/>
    <n v="0"/>
  </r>
  <r>
    <x v="7"/>
    <x v="6"/>
    <s v="married"/>
    <x v="2"/>
    <x v="0"/>
    <n v="13342"/>
    <s v="yes"/>
    <s v="no"/>
    <s v="cellular"/>
    <n v="18"/>
    <s v="nov"/>
    <n v="465"/>
    <n v="1"/>
    <n v="-1"/>
    <n v="0"/>
    <x v="0"/>
    <s v="no"/>
    <n v="0"/>
    <n v="1"/>
  </r>
  <r>
    <x v="41"/>
    <x v="10"/>
    <s v="single"/>
    <x v="0"/>
    <x v="0"/>
    <n v="6570"/>
    <s v="no"/>
    <s v="no"/>
    <s v="cellular"/>
    <n v="21"/>
    <s v="jul"/>
    <n v="106"/>
    <n v="3"/>
    <n v="-1"/>
    <n v="0"/>
    <x v="0"/>
    <s v="no"/>
    <n v="1"/>
    <n v="0"/>
  </r>
  <r>
    <x v="20"/>
    <x v="7"/>
    <s v="married"/>
    <x v="1"/>
    <x v="0"/>
    <n v="225"/>
    <s v="yes"/>
    <s v="no"/>
    <s v="cellular"/>
    <n v="20"/>
    <s v="apr"/>
    <n v="304"/>
    <n v="1"/>
    <n v="340"/>
    <n v="1"/>
    <x v="1"/>
    <s v="no"/>
    <n v="1"/>
    <n v="0"/>
  </r>
  <r>
    <x v="16"/>
    <x v="2"/>
    <s v="married"/>
    <x v="1"/>
    <x v="0"/>
    <n v="-665"/>
    <s v="no"/>
    <s v="no"/>
    <s v="cellular"/>
    <n v="30"/>
    <s v="jul"/>
    <n v="342"/>
    <n v="3"/>
    <n v="-1"/>
    <n v="0"/>
    <x v="0"/>
    <s v="no"/>
    <n v="0"/>
    <n v="1"/>
  </r>
  <r>
    <x v="35"/>
    <x v="2"/>
    <s v="single"/>
    <x v="2"/>
    <x v="0"/>
    <n v="0"/>
    <s v="no"/>
    <s v="no"/>
    <s v="unknown"/>
    <n v="16"/>
    <s v="may"/>
    <n v="16"/>
    <n v="25"/>
    <n v="-1"/>
    <n v="0"/>
    <x v="0"/>
    <s v="no"/>
    <n v="0"/>
    <n v="1"/>
  </r>
  <r>
    <x v="37"/>
    <x v="1"/>
    <s v="single"/>
    <x v="1"/>
    <x v="0"/>
    <n v="54"/>
    <s v="yes"/>
    <s v="no"/>
    <s v="unknown"/>
    <n v="28"/>
    <s v="may"/>
    <n v="543"/>
    <n v="2"/>
    <n v="-1"/>
    <n v="0"/>
    <x v="0"/>
    <s v="yes"/>
    <n v="0"/>
    <n v="1"/>
  </r>
  <r>
    <x v="2"/>
    <x v="3"/>
    <s v="married"/>
    <x v="0"/>
    <x v="0"/>
    <n v="46"/>
    <s v="no"/>
    <s v="no"/>
    <s v="cellular"/>
    <n v="8"/>
    <s v="jul"/>
    <n v="338"/>
    <n v="3"/>
    <n v="-1"/>
    <n v="0"/>
    <x v="0"/>
    <s v="no"/>
    <n v="0"/>
    <n v="1"/>
  </r>
  <r>
    <x v="10"/>
    <x v="4"/>
    <s v="married"/>
    <x v="1"/>
    <x v="0"/>
    <n v="2"/>
    <s v="no"/>
    <s v="no"/>
    <s v="cellular"/>
    <n v="22"/>
    <s v="aug"/>
    <n v="197"/>
    <n v="5"/>
    <n v="-1"/>
    <n v="0"/>
    <x v="0"/>
    <s v="no"/>
    <n v="0"/>
    <n v="1"/>
  </r>
  <r>
    <x v="27"/>
    <x v="3"/>
    <s v="married"/>
    <x v="1"/>
    <x v="0"/>
    <n v="103"/>
    <s v="yes"/>
    <s v="yes"/>
    <s v="unknown"/>
    <n v="8"/>
    <s v="may"/>
    <n v="956"/>
    <n v="2"/>
    <n v="-1"/>
    <n v="0"/>
    <x v="0"/>
    <s v="no"/>
    <n v="0"/>
    <n v="1"/>
  </r>
  <r>
    <x v="14"/>
    <x v="7"/>
    <s v="single"/>
    <x v="1"/>
    <x v="0"/>
    <n v="883"/>
    <s v="yes"/>
    <s v="no"/>
    <s v="cellular"/>
    <n v="12"/>
    <s v="may"/>
    <n v="95"/>
    <n v="1"/>
    <n v="327"/>
    <n v="9"/>
    <x v="2"/>
    <s v="no"/>
    <n v="0"/>
    <n v="1"/>
  </r>
  <r>
    <x v="22"/>
    <x v="1"/>
    <s v="married"/>
    <x v="1"/>
    <x v="0"/>
    <n v="55"/>
    <s v="yes"/>
    <s v="no"/>
    <s v="unknown"/>
    <n v="15"/>
    <s v="may"/>
    <n v="546"/>
    <n v="9"/>
    <n v="-1"/>
    <n v="0"/>
    <x v="0"/>
    <s v="no"/>
    <n v="0"/>
    <n v="1"/>
  </r>
  <r>
    <x v="6"/>
    <x v="7"/>
    <s v="married"/>
    <x v="1"/>
    <x v="0"/>
    <n v="8238"/>
    <s v="yes"/>
    <s v="yes"/>
    <s v="unknown"/>
    <n v="30"/>
    <s v="may"/>
    <n v="124"/>
    <n v="4"/>
    <n v="-1"/>
    <n v="0"/>
    <x v="0"/>
    <s v="no"/>
    <n v="0"/>
    <n v="1"/>
  </r>
  <r>
    <x v="13"/>
    <x v="3"/>
    <s v="single"/>
    <x v="1"/>
    <x v="0"/>
    <n v="913"/>
    <s v="yes"/>
    <s v="no"/>
    <s v="cellular"/>
    <n v="7"/>
    <s v="jul"/>
    <n v="113"/>
    <n v="4"/>
    <n v="-1"/>
    <n v="0"/>
    <x v="0"/>
    <s v="no"/>
    <n v="0"/>
    <n v="1"/>
  </r>
  <r>
    <x v="14"/>
    <x v="3"/>
    <s v="divorced"/>
    <x v="1"/>
    <x v="0"/>
    <n v="595"/>
    <s v="yes"/>
    <s v="no"/>
    <s v="cellular"/>
    <n v="7"/>
    <s v="may"/>
    <n v="245"/>
    <n v="3"/>
    <n v="-1"/>
    <n v="0"/>
    <x v="0"/>
    <s v="no"/>
    <n v="0"/>
    <n v="1"/>
  </r>
  <r>
    <x v="17"/>
    <x v="5"/>
    <s v="single"/>
    <x v="1"/>
    <x v="0"/>
    <n v="7"/>
    <s v="yes"/>
    <s v="no"/>
    <s v="cellular"/>
    <n v="22"/>
    <s v="jul"/>
    <n v="188"/>
    <n v="2"/>
    <n v="-1"/>
    <n v="0"/>
    <x v="0"/>
    <s v="no"/>
    <n v="0"/>
    <n v="1"/>
  </r>
  <r>
    <x v="12"/>
    <x v="5"/>
    <s v="single"/>
    <x v="2"/>
    <x v="0"/>
    <n v="1661"/>
    <s v="no"/>
    <s v="no"/>
    <s v="cellular"/>
    <n v="19"/>
    <s v="aug"/>
    <n v="199"/>
    <n v="5"/>
    <n v="-1"/>
    <n v="0"/>
    <x v="0"/>
    <s v="no"/>
    <n v="0"/>
    <n v="1"/>
  </r>
  <r>
    <x v="0"/>
    <x v="2"/>
    <s v="married"/>
    <x v="2"/>
    <x v="0"/>
    <n v="102"/>
    <s v="yes"/>
    <s v="no"/>
    <s v="cellular"/>
    <n v="5"/>
    <s v="apr"/>
    <n v="470"/>
    <n v="7"/>
    <n v="426"/>
    <n v="3"/>
    <x v="2"/>
    <s v="yes"/>
    <n v="0"/>
    <n v="1"/>
  </r>
  <r>
    <x v="4"/>
    <x v="1"/>
    <s v="married"/>
    <x v="1"/>
    <x v="0"/>
    <n v="338"/>
    <s v="no"/>
    <s v="no"/>
    <s v="unknown"/>
    <n v="14"/>
    <s v="may"/>
    <n v="90"/>
    <n v="1"/>
    <n v="-1"/>
    <n v="0"/>
    <x v="0"/>
    <s v="no"/>
    <n v="0"/>
    <n v="1"/>
  </r>
  <r>
    <x v="1"/>
    <x v="2"/>
    <s v="married"/>
    <x v="1"/>
    <x v="0"/>
    <n v="3132"/>
    <s v="yes"/>
    <s v="no"/>
    <s v="unknown"/>
    <n v="23"/>
    <s v="may"/>
    <n v="350"/>
    <n v="5"/>
    <n v="-1"/>
    <n v="0"/>
    <x v="0"/>
    <s v="no"/>
    <n v="0"/>
    <n v="1"/>
  </r>
  <r>
    <x v="1"/>
    <x v="7"/>
    <s v="single"/>
    <x v="2"/>
    <x v="0"/>
    <n v="490"/>
    <s v="yes"/>
    <s v="no"/>
    <s v="cellular"/>
    <n v="7"/>
    <s v="may"/>
    <n v="31"/>
    <n v="1"/>
    <n v="363"/>
    <n v="2"/>
    <x v="1"/>
    <s v="no"/>
    <n v="0"/>
    <n v="1"/>
  </r>
  <r>
    <x v="2"/>
    <x v="2"/>
    <s v="married"/>
    <x v="2"/>
    <x v="0"/>
    <n v="2682"/>
    <s v="yes"/>
    <s v="no"/>
    <s v="cellular"/>
    <n v="9"/>
    <s v="jul"/>
    <n v="156"/>
    <n v="1"/>
    <n v="-1"/>
    <n v="0"/>
    <x v="0"/>
    <s v="no"/>
    <n v="0"/>
    <n v="1"/>
  </r>
  <r>
    <x v="44"/>
    <x v="1"/>
    <s v="married"/>
    <x v="2"/>
    <x v="0"/>
    <n v="0"/>
    <s v="yes"/>
    <s v="no"/>
    <s v="unknown"/>
    <n v="27"/>
    <s v="may"/>
    <n v="299"/>
    <n v="1"/>
    <n v="-1"/>
    <n v="0"/>
    <x v="0"/>
    <s v="no"/>
    <n v="0"/>
    <n v="1"/>
  </r>
  <r>
    <x v="35"/>
    <x v="0"/>
    <s v="married"/>
    <x v="1"/>
    <x v="0"/>
    <n v="596"/>
    <s v="no"/>
    <s v="no"/>
    <s v="cellular"/>
    <n v="30"/>
    <s v="jan"/>
    <n v="510"/>
    <n v="2"/>
    <n v="-1"/>
    <n v="0"/>
    <x v="0"/>
    <s v="no"/>
    <n v="0"/>
    <n v="1"/>
  </r>
  <r>
    <x v="32"/>
    <x v="3"/>
    <s v="married"/>
    <x v="1"/>
    <x v="0"/>
    <n v="2059"/>
    <s v="yes"/>
    <s v="no"/>
    <s v="cellular"/>
    <n v="25"/>
    <s v="aug"/>
    <n v="177"/>
    <n v="4"/>
    <n v="-1"/>
    <n v="0"/>
    <x v="0"/>
    <s v="no"/>
    <n v="1"/>
    <n v="0"/>
  </r>
  <r>
    <x v="37"/>
    <x v="7"/>
    <s v="married"/>
    <x v="1"/>
    <x v="0"/>
    <n v="132"/>
    <s v="no"/>
    <s v="no"/>
    <s v="cellular"/>
    <n v="13"/>
    <s v="oct"/>
    <n v="123"/>
    <n v="2"/>
    <n v="-1"/>
    <n v="0"/>
    <x v="0"/>
    <s v="no"/>
    <n v="0"/>
    <n v="1"/>
  </r>
  <r>
    <x v="27"/>
    <x v="2"/>
    <s v="married"/>
    <x v="1"/>
    <x v="0"/>
    <n v="0"/>
    <s v="no"/>
    <s v="no"/>
    <s v="cellular"/>
    <n v="2"/>
    <s v="feb"/>
    <n v="270"/>
    <n v="1"/>
    <n v="-1"/>
    <n v="0"/>
    <x v="0"/>
    <s v="no"/>
    <n v="0"/>
    <n v="1"/>
  </r>
  <r>
    <x v="5"/>
    <x v="3"/>
    <s v="married"/>
    <x v="0"/>
    <x v="0"/>
    <n v="385"/>
    <s v="yes"/>
    <s v="no"/>
    <s v="unknown"/>
    <n v="16"/>
    <s v="may"/>
    <n v="225"/>
    <n v="4"/>
    <n v="-1"/>
    <n v="0"/>
    <x v="0"/>
    <s v="no"/>
    <n v="0"/>
    <n v="1"/>
  </r>
  <r>
    <x v="14"/>
    <x v="2"/>
    <s v="married"/>
    <x v="2"/>
    <x v="0"/>
    <n v="223"/>
    <s v="no"/>
    <s v="no"/>
    <s v="cellular"/>
    <n v="28"/>
    <s v="jan"/>
    <n v="63"/>
    <n v="1"/>
    <n v="-1"/>
    <n v="0"/>
    <x v="0"/>
    <s v="no"/>
    <n v="0"/>
    <n v="1"/>
  </r>
  <r>
    <x v="12"/>
    <x v="2"/>
    <s v="married"/>
    <x v="2"/>
    <x v="0"/>
    <n v="0"/>
    <s v="yes"/>
    <s v="no"/>
    <s v="unknown"/>
    <n v="3"/>
    <s v="jun"/>
    <n v="247"/>
    <n v="13"/>
    <n v="-1"/>
    <n v="0"/>
    <x v="0"/>
    <s v="no"/>
    <n v="0"/>
    <n v="1"/>
  </r>
  <r>
    <x v="17"/>
    <x v="1"/>
    <s v="single"/>
    <x v="1"/>
    <x v="0"/>
    <n v="512"/>
    <s v="yes"/>
    <s v="yes"/>
    <s v="cellular"/>
    <n v="30"/>
    <s v="jan"/>
    <n v="206"/>
    <n v="5"/>
    <n v="239"/>
    <n v="3"/>
    <x v="1"/>
    <s v="no"/>
    <n v="0"/>
    <n v="1"/>
  </r>
  <r>
    <x v="4"/>
    <x v="6"/>
    <s v="married"/>
    <x v="2"/>
    <x v="0"/>
    <n v="1169"/>
    <s v="yes"/>
    <s v="no"/>
    <s v="unknown"/>
    <n v="6"/>
    <s v="may"/>
    <n v="168"/>
    <n v="2"/>
    <n v="-1"/>
    <n v="0"/>
    <x v="0"/>
    <s v="no"/>
    <n v="0"/>
    <n v="1"/>
  </r>
  <r>
    <x v="2"/>
    <x v="2"/>
    <s v="single"/>
    <x v="2"/>
    <x v="0"/>
    <n v="71"/>
    <s v="yes"/>
    <s v="no"/>
    <s v="unknown"/>
    <n v="21"/>
    <s v="may"/>
    <n v="836"/>
    <n v="12"/>
    <n v="-1"/>
    <n v="0"/>
    <x v="0"/>
    <s v="no"/>
    <n v="0"/>
    <n v="1"/>
  </r>
  <r>
    <x v="0"/>
    <x v="2"/>
    <s v="single"/>
    <x v="2"/>
    <x v="0"/>
    <n v="940"/>
    <s v="no"/>
    <s v="no"/>
    <s v="cellular"/>
    <n v="8"/>
    <s v="aug"/>
    <n v="131"/>
    <n v="2"/>
    <n v="-1"/>
    <n v="0"/>
    <x v="0"/>
    <s v="no"/>
    <n v="0"/>
    <n v="1"/>
  </r>
  <r>
    <x v="13"/>
    <x v="5"/>
    <s v="single"/>
    <x v="1"/>
    <x v="0"/>
    <n v="-80"/>
    <s v="yes"/>
    <s v="yes"/>
    <s v="unknown"/>
    <n v="3"/>
    <s v="jun"/>
    <n v="89"/>
    <n v="1"/>
    <n v="-1"/>
    <n v="0"/>
    <x v="0"/>
    <s v="no"/>
    <n v="0"/>
    <n v="1"/>
  </r>
  <r>
    <x v="27"/>
    <x v="5"/>
    <s v="married"/>
    <x v="1"/>
    <x v="0"/>
    <n v="0"/>
    <s v="yes"/>
    <s v="no"/>
    <s v="cellular"/>
    <n v="29"/>
    <s v="aug"/>
    <n v="116"/>
    <n v="4"/>
    <n v="-1"/>
    <n v="0"/>
    <x v="0"/>
    <s v="no"/>
    <n v="0"/>
    <n v="1"/>
  </r>
  <r>
    <x v="26"/>
    <x v="11"/>
    <s v="married"/>
    <x v="3"/>
    <x v="0"/>
    <n v="1317"/>
    <s v="no"/>
    <s v="no"/>
    <s v="unknown"/>
    <n v="12"/>
    <s v="jun"/>
    <n v="58"/>
    <n v="1"/>
    <n v="-1"/>
    <n v="0"/>
    <x v="0"/>
    <s v="no"/>
    <n v="1"/>
    <n v="0"/>
  </r>
  <r>
    <x v="5"/>
    <x v="7"/>
    <s v="married"/>
    <x v="1"/>
    <x v="0"/>
    <n v="179"/>
    <s v="no"/>
    <s v="no"/>
    <s v="unknown"/>
    <n v="6"/>
    <s v="sep"/>
    <n v="36"/>
    <n v="1"/>
    <n v="-1"/>
    <n v="0"/>
    <x v="0"/>
    <s v="no"/>
    <n v="0"/>
    <n v="1"/>
  </r>
  <r>
    <x v="27"/>
    <x v="2"/>
    <s v="married"/>
    <x v="1"/>
    <x v="0"/>
    <n v="1007"/>
    <s v="yes"/>
    <s v="no"/>
    <s v="cellular"/>
    <n v="21"/>
    <s v="jul"/>
    <n v="240"/>
    <n v="2"/>
    <n v="-1"/>
    <n v="0"/>
    <x v="0"/>
    <s v="no"/>
    <n v="0"/>
    <n v="1"/>
  </r>
  <r>
    <x v="27"/>
    <x v="2"/>
    <s v="single"/>
    <x v="1"/>
    <x v="0"/>
    <n v="0"/>
    <s v="no"/>
    <s v="no"/>
    <s v="cellular"/>
    <n v="22"/>
    <s v="aug"/>
    <n v="132"/>
    <n v="4"/>
    <n v="-1"/>
    <n v="0"/>
    <x v="0"/>
    <s v="no"/>
    <n v="0"/>
    <n v="1"/>
  </r>
  <r>
    <x v="0"/>
    <x v="1"/>
    <s v="married"/>
    <x v="1"/>
    <x v="0"/>
    <n v="1286"/>
    <s v="yes"/>
    <s v="yes"/>
    <s v="cellular"/>
    <n v="17"/>
    <s v="jul"/>
    <n v="544"/>
    <n v="1"/>
    <n v="-1"/>
    <n v="0"/>
    <x v="0"/>
    <s v="no"/>
    <n v="0"/>
    <n v="1"/>
  </r>
  <r>
    <x v="1"/>
    <x v="1"/>
    <s v="married"/>
    <x v="1"/>
    <x v="0"/>
    <n v="804"/>
    <s v="yes"/>
    <s v="yes"/>
    <s v="unknown"/>
    <n v="8"/>
    <s v="may"/>
    <n v="266"/>
    <n v="1"/>
    <n v="-1"/>
    <n v="0"/>
    <x v="0"/>
    <s v="no"/>
    <n v="0"/>
    <n v="1"/>
  </r>
  <r>
    <x v="0"/>
    <x v="8"/>
    <s v="single"/>
    <x v="1"/>
    <x v="0"/>
    <n v="4"/>
    <s v="no"/>
    <s v="no"/>
    <s v="cellular"/>
    <n v="4"/>
    <s v="feb"/>
    <n v="443"/>
    <n v="2"/>
    <n v="-1"/>
    <n v="0"/>
    <x v="0"/>
    <s v="no"/>
    <n v="0"/>
    <n v="1"/>
  </r>
  <r>
    <x v="34"/>
    <x v="3"/>
    <s v="married"/>
    <x v="0"/>
    <x v="0"/>
    <n v="0"/>
    <s v="yes"/>
    <s v="no"/>
    <s v="cellular"/>
    <n v="10"/>
    <s v="jul"/>
    <n v="324"/>
    <n v="1"/>
    <n v="-1"/>
    <n v="0"/>
    <x v="0"/>
    <s v="no"/>
    <n v="1"/>
    <n v="0"/>
  </r>
  <r>
    <x v="4"/>
    <x v="1"/>
    <s v="single"/>
    <x v="1"/>
    <x v="0"/>
    <n v="417"/>
    <s v="yes"/>
    <s v="no"/>
    <s v="cellular"/>
    <n v="6"/>
    <s v="feb"/>
    <n v="15"/>
    <n v="10"/>
    <n v="207"/>
    <n v="3"/>
    <x v="1"/>
    <s v="no"/>
    <n v="0"/>
    <n v="1"/>
  </r>
  <r>
    <x v="30"/>
    <x v="3"/>
    <s v="married"/>
    <x v="0"/>
    <x v="0"/>
    <n v="1678"/>
    <s v="no"/>
    <s v="no"/>
    <s v="cellular"/>
    <n v="28"/>
    <s v="jan"/>
    <n v="263"/>
    <n v="2"/>
    <n v="-1"/>
    <n v="0"/>
    <x v="0"/>
    <s v="no"/>
    <n v="0"/>
    <n v="1"/>
  </r>
  <r>
    <x v="12"/>
    <x v="1"/>
    <s v="divorced"/>
    <x v="1"/>
    <x v="0"/>
    <n v="532"/>
    <s v="yes"/>
    <s v="no"/>
    <s v="unknown"/>
    <n v="11"/>
    <s v="jun"/>
    <n v="199"/>
    <n v="1"/>
    <n v="-1"/>
    <n v="0"/>
    <x v="0"/>
    <s v="no"/>
    <n v="0"/>
    <n v="1"/>
  </r>
  <r>
    <x v="41"/>
    <x v="2"/>
    <s v="married"/>
    <x v="1"/>
    <x v="0"/>
    <n v="407"/>
    <s v="yes"/>
    <s v="no"/>
    <s v="cellular"/>
    <n v="29"/>
    <s v="jul"/>
    <n v="145"/>
    <n v="2"/>
    <n v="-1"/>
    <n v="0"/>
    <x v="0"/>
    <s v="no"/>
    <n v="1"/>
    <n v="0"/>
  </r>
  <r>
    <x v="11"/>
    <x v="2"/>
    <s v="divorced"/>
    <x v="2"/>
    <x v="0"/>
    <n v="659"/>
    <s v="no"/>
    <s v="yes"/>
    <s v="cellular"/>
    <n v="2"/>
    <s v="jun"/>
    <n v="56"/>
    <n v="1"/>
    <n v="-1"/>
    <n v="0"/>
    <x v="0"/>
    <s v="no"/>
    <n v="1"/>
    <n v="0"/>
  </r>
  <r>
    <x v="27"/>
    <x v="3"/>
    <s v="married"/>
    <x v="1"/>
    <x v="0"/>
    <n v="393"/>
    <s v="yes"/>
    <s v="no"/>
    <s v="cellular"/>
    <n v="5"/>
    <s v="may"/>
    <n v="11"/>
    <n v="9"/>
    <n v="-1"/>
    <n v="0"/>
    <x v="0"/>
    <s v="no"/>
    <n v="0"/>
    <n v="1"/>
  </r>
  <r>
    <x v="1"/>
    <x v="7"/>
    <s v="divorced"/>
    <x v="1"/>
    <x v="0"/>
    <n v="661"/>
    <s v="yes"/>
    <s v="no"/>
    <s v="cellular"/>
    <n v="18"/>
    <s v="nov"/>
    <n v="411"/>
    <n v="1"/>
    <n v="173"/>
    <n v="2"/>
    <x v="2"/>
    <s v="no"/>
    <n v="0"/>
    <n v="1"/>
  </r>
  <r>
    <x v="17"/>
    <x v="1"/>
    <s v="single"/>
    <x v="1"/>
    <x v="0"/>
    <n v="0"/>
    <s v="no"/>
    <s v="no"/>
    <s v="cellular"/>
    <n v="29"/>
    <s v="jul"/>
    <n v="165"/>
    <n v="23"/>
    <n v="-1"/>
    <n v="0"/>
    <x v="0"/>
    <s v="no"/>
    <n v="0"/>
    <n v="1"/>
  </r>
  <r>
    <x v="10"/>
    <x v="2"/>
    <s v="single"/>
    <x v="3"/>
    <x v="0"/>
    <n v="838"/>
    <s v="yes"/>
    <s v="no"/>
    <s v="unknown"/>
    <n v="12"/>
    <s v="may"/>
    <n v="619"/>
    <n v="3"/>
    <n v="-1"/>
    <n v="0"/>
    <x v="0"/>
    <s v="no"/>
    <n v="0"/>
    <n v="1"/>
  </r>
  <r>
    <x v="2"/>
    <x v="1"/>
    <s v="married"/>
    <x v="1"/>
    <x v="0"/>
    <n v="195"/>
    <s v="yes"/>
    <s v="no"/>
    <s v="cellular"/>
    <n v="17"/>
    <s v="apr"/>
    <n v="203"/>
    <n v="1"/>
    <n v="-1"/>
    <n v="0"/>
    <x v="0"/>
    <s v="no"/>
    <n v="0"/>
    <n v="1"/>
  </r>
  <r>
    <x v="29"/>
    <x v="6"/>
    <s v="married"/>
    <x v="1"/>
    <x v="0"/>
    <n v="68"/>
    <s v="yes"/>
    <s v="no"/>
    <s v="unknown"/>
    <n v="7"/>
    <s v="may"/>
    <n v="254"/>
    <n v="1"/>
    <n v="-1"/>
    <n v="0"/>
    <x v="0"/>
    <s v="no"/>
    <n v="0"/>
    <n v="1"/>
  </r>
  <r>
    <x v="12"/>
    <x v="5"/>
    <s v="single"/>
    <x v="1"/>
    <x v="0"/>
    <n v="-242"/>
    <s v="yes"/>
    <s v="no"/>
    <s v="cellular"/>
    <n v="13"/>
    <s v="aug"/>
    <n v="1149"/>
    <n v="6"/>
    <n v="-1"/>
    <n v="0"/>
    <x v="0"/>
    <s v="yes"/>
    <n v="0"/>
    <n v="1"/>
  </r>
  <r>
    <x v="2"/>
    <x v="2"/>
    <s v="divorced"/>
    <x v="2"/>
    <x v="0"/>
    <n v="321"/>
    <s v="yes"/>
    <s v="no"/>
    <s v="unknown"/>
    <n v="9"/>
    <s v="may"/>
    <n v="189"/>
    <n v="1"/>
    <n v="-1"/>
    <n v="0"/>
    <x v="0"/>
    <s v="no"/>
    <n v="0"/>
    <n v="1"/>
  </r>
  <r>
    <x v="7"/>
    <x v="1"/>
    <s v="single"/>
    <x v="1"/>
    <x v="0"/>
    <n v="3403"/>
    <s v="yes"/>
    <s v="no"/>
    <s v="cellular"/>
    <n v="12"/>
    <s v="nov"/>
    <n v="707"/>
    <n v="2"/>
    <n v="97"/>
    <n v="2"/>
    <x v="3"/>
    <s v="yes"/>
    <n v="0"/>
    <n v="1"/>
  </r>
  <r>
    <x v="39"/>
    <x v="3"/>
    <s v="married"/>
    <x v="1"/>
    <x v="0"/>
    <n v="8"/>
    <s v="yes"/>
    <s v="no"/>
    <s v="cellular"/>
    <n v="15"/>
    <s v="may"/>
    <n v="196"/>
    <n v="1"/>
    <n v="-1"/>
    <n v="0"/>
    <x v="0"/>
    <s v="no"/>
    <n v="0"/>
    <n v="1"/>
  </r>
  <r>
    <x v="22"/>
    <x v="3"/>
    <s v="divorced"/>
    <x v="1"/>
    <x v="0"/>
    <n v="739"/>
    <s v="yes"/>
    <s v="no"/>
    <s v="unknown"/>
    <n v="9"/>
    <s v="may"/>
    <n v="171"/>
    <n v="1"/>
    <n v="-1"/>
    <n v="0"/>
    <x v="0"/>
    <s v="no"/>
    <n v="0"/>
    <n v="1"/>
  </r>
  <r>
    <x v="17"/>
    <x v="0"/>
    <s v="single"/>
    <x v="1"/>
    <x v="0"/>
    <n v="622"/>
    <s v="no"/>
    <s v="no"/>
    <s v="cellular"/>
    <n v="28"/>
    <s v="jan"/>
    <n v="1451"/>
    <n v="2"/>
    <n v="-1"/>
    <n v="0"/>
    <x v="0"/>
    <s v="yes"/>
    <n v="0"/>
    <n v="1"/>
  </r>
  <r>
    <x v="2"/>
    <x v="1"/>
    <s v="married"/>
    <x v="1"/>
    <x v="0"/>
    <n v="152"/>
    <s v="yes"/>
    <s v="no"/>
    <s v="unknown"/>
    <n v="2"/>
    <s v="jun"/>
    <n v="563"/>
    <n v="1"/>
    <n v="-1"/>
    <n v="0"/>
    <x v="0"/>
    <s v="yes"/>
    <n v="0"/>
    <n v="1"/>
  </r>
  <r>
    <x v="2"/>
    <x v="5"/>
    <s v="single"/>
    <x v="1"/>
    <x v="0"/>
    <n v="2"/>
    <s v="no"/>
    <s v="no"/>
    <s v="cellular"/>
    <n v="11"/>
    <s v="aug"/>
    <n v="239"/>
    <n v="4"/>
    <n v="-1"/>
    <n v="0"/>
    <x v="0"/>
    <s v="no"/>
    <n v="0"/>
    <n v="1"/>
  </r>
  <r>
    <x v="5"/>
    <x v="3"/>
    <s v="married"/>
    <x v="1"/>
    <x v="0"/>
    <n v="1439"/>
    <s v="yes"/>
    <s v="no"/>
    <s v="telephone"/>
    <n v="28"/>
    <s v="jul"/>
    <n v="73"/>
    <n v="6"/>
    <n v="-1"/>
    <n v="0"/>
    <x v="0"/>
    <s v="no"/>
    <n v="0"/>
    <n v="1"/>
  </r>
  <r>
    <x v="15"/>
    <x v="3"/>
    <s v="divorced"/>
    <x v="1"/>
    <x v="0"/>
    <n v="1491"/>
    <s v="yes"/>
    <s v="no"/>
    <s v="cellular"/>
    <n v="6"/>
    <s v="may"/>
    <n v="203"/>
    <n v="2"/>
    <n v="334"/>
    <n v="2"/>
    <x v="1"/>
    <s v="no"/>
    <n v="0"/>
    <n v="1"/>
  </r>
  <r>
    <x v="22"/>
    <x v="5"/>
    <s v="single"/>
    <x v="1"/>
    <x v="0"/>
    <n v="6402"/>
    <s v="yes"/>
    <s v="no"/>
    <s v="cellular"/>
    <n v="6"/>
    <s v="may"/>
    <n v="158"/>
    <n v="1"/>
    <n v="167"/>
    <n v="1"/>
    <x v="3"/>
    <s v="no"/>
    <n v="0"/>
    <n v="1"/>
  </r>
  <r>
    <x v="0"/>
    <x v="0"/>
    <s v="married"/>
    <x v="1"/>
    <x v="0"/>
    <n v="1210"/>
    <s v="no"/>
    <s v="no"/>
    <s v="cellular"/>
    <n v="9"/>
    <s v="jul"/>
    <n v="100"/>
    <n v="4"/>
    <n v="-1"/>
    <n v="0"/>
    <x v="0"/>
    <s v="no"/>
    <n v="0"/>
    <n v="1"/>
  </r>
  <r>
    <x v="17"/>
    <x v="2"/>
    <s v="single"/>
    <x v="2"/>
    <x v="0"/>
    <n v="122"/>
    <s v="no"/>
    <s v="yes"/>
    <s v="cellular"/>
    <n v="8"/>
    <s v="jul"/>
    <n v="160"/>
    <n v="1"/>
    <n v="-1"/>
    <n v="0"/>
    <x v="0"/>
    <s v="no"/>
    <n v="0"/>
    <n v="1"/>
  </r>
  <r>
    <x v="0"/>
    <x v="8"/>
    <s v="single"/>
    <x v="1"/>
    <x v="0"/>
    <n v="0"/>
    <s v="yes"/>
    <s v="no"/>
    <s v="cellular"/>
    <n v="19"/>
    <s v="nov"/>
    <n v="661"/>
    <n v="1"/>
    <n v="-1"/>
    <n v="0"/>
    <x v="0"/>
    <s v="no"/>
    <n v="0"/>
    <n v="1"/>
  </r>
  <r>
    <x v="22"/>
    <x v="2"/>
    <s v="married"/>
    <x v="2"/>
    <x v="0"/>
    <n v="62"/>
    <s v="yes"/>
    <s v="no"/>
    <s v="cellular"/>
    <n v="14"/>
    <s v="may"/>
    <n v="166"/>
    <n v="1"/>
    <n v="-1"/>
    <n v="0"/>
    <x v="0"/>
    <s v="no"/>
    <n v="0"/>
    <n v="1"/>
  </r>
  <r>
    <x v="47"/>
    <x v="1"/>
    <s v="married"/>
    <x v="1"/>
    <x v="0"/>
    <n v="3333"/>
    <s v="yes"/>
    <s v="yes"/>
    <s v="cellular"/>
    <n v="29"/>
    <s v="jul"/>
    <n v="114"/>
    <n v="2"/>
    <n v="-1"/>
    <n v="0"/>
    <x v="0"/>
    <s v="no"/>
    <n v="0"/>
    <n v="1"/>
  </r>
  <r>
    <x v="1"/>
    <x v="5"/>
    <s v="married"/>
    <x v="2"/>
    <x v="0"/>
    <n v="16992"/>
    <s v="yes"/>
    <s v="no"/>
    <s v="unknown"/>
    <n v="29"/>
    <s v="may"/>
    <n v="58"/>
    <n v="1"/>
    <n v="-1"/>
    <n v="0"/>
    <x v="0"/>
    <s v="no"/>
    <n v="0"/>
    <n v="1"/>
  </r>
  <r>
    <x v="31"/>
    <x v="3"/>
    <s v="married"/>
    <x v="0"/>
    <x v="0"/>
    <n v="23"/>
    <s v="yes"/>
    <s v="no"/>
    <s v="telephone"/>
    <n v="31"/>
    <s v="jul"/>
    <n v="25"/>
    <n v="8"/>
    <n v="-1"/>
    <n v="0"/>
    <x v="0"/>
    <s v="no"/>
    <n v="1"/>
    <n v="0"/>
  </r>
  <r>
    <x v="2"/>
    <x v="7"/>
    <s v="married"/>
    <x v="1"/>
    <x v="0"/>
    <n v="0"/>
    <s v="yes"/>
    <s v="no"/>
    <s v="cellular"/>
    <n v="7"/>
    <s v="may"/>
    <n v="121"/>
    <n v="2"/>
    <n v="-1"/>
    <n v="0"/>
    <x v="0"/>
    <s v="no"/>
    <n v="0"/>
    <n v="1"/>
  </r>
  <r>
    <x v="20"/>
    <x v="5"/>
    <s v="married"/>
    <x v="2"/>
    <x v="0"/>
    <n v="6072"/>
    <s v="no"/>
    <s v="yes"/>
    <s v="unknown"/>
    <n v="16"/>
    <s v="jun"/>
    <n v="226"/>
    <n v="4"/>
    <n v="-1"/>
    <n v="0"/>
    <x v="0"/>
    <s v="no"/>
    <n v="1"/>
    <n v="0"/>
  </r>
  <r>
    <x v="44"/>
    <x v="10"/>
    <s v="single"/>
    <x v="1"/>
    <x v="0"/>
    <n v="366"/>
    <s v="no"/>
    <s v="yes"/>
    <s v="unknown"/>
    <n v="16"/>
    <s v="may"/>
    <n v="234"/>
    <n v="2"/>
    <n v="-1"/>
    <n v="0"/>
    <x v="0"/>
    <s v="no"/>
    <n v="0"/>
    <n v="1"/>
  </r>
  <r>
    <x v="32"/>
    <x v="2"/>
    <s v="divorced"/>
    <x v="2"/>
    <x v="0"/>
    <n v="0"/>
    <s v="no"/>
    <s v="yes"/>
    <s v="cellular"/>
    <n v="10"/>
    <s v="jul"/>
    <n v="88"/>
    <n v="1"/>
    <n v="-1"/>
    <n v="0"/>
    <x v="0"/>
    <s v="no"/>
    <n v="1"/>
    <n v="0"/>
  </r>
  <r>
    <x v="9"/>
    <x v="2"/>
    <s v="married"/>
    <x v="2"/>
    <x v="0"/>
    <n v="1343"/>
    <s v="yes"/>
    <s v="yes"/>
    <s v="unknown"/>
    <n v="21"/>
    <s v="may"/>
    <n v="85"/>
    <n v="1"/>
    <n v="-1"/>
    <n v="0"/>
    <x v="0"/>
    <s v="no"/>
    <n v="0"/>
    <n v="1"/>
  </r>
  <r>
    <x v="6"/>
    <x v="6"/>
    <s v="married"/>
    <x v="1"/>
    <x v="0"/>
    <n v="2105"/>
    <s v="yes"/>
    <s v="no"/>
    <s v="cellular"/>
    <n v="18"/>
    <s v="nov"/>
    <n v="134"/>
    <n v="1"/>
    <n v="-1"/>
    <n v="0"/>
    <x v="0"/>
    <s v="no"/>
    <n v="0"/>
    <n v="1"/>
  </r>
  <r>
    <x v="16"/>
    <x v="11"/>
    <s v="married"/>
    <x v="1"/>
    <x v="0"/>
    <n v="2319"/>
    <s v="no"/>
    <s v="no"/>
    <s v="cellular"/>
    <n v="4"/>
    <s v="aug"/>
    <n v="251"/>
    <n v="3"/>
    <n v="-1"/>
    <n v="0"/>
    <x v="0"/>
    <s v="no"/>
    <n v="0"/>
    <n v="1"/>
  </r>
  <r>
    <x v="2"/>
    <x v="1"/>
    <s v="single"/>
    <x v="1"/>
    <x v="0"/>
    <n v="35"/>
    <s v="yes"/>
    <s v="no"/>
    <s v="cellular"/>
    <n v="14"/>
    <s v="may"/>
    <n v="152"/>
    <n v="1"/>
    <n v="-1"/>
    <n v="0"/>
    <x v="0"/>
    <s v="no"/>
    <n v="0"/>
    <n v="1"/>
  </r>
  <r>
    <x v="0"/>
    <x v="2"/>
    <s v="married"/>
    <x v="2"/>
    <x v="0"/>
    <n v="877"/>
    <s v="no"/>
    <s v="no"/>
    <s v="cellular"/>
    <n v="13"/>
    <s v="aug"/>
    <n v="202"/>
    <n v="1"/>
    <n v="83"/>
    <n v="5"/>
    <x v="1"/>
    <s v="no"/>
    <n v="0"/>
    <n v="1"/>
  </r>
  <r>
    <x v="7"/>
    <x v="3"/>
    <s v="single"/>
    <x v="0"/>
    <x v="0"/>
    <n v="30"/>
    <s v="yes"/>
    <s v="no"/>
    <s v="unknown"/>
    <n v="30"/>
    <s v="may"/>
    <n v="379"/>
    <n v="17"/>
    <n v="-1"/>
    <n v="0"/>
    <x v="0"/>
    <s v="no"/>
    <n v="0"/>
    <n v="1"/>
  </r>
  <r>
    <x v="34"/>
    <x v="6"/>
    <s v="married"/>
    <x v="1"/>
    <x v="1"/>
    <n v="-2082"/>
    <s v="no"/>
    <s v="yes"/>
    <s v="cellular"/>
    <n v="28"/>
    <s v="jul"/>
    <n v="123"/>
    <n v="6"/>
    <n v="-1"/>
    <n v="0"/>
    <x v="0"/>
    <s v="no"/>
    <n v="1"/>
    <n v="0"/>
  </r>
  <r>
    <x v="38"/>
    <x v="10"/>
    <s v="married"/>
    <x v="1"/>
    <x v="0"/>
    <n v="89"/>
    <s v="no"/>
    <s v="no"/>
    <s v="cellular"/>
    <n v="30"/>
    <s v="apr"/>
    <n v="156"/>
    <n v="2"/>
    <n v="-1"/>
    <n v="0"/>
    <x v="0"/>
    <s v="no"/>
    <n v="1"/>
    <n v="0"/>
  </r>
  <r>
    <x v="7"/>
    <x v="4"/>
    <s v="married"/>
    <x v="1"/>
    <x v="0"/>
    <n v="104"/>
    <s v="no"/>
    <s v="no"/>
    <s v="unknown"/>
    <n v="17"/>
    <s v="jun"/>
    <n v="332"/>
    <n v="1"/>
    <n v="-1"/>
    <n v="0"/>
    <x v="0"/>
    <s v="no"/>
    <n v="0"/>
    <n v="1"/>
  </r>
  <r>
    <x v="9"/>
    <x v="2"/>
    <s v="married"/>
    <x v="2"/>
    <x v="0"/>
    <n v="1750"/>
    <s v="yes"/>
    <s v="no"/>
    <s v="telephone"/>
    <n v="14"/>
    <s v="may"/>
    <n v="90"/>
    <n v="3"/>
    <n v="-1"/>
    <n v="0"/>
    <x v="0"/>
    <s v="no"/>
    <n v="0"/>
    <n v="1"/>
  </r>
  <r>
    <x v="11"/>
    <x v="2"/>
    <s v="married"/>
    <x v="0"/>
    <x v="0"/>
    <n v="772"/>
    <s v="yes"/>
    <s v="no"/>
    <s v="telephone"/>
    <n v="20"/>
    <s v="nov"/>
    <n v="291"/>
    <n v="1"/>
    <n v="-1"/>
    <n v="0"/>
    <x v="0"/>
    <s v="no"/>
    <n v="1"/>
    <n v="0"/>
  </r>
  <r>
    <x v="15"/>
    <x v="5"/>
    <s v="married"/>
    <x v="1"/>
    <x v="0"/>
    <n v="1048"/>
    <s v="yes"/>
    <s v="no"/>
    <s v="telephone"/>
    <n v="6"/>
    <s v="feb"/>
    <n v="23"/>
    <n v="2"/>
    <n v="-1"/>
    <n v="0"/>
    <x v="0"/>
    <s v="no"/>
    <n v="0"/>
    <n v="1"/>
  </r>
  <r>
    <x v="26"/>
    <x v="6"/>
    <s v="married"/>
    <x v="0"/>
    <x v="0"/>
    <n v="592"/>
    <s v="no"/>
    <s v="no"/>
    <s v="cellular"/>
    <n v="21"/>
    <s v="jul"/>
    <n v="122"/>
    <n v="2"/>
    <n v="-1"/>
    <n v="0"/>
    <x v="0"/>
    <s v="no"/>
    <n v="1"/>
    <n v="0"/>
  </r>
  <r>
    <x v="10"/>
    <x v="5"/>
    <s v="married"/>
    <x v="1"/>
    <x v="0"/>
    <n v="0"/>
    <s v="yes"/>
    <s v="yes"/>
    <s v="cellular"/>
    <n v="26"/>
    <s v="jul"/>
    <n v="105"/>
    <n v="2"/>
    <n v="172"/>
    <n v="1"/>
    <x v="1"/>
    <s v="no"/>
    <n v="0"/>
    <n v="1"/>
  </r>
  <r>
    <x v="4"/>
    <x v="1"/>
    <s v="married"/>
    <x v="1"/>
    <x v="0"/>
    <n v="3064"/>
    <s v="yes"/>
    <s v="no"/>
    <s v="telephone"/>
    <n v="11"/>
    <s v="may"/>
    <n v="1143"/>
    <n v="4"/>
    <n v="-1"/>
    <n v="0"/>
    <x v="0"/>
    <s v="no"/>
    <n v="0"/>
    <n v="1"/>
  </r>
  <r>
    <x v="10"/>
    <x v="1"/>
    <s v="married"/>
    <x v="0"/>
    <x v="0"/>
    <n v="33"/>
    <s v="no"/>
    <s v="no"/>
    <s v="unknown"/>
    <n v="26"/>
    <s v="may"/>
    <n v="70"/>
    <n v="3"/>
    <n v="-1"/>
    <n v="0"/>
    <x v="0"/>
    <s v="no"/>
    <n v="0"/>
    <n v="1"/>
  </r>
  <r>
    <x v="43"/>
    <x v="3"/>
    <s v="married"/>
    <x v="1"/>
    <x v="0"/>
    <n v="0"/>
    <s v="yes"/>
    <s v="no"/>
    <s v="cellular"/>
    <n v="8"/>
    <s v="may"/>
    <n v="264"/>
    <n v="2"/>
    <n v="-1"/>
    <n v="0"/>
    <x v="0"/>
    <s v="no"/>
    <n v="0"/>
    <n v="1"/>
  </r>
  <r>
    <x v="22"/>
    <x v="7"/>
    <s v="single"/>
    <x v="1"/>
    <x v="0"/>
    <n v="1649"/>
    <s v="no"/>
    <s v="no"/>
    <s v="cellular"/>
    <n v="27"/>
    <s v="may"/>
    <n v="204"/>
    <n v="2"/>
    <n v="-1"/>
    <n v="0"/>
    <x v="0"/>
    <s v="no"/>
    <n v="0"/>
    <n v="1"/>
  </r>
  <r>
    <x v="9"/>
    <x v="9"/>
    <s v="single"/>
    <x v="2"/>
    <x v="0"/>
    <n v="287"/>
    <s v="yes"/>
    <s v="no"/>
    <s v="cellular"/>
    <n v="19"/>
    <s v="nov"/>
    <n v="182"/>
    <n v="1"/>
    <n v="-1"/>
    <n v="0"/>
    <x v="0"/>
    <s v="no"/>
    <n v="0"/>
    <n v="1"/>
  </r>
  <r>
    <x v="6"/>
    <x v="5"/>
    <s v="divorced"/>
    <x v="1"/>
    <x v="0"/>
    <n v="0"/>
    <s v="yes"/>
    <s v="no"/>
    <s v="cellular"/>
    <n v="17"/>
    <s v="nov"/>
    <n v="386"/>
    <n v="2"/>
    <n v="-1"/>
    <n v="0"/>
    <x v="0"/>
    <s v="no"/>
    <n v="0"/>
    <n v="1"/>
  </r>
  <r>
    <x v="41"/>
    <x v="9"/>
    <s v="married"/>
    <x v="0"/>
    <x v="0"/>
    <n v="419"/>
    <s v="no"/>
    <s v="yes"/>
    <s v="unknown"/>
    <n v="5"/>
    <s v="jun"/>
    <n v="295"/>
    <n v="3"/>
    <n v="-1"/>
    <n v="0"/>
    <x v="0"/>
    <s v="no"/>
    <n v="1"/>
    <n v="0"/>
  </r>
  <r>
    <x v="4"/>
    <x v="1"/>
    <s v="married"/>
    <x v="1"/>
    <x v="0"/>
    <n v="257"/>
    <s v="yes"/>
    <s v="no"/>
    <s v="cellular"/>
    <n v="12"/>
    <s v="may"/>
    <n v="86"/>
    <n v="2"/>
    <n v="-1"/>
    <n v="0"/>
    <x v="0"/>
    <s v="no"/>
    <n v="0"/>
    <n v="1"/>
  </r>
  <r>
    <x v="26"/>
    <x v="5"/>
    <s v="married"/>
    <x v="1"/>
    <x v="0"/>
    <n v="118"/>
    <s v="no"/>
    <s v="no"/>
    <s v="cellular"/>
    <n v="28"/>
    <s v="aug"/>
    <n v="16"/>
    <n v="20"/>
    <n v="-1"/>
    <n v="0"/>
    <x v="0"/>
    <s v="no"/>
    <n v="1"/>
    <n v="0"/>
  </r>
  <r>
    <x v="15"/>
    <x v="2"/>
    <s v="married"/>
    <x v="2"/>
    <x v="0"/>
    <n v="251"/>
    <s v="no"/>
    <s v="no"/>
    <s v="cellular"/>
    <n v="20"/>
    <s v="aug"/>
    <n v="413"/>
    <n v="2"/>
    <n v="-1"/>
    <n v="0"/>
    <x v="0"/>
    <s v="no"/>
    <n v="0"/>
    <n v="1"/>
  </r>
  <r>
    <x v="22"/>
    <x v="2"/>
    <s v="single"/>
    <x v="2"/>
    <x v="0"/>
    <n v="1731"/>
    <s v="yes"/>
    <s v="yes"/>
    <s v="unknown"/>
    <n v="29"/>
    <s v="may"/>
    <n v="323"/>
    <n v="3"/>
    <n v="-1"/>
    <n v="0"/>
    <x v="0"/>
    <s v="no"/>
    <n v="0"/>
    <n v="1"/>
  </r>
  <r>
    <x v="51"/>
    <x v="2"/>
    <s v="married"/>
    <x v="2"/>
    <x v="0"/>
    <n v="0"/>
    <s v="no"/>
    <s v="no"/>
    <s v="cellular"/>
    <n v="13"/>
    <s v="oct"/>
    <n v="78"/>
    <n v="3"/>
    <n v="-1"/>
    <n v="0"/>
    <x v="0"/>
    <s v="no"/>
    <n v="1"/>
    <n v="0"/>
  </r>
  <r>
    <x v="9"/>
    <x v="5"/>
    <s v="single"/>
    <x v="2"/>
    <x v="0"/>
    <n v="23"/>
    <s v="no"/>
    <s v="no"/>
    <s v="cellular"/>
    <n v="25"/>
    <s v="aug"/>
    <n v="121"/>
    <n v="3"/>
    <n v="-1"/>
    <n v="0"/>
    <x v="0"/>
    <s v="no"/>
    <n v="0"/>
    <n v="1"/>
  </r>
  <r>
    <x v="6"/>
    <x v="3"/>
    <s v="single"/>
    <x v="1"/>
    <x v="1"/>
    <n v="-386"/>
    <s v="no"/>
    <s v="yes"/>
    <s v="cellular"/>
    <n v="20"/>
    <s v="nov"/>
    <n v="477"/>
    <n v="1"/>
    <n v="-1"/>
    <n v="0"/>
    <x v="0"/>
    <s v="yes"/>
    <n v="0"/>
    <n v="1"/>
  </r>
  <r>
    <x v="27"/>
    <x v="4"/>
    <s v="married"/>
    <x v="2"/>
    <x v="0"/>
    <n v="5498"/>
    <s v="no"/>
    <s v="no"/>
    <s v="cellular"/>
    <n v="19"/>
    <s v="nov"/>
    <n v="265"/>
    <n v="1"/>
    <n v="-1"/>
    <n v="0"/>
    <x v="0"/>
    <s v="no"/>
    <n v="0"/>
    <n v="1"/>
  </r>
  <r>
    <x v="16"/>
    <x v="2"/>
    <s v="single"/>
    <x v="2"/>
    <x v="0"/>
    <n v="5063"/>
    <s v="no"/>
    <s v="no"/>
    <s v="cellular"/>
    <n v="27"/>
    <s v="oct"/>
    <n v="418"/>
    <n v="2"/>
    <n v="-1"/>
    <n v="0"/>
    <x v="0"/>
    <s v="yes"/>
    <n v="0"/>
    <n v="1"/>
  </r>
  <r>
    <x v="15"/>
    <x v="3"/>
    <s v="married"/>
    <x v="0"/>
    <x v="0"/>
    <n v="7041"/>
    <s v="yes"/>
    <s v="no"/>
    <s v="cellular"/>
    <n v="28"/>
    <s v="jul"/>
    <n v="386"/>
    <n v="4"/>
    <n v="-1"/>
    <n v="0"/>
    <x v="0"/>
    <s v="no"/>
    <n v="0"/>
    <n v="1"/>
  </r>
  <r>
    <x v="12"/>
    <x v="6"/>
    <s v="single"/>
    <x v="1"/>
    <x v="0"/>
    <n v="654"/>
    <s v="no"/>
    <s v="no"/>
    <s v="unknown"/>
    <n v="19"/>
    <s v="may"/>
    <n v="594"/>
    <n v="2"/>
    <n v="-1"/>
    <n v="0"/>
    <x v="0"/>
    <s v="no"/>
    <n v="0"/>
    <n v="1"/>
  </r>
  <r>
    <x v="47"/>
    <x v="2"/>
    <s v="married"/>
    <x v="2"/>
    <x v="0"/>
    <n v="1890"/>
    <s v="no"/>
    <s v="no"/>
    <s v="cellular"/>
    <n v="8"/>
    <s v="jul"/>
    <n v="161"/>
    <n v="1"/>
    <n v="-1"/>
    <n v="0"/>
    <x v="0"/>
    <s v="no"/>
    <n v="0"/>
    <n v="1"/>
  </r>
  <r>
    <x v="22"/>
    <x v="0"/>
    <s v="married"/>
    <x v="1"/>
    <x v="0"/>
    <n v="2400"/>
    <s v="yes"/>
    <s v="yes"/>
    <s v="cellular"/>
    <n v="5"/>
    <s v="feb"/>
    <n v="450"/>
    <n v="3"/>
    <n v="-1"/>
    <n v="0"/>
    <x v="0"/>
    <s v="no"/>
    <n v="0"/>
    <n v="1"/>
  </r>
  <r>
    <x v="43"/>
    <x v="3"/>
    <s v="married"/>
    <x v="1"/>
    <x v="0"/>
    <n v="519"/>
    <s v="yes"/>
    <s v="no"/>
    <s v="cellular"/>
    <n v="25"/>
    <s v="aug"/>
    <n v="217"/>
    <n v="6"/>
    <n v="-1"/>
    <n v="0"/>
    <x v="0"/>
    <s v="no"/>
    <n v="0"/>
    <n v="1"/>
  </r>
  <r>
    <x v="5"/>
    <x v="5"/>
    <s v="single"/>
    <x v="2"/>
    <x v="0"/>
    <n v="1190"/>
    <s v="no"/>
    <s v="no"/>
    <s v="cellular"/>
    <n v="8"/>
    <s v="aug"/>
    <n v="136"/>
    <n v="1"/>
    <n v="-1"/>
    <n v="0"/>
    <x v="0"/>
    <s v="no"/>
    <n v="0"/>
    <n v="1"/>
  </r>
  <r>
    <x v="39"/>
    <x v="1"/>
    <s v="single"/>
    <x v="1"/>
    <x v="0"/>
    <n v="229"/>
    <s v="yes"/>
    <s v="no"/>
    <s v="unknown"/>
    <n v="9"/>
    <s v="may"/>
    <n v="322"/>
    <n v="1"/>
    <n v="-1"/>
    <n v="0"/>
    <x v="0"/>
    <s v="no"/>
    <n v="0"/>
    <n v="1"/>
  </r>
  <r>
    <x v="17"/>
    <x v="8"/>
    <s v="single"/>
    <x v="1"/>
    <x v="0"/>
    <n v="203"/>
    <s v="no"/>
    <s v="no"/>
    <s v="cellular"/>
    <n v="16"/>
    <s v="nov"/>
    <n v="104"/>
    <n v="1"/>
    <n v="196"/>
    <n v="1"/>
    <x v="1"/>
    <s v="no"/>
    <n v="0"/>
    <n v="1"/>
  </r>
  <r>
    <x v="26"/>
    <x v="5"/>
    <s v="married"/>
    <x v="1"/>
    <x v="0"/>
    <n v="1818"/>
    <s v="no"/>
    <s v="yes"/>
    <s v="cellular"/>
    <n v="17"/>
    <s v="nov"/>
    <n v="189"/>
    <n v="2"/>
    <n v="111"/>
    <n v="4"/>
    <x v="1"/>
    <s v="no"/>
    <n v="1"/>
    <n v="0"/>
  </r>
  <r>
    <x v="15"/>
    <x v="0"/>
    <s v="married"/>
    <x v="1"/>
    <x v="0"/>
    <n v="1289"/>
    <s v="no"/>
    <s v="no"/>
    <s v="cellular"/>
    <n v="15"/>
    <s v="jul"/>
    <n v="250"/>
    <n v="4"/>
    <n v="415"/>
    <n v="2"/>
    <x v="1"/>
    <s v="yes"/>
    <n v="0"/>
    <n v="1"/>
  </r>
  <r>
    <x v="1"/>
    <x v="5"/>
    <s v="divorced"/>
    <x v="2"/>
    <x v="0"/>
    <n v="39"/>
    <s v="no"/>
    <s v="no"/>
    <s v="cellular"/>
    <n v="19"/>
    <s v="aug"/>
    <n v="123"/>
    <n v="5"/>
    <n v="-1"/>
    <n v="0"/>
    <x v="0"/>
    <s v="no"/>
    <n v="0"/>
    <n v="1"/>
  </r>
  <r>
    <x v="61"/>
    <x v="10"/>
    <s v="married"/>
    <x v="0"/>
    <x v="0"/>
    <n v="796"/>
    <s v="no"/>
    <s v="no"/>
    <s v="cellular"/>
    <n v="23"/>
    <s v="oct"/>
    <n v="427"/>
    <n v="1"/>
    <n v="182"/>
    <n v="2"/>
    <x v="1"/>
    <s v="yes"/>
    <n v="1"/>
    <n v="0"/>
  </r>
  <r>
    <x v="2"/>
    <x v="7"/>
    <s v="single"/>
    <x v="1"/>
    <x v="0"/>
    <n v="57"/>
    <s v="no"/>
    <s v="yes"/>
    <s v="cellular"/>
    <n v="8"/>
    <s v="jul"/>
    <n v="632"/>
    <n v="2"/>
    <n v="-1"/>
    <n v="0"/>
    <x v="0"/>
    <s v="no"/>
    <n v="0"/>
    <n v="1"/>
  </r>
  <r>
    <x v="10"/>
    <x v="2"/>
    <s v="married"/>
    <x v="2"/>
    <x v="0"/>
    <n v="1548"/>
    <s v="yes"/>
    <s v="no"/>
    <s v="cellular"/>
    <n v="13"/>
    <s v="apr"/>
    <n v="101"/>
    <n v="3"/>
    <n v="-1"/>
    <n v="0"/>
    <x v="0"/>
    <s v="no"/>
    <n v="0"/>
    <n v="1"/>
  </r>
  <r>
    <x v="34"/>
    <x v="5"/>
    <s v="married"/>
    <x v="1"/>
    <x v="0"/>
    <n v="117"/>
    <s v="no"/>
    <s v="no"/>
    <s v="cellular"/>
    <n v="24"/>
    <s v="aug"/>
    <n v="467"/>
    <n v="2"/>
    <n v="88"/>
    <n v="4"/>
    <x v="2"/>
    <s v="yes"/>
    <n v="1"/>
    <n v="0"/>
  </r>
  <r>
    <x v="12"/>
    <x v="7"/>
    <s v="single"/>
    <x v="1"/>
    <x v="0"/>
    <n v="0"/>
    <s v="yes"/>
    <s v="no"/>
    <s v="cellular"/>
    <n v="16"/>
    <s v="apr"/>
    <n v="640"/>
    <n v="2"/>
    <n v="-1"/>
    <n v="0"/>
    <x v="0"/>
    <s v="no"/>
    <n v="0"/>
    <n v="1"/>
  </r>
  <r>
    <x v="5"/>
    <x v="2"/>
    <s v="married"/>
    <x v="2"/>
    <x v="0"/>
    <n v="691"/>
    <s v="yes"/>
    <s v="yes"/>
    <s v="cellular"/>
    <n v="16"/>
    <s v="apr"/>
    <n v="517"/>
    <n v="1"/>
    <n v="255"/>
    <n v="1"/>
    <x v="1"/>
    <s v="no"/>
    <n v="0"/>
    <n v="1"/>
  </r>
  <r>
    <x v="39"/>
    <x v="3"/>
    <s v="married"/>
    <x v="1"/>
    <x v="0"/>
    <n v="64"/>
    <s v="yes"/>
    <s v="no"/>
    <s v="unknown"/>
    <n v="13"/>
    <s v="may"/>
    <n v="160"/>
    <n v="3"/>
    <n v="-1"/>
    <n v="0"/>
    <x v="0"/>
    <s v="no"/>
    <n v="0"/>
    <n v="1"/>
  </r>
  <r>
    <x v="23"/>
    <x v="5"/>
    <s v="divorced"/>
    <x v="2"/>
    <x v="0"/>
    <n v="0"/>
    <s v="yes"/>
    <s v="no"/>
    <s v="cellular"/>
    <n v="12"/>
    <s v="jun"/>
    <n v="177"/>
    <n v="3"/>
    <n v="-1"/>
    <n v="0"/>
    <x v="0"/>
    <s v="no"/>
    <n v="0"/>
    <n v="1"/>
  </r>
  <r>
    <x v="4"/>
    <x v="7"/>
    <s v="married"/>
    <x v="1"/>
    <x v="0"/>
    <n v="957"/>
    <s v="yes"/>
    <s v="no"/>
    <s v="unknown"/>
    <n v="21"/>
    <s v="may"/>
    <n v="206"/>
    <n v="1"/>
    <n v="-1"/>
    <n v="0"/>
    <x v="0"/>
    <s v="no"/>
    <n v="0"/>
    <n v="1"/>
  </r>
  <r>
    <x v="29"/>
    <x v="5"/>
    <s v="married"/>
    <x v="1"/>
    <x v="0"/>
    <n v="118"/>
    <s v="yes"/>
    <s v="no"/>
    <s v="unknown"/>
    <n v="7"/>
    <s v="may"/>
    <n v="208"/>
    <n v="2"/>
    <n v="-1"/>
    <n v="0"/>
    <x v="0"/>
    <s v="no"/>
    <n v="0"/>
    <n v="1"/>
  </r>
  <r>
    <x v="35"/>
    <x v="5"/>
    <s v="single"/>
    <x v="2"/>
    <x v="0"/>
    <n v="218"/>
    <s v="yes"/>
    <s v="no"/>
    <s v="cellular"/>
    <n v="12"/>
    <s v="apr"/>
    <n v="169"/>
    <n v="1"/>
    <n v="-1"/>
    <n v="0"/>
    <x v="0"/>
    <s v="no"/>
    <n v="0"/>
    <n v="1"/>
  </r>
  <r>
    <x v="2"/>
    <x v="2"/>
    <s v="married"/>
    <x v="1"/>
    <x v="0"/>
    <n v="724"/>
    <s v="yes"/>
    <s v="no"/>
    <s v="cellular"/>
    <n v="14"/>
    <s v="jul"/>
    <n v="287"/>
    <n v="2"/>
    <n v="415"/>
    <n v="1"/>
    <x v="1"/>
    <s v="yes"/>
    <n v="0"/>
    <n v="1"/>
  </r>
  <r>
    <x v="2"/>
    <x v="9"/>
    <s v="married"/>
    <x v="2"/>
    <x v="0"/>
    <n v="20"/>
    <s v="yes"/>
    <s v="yes"/>
    <s v="cellular"/>
    <n v="17"/>
    <s v="jul"/>
    <n v="505"/>
    <n v="3"/>
    <n v="-1"/>
    <n v="0"/>
    <x v="0"/>
    <s v="no"/>
    <n v="0"/>
    <n v="1"/>
  </r>
  <r>
    <x v="0"/>
    <x v="3"/>
    <s v="married"/>
    <x v="1"/>
    <x v="0"/>
    <n v="-28"/>
    <s v="yes"/>
    <s v="no"/>
    <s v="cellular"/>
    <n v="18"/>
    <s v="may"/>
    <n v="284"/>
    <n v="2"/>
    <n v="371"/>
    <n v="1"/>
    <x v="1"/>
    <s v="no"/>
    <n v="0"/>
    <n v="1"/>
  </r>
  <r>
    <x v="43"/>
    <x v="3"/>
    <s v="married"/>
    <x v="0"/>
    <x v="0"/>
    <n v="665"/>
    <s v="no"/>
    <s v="no"/>
    <s v="cellular"/>
    <n v="30"/>
    <s v="jan"/>
    <n v="89"/>
    <n v="4"/>
    <n v="235"/>
    <n v="2"/>
    <x v="1"/>
    <s v="no"/>
    <n v="0"/>
    <n v="1"/>
  </r>
  <r>
    <x v="13"/>
    <x v="8"/>
    <s v="single"/>
    <x v="2"/>
    <x v="0"/>
    <n v="5"/>
    <s v="no"/>
    <s v="no"/>
    <s v="cellular"/>
    <n v="29"/>
    <s v="sep"/>
    <n v="138"/>
    <n v="1"/>
    <n v="-1"/>
    <n v="0"/>
    <x v="0"/>
    <s v="no"/>
    <n v="0"/>
    <n v="1"/>
  </r>
  <r>
    <x v="4"/>
    <x v="2"/>
    <s v="married"/>
    <x v="2"/>
    <x v="0"/>
    <n v="925"/>
    <s v="no"/>
    <s v="no"/>
    <s v="cellular"/>
    <n v="14"/>
    <s v="dec"/>
    <n v="321"/>
    <n v="3"/>
    <n v="189"/>
    <n v="4"/>
    <x v="3"/>
    <s v="yes"/>
    <n v="0"/>
    <n v="1"/>
  </r>
  <r>
    <x v="15"/>
    <x v="3"/>
    <s v="married"/>
    <x v="0"/>
    <x v="0"/>
    <n v="2519"/>
    <s v="yes"/>
    <s v="no"/>
    <s v="unknown"/>
    <n v="15"/>
    <s v="may"/>
    <n v="262"/>
    <n v="4"/>
    <n v="-1"/>
    <n v="0"/>
    <x v="0"/>
    <s v="no"/>
    <n v="0"/>
    <n v="1"/>
  </r>
  <r>
    <x v="31"/>
    <x v="7"/>
    <s v="married"/>
    <x v="1"/>
    <x v="0"/>
    <n v="3927"/>
    <s v="no"/>
    <s v="no"/>
    <s v="cellular"/>
    <n v="13"/>
    <s v="oct"/>
    <n v="61"/>
    <n v="1"/>
    <n v="-1"/>
    <n v="0"/>
    <x v="0"/>
    <s v="no"/>
    <n v="1"/>
    <n v="0"/>
  </r>
  <r>
    <x v="15"/>
    <x v="2"/>
    <s v="divorced"/>
    <x v="2"/>
    <x v="0"/>
    <n v="401"/>
    <s v="yes"/>
    <s v="no"/>
    <s v="cellular"/>
    <n v="24"/>
    <s v="jul"/>
    <n v="217"/>
    <n v="9"/>
    <n v="-1"/>
    <n v="0"/>
    <x v="0"/>
    <s v="no"/>
    <n v="0"/>
    <n v="1"/>
  </r>
  <r>
    <x v="35"/>
    <x v="2"/>
    <s v="married"/>
    <x v="2"/>
    <x v="0"/>
    <n v="581"/>
    <s v="yes"/>
    <s v="yes"/>
    <s v="cellular"/>
    <n v="14"/>
    <s v="jul"/>
    <n v="192"/>
    <n v="2"/>
    <n v="-1"/>
    <n v="0"/>
    <x v="0"/>
    <s v="no"/>
    <n v="0"/>
    <n v="1"/>
  </r>
  <r>
    <x v="4"/>
    <x v="5"/>
    <s v="married"/>
    <x v="2"/>
    <x v="0"/>
    <n v="1327"/>
    <s v="no"/>
    <s v="no"/>
    <s v="cellular"/>
    <n v="29"/>
    <s v="oct"/>
    <n v="174"/>
    <n v="2"/>
    <n v="-1"/>
    <n v="0"/>
    <x v="0"/>
    <s v="no"/>
    <n v="0"/>
    <n v="1"/>
  </r>
  <r>
    <x v="9"/>
    <x v="0"/>
    <s v="married"/>
    <x v="1"/>
    <x v="0"/>
    <n v="3242"/>
    <s v="no"/>
    <s v="no"/>
    <s v="unknown"/>
    <n v="25"/>
    <s v="jun"/>
    <n v="292"/>
    <n v="2"/>
    <n v="-1"/>
    <n v="0"/>
    <x v="0"/>
    <s v="no"/>
    <n v="0"/>
    <n v="1"/>
  </r>
  <r>
    <x v="3"/>
    <x v="5"/>
    <s v="married"/>
    <x v="0"/>
    <x v="0"/>
    <n v="3163"/>
    <s v="yes"/>
    <s v="no"/>
    <s v="unknown"/>
    <n v="29"/>
    <s v="may"/>
    <n v="240"/>
    <n v="2"/>
    <n v="-1"/>
    <n v="0"/>
    <x v="0"/>
    <s v="no"/>
    <n v="1"/>
    <n v="0"/>
  </r>
  <r>
    <x v="36"/>
    <x v="0"/>
    <s v="divorced"/>
    <x v="1"/>
    <x v="0"/>
    <n v="32"/>
    <s v="no"/>
    <s v="no"/>
    <s v="cellular"/>
    <n v="4"/>
    <s v="aug"/>
    <n v="282"/>
    <n v="2"/>
    <n v="-1"/>
    <n v="0"/>
    <x v="0"/>
    <s v="no"/>
    <n v="1"/>
    <n v="0"/>
  </r>
  <r>
    <x v="47"/>
    <x v="7"/>
    <s v="married"/>
    <x v="1"/>
    <x v="0"/>
    <n v="310"/>
    <s v="yes"/>
    <s v="yes"/>
    <s v="telephone"/>
    <n v="14"/>
    <s v="aug"/>
    <n v="128"/>
    <n v="6"/>
    <n v="-1"/>
    <n v="0"/>
    <x v="0"/>
    <s v="no"/>
    <n v="0"/>
    <n v="1"/>
  </r>
  <r>
    <x v="43"/>
    <x v="9"/>
    <s v="married"/>
    <x v="0"/>
    <x v="0"/>
    <n v="0"/>
    <s v="no"/>
    <s v="no"/>
    <s v="telephone"/>
    <n v="2"/>
    <s v="feb"/>
    <n v="161"/>
    <n v="1"/>
    <n v="-1"/>
    <n v="0"/>
    <x v="0"/>
    <s v="no"/>
    <n v="0"/>
    <n v="1"/>
  </r>
  <r>
    <x v="17"/>
    <x v="3"/>
    <s v="single"/>
    <x v="0"/>
    <x v="0"/>
    <n v="155"/>
    <s v="yes"/>
    <s v="no"/>
    <s v="cellular"/>
    <n v="29"/>
    <s v="jan"/>
    <n v="291"/>
    <n v="1"/>
    <n v="244"/>
    <n v="4"/>
    <x v="1"/>
    <s v="no"/>
    <n v="0"/>
    <n v="1"/>
  </r>
  <r>
    <x v="9"/>
    <x v="1"/>
    <s v="single"/>
    <x v="1"/>
    <x v="0"/>
    <n v="11386"/>
    <s v="yes"/>
    <s v="no"/>
    <s v="cellular"/>
    <n v="20"/>
    <s v="nov"/>
    <n v="356"/>
    <n v="1"/>
    <n v="-1"/>
    <n v="0"/>
    <x v="0"/>
    <s v="no"/>
    <n v="0"/>
    <n v="1"/>
  </r>
  <r>
    <x v="0"/>
    <x v="1"/>
    <s v="married"/>
    <x v="2"/>
    <x v="0"/>
    <n v="1380"/>
    <s v="yes"/>
    <s v="no"/>
    <s v="unknown"/>
    <n v="21"/>
    <s v="may"/>
    <n v="294"/>
    <n v="2"/>
    <n v="-1"/>
    <n v="0"/>
    <x v="0"/>
    <s v="no"/>
    <n v="0"/>
    <n v="1"/>
  </r>
  <r>
    <x v="47"/>
    <x v="3"/>
    <s v="single"/>
    <x v="3"/>
    <x v="0"/>
    <n v="2443"/>
    <s v="no"/>
    <s v="no"/>
    <s v="unknown"/>
    <n v="18"/>
    <s v="jun"/>
    <n v="422"/>
    <n v="1"/>
    <n v="-1"/>
    <n v="0"/>
    <x v="0"/>
    <s v="no"/>
    <n v="0"/>
    <n v="1"/>
  </r>
  <r>
    <x v="25"/>
    <x v="5"/>
    <s v="single"/>
    <x v="2"/>
    <x v="0"/>
    <n v="1129"/>
    <s v="yes"/>
    <s v="no"/>
    <s v="unknown"/>
    <n v="28"/>
    <s v="may"/>
    <n v="806"/>
    <n v="1"/>
    <n v="-1"/>
    <n v="0"/>
    <x v="0"/>
    <s v="yes"/>
    <n v="0"/>
    <n v="1"/>
  </r>
  <r>
    <x v="16"/>
    <x v="0"/>
    <s v="single"/>
    <x v="0"/>
    <x v="0"/>
    <n v="4232"/>
    <s v="no"/>
    <s v="no"/>
    <s v="unknown"/>
    <n v="16"/>
    <s v="jun"/>
    <n v="227"/>
    <n v="1"/>
    <n v="-1"/>
    <n v="0"/>
    <x v="0"/>
    <s v="no"/>
    <n v="0"/>
    <n v="1"/>
  </r>
  <r>
    <x v="15"/>
    <x v="4"/>
    <s v="married"/>
    <x v="1"/>
    <x v="0"/>
    <n v="5564"/>
    <s v="no"/>
    <s v="no"/>
    <s v="cellular"/>
    <n v="17"/>
    <s v="nov"/>
    <n v="560"/>
    <n v="2"/>
    <n v="-1"/>
    <n v="0"/>
    <x v="0"/>
    <s v="no"/>
    <n v="0"/>
    <n v="1"/>
  </r>
  <r>
    <x v="22"/>
    <x v="1"/>
    <s v="single"/>
    <x v="1"/>
    <x v="0"/>
    <n v="-402"/>
    <s v="yes"/>
    <s v="no"/>
    <s v="cellular"/>
    <n v="17"/>
    <s v="apr"/>
    <n v="135"/>
    <n v="1"/>
    <n v="-1"/>
    <n v="0"/>
    <x v="0"/>
    <s v="no"/>
    <n v="0"/>
    <n v="1"/>
  </r>
  <r>
    <x v="39"/>
    <x v="7"/>
    <s v="single"/>
    <x v="1"/>
    <x v="0"/>
    <n v="1323"/>
    <s v="yes"/>
    <s v="no"/>
    <s v="unknown"/>
    <n v="3"/>
    <s v="jun"/>
    <n v="361"/>
    <n v="1"/>
    <n v="-1"/>
    <n v="0"/>
    <x v="0"/>
    <s v="no"/>
    <n v="0"/>
    <n v="1"/>
  </r>
  <r>
    <x v="31"/>
    <x v="10"/>
    <s v="married"/>
    <x v="0"/>
    <x v="0"/>
    <n v="1623"/>
    <s v="yes"/>
    <s v="yes"/>
    <s v="cellular"/>
    <n v="18"/>
    <s v="jul"/>
    <n v="246"/>
    <n v="1"/>
    <n v="-1"/>
    <n v="0"/>
    <x v="0"/>
    <s v="no"/>
    <n v="1"/>
    <n v="0"/>
  </r>
  <r>
    <x v="14"/>
    <x v="5"/>
    <s v="married"/>
    <x v="2"/>
    <x v="0"/>
    <n v="1042"/>
    <s v="yes"/>
    <s v="no"/>
    <s v="cellular"/>
    <n v="4"/>
    <s v="feb"/>
    <n v="419"/>
    <n v="2"/>
    <n v="-1"/>
    <n v="0"/>
    <x v="0"/>
    <s v="no"/>
    <n v="0"/>
    <n v="1"/>
  </r>
  <r>
    <x v="42"/>
    <x v="8"/>
    <s v="single"/>
    <x v="1"/>
    <x v="0"/>
    <n v="2488"/>
    <s v="no"/>
    <s v="no"/>
    <s v="cellular"/>
    <n v="8"/>
    <s v="nov"/>
    <n v="449"/>
    <n v="2"/>
    <n v="38"/>
    <n v="10"/>
    <x v="2"/>
    <s v="yes"/>
    <n v="0"/>
    <n v="1"/>
  </r>
  <r>
    <x v="32"/>
    <x v="7"/>
    <s v="married"/>
    <x v="1"/>
    <x v="0"/>
    <n v="865"/>
    <s v="yes"/>
    <s v="no"/>
    <s v="cellular"/>
    <n v="17"/>
    <s v="nov"/>
    <n v="71"/>
    <n v="1"/>
    <n v="-1"/>
    <n v="0"/>
    <x v="0"/>
    <s v="no"/>
    <n v="1"/>
    <n v="0"/>
  </r>
  <r>
    <x v="22"/>
    <x v="5"/>
    <s v="married"/>
    <x v="2"/>
    <x v="0"/>
    <n v="-1053"/>
    <s v="yes"/>
    <s v="no"/>
    <s v="cellular"/>
    <n v="21"/>
    <s v="jul"/>
    <n v="357"/>
    <n v="3"/>
    <n v="-1"/>
    <n v="0"/>
    <x v="0"/>
    <s v="no"/>
    <n v="0"/>
    <n v="1"/>
  </r>
  <r>
    <x v="22"/>
    <x v="2"/>
    <s v="married"/>
    <x v="2"/>
    <x v="0"/>
    <n v="1667"/>
    <s v="yes"/>
    <s v="no"/>
    <s v="cellular"/>
    <n v="18"/>
    <s v="nov"/>
    <n v="164"/>
    <n v="2"/>
    <n v="179"/>
    <n v="3"/>
    <x v="1"/>
    <s v="no"/>
    <n v="0"/>
    <n v="1"/>
  </r>
  <r>
    <x v="3"/>
    <x v="7"/>
    <s v="divorced"/>
    <x v="1"/>
    <x v="0"/>
    <n v="975"/>
    <s v="yes"/>
    <s v="no"/>
    <s v="unknown"/>
    <n v="15"/>
    <s v="may"/>
    <n v="263"/>
    <n v="4"/>
    <n v="-1"/>
    <n v="0"/>
    <x v="0"/>
    <s v="no"/>
    <n v="1"/>
    <n v="0"/>
  </r>
  <r>
    <x v="29"/>
    <x v="5"/>
    <s v="married"/>
    <x v="1"/>
    <x v="0"/>
    <n v="2571"/>
    <s v="no"/>
    <s v="no"/>
    <s v="unknown"/>
    <n v="18"/>
    <s v="jun"/>
    <n v="146"/>
    <n v="2"/>
    <n v="-1"/>
    <n v="0"/>
    <x v="0"/>
    <s v="no"/>
    <n v="0"/>
    <n v="1"/>
  </r>
  <r>
    <x v="20"/>
    <x v="11"/>
    <s v="married"/>
    <x v="0"/>
    <x v="0"/>
    <n v="732"/>
    <s v="no"/>
    <s v="no"/>
    <s v="cellular"/>
    <n v="27"/>
    <s v="oct"/>
    <n v="759"/>
    <n v="2"/>
    <n v="-1"/>
    <n v="0"/>
    <x v="0"/>
    <s v="yes"/>
    <n v="1"/>
    <n v="0"/>
  </r>
  <r>
    <x v="36"/>
    <x v="7"/>
    <s v="divorced"/>
    <x v="1"/>
    <x v="0"/>
    <n v="769"/>
    <s v="no"/>
    <s v="no"/>
    <s v="cellular"/>
    <n v="28"/>
    <s v="jul"/>
    <n v="72"/>
    <n v="2"/>
    <n v="363"/>
    <n v="4"/>
    <x v="1"/>
    <s v="no"/>
    <n v="1"/>
    <n v="0"/>
  </r>
  <r>
    <x v="27"/>
    <x v="5"/>
    <s v="married"/>
    <x v="1"/>
    <x v="0"/>
    <n v="-136"/>
    <s v="yes"/>
    <s v="yes"/>
    <s v="cellular"/>
    <n v="12"/>
    <s v="aug"/>
    <n v="131"/>
    <n v="2"/>
    <n v="-1"/>
    <n v="0"/>
    <x v="0"/>
    <s v="no"/>
    <n v="0"/>
    <n v="1"/>
  </r>
  <r>
    <x v="2"/>
    <x v="7"/>
    <s v="divorced"/>
    <x v="1"/>
    <x v="0"/>
    <n v="3636"/>
    <s v="no"/>
    <s v="yes"/>
    <s v="cellular"/>
    <n v="21"/>
    <s v="nov"/>
    <n v="808"/>
    <n v="2"/>
    <n v="-1"/>
    <n v="0"/>
    <x v="0"/>
    <s v="yes"/>
    <n v="0"/>
    <n v="1"/>
  </r>
  <r>
    <x v="0"/>
    <x v="2"/>
    <s v="married"/>
    <x v="2"/>
    <x v="0"/>
    <n v="931"/>
    <s v="no"/>
    <s v="no"/>
    <s v="cellular"/>
    <n v="17"/>
    <s v="jul"/>
    <n v="1183"/>
    <n v="1"/>
    <n v="-1"/>
    <n v="0"/>
    <x v="0"/>
    <s v="no"/>
    <n v="0"/>
    <n v="1"/>
  </r>
  <r>
    <x v="51"/>
    <x v="9"/>
    <s v="married"/>
    <x v="1"/>
    <x v="0"/>
    <n v="565"/>
    <s v="no"/>
    <s v="no"/>
    <s v="cellular"/>
    <n v="4"/>
    <s v="sep"/>
    <n v="123"/>
    <n v="3"/>
    <n v="-1"/>
    <n v="0"/>
    <x v="0"/>
    <s v="no"/>
    <n v="1"/>
    <n v="0"/>
  </r>
  <r>
    <x v="10"/>
    <x v="3"/>
    <s v="married"/>
    <x v="1"/>
    <x v="0"/>
    <n v="271"/>
    <s v="yes"/>
    <s v="no"/>
    <s v="unknown"/>
    <n v="29"/>
    <s v="may"/>
    <n v="483"/>
    <n v="2"/>
    <n v="-1"/>
    <n v="0"/>
    <x v="0"/>
    <s v="no"/>
    <n v="0"/>
    <n v="1"/>
  </r>
  <r>
    <x v="17"/>
    <x v="4"/>
    <s v="single"/>
    <x v="2"/>
    <x v="0"/>
    <n v="1153"/>
    <s v="no"/>
    <s v="no"/>
    <s v="cellular"/>
    <n v="4"/>
    <s v="may"/>
    <n v="238"/>
    <n v="3"/>
    <n v="-1"/>
    <n v="0"/>
    <x v="0"/>
    <s v="no"/>
    <n v="0"/>
    <n v="1"/>
  </r>
  <r>
    <x v="27"/>
    <x v="2"/>
    <s v="married"/>
    <x v="2"/>
    <x v="0"/>
    <n v="-73"/>
    <s v="yes"/>
    <s v="no"/>
    <s v="cellular"/>
    <n v="11"/>
    <s v="jul"/>
    <n v="90"/>
    <n v="1"/>
    <n v="-1"/>
    <n v="0"/>
    <x v="0"/>
    <s v="no"/>
    <n v="0"/>
    <n v="1"/>
  </r>
  <r>
    <x v="36"/>
    <x v="11"/>
    <s v="married"/>
    <x v="3"/>
    <x v="0"/>
    <n v="558"/>
    <s v="no"/>
    <s v="no"/>
    <s v="cellular"/>
    <n v="9"/>
    <s v="jul"/>
    <n v="464"/>
    <n v="1"/>
    <n v="683"/>
    <n v="6"/>
    <x v="1"/>
    <s v="yes"/>
    <n v="1"/>
    <n v="0"/>
  </r>
  <r>
    <x v="9"/>
    <x v="11"/>
    <s v="divorced"/>
    <x v="2"/>
    <x v="0"/>
    <n v="137"/>
    <s v="no"/>
    <s v="no"/>
    <s v="cellular"/>
    <n v="22"/>
    <s v="aug"/>
    <n v="385"/>
    <n v="9"/>
    <n v="-1"/>
    <n v="0"/>
    <x v="0"/>
    <s v="no"/>
    <n v="0"/>
    <n v="1"/>
  </r>
  <r>
    <x v="2"/>
    <x v="5"/>
    <s v="married"/>
    <x v="1"/>
    <x v="0"/>
    <n v="700"/>
    <s v="yes"/>
    <s v="no"/>
    <s v="unknown"/>
    <n v="23"/>
    <s v="may"/>
    <n v="240"/>
    <n v="2"/>
    <n v="-1"/>
    <n v="0"/>
    <x v="0"/>
    <s v="no"/>
    <n v="0"/>
    <n v="1"/>
  </r>
  <r>
    <x v="18"/>
    <x v="10"/>
    <s v="married"/>
    <x v="0"/>
    <x v="0"/>
    <n v="-966"/>
    <s v="no"/>
    <s v="yes"/>
    <s v="cellular"/>
    <n v="14"/>
    <s v="may"/>
    <n v="104"/>
    <n v="1"/>
    <n v="-1"/>
    <n v="0"/>
    <x v="0"/>
    <s v="no"/>
    <n v="1"/>
    <n v="0"/>
  </r>
  <r>
    <x v="27"/>
    <x v="7"/>
    <s v="married"/>
    <x v="1"/>
    <x v="0"/>
    <n v="96"/>
    <s v="no"/>
    <s v="no"/>
    <s v="cellular"/>
    <n v="29"/>
    <s v="aug"/>
    <n v="109"/>
    <n v="2"/>
    <n v="-1"/>
    <n v="0"/>
    <x v="0"/>
    <s v="no"/>
    <n v="0"/>
    <n v="1"/>
  </r>
  <r>
    <x v="41"/>
    <x v="10"/>
    <s v="married"/>
    <x v="0"/>
    <x v="0"/>
    <n v="4007"/>
    <s v="no"/>
    <s v="no"/>
    <s v="cellular"/>
    <n v="30"/>
    <s v="nov"/>
    <n v="598"/>
    <n v="4"/>
    <n v="-1"/>
    <n v="0"/>
    <x v="0"/>
    <s v="no"/>
    <n v="1"/>
    <n v="0"/>
  </r>
  <r>
    <x v="36"/>
    <x v="2"/>
    <s v="single"/>
    <x v="2"/>
    <x v="0"/>
    <n v="567"/>
    <s v="yes"/>
    <s v="no"/>
    <s v="unknown"/>
    <n v="16"/>
    <s v="may"/>
    <n v="274"/>
    <n v="8"/>
    <n v="-1"/>
    <n v="0"/>
    <x v="0"/>
    <s v="no"/>
    <n v="1"/>
    <n v="0"/>
  </r>
  <r>
    <x v="9"/>
    <x v="5"/>
    <s v="single"/>
    <x v="1"/>
    <x v="0"/>
    <n v="40"/>
    <s v="no"/>
    <s v="no"/>
    <s v="cellular"/>
    <n v="7"/>
    <s v="aug"/>
    <n v="123"/>
    <n v="2"/>
    <n v="-1"/>
    <n v="0"/>
    <x v="0"/>
    <s v="no"/>
    <n v="0"/>
    <n v="1"/>
  </r>
  <r>
    <x v="47"/>
    <x v="7"/>
    <s v="divorced"/>
    <x v="1"/>
    <x v="0"/>
    <n v="136"/>
    <s v="no"/>
    <s v="yes"/>
    <s v="cellular"/>
    <n v="23"/>
    <s v="jul"/>
    <n v="70"/>
    <n v="1"/>
    <n v="-1"/>
    <n v="0"/>
    <x v="0"/>
    <s v="no"/>
    <n v="0"/>
    <n v="1"/>
  </r>
  <r>
    <x v="14"/>
    <x v="4"/>
    <s v="single"/>
    <x v="2"/>
    <x v="0"/>
    <n v="917"/>
    <s v="yes"/>
    <s v="no"/>
    <s v="unknown"/>
    <n v="23"/>
    <s v="may"/>
    <n v="260"/>
    <n v="1"/>
    <n v="-1"/>
    <n v="0"/>
    <x v="0"/>
    <s v="no"/>
    <n v="0"/>
    <n v="1"/>
  </r>
  <r>
    <x v="43"/>
    <x v="2"/>
    <s v="single"/>
    <x v="2"/>
    <x v="0"/>
    <n v="593"/>
    <s v="yes"/>
    <s v="no"/>
    <s v="cellular"/>
    <n v="29"/>
    <s v="jan"/>
    <n v="190"/>
    <n v="3"/>
    <n v="-1"/>
    <n v="0"/>
    <x v="0"/>
    <s v="no"/>
    <n v="0"/>
    <n v="1"/>
  </r>
  <r>
    <x v="15"/>
    <x v="3"/>
    <s v="married"/>
    <x v="0"/>
    <x v="0"/>
    <n v="505"/>
    <s v="yes"/>
    <s v="no"/>
    <s v="unknown"/>
    <n v="14"/>
    <s v="may"/>
    <n v="521"/>
    <n v="2"/>
    <n v="-1"/>
    <n v="0"/>
    <x v="0"/>
    <s v="no"/>
    <n v="0"/>
    <n v="1"/>
  </r>
  <r>
    <x v="27"/>
    <x v="3"/>
    <s v="married"/>
    <x v="1"/>
    <x v="0"/>
    <n v="2542"/>
    <s v="yes"/>
    <s v="no"/>
    <s v="cellular"/>
    <n v="14"/>
    <s v="may"/>
    <n v="228"/>
    <n v="1"/>
    <n v="-1"/>
    <n v="0"/>
    <x v="0"/>
    <s v="no"/>
    <n v="0"/>
    <n v="1"/>
  </r>
  <r>
    <x v="12"/>
    <x v="2"/>
    <s v="married"/>
    <x v="2"/>
    <x v="0"/>
    <n v="5355"/>
    <s v="no"/>
    <s v="no"/>
    <s v="telephone"/>
    <n v="17"/>
    <s v="feb"/>
    <n v="466"/>
    <n v="4"/>
    <n v="-1"/>
    <n v="0"/>
    <x v="0"/>
    <s v="yes"/>
    <n v="0"/>
    <n v="1"/>
  </r>
  <r>
    <x v="14"/>
    <x v="8"/>
    <s v="single"/>
    <x v="2"/>
    <x v="0"/>
    <n v="807"/>
    <s v="no"/>
    <s v="no"/>
    <s v="cellular"/>
    <n v="27"/>
    <s v="feb"/>
    <n v="74"/>
    <n v="2"/>
    <n v="-1"/>
    <n v="0"/>
    <x v="0"/>
    <s v="no"/>
    <n v="0"/>
    <n v="1"/>
  </r>
  <r>
    <x v="3"/>
    <x v="10"/>
    <s v="married"/>
    <x v="1"/>
    <x v="0"/>
    <n v="9976"/>
    <s v="yes"/>
    <s v="no"/>
    <s v="unknown"/>
    <n v="29"/>
    <s v="may"/>
    <n v="57"/>
    <n v="2"/>
    <n v="-1"/>
    <n v="0"/>
    <x v="0"/>
    <s v="no"/>
    <n v="1"/>
    <n v="0"/>
  </r>
  <r>
    <x v="22"/>
    <x v="7"/>
    <s v="married"/>
    <x v="1"/>
    <x v="0"/>
    <n v="0"/>
    <s v="no"/>
    <s v="no"/>
    <s v="cellular"/>
    <n v="30"/>
    <s v="jan"/>
    <n v="119"/>
    <n v="3"/>
    <n v="-1"/>
    <n v="0"/>
    <x v="0"/>
    <s v="no"/>
    <n v="0"/>
    <n v="1"/>
  </r>
  <r>
    <x v="18"/>
    <x v="2"/>
    <s v="married"/>
    <x v="2"/>
    <x v="0"/>
    <n v="540"/>
    <s v="no"/>
    <s v="no"/>
    <s v="cellular"/>
    <n v="19"/>
    <s v="nov"/>
    <n v="124"/>
    <n v="2"/>
    <n v="-1"/>
    <n v="0"/>
    <x v="0"/>
    <s v="no"/>
    <n v="1"/>
    <n v="0"/>
  </r>
  <r>
    <x v="2"/>
    <x v="3"/>
    <s v="married"/>
    <x v="1"/>
    <x v="0"/>
    <n v="280"/>
    <s v="yes"/>
    <s v="yes"/>
    <s v="cellular"/>
    <n v="31"/>
    <s v="jul"/>
    <n v="65"/>
    <n v="50"/>
    <n v="-1"/>
    <n v="0"/>
    <x v="0"/>
    <s v="no"/>
    <n v="0"/>
    <n v="1"/>
  </r>
  <r>
    <x v="11"/>
    <x v="2"/>
    <s v="divorced"/>
    <x v="2"/>
    <x v="0"/>
    <n v="-59"/>
    <s v="no"/>
    <s v="yes"/>
    <s v="cellular"/>
    <n v="28"/>
    <s v="jul"/>
    <n v="127"/>
    <n v="6"/>
    <n v="-1"/>
    <n v="0"/>
    <x v="0"/>
    <s v="no"/>
    <n v="1"/>
    <n v="0"/>
  </r>
  <r>
    <x v="37"/>
    <x v="7"/>
    <s v="married"/>
    <x v="1"/>
    <x v="1"/>
    <n v="-517"/>
    <s v="yes"/>
    <s v="no"/>
    <s v="cellular"/>
    <n v="14"/>
    <s v="jul"/>
    <n v="172"/>
    <n v="3"/>
    <n v="-1"/>
    <n v="0"/>
    <x v="0"/>
    <s v="no"/>
    <n v="0"/>
    <n v="1"/>
  </r>
  <r>
    <x v="15"/>
    <x v="0"/>
    <s v="single"/>
    <x v="1"/>
    <x v="0"/>
    <n v="2613"/>
    <s v="yes"/>
    <s v="no"/>
    <s v="cellular"/>
    <n v="30"/>
    <s v="jul"/>
    <n v="174"/>
    <n v="6"/>
    <n v="-1"/>
    <n v="0"/>
    <x v="0"/>
    <s v="no"/>
    <n v="0"/>
    <n v="1"/>
  </r>
  <r>
    <x v="15"/>
    <x v="8"/>
    <s v="married"/>
    <x v="3"/>
    <x v="0"/>
    <n v="-7"/>
    <s v="no"/>
    <s v="no"/>
    <s v="telephone"/>
    <n v="31"/>
    <s v="jul"/>
    <n v="41"/>
    <n v="6"/>
    <n v="-1"/>
    <n v="0"/>
    <x v="0"/>
    <s v="no"/>
    <n v="0"/>
    <n v="1"/>
  </r>
  <r>
    <x v="6"/>
    <x v="3"/>
    <s v="married"/>
    <x v="0"/>
    <x v="0"/>
    <n v="0"/>
    <s v="yes"/>
    <s v="no"/>
    <s v="unknown"/>
    <n v="30"/>
    <s v="may"/>
    <n v="232"/>
    <n v="3"/>
    <n v="-1"/>
    <n v="0"/>
    <x v="0"/>
    <s v="no"/>
    <n v="0"/>
    <n v="1"/>
  </r>
  <r>
    <x v="20"/>
    <x v="10"/>
    <s v="divorced"/>
    <x v="1"/>
    <x v="1"/>
    <n v="-200"/>
    <s v="no"/>
    <s v="yes"/>
    <s v="unknown"/>
    <n v="6"/>
    <s v="jun"/>
    <n v="161"/>
    <n v="1"/>
    <n v="-1"/>
    <n v="0"/>
    <x v="0"/>
    <s v="no"/>
    <n v="1"/>
    <n v="0"/>
  </r>
  <r>
    <x v="19"/>
    <x v="10"/>
    <s v="married"/>
    <x v="0"/>
    <x v="0"/>
    <n v="2301"/>
    <s v="no"/>
    <s v="no"/>
    <s v="cellular"/>
    <n v="16"/>
    <s v="apr"/>
    <n v="124"/>
    <n v="1"/>
    <n v="-1"/>
    <n v="0"/>
    <x v="0"/>
    <s v="no"/>
    <n v="1"/>
    <n v="0"/>
  </r>
  <r>
    <x v="20"/>
    <x v="9"/>
    <s v="married"/>
    <x v="0"/>
    <x v="0"/>
    <n v="104"/>
    <s v="no"/>
    <s v="yes"/>
    <s v="unknown"/>
    <n v="5"/>
    <s v="jun"/>
    <n v="701"/>
    <n v="1"/>
    <n v="-1"/>
    <n v="0"/>
    <x v="0"/>
    <s v="yes"/>
    <n v="1"/>
    <n v="0"/>
  </r>
  <r>
    <x v="1"/>
    <x v="3"/>
    <s v="married"/>
    <x v="0"/>
    <x v="0"/>
    <n v="191"/>
    <s v="yes"/>
    <s v="no"/>
    <s v="unknown"/>
    <n v="9"/>
    <s v="may"/>
    <n v="162"/>
    <n v="2"/>
    <n v="-1"/>
    <n v="0"/>
    <x v="0"/>
    <s v="no"/>
    <n v="0"/>
    <n v="1"/>
  </r>
  <r>
    <x v="9"/>
    <x v="5"/>
    <s v="single"/>
    <x v="3"/>
    <x v="0"/>
    <n v="694"/>
    <s v="yes"/>
    <s v="no"/>
    <s v="unknown"/>
    <n v="6"/>
    <s v="jun"/>
    <n v="431"/>
    <n v="2"/>
    <n v="-1"/>
    <n v="0"/>
    <x v="0"/>
    <s v="no"/>
    <n v="0"/>
    <n v="1"/>
  </r>
  <r>
    <x v="9"/>
    <x v="7"/>
    <s v="married"/>
    <x v="1"/>
    <x v="0"/>
    <n v="212"/>
    <s v="yes"/>
    <s v="no"/>
    <s v="cellular"/>
    <n v="18"/>
    <s v="jul"/>
    <n v="191"/>
    <n v="3"/>
    <n v="-1"/>
    <n v="0"/>
    <x v="0"/>
    <s v="no"/>
    <n v="0"/>
    <n v="1"/>
  </r>
  <r>
    <x v="0"/>
    <x v="2"/>
    <s v="married"/>
    <x v="2"/>
    <x v="0"/>
    <n v="1882"/>
    <s v="yes"/>
    <s v="no"/>
    <s v="cellular"/>
    <n v="11"/>
    <s v="aug"/>
    <n v="249"/>
    <n v="5"/>
    <n v="-1"/>
    <n v="0"/>
    <x v="0"/>
    <s v="no"/>
    <n v="0"/>
    <n v="1"/>
  </r>
  <r>
    <x v="30"/>
    <x v="3"/>
    <s v="married"/>
    <x v="3"/>
    <x v="0"/>
    <n v="131"/>
    <s v="yes"/>
    <s v="no"/>
    <s v="unknown"/>
    <n v="6"/>
    <s v="may"/>
    <n v="189"/>
    <n v="1"/>
    <n v="-1"/>
    <n v="0"/>
    <x v="0"/>
    <s v="no"/>
    <n v="0"/>
    <n v="1"/>
  </r>
  <r>
    <x v="0"/>
    <x v="5"/>
    <s v="single"/>
    <x v="1"/>
    <x v="0"/>
    <n v="175"/>
    <s v="no"/>
    <s v="no"/>
    <s v="cellular"/>
    <n v="25"/>
    <s v="aug"/>
    <n v="167"/>
    <n v="4"/>
    <n v="-1"/>
    <n v="0"/>
    <x v="0"/>
    <s v="no"/>
    <n v="0"/>
    <n v="1"/>
  </r>
  <r>
    <x v="7"/>
    <x v="5"/>
    <s v="single"/>
    <x v="2"/>
    <x v="1"/>
    <n v="0"/>
    <s v="no"/>
    <s v="no"/>
    <s v="cellular"/>
    <n v="29"/>
    <s v="aug"/>
    <n v="73"/>
    <n v="4"/>
    <n v="-1"/>
    <n v="0"/>
    <x v="0"/>
    <s v="no"/>
    <n v="0"/>
    <n v="1"/>
  </r>
  <r>
    <x v="14"/>
    <x v="2"/>
    <s v="divorced"/>
    <x v="2"/>
    <x v="0"/>
    <n v="4425"/>
    <s v="yes"/>
    <s v="no"/>
    <s v="unknown"/>
    <n v="30"/>
    <s v="may"/>
    <n v="162"/>
    <n v="1"/>
    <n v="-1"/>
    <n v="0"/>
    <x v="0"/>
    <s v="no"/>
    <n v="0"/>
    <n v="1"/>
  </r>
  <r>
    <x v="43"/>
    <x v="0"/>
    <s v="married"/>
    <x v="1"/>
    <x v="0"/>
    <n v="3533"/>
    <s v="yes"/>
    <s v="no"/>
    <s v="cellular"/>
    <n v="12"/>
    <s v="aug"/>
    <n v="235"/>
    <n v="2"/>
    <n v="-1"/>
    <n v="0"/>
    <x v="0"/>
    <s v="no"/>
    <n v="0"/>
    <n v="1"/>
  </r>
  <r>
    <x v="3"/>
    <x v="3"/>
    <s v="divorced"/>
    <x v="1"/>
    <x v="0"/>
    <n v="3573"/>
    <s v="no"/>
    <s v="no"/>
    <s v="cellular"/>
    <n v="15"/>
    <s v="may"/>
    <n v="44"/>
    <n v="1"/>
    <n v="-1"/>
    <n v="0"/>
    <x v="0"/>
    <s v="no"/>
    <n v="1"/>
    <n v="0"/>
  </r>
  <r>
    <x v="16"/>
    <x v="2"/>
    <s v="divorced"/>
    <x v="2"/>
    <x v="0"/>
    <n v="476"/>
    <s v="yes"/>
    <s v="yes"/>
    <s v="unknown"/>
    <n v="26"/>
    <s v="may"/>
    <n v="127"/>
    <n v="2"/>
    <n v="-1"/>
    <n v="0"/>
    <x v="0"/>
    <s v="no"/>
    <n v="0"/>
    <n v="1"/>
  </r>
  <r>
    <x v="2"/>
    <x v="3"/>
    <s v="married"/>
    <x v="1"/>
    <x v="0"/>
    <n v="1257"/>
    <s v="yes"/>
    <s v="no"/>
    <s v="cellular"/>
    <n v="20"/>
    <s v="apr"/>
    <n v="93"/>
    <n v="3"/>
    <n v="329"/>
    <n v="7"/>
    <x v="1"/>
    <s v="no"/>
    <n v="0"/>
    <n v="1"/>
  </r>
  <r>
    <x v="18"/>
    <x v="3"/>
    <s v="married"/>
    <x v="3"/>
    <x v="0"/>
    <n v="23"/>
    <s v="no"/>
    <s v="no"/>
    <s v="cellular"/>
    <n v="30"/>
    <s v="jan"/>
    <n v="143"/>
    <n v="1"/>
    <n v="2"/>
    <n v="3"/>
    <x v="2"/>
    <s v="no"/>
    <n v="1"/>
    <n v="0"/>
  </r>
  <r>
    <x v="5"/>
    <x v="2"/>
    <s v="single"/>
    <x v="2"/>
    <x v="0"/>
    <n v="0"/>
    <s v="yes"/>
    <s v="no"/>
    <s v="cellular"/>
    <n v="16"/>
    <s v="apr"/>
    <n v="81"/>
    <n v="2"/>
    <n v="-1"/>
    <n v="0"/>
    <x v="0"/>
    <s v="no"/>
    <n v="0"/>
    <n v="1"/>
  </r>
  <r>
    <x v="4"/>
    <x v="1"/>
    <s v="single"/>
    <x v="1"/>
    <x v="0"/>
    <n v="398"/>
    <s v="yes"/>
    <s v="yes"/>
    <s v="unknown"/>
    <n v="17"/>
    <s v="jun"/>
    <n v="77"/>
    <n v="2"/>
    <n v="-1"/>
    <n v="0"/>
    <x v="0"/>
    <s v="no"/>
    <n v="0"/>
    <n v="1"/>
  </r>
  <r>
    <x v="1"/>
    <x v="3"/>
    <s v="married"/>
    <x v="1"/>
    <x v="0"/>
    <n v="745"/>
    <s v="yes"/>
    <s v="no"/>
    <s v="unknown"/>
    <n v="23"/>
    <s v="may"/>
    <n v="115"/>
    <n v="4"/>
    <n v="-1"/>
    <n v="0"/>
    <x v="0"/>
    <s v="no"/>
    <n v="0"/>
    <n v="1"/>
  </r>
  <r>
    <x v="30"/>
    <x v="2"/>
    <s v="single"/>
    <x v="2"/>
    <x v="0"/>
    <n v="8106"/>
    <s v="no"/>
    <s v="no"/>
    <s v="unknown"/>
    <n v="17"/>
    <s v="nov"/>
    <n v="125"/>
    <n v="1"/>
    <n v="111"/>
    <n v="3"/>
    <x v="1"/>
    <s v="no"/>
    <n v="0"/>
    <n v="1"/>
  </r>
  <r>
    <x v="1"/>
    <x v="2"/>
    <s v="single"/>
    <x v="2"/>
    <x v="0"/>
    <n v="0"/>
    <s v="no"/>
    <s v="no"/>
    <s v="cellular"/>
    <n v="19"/>
    <s v="aug"/>
    <n v="53"/>
    <n v="4"/>
    <n v="-1"/>
    <n v="0"/>
    <x v="0"/>
    <s v="no"/>
    <n v="0"/>
    <n v="1"/>
  </r>
  <r>
    <x v="19"/>
    <x v="10"/>
    <s v="married"/>
    <x v="3"/>
    <x v="0"/>
    <n v="696"/>
    <s v="no"/>
    <s v="no"/>
    <s v="telephone"/>
    <n v="4"/>
    <s v="may"/>
    <n v="77"/>
    <n v="2"/>
    <n v="-1"/>
    <n v="0"/>
    <x v="0"/>
    <s v="no"/>
    <n v="1"/>
    <n v="0"/>
  </r>
  <r>
    <x v="30"/>
    <x v="0"/>
    <s v="divorced"/>
    <x v="1"/>
    <x v="0"/>
    <n v="1266"/>
    <s v="yes"/>
    <s v="no"/>
    <s v="telephone"/>
    <n v="3"/>
    <s v="feb"/>
    <n v="45"/>
    <n v="1"/>
    <n v="-1"/>
    <n v="0"/>
    <x v="0"/>
    <s v="no"/>
    <n v="0"/>
    <n v="1"/>
  </r>
  <r>
    <x v="31"/>
    <x v="2"/>
    <s v="married"/>
    <x v="2"/>
    <x v="0"/>
    <n v="2416"/>
    <s v="no"/>
    <s v="no"/>
    <s v="cellular"/>
    <n v="11"/>
    <s v="aug"/>
    <n v="74"/>
    <n v="2"/>
    <n v="-1"/>
    <n v="0"/>
    <x v="0"/>
    <s v="no"/>
    <n v="1"/>
    <n v="0"/>
  </r>
  <r>
    <x v="9"/>
    <x v="9"/>
    <s v="married"/>
    <x v="0"/>
    <x v="0"/>
    <n v="25"/>
    <s v="no"/>
    <s v="no"/>
    <s v="cellular"/>
    <n v="21"/>
    <s v="aug"/>
    <n v="169"/>
    <n v="5"/>
    <n v="-1"/>
    <n v="0"/>
    <x v="0"/>
    <s v="no"/>
    <n v="0"/>
    <n v="1"/>
  </r>
  <r>
    <x v="0"/>
    <x v="8"/>
    <s v="single"/>
    <x v="2"/>
    <x v="0"/>
    <n v="7513"/>
    <s v="no"/>
    <s v="no"/>
    <s v="cellular"/>
    <n v="11"/>
    <s v="aug"/>
    <n v="269"/>
    <n v="2"/>
    <n v="-1"/>
    <n v="0"/>
    <x v="0"/>
    <s v="no"/>
    <n v="0"/>
    <n v="1"/>
  </r>
  <r>
    <x v="11"/>
    <x v="6"/>
    <s v="divorced"/>
    <x v="0"/>
    <x v="0"/>
    <n v="29"/>
    <s v="no"/>
    <s v="no"/>
    <s v="cellular"/>
    <n v="29"/>
    <s v="jan"/>
    <n v="52"/>
    <n v="2"/>
    <n v="227"/>
    <n v="1"/>
    <x v="1"/>
    <s v="no"/>
    <n v="1"/>
    <n v="0"/>
  </r>
  <r>
    <x v="17"/>
    <x v="3"/>
    <s v="married"/>
    <x v="0"/>
    <x v="0"/>
    <n v="5116"/>
    <s v="yes"/>
    <s v="no"/>
    <s v="cellular"/>
    <n v="22"/>
    <s v="jul"/>
    <n v="246"/>
    <n v="3"/>
    <n v="-1"/>
    <n v="0"/>
    <x v="0"/>
    <s v="no"/>
    <n v="0"/>
    <n v="1"/>
  </r>
  <r>
    <x v="16"/>
    <x v="2"/>
    <s v="married"/>
    <x v="1"/>
    <x v="0"/>
    <n v="-1746"/>
    <s v="yes"/>
    <s v="no"/>
    <s v="unknown"/>
    <n v="20"/>
    <s v="jun"/>
    <n v="218"/>
    <n v="1"/>
    <n v="-1"/>
    <n v="0"/>
    <x v="0"/>
    <s v="no"/>
    <n v="0"/>
    <n v="1"/>
  </r>
  <r>
    <x v="16"/>
    <x v="5"/>
    <s v="divorced"/>
    <x v="1"/>
    <x v="0"/>
    <n v="14"/>
    <s v="no"/>
    <s v="no"/>
    <s v="cellular"/>
    <n v="13"/>
    <s v="nov"/>
    <n v="167"/>
    <n v="1"/>
    <n v="92"/>
    <n v="1"/>
    <x v="3"/>
    <s v="yes"/>
    <n v="0"/>
    <n v="1"/>
  </r>
  <r>
    <x v="9"/>
    <x v="2"/>
    <s v="married"/>
    <x v="2"/>
    <x v="0"/>
    <n v="4148"/>
    <s v="yes"/>
    <s v="no"/>
    <s v="cellular"/>
    <n v="21"/>
    <s v="nov"/>
    <n v="316"/>
    <n v="3"/>
    <n v="99"/>
    <n v="9"/>
    <x v="2"/>
    <s v="yes"/>
    <n v="0"/>
    <n v="1"/>
  </r>
  <r>
    <x v="47"/>
    <x v="4"/>
    <s v="married"/>
    <x v="3"/>
    <x v="0"/>
    <n v="14"/>
    <s v="yes"/>
    <s v="no"/>
    <s v="cellular"/>
    <n v="15"/>
    <s v="may"/>
    <n v="142"/>
    <n v="1"/>
    <n v="-1"/>
    <n v="0"/>
    <x v="0"/>
    <s v="no"/>
    <n v="0"/>
    <n v="1"/>
  </r>
  <r>
    <x v="0"/>
    <x v="7"/>
    <s v="single"/>
    <x v="1"/>
    <x v="0"/>
    <n v="105"/>
    <s v="yes"/>
    <s v="no"/>
    <s v="cellular"/>
    <n v="21"/>
    <s v="nov"/>
    <n v="75"/>
    <n v="1"/>
    <n v="-1"/>
    <n v="0"/>
    <x v="0"/>
    <s v="no"/>
    <n v="0"/>
    <n v="1"/>
  </r>
  <r>
    <x v="12"/>
    <x v="2"/>
    <s v="married"/>
    <x v="2"/>
    <x v="0"/>
    <n v="767"/>
    <s v="no"/>
    <s v="yes"/>
    <s v="cellular"/>
    <n v="2"/>
    <s v="feb"/>
    <n v="204"/>
    <n v="1"/>
    <n v="-1"/>
    <n v="0"/>
    <x v="0"/>
    <s v="no"/>
    <n v="0"/>
    <n v="1"/>
  </r>
  <r>
    <x v="11"/>
    <x v="7"/>
    <s v="divorced"/>
    <x v="0"/>
    <x v="0"/>
    <n v="0"/>
    <s v="no"/>
    <s v="yes"/>
    <s v="cellular"/>
    <n v="10"/>
    <s v="jul"/>
    <n v="542"/>
    <n v="1"/>
    <n v="-1"/>
    <n v="0"/>
    <x v="0"/>
    <s v="no"/>
    <n v="1"/>
    <n v="0"/>
  </r>
  <r>
    <x v="7"/>
    <x v="2"/>
    <s v="single"/>
    <x v="1"/>
    <x v="0"/>
    <n v="-228"/>
    <s v="yes"/>
    <s v="yes"/>
    <s v="unknown"/>
    <n v="16"/>
    <s v="may"/>
    <n v="122"/>
    <n v="2"/>
    <n v="-1"/>
    <n v="0"/>
    <x v="0"/>
    <s v="no"/>
    <n v="0"/>
    <n v="1"/>
  </r>
  <r>
    <x v="15"/>
    <x v="1"/>
    <s v="married"/>
    <x v="1"/>
    <x v="0"/>
    <n v="508"/>
    <s v="yes"/>
    <s v="no"/>
    <s v="unknown"/>
    <n v="30"/>
    <s v="may"/>
    <n v="70"/>
    <n v="1"/>
    <n v="-1"/>
    <n v="0"/>
    <x v="0"/>
    <s v="no"/>
    <n v="0"/>
    <n v="1"/>
  </r>
  <r>
    <x v="38"/>
    <x v="2"/>
    <s v="married"/>
    <x v="1"/>
    <x v="0"/>
    <n v="725"/>
    <s v="yes"/>
    <s v="no"/>
    <s v="cellular"/>
    <n v="8"/>
    <s v="jul"/>
    <n v="266"/>
    <n v="1"/>
    <n v="-1"/>
    <n v="0"/>
    <x v="0"/>
    <s v="no"/>
    <n v="1"/>
    <n v="0"/>
  </r>
  <r>
    <x v="27"/>
    <x v="3"/>
    <s v="married"/>
    <x v="3"/>
    <x v="0"/>
    <n v="41"/>
    <s v="yes"/>
    <s v="no"/>
    <s v="cellular"/>
    <n v="6"/>
    <s v="may"/>
    <n v="34"/>
    <n v="9"/>
    <n v="-1"/>
    <n v="0"/>
    <x v="0"/>
    <s v="no"/>
    <n v="0"/>
    <n v="1"/>
  </r>
  <r>
    <x v="27"/>
    <x v="2"/>
    <s v="single"/>
    <x v="2"/>
    <x v="0"/>
    <n v="184"/>
    <s v="no"/>
    <s v="no"/>
    <s v="cellular"/>
    <n v="22"/>
    <s v="jul"/>
    <n v="203"/>
    <n v="4"/>
    <n v="-1"/>
    <n v="0"/>
    <x v="0"/>
    <s v="no"/>
    <n v="0"/>
    <n v="1"/>
  </r>
  <r>
    <x v="6"/>
    <x v="2"/>
    <s v="married"/>
    <x v="2"/>
    <x v="0"/>
    <n v="251"/>
    <s v="no"/>
    <s v="yes"/>
    <s v="unknown"/>
    <n v="6"/>
    <s v="jun"/>
    <n v="85"/>
    <n v="3"/>
    <n v="-1"/>
    <n v="0"/>
    <x v="0"/>
    <s v="no"/>
    <n v="0"/>
    <n v="1"/>
  </r>
  <r>
    <x v="14"/>
    <x v="2"/>
    <s v="divorced"/>
    <x v="1"/>
    <x v="0"/>
    <n v="-17"/>
    <s v="no"/>
    <s v="no"/>
    <s v="cellular"/>
    <n v="21"/>
    <s v="nov"/>
    <n v="11"/>
    <n v="4"/>
    <n v="-1"/>
    <n v="0"/>
    <x v="0"/>
    <s v="no"/>
    <n v="0"/>
    <n v="1"/>
  </r>
  <r>
    <x v="25"/>
    <x v="1"/>
    <s v="married"/>
    <x v="1"/>
    <x v="0"/>
    <n v="-19"/>
    <s v="yes"/>
    <s v="no"/>
    <s v="unknown"/>
    <n v="20"/>
    <s v="jun"/>
    <n v="13"/>
    <n v="10"/>
    <n v="-1"/>
    <n v="0"/>
    <x v="0"/>
    <s v="no"/>
    <n v="0"/>
    <n v="1"/>
  </r>
  <r>
    <x v="1"/>
    <x v="2"/>
    <s v="married"/>
    <x v="2"/>
    <x v="0"/>
    <n v="1064"/>
    <s v="yes"/>
    <s v="no"/>
    <s v="cellular"/>
    <n v="13"/>
    <s v="may"/>
    <n v="562"/>
    <n v="1"/>
    <n v="-1"/>
    <n v="0"/>
    <x v="0"/>
    <s v="yes"/>
    <n v="0"/>
    <n v="1"/>
  </r>
  <r>
    <x v="4"/>
    <x v="3"/>
    <s v="married"/>
    <x v="1"/>
    <x v="0"/>
    <n v="777"/>
    <s v="yes"/>
    <s v="no"/>
    <s v="cellular"/>
    <n v="6"/>
    <s v="may"/>
    <n v="185"/>
    <n v="3"/>
    <n v="-1"/>
    <n v="0"/>
    <x v="0"/>
    <s v="no"/>
    <n v="0"/>
    <n v="1"/>
  </r>
  <r>
    <x v="23"/>
    <x v="0"/>
    <s v="married"/>
    <x v="2"/>
    <x v="0"/>
    <n v="377"/>
    <s v="no"/>
    <s v="no"/>
    <s v="cellular"/>
    <n v="22"/>
    <s v="may"/>
    <n v="158"/>
    <n v="1"/>
    <n v="59"/>
    <n v="2"/>
    <x v="1"/>
    <s v="no"/>
    <n v="0"/>
    <n v="1"/>
  </r>
  <r>
    <x v="27"/>
    <x v="7"/>
    <s v="divorced"/>
    <x v="1"/>
    <x v="0"/>
    <n v="479"/>
    <s v="yes"/>
    <s v="no"/>
    <s v="cellular"/>
    <n v="12"/>
    <s v="may"/>
    <n v="515"/>
    <n v="1"/>
    <n v="350"/>
    <n v="5"/>
    <x v="1"/>
    <s v="yes"/>
    <n v="0"/>
    <n v="1"/>
  </r>
  <r>
    <x v="10"/>
    <x v="5"/>
    <s v="divorced"/>
    <x v="1"/>
    <x v="0"/>
    <n v="-375"/>
    <s v="yes"/>
    <s v="no"/>
    <s v="cellular"/>
    <n v="13"/>
    <s v="may"/>
    <n v="60"/>
    <n v="5"/>
    <n v="-1"/>
    <n v="0"/>
    <x v="0"/>
    <s v="no"/>
    <n v="0"/>
    <n v="1"/>
  </r>
  <r>
    <x v="58"/>
    <x v="10"/>
    <s v="married"/>
    <x v="0"/>
    <x v="0"/>
    <n v="796"/>
    <s v="no"/>
    <s v="no"/>
    <s v="cellular"/>
    <n v="24"/>
    <s v="apr"/>
    <n v="173"/>
    <n v="2"/>
    <n v="-1"/>
    <n v="0"/>
    <x v="0"/>
    <s v="no"/>
    <n v="1"/>
    <n v="0"/>
  </r>
  <r>
    <x v="7"/>
    <x v="5"/>
    <s v="married"/>
    <x v="1"/>
    <x v="0"/>
    <n v="17"/>
    <s v="yes"/>
    <s v="no"/>
    <s v="unknown"/>
    <n v="16"/>
    <s v="may"/>
    <n v="353"/>
    <n v="4"/>
    <n v="-1"/>
    <n v="0"/>
    <x v="0"/>
    <s v="no"/>
    <n v="0"/>
    <n v="1"/>
  </r>
  <r>
    <x v="16"/>
    <x v="3"/>
    <s v="married"/>
    <x v="1"/>
    <x v="0"/>
    <n v="1071"/>
    <s v="yes"/>
    <s v="no"/>
    <s v="cellular"/>
    <n v="11"/>
    <s v="may"/>
    <n v="143"/>
    <n v="3"/>
    <n v="357"/>
    <n v="1"/>
    <x v="1"/>
    <s v="no"/>
    <n v="0"/>
    <n v="1"/>
  </r>
  <r>
    <x v="2"/>
    <x v="7"/>
    <s v="married"/>
    <x v="1"/>
    <x v="0"/>
    <n v="0"/>
    <s v="yes"/>
    <s v="no"/>
    <s v="cellular"/>
    <n v="20"/>
    <s v="apr"/>
    <n v="18"/>
    <n v="5"/>
    <n v="-1"/>
    <n v="0"/>
    <x v="0"/>
    <s v="no"/>
    <n v="0"/>
    <n v="1"/>
  </r>
  <r>
    <x v="43"/>
    <x v="7"/>
    <s v="divorced"/>
    <x v="1"/>
    <x v="0"/>
    <n v="7378"/>
    <s v="no"/>
    <s v="no"/>
    <s v="cellular"/>
    <n v="18"/>
    <s v="nov"/>
    <n v="466"/>
    <n v="1"/>
    <n v="-1"/>
    <n v="0"/>
    <x v="0"/>
    <s v="no"/>
    <n v="0"/>
    <n v="1"/>
  </r>
  <r>
    <x v="18"/>
    <x v="7"/>
    <s v="married"/>
    <x v="1"/>
    <x v="0"/>
    <n v="865"/>
    <s v="yes"/>
    <s v="no"/>
    <s v="cellular"/>
    <n v="17"/>
    <s v="apr"/>
    <n v="85"/>
    <n v="1"/>
    <n v="151"/>
    <n v="1"/>
    <x v="1"/>
    <s v="no"/>
    <n v="1"/>
    <n v="0"/>
  </r>
  <r>
    <x v="36"/>
    <x v="5"/>
    <s v="divorced"/>
    <x v="1"/>
    <x v="0"/>
    <n v="-701"/>
    <s v="yes"/>
    <s v="yes"/>
    <s v="cellular"/>
    <n v="24"/>
    <s v="jul"/>
    <n v="148"/>
    <n v="1"/>
    <n v="-1"/>
    <n v="0"/>
    <x v="0"/>
    <s v="no"/>
    <n v="1"/>
    <n v="0"/>
  </r>
  <r>
    <x v="25"/>
    <x v="3"/>
    <s v="single"/>
    <x v="3"/>
    <x v="0"/>
    <n v="817"/>
    <s v="yes"/>
    <s v="no"/>
    <s v="cellular"/>
    <n v="18"/>
    <s v="may"/>
    <n v="123"/>
    <n v="1"/>
    <n v="-1"/>
    <n v="0"/>
    <x v="0"/>
    <s v="no"/>
    <n v="0"/>
    <n v="1"/>
  </r>
  <r>
    <x v="27"/>
    <x v="8"/>
    <s v="married"/>
    <x v="3"/>
    <x v="0"/>
    <n v="1387"/>
    <s v="no"/>
    <s v="no"/>
    <s v="cellular"/>
    <n v="30"/>
    <s v="apr"/>
    <n v="121"/>
    <n v="1"/>
    <n v="-1"/>
    <n v="0"/>
    <x v="0"/>
    <s v="no"/>
    <n v="0"/>
    <n v="1"/>
  </r>
  <r>
    <x v="10"/>
    <x v="3"/>
    <s v="married"/>
    <x v="1"/>
    <x v="0"/>
    <n v="0"/>
    <s v="yes"/>
    <s v="yes"/>
    <s v="unknown"/>
    <n v="29"/>
    <s v="may"/>
    <n v="245"/>
    <n v="3"/>
    <n v="-1"/>
    <n v="0"/>
    <x v="0"/>
    <s v="no"/>
    <n v="0"/>
    <n v="1"/>
  </r>
  <r>
    <x v="28"/>
    <x v="10"/>
    <s v="married"/>
    <x v="1"/>
    <x v="0"/>
    <n v="2917"/>
    <s v="no"/>
    <s v="no"/>
    <s v="cellular"/>
    <n v="6"/>
    <s v="oct"/>
    <n v="215"/>
    <n v="1"/>
    <n v="-1"/>
    <n v="0"/>
    <x v="0"/>
    <s v="yes"/>
    <n v="1"/>
    <n v="0"/>
  </r>
  <r>
    <x v="20"/>
    <x v="5"/>
    <s v="married"/>
    <x v="1"/>
    <x v="0"/>
    <n v="4541"/>
    <s v="yes"/>
    <s v="no"/>
    <s v="unknown"/>
    <n v="15"/>
    <s v="may"/>
    <n v="190"/>
    <n v="6"/>
    <n v="-1"/>
    <n v="0"/>
    <x v="0"/>
    <s v="no"/>
    <n v="1"/>
    <n v="0"/>
  </r>
  <r>
    <x v="31"/>
    <x v="5"/>
    <s v="married"/>
    <x v="1"/>
    <x v="0"/>
    <n v="0"/>
    <s v="no"/>
    <s v="no"/>
    <s v="unknown"/>
    <n v="13"/>
    <s v="may"/>
    <n v="44"/>
    <n v="1"/>
    <n v="-1"/>
    <n v="0"/>
    <x v="0"/>
    <s v="no"/>
    <n v="1"/>
    <n v="0"/>
  </r>
  <r>
    <x v="39"/>
    <x v="3"/>
    <s v="married"/>
    <x v="1"/>
    <x v="0"/>
    <n v="4287"/>
    <s v="no"/>
    <s v="no"/>
    <s v="cellular"/>
    <n v="30"/>
    <s v="apr"/>
    <n v="171"/>
    <n v="1"/>
    <n v="-1"/>
    <n v="0"/>
    <x v="0"/>
    <s v="no"/>
    <n v="0"/>
    <n v="1"/>
  </r>
  <r>
    <x v="13"/>
    <x v="7"/>
    <s v="married"/>
    <x v="1"/>
    <x v="0"/>
    <n v="242"/>
    <s v="yes"/>
    <s v="no"/>
    <s v="cellular"/>
    <n v="30"/>
    <s v="jul"/>
    <n v="62"/>
    <n v="12"/>
    <n v="-1"/>
    <n v="0"/>
    <x v="0"/>
    <s v="no"/>
    <n v="0"/>
    <n v="1"/>
  </r>
  <r>
    <x v="14"/>
    <x v="3"/>
    <s v="married"/>
    <x v="1"/>
    <x v="0"/>
    <n v="171"/>
    <s v="yes"/>
    <s v="yes"/>
    <s v="unknown"/>
    <n v="20"/>
    <s v="may"/>
    <n v="172"/>
    <n v="1"/>
    <n v="-1"/>
    <n v="0"/>
    <x v="0"/>
    <s v="no"/>
    <n v="0"/>
    <n v="1"/>
  </r>
  <r>
    <x v="37"/>
    <x v="1"/>
    <s v="single"/>
    <x v="1"/>
    <x v="0"/>
    <n v="259"/>
    <s v="yes"/>
    <s v="no"/>
    <s v="unknown"/>
    <n v="23"/>
    <s v="may"/>
    <n v="78"/>
    <n v="10"/>
    <n v="-1"/>
    <n v="0"/>
    <x v="0"/>
    <s v="no"/>
    <n v="0"/>
    <n v="1"/>
  </r>
  <r>
    <x v="29"/>
    <x v="3"/>
    <s v="married"/>
    <x v="1"/>
    <x v="0"/>
    <n v="827"/>
    <s v="yes"/>
    <s v="no"/>
    <s v="unknown"/>
    <n v="15"/>
    <s v="may"/>
    <n v="319"/>
    <n v="5"/>
    <n v="-1"/>
    <n v="0"/>
    <x v="0"/>
    <s v="no"/>
    <n v="0"/>
    <n v="1"/>
  </r>
  <r>
    <x v="9"/>
    <x v="1"/>
    <s v="single"/>
    <x v="1"/>
    <x v="0"/>
    <n v="469"/>
    <s v="no"/>
    <s v="yes"/>
    <s v="cellular"/>
    <n v="2"/>
    <s v="feb"/>
    <n v="111"/>
    <n v="1"/>
    <n v="-1"/>
    <n v="0"/>
    <x v="0"/>
    <s v="no"/>
    <n v="0"/>
    <n v="1"/>
  </r>
  <r>
    <x v="5"/>
    <x v="3"/>
    <s v="married"/>
    <x v="0"/>
    <x v="0"/>
    <n v="2226"/>
    <s v="yes"/>
    <s v="no"/>
    <s v="unknown"/>
    <n v="6"/>
    <s v="may"/>
    <n v="158"/>
    <n v="1"/>
    <n v="-1"/>
    <n v="0"/>
    <x v="0"/>
    <s v="no"/>
    <n v="0"/>
    <n v="1"/>
  </r>
  <r>
    <x v="15"/>
    <x v="5"/>
    <s v="married"/>
    <x v="1"/>
    <x v="0"/>
    <n v="0"/>
    <s v="no"/>
    <s v="no"/>
    <s v="cellular"/>
    <n v="29"/>
    <s v="aug"/>
    <n v="82"/>
    <n v="12"/>
    <n v="-1"/>
    <n v="0"/>
    <x v="0"/>
    <s v="no"/>
    <n v="0"/>
    <n v="1"/>
  </r>
  <r>
    <x v="43"/>
    <x v="2"/>
    <s v="married"/>
    <x v="2"/>
    <x v="0"/>
    <n v="477"/>
    <s v="yes"/>
    <s v="no"/>
    <s v="unknown"/>
    <n v="20"/>
    <s v="may"/>
    <n v="128"/>
    <n v="6"/>
    <n v="-1"/>
    <n v="0"/>
    <x v="0"/>
    <s v="no"/>
    <n v="0"/>
    <n v="1"/>
  </r>
  <r>
    <x v="4"/>
    <x v="1"/>
    <s v="married"/>
    <x v="1"/>
    <x v="0"/>
    <n v="42"/>
    <s v="yes"/>
    <s v="no"/>
    <s v="unknown"/>
    <n v="8"/>
    <s v="may"/>
    <n v="102"/>
    <n v="4"/>
    <n v="-1"/>
    <n v="0"/>
    <x v="0"/>
    <s v="no"/>
    <n v="0"/>
    <n v="1"/>
  </r>
  <r>
    <x v="0"/>
    <x v="2"/>
    <s v="single"/>
    <x v="2"/>
    <x v="0"/>
    <n v="775"/>
    <s v="yes"/>
    <s v="no"/>
    <s v="unknown"/>
    <n v="16"/>
    <s v="jun"/>
    <n v="124"/>
    <n v="2"/>
    <n v="-1"/>
    <n v="0"/>
    <x v="0"/>
    <s v="no"/>
    <n v="0"/>
    <n v="1"/>
  </r>
  <r>
    <x v="22"/>
    <x v="3"/>
    <s v="married"/>
    <x v="1"/>
    <x v="0"/>
    <n v="9"/>
    <s v="yes"/>
    <s v="no"/>
    <s v="cellular"/>
    <n v="17"/>
    <s v="apr"/>
    <n v="334"/>
    <n v="2"/>
    <n v="-1"/>
    <n v="0"/>
    <x v="0"/>
    <s v="no"/>
    <n v="0"/>
    <n v="1"/>
  </r>
  <r>
    <x v="26"/>
    <x v="5"/>
    <s v="married"/>
    <x v="2"/>
    <x v="0"/>
    <n v="2557"/>
    <s v="no"/>
    <s v="no"/>
    <s v="cellular"/>
    <n v="28"/>
    <s v="jan"/>
    <n v="134"/>
    <n v="5"/>
    <n v="204"/>
    <n v="2"/>
    <x v="3"/>
    <s v="yes"/>
    <n v="1"/>
    <n v="0"/>
  </r>
  <r>
    <x v="9"/>
    <x v="2"/>
    <s v="married"/>
    <x v="2"/>
    <x v="0"/>
    <n v="2395"/>
    <s v="no"/>
    <s v="no"/>
    <s v="cellular"/>
    <n v="27"/>
    <s v="apr"/>
    <n v="218"/>
    <n v="1"/>
    <n v="-1"/>
    <n v="0"/>
    <x v="0"/>
    <s v="no"/>
    <n v="0"/>
    <n v="1"/>
  </r>
  <r>
    <x v="38"/>
    <x v="2"/>
    <s v="married"/>
    <x v="0"/>
    <x v="0"/>
    <n v="4895"/>
    <s v="no"/>
    <s v="no"/>
    <s v="unknown"/>
    <n v="9"/>
    <s v="jun"/>
    <n v="313"/>
    <n v="1"/>
    <n v="-1"/>
    <n v="0"/>
    <x v="0"/>
    <s v="no"/>
    <n v="1"/>
    <n v="0"/>
  </r>
  <r>
    <x v="2"/>
    <x v="3"/>
    <s v="single"/>
    <x v="1"/>
    <x v="0"/>
    <n v="376"/>
    <s v="yes"/>
    <s v="yes"/>
    <s v="unknown"/>
    <n v="6"/>
    <s v="may"/>
    <n v="207"/>
    <n v="3"/>
    <n v="-1"/>
    <n v="0"/>
    <x v="0"/>
    <s v="no"/>
    <n v="0"/>
    <n v="1"/>
  </r>
  <r>
    <x v="14"/>
    <x v="2"/>
    <s v="married"/>
    <x v="2"/>
    <x v="0"/>
    <n v="389"/>
    <s v="yes"/>
    <s v="no"/>
    <s v="unknown"/>
    <n v="6"/>
    <s v="may"/>
    <n v="262"/>
    <n v="1"/>
    <n v="-1"/>
    <n v="0"/>
    <x v="0"/>
    <s v="no"/>
    <n v="0"/>
    <n v="1"/>
  </r>
  <r>
    <x v="43"/>
    <x v="2"/>
    <s v="divorced"/>
    <x v="2"/>
    <x v="0"/>
    <n v="134"/>
    <s v="no"/>
    <s v="no"/>
    <s v="cellular"/>
    <n v="19"/>
    <s v="aug"/>
    <n v="134"/>
    <n v="2"/>
    <n v="-1"/>
    <n v="0"/>
    <x v="0"/>
    <s v="no"/>
    <n v="0"/>
    <n v="1"/>
  </r>
  <r>
    <x v="29"/>
    <x v="6"/>
    <s v="divorced"/>
    <x v="2"/>
    <x v="0"/>
    <n v="1273"/>
    <s v="yes"/>
    <s v="yes"/>
    <s v="unknown"/>
    <n v="11"/>
    <s v="jun"/>
    <n v="197"/>
    <n v="3"/>
    <n v="-1"/>
    <n v="0"/>
    <x v="0"/>
    <s v="no"/>
    <n v="0"/>
    <n v="1"/>
  </r>
  <r>
    <x v="3"/>
    <x v="1"/>
    <s v="married"/>
    <x v="1"/>
    <x v="0"/>
    <n v="0"/>
    <s v="yes"/>
    <s v="no"/>
    <s v="cellular"/>
    <n v="12"/>
    <s v="may"/>
    <n v="214"/>
    <n v="3"/>
    <n v="-1"/>
    <n v="0"/>
    <x v="0"/>
    <s v="no"/>
    <n v="1"/>
    <n v="0"/>
  </r>
  <r>
    <x v="27"/>
    <x v="2"/>
    <s v="married"/>
    <x v="2"/>
    <x v="0"/>
    <n v="2892"/>
    <s v="yes"/>
    <s v="yes"/>
    <s v="cellular"/>
    <n v="30"/>
    <s v="jul"/>
    <n v="1165"/>
    <n v="7"/>
    <n v="-1"/>
    <n v="0"/>
    <x v="0"/>
    <s v="no"/>
    <n v="0"/>
    <n v="1"/>
  </r>
  <r>
    <x v="1"/>
    <x v="5"/>
    <s v="divorced"/>
    <x v="1"/>
    <x v="0"/>
    <n v="0"/>
    <s v="yes"/>
    <s v="no"/>
    <s v="cellular"/>
    <n v="7"/>
    <s v="may"/>
    <n v="177"/>
    <n v="2"/>
    <n v="-1"/>
    <n v="0"/>
    <x v="0"/>
    <s v="no"/>
    <n v="0"/>
    <n v="1"/>
  </r>
  <r>
    <x v="43"/>
    <x v="2"/>
    <s v="single"/>
    <x v="1"/>
    <x v="0"/>
    <n v="295"/>
    <s v="yes"/>
    <s v="no"/>
    <s v="unknown"/>
    <n v="23"/>
    <s v="may"/>
    <n v="141"/>
    <n v="6"/>
    <n v="-1"/>
    <n v="0"/>
    <x v="0"/>
    <s v="no"/>
    <n v="0"/>
    <n v="1"/>
  </r>
  <r>
    <x v="30"/>
    <x v="7"/>
    <s v="married"/>
    <x v="1"/>
    <x v="0"/>
    <n v="292"/>
    <s v="yes"/>
    <s v="yes"/>
    <s v="cellular"/>
    <n v="29"/>
    <s v="jul"/>
    <n v="164"/>
    <n v="6"/>
    <n v="-1"/>
    <n v="0"/>
    <x v="0"/>
    <s v="no"/>
    <n v="0"/>
    <n v="1"/>
  </r>
  <r>
    <x v="9"/>
    <x v="1"/>
    <s v="single"/>
    <x v="1"/>
    <x v="0"/>
    <n v="85"/>
    <s v="no"/>
    <s v="no"/>
    <s v="cellular"/>
    <n v="16"/>
    <s v="jul"/>
    <n v="151"/>
    <n v="1"/>
    <n v="-1"/>
    <n v="0"/>
    <x v="0"/>
    <s v="no"/>
    <n v="0"/>
    <n v="1"/>
  </r>
  <r>
    <x v="22"/>
    <x v="5"/>
    <s v="married"/>
    <x v="1"/>
    <x v="0"/>
    <n v="4"/>
    <s v="no"/>
    <s v="no"/>
    <s v="cellular"/>
    <n v="4"/>
    <s v="feb"/>
    <n v="145"/>
    <n v="2"/>
    <n v="260"/>
    <n v="4"/>
    <x v="1"/>
    <s v="no"/>
    <n v="0"/>
    <n v="1"/>
  </r>
  <r>
    <x v="2"/>
    <x v="3"/>
    <s v="divorced"/>
    <x v="0"/>
    <x v="0"/>
    <n v="-587"/>
    <s v="yes"/>
    <s v="no"/>
    <s v="unknown"/>
    <n v="26"/>
    <s v="may"/>
    <n v="111"/>
    <n v="1"/>
    <n v="-1"/>
    <n v="0"/>
    <x v="0"/>
    <s v="no"/>
    <n v="0"/>
    <n v="1"/>
  </r>
  <r>
    <x v="4"/>
    <x v="3"/>
    <s v="single"/>
    <x v="0"/>
    <x v="0"/>
    <n v="367"/>
    <s v="no"/>
    <s v="no"/>
    <s v="cellular"/>
    <n v="2"/>
    <s v="feb"/>
    <n v="217"/>
    <n v="1"/>
    <n v="221"/>
    <n v="1"/>
    <x v="1"/>
    <s v="no"/>
    <n v="0"/>
    <n v="1"/>
  </r>
  <r>
    <x v="26"/>
    <x v="2"/>
    <s v="married"/>
    <x v="2"/>
    <x v="0"/>
    <n v="-1224"/>
    <s v="yes"/>
    <s v="no"/>
    <s v="cellular"/>
    <n v="7"/>
    <s v="may"/>
    <n v="253"/>
    <n v="4"/>
    <n v="-1"/>
    <n v="0"/>
    <x v="0"/>
    <s v="no"/>
    <n v="1"/>
    <n v="0"/>
  </r>
  <r>
    <x v="29"/>
    <x v="2"/>
    <s v="divorced"/>
    <x v="2"/>
    <x v="0"/>
    <n v="959"/>
    <s v="no"/>
    <s v="no"/>
    <s v="unknown"/>
    <n v="18"/>
    <s v="jun"/>
    <n v="74"/>
    <n v="1"/>
    <n v="-1"/>
    <n v="0"/>
    <x v="0"/>
    <s v="no"/>
    <n v="0"/>
    <n v="1"/>
  </r>
  <r>
    <x v="27"/>
    <x v="2"/>
    <s v="married"/>
    <x v="2"/>
    <x v="0"/>
    <n v="0"/>
    <s v="no"/>
    <s v="no"/>
    <s v="cellular"/>
    <n v="20"/>
    <s v="aug"/>
    <n v="263"/>
    <n v="2"/>
    <n v="-1"/>
    <n v="0"/>
    <x v="0"/>
    <s v="no"/>
    <n v="0"/>
    <n v="1"/>
  </r>
  <r>
    <x v="13"/>
    <x v="3"/>
    <s v="married"/>
    <x v="0"/>
    <x v="1"/>
    <n v="-589"/>
    <s v="yes"/>
    <s v="no"/>
    <s v="unknown"/>
    <n v="3"/>
    <s v="jun"/>
    <n v="233"/>
    <n v="1"/>
    <n v="-1"/>
    <n v="0"/>
    <x v="0"/>
    <s v="no"/>
    <n v="0"/>
    <n v="1"/>
  </r>
  <r>
    <x v="17"/>
    <x v="2"/>
    <s v="single"/>
    <x v="2"/>
    <x v="0"/>
    <n v="-8"/>
    <s v="no"/>
    <s v="no"/>
    <s v="cellular"/>
    <n v="13"/>
    <s v="aug"/>
    <n v="402"/>
    <n v="2"/>
    <n v="-1"/>
    <n v="0"/>
    <x v="0"/>
    <s v="no"/>
    <n v="0"/>
    <n v="1"/>
  </r>
  <r>
    <x v="31"/>
    <x v="2"/>
    <s v="married"/>
    <x v="3"/>
    <x v="0"/>
    <n v="0"/>
    <s v="no"/>
    <s v="no"/>
    <s v="cellular"/>
    <n v="30"/>
    <s v="sep"/>
    <n v="585"/>
    <n v="1"/>
    <n v="-1"/>
    <n v="0"/>
    <x v="0"/>
    <s v="no"/>
    <n v="1"/>
    <n v="0"/>
  </r>
  <r>
    <x v="30"/>
    <x v="2"/>
    <s v="married"/>
    <x v="0"/>
    <x v="0"/>
    <n v="247"/>
    <s v="yes"/>
    <s v="yes"/>
    <s v="unknown"/>
    <n v="14"/>
    <s v="may"/>
    <n v="145"/>
    <n v="1"/>
    <n v="-1"/>
    <n v="0"/>
    <x v="0"/>
    <s v="no"/>
    <n v="0"/>
    <n v="1"/>
  </r>
  <r>
    <x v="30"/>
    <x v="5"/>
    <s v="married"/>
    <x v="3"/>
    <x v="0"/>
    <n v="5543"/>
    <s v="no"/>
    <s v="no"/>
    <s v="unknown"/>
    <n v="16"/>
    <s v="jun"/>
    <n v="143"/>
    <n v="5"/>
    <n v="-1"/>
    <n v="0"/>
    <x v="0"/>
    <s v="no"/>
    <n v="0"/>
    <n v="1"/>
  </r>
  <r>
    <x v="22"/>
    <x v="3"/>
    <s v="married"/>
    <x v="0"/>
    <x v="0"/>
    <n v="642"/>
    <s v="no"/>
    <s v="yes"/>
    <s v="cellular"/>
    <n v="8"/>
    <s v="jul"/>
    <n v="524"/>
    <n v="1"/>
    <n v="-1"/>
    <n v="0"/>
    <x v="0"/>
    <s v="no"/>
    <n v="0"/>
    <n v="1"/>
  </r>
  <r>
    <x v="41"/>
    <x v="10"/>
    <s v="married"/>
    <x v="1"/>
    <x v="0"/>
    <n v="11"/>
    <s v="no"/>
    <s v="no"/>
    <s v="cellular"/>
    <n v="11"/>
    <s v="aug"/>
    <n v="270"/>
    <n v="1"/>
    <n v="-1"/>
    <n v="0"/>
    <x v="0"/>
    <s v="no"/>
    <n v="1"/>
    <n v="0"/>
  </r>
  <r>
    <x v="31"/>
    <x v="2"/>
    <s v="married"/>
    <x v="0"/>
    <x v="0"/>
    <n v="-226"/>
    <s v="yes"/>
    <s v="no"/>
    <s v="unknown"/>
    <n v="4"/>
    <s v="jun"/>
    <n v="272"/>
    <n v="1"/>
    <n v="-1"/>
    <n v="0"/>
    <x v="0"/>
    <s v="no"/>
    <n v="1"/>
    <n v="0"/>
  </r>
  <r>
    <x v="9"/>
    <x v="6"/>
    <s v="married"/>
    <x v="2"/>
    <x v="0"/>
    <n v="5191"/>
    <s v="no"/>
    <s v="no"/>
    <s v="cellular"/>
    <n v="20"/>
    <s v="nov"/>
    <n v="187"/>
    <n v="2"/>
    <n v="-1"/>
    <n v="0"/>
    <x v="0"/>
    <s v="no"/>
    <n v="0"/>
    <n v="1"/>
  </r>
  <r>
    <x v="1"/>
    <x v="3"/>
    <s v="single"/>
    <x v="1"/>
    <x v="0"/>
    <n v="-320"/>
    <s v="no"/>
    <s v="no"/>
    <s v="cellular"/>
    <n v="18"/>
    <s v="may"/>
    <n v="268"/>
    <n v="2"/>
    <n v="-1"/>
    <n v="0"/>
    <x v="0"/>
    <s v="no"/>
    <n v="0"/>
    <n v="1"/>
  </r>
  <r>
    <x v="20"/>
    <x v="6"/>
    <s v="married"/>
    <x v="2"/>
    <x v="0"/>
    <n v="2289"/>
    <s v="yes"/>
    <s v="yes"/>
    <s v="cellular"/>
    <n v="17"/>
    <s v="nov"/>
    <n v="183"/>
    <n v="1"/>
    <n v="-1"/>
    <n v="0"/>
    <x v="0"/>
    <s v="no"/>
    <n v="1"/>
    <n v="0"/>
  </r>
  <r>
    <x v="4"/>
    <x v="7"/>
    <s v="married"/>
    <x v="1"/>
    <x v="0"/>
    <n v="725"/>
    <s v="yes"/>
    <s v="no"/>
    <s v="cellular"/>
    <n v="27"/>
    <s v="feb"/>
    <n v="123"/>
    <n v="3"/>
    <n v="99"/>
    <n v="8"/>
    <x v="1"/>
    <s v="no"/>
    <n v="0"/>
    <n v="1"/>
  </r>
  <r>
    <x v="22"/>
    <x v="5"/>
    <s v="single"/>
    <x v="2"/>
    <x v="0"/>
    <n v="705"/>
    <s v="yes"/>
    <s v="no"/>
    <s v="cellular"/>
    <n v="20"/>
    <s v="apr"/>
    <n v="20"/>
    <n v="4"/>
    <n v="-1"/>
    <n v="0"/>
    <x v="0"/>
    <s v="no"/>
    <n v="0"/>
    <n v="1"/>
  </r>
  <r>
    <x v="29"/>
    <x v="3"/>
    <s v="married"/>
    <x v="1"/>
    <x v="0"/>
    <n v="776"/>
    <s v="yes"/>
    <s v="no"/>
    <s v="cellular"/>
    <n v="6"/>
    <s v="feb"/>
    <n v="232"/>
    <n v="4"/>
    <n v="253"/>
    <n v="1"/>
    <x v="1"/>
    <s v="no"/>
    <n v="0"/>
    <n v="1"/>
  </r>
  <r>
    <x v="2"/>
    <x v="0"/>
    <s v="married"/>
    <x v="2"/>
    <x v="0"/>
    <n v="816"/>
    <s v="yes"/>
    <s v="no"/>
    <s v="cellular"/>
    <n v="19"/>
    <s v="nov"/>
    <n v="547"/>
    <n v="7"/>
    <n v="-1"/>
    <n v="0"/>
    <x v="0"/>
    <s v="no"/>
    <n v="0"/>
    <n v="1"/>
  </r>
  <r>
    <x v="6"/>
    <x v="1"/>
    <s v="married"/>
    <x v="1"/>
    <x v="0"/>
    <n v="171"/>
    <s v="no"/>
    <s v="no"/>
    <s v="cellular"/>
    <n v="21"/>
    <s v="jul"/>
    <n v="71"/>
    <n v="9"/>
    <n v="-1"/>
    <n v="0"/>
    <x v="0"/>
    <s v="no"/>
    <n v="0"/>
    <n v="1"/>
  </r>
  <r>
    <x v="32"/>
    <x v="1"/>
    <s v="married"/>
    <x v="1"/>
    <x v="0"/>
    <n v="812"/>
    <s v="no"/>
    <s v="no"/>
    <s v="cellular"/>
    <n v="31"/>
    <s v="jul"/>
    <n v="113"/>
    <n v="6"/>
    <n v="-1"/>
    <n v="0"/>
    <x v="0"/>
    <s v="no"/>
    <n v="1"/>
    <n v="0"/>
  </r>
  <r>
    <x v="23"/>
    <x v="1"/>
    <s v="married"/>
    <x v="1"/>
    <x v="0"/>
    <n v="823"/>
    <s v="no"/>
    <s v="no"/>
    <s v="cellular"/>
    <n v="8"/>
    <s v="aug"/>
    <n v="780"/>
    <n v="4"/>
    <n v="-1"/>
    <n v="0"/>
    <x v="0"/>
    <s v="yes"/>
    <n v="0"/>
    <n v="1"/>
  </r>
  <r>
    <x v="39"/>
    <x v="5"/>
    <s v="single"/>
    <x v="1"/>
    <x v="0"/>
    <n v="1453"/>
    <s v="yes"/>
    <s v="no"/>
    <s v="cellular"/>
    <n v="12"/>
    <s v="may"/>
    <n v="246"/>
    <n v="1"/>
    <n v="343"/>
    <n v="1"/>
    <x v="2"/>
    <s v="no"/>
    <n v="0"/>
    <n v="1"/>
  </r>
  <r>
    <x v="44"/>
    <x v="3"/>
    <s v="single"/>
    <x v="3"/>
    <x v="0"/>
    <n v="431"/>
    <s v="yes"/>
    <s v="no"/>
    <s v="unknown"/>
    <n v="3"/>
    <s v="jun"/>
    <n v="108"/>
    <n v="12"/>
    <n v="-1"/>
    <n v="0"/>
    <x v="0"/>
    <s v="no"/>
    <n v="0"/>
    <n v="1"/>
  </r>
  <r>
    <x v="0"/>
    <x v="7"/>
    <s v="single"/>
    <x v="1"/>
    <x v="0"/>
    <n v="1009"/>
    <s v="yes"/>
    <s v="no"/>
    <s v="cellular"/>
    <n v="29"/>
    <s v="jan"/>
    <n v="253"/>
    <n v="1"/>
    <n v="-1"/>
    <n v="0"/>
    <x v="0"/>
    <s v="no"/>
    <n v="0"/>
    <n v="1"/>
  </r>
  <r>
    <x v="22"/>
    <x v="4"/>
    <s v="married"/>
    <x v="0"/>
    <x v="0"/>
    <n v="286"/>
    <s v="yes"/>
    <s v="no"/>
    <s v="cellular"/>
    <n v="6"/>
    <s v="aug"/>
    <n v="175"/>
    <n v="1"/>
    <n v="-1"/>
    <n v="0"/>
    <x v="0"/>
    <s v="no"/>
    <n v="0"/>
    <n v="1"/>
  </r>
  <r>
    <x v="20"/>
    <x v="6"/>
    <s v="married"/>
    <x v="2"/>
    <x v="0"/>
    <n v="22370"/>
    <s v="yes"/>
    <s v="no"/>
    <s v="unknown"/>
    <n v="15"/>
    <s v="may"/>
    <n v="106"/>
    <n v="1"/>
    <n v="-1"/>
    <n v="0"/>
    <x v="0"/>
    <s v="no"/>
    <n v="1"/>
    <n v="0"/>
  </r>
  <r>
    <x v="15"/>
    <x v="3"/>
    <s v="married"/>
    <x v="0"/>
    <x v="0"/>
    <n v="2111"/>
    <s v="yes"/>
    <s v="no"/>
    <s v="cellular"/>
    <n v="7"/>
    <s v="may"/>
    <n v="86"/>
    <n v="2"/>
    <n v="-1"/>
    <n v="0"/>
    <x v="0"/>
    <s v="no"/>
    <n v="0"/>
    <n v="1"/>
  </r>
  <r>
    <x v="30"/>
    <x v="3"/>
    <s v="married"/>
    <x v="0"/>
    <x v="0"/>
    <n v="5366"/>
    <s v="yes"/>
    <s v="no"/>
    <s v="unknown"/>
    <n v="21"/>
    <s v="may"/>
    <n v="248"/>
    <n v="3"/>
    <n v="-1"/>
    <n v="0"/>
    <x v="0"/>
    <s v="no"/>
    <n v="0"/>
    <n v="1"/>
  </r>
  <r>
    <x v="1"/>
    <x v="5"/>
    <s v="married"/>
    <x v="1"/>
    <x v="0"/>
    <n v="181"/>
    <s v="yes"/>
    <s v="yes"/>
    <s v="telephone"/>
    <n v="28"/>
    <s v="jul"/>
    <n v="265"/>
    <n v="2"/>
    <n v="-1"/>
    <n v="0"/>
    <x v="0"/>
    <s v="no"/>
    <n v="0"/>
    <n v="1"/>
  </r>
  <r>
    <x v="9"/>
    <x v="3"/>
    <s v="divorced"/>
    <x v="1"/>
    <x v="0"/>
    <n v="-452"/>
    <s v="yes"/>
    <s v="no"/>
    <s v="unknown"/>
    <n v="26"/>
    <s v="may"/>
    <n v="182"/>
    <n v="5"/>
    <n v="-1"/>
    <n v="0"/>
    <x v="0"/>
    <s v="no"/>
    <n v="0"/>
    <n v="1"/>
  </r>
  <r>
    <x v="11"/>
    <x v="0"/>
    <s v="divorced"/>
    <x v="0"/>
    <x v="0"/>
    <n v="1770"/>
    <s v="no"/>
    <s v="no"/>
    <s v="cellular"/>
    <n v="5"/>
    <s v="feb"/>
    <n v="916"/>
    <n v="3"/>
    <n v="-1"/>
    <n v="0"/>
    <x v="0"/>
    <s v="no"/>
    <n v="1"/>
    <n v="0"/>
  </r>
  <r>
    <x v="41"/>
    <x v="10"/>
    <s v="married"/>
    <x v="0"/>
    <x v="0"/>
    <n v="0"/>
    <s v="no"/>
    <s v="no"/>
    <s v="cellular"/>
    <n v="4"/>
    <s v="aug"/>
    <n v="506"/>
    <n v="1"/>
    <n v="-1"/>
    <n v="0"/>
    <x v="0"/>
    <s v="no"/>
    <n v="1"/>
    <n v="0"/>
  </r>
  <r>
    <x v="12"/>
    <x v="7"/>
    <s v="single"/>
    <x v="1"/>
    <x v="0"/>
    <n v="-296"/>
    <s v="yes"/>
    <s v="no"/>
    <s v="cellular"/>
    <n v="20"/>
    <s v="apr"/>
    <n v="81"/>
    <n v="1"/>
    <n v="-1"/>
    <n v="0"/>
    <x v="0"/>
    <s v="no"/>
    <n v="0"/>
    <n v="1"/>
  </r>
  <r>
    <x v="3"/>
    <x v="2"/>
    <s v="married"/>
    <x v="0"/>
    <x v="0"/>
    <n v="2358"/>
    <s v="yes"/>
    <s v="no"/>
    <s v="cellular"/>
    <n v="17"/>
    <s v="apr"/>
    <n v="30"/>
    <n v="1"/>
    <n v="-1"/>
    <n v="0"/>
    <x v="0"/>
    <s v="no"/>
    <n v="1"/>
    <n v="0"/>
  </r>
  <r>
    <x v="36"/>
    <x v="2"/>
    <s v="single"/>
    <x v="2"/>
    <x v="0"/>
    <n v="1200"/>
    <s v="no"/>
    <s v="no"/>
    <s v="cellular"/>
    <n v="14"/>
    <s v="aug"/>
    <n v="904"/>
    <n v="3"/>
    <n v="-1"/>
    <n v="0"/>
    <x v="0"/>
    <s v="yes"/>
    <n v="1"/>
    <n v="0"/>
  </r>
  <r>
    <x v="5"/>
    <x v="9"/>
    <s v="single"/>
    <x v="0"/>
    <x v="0"/>
    <n v="109"/>
    <s v="yes"/>
    <s v="no"/>
    <s v="unknown"/>
    <n v="6"/>
    <s v="may"/>
    <n v="699"/>
    <n v="3"/>
    <n v="-1"/>
    <n v="0"/>
    <x v="0"/>
    <s v="no"/>
    <n v="0"/>
    <n v="1"/>
  </r>
  <r>
    <x v="0"/>
    <x v="5"/>
    <s v="married"/>
    <x v="1"/>
    <x v="0"/>
    <n v="616"/>
    <s v="yes"/>
    <s v="no"/>
    <s v="cellular"/>
    <n v="6"/>
    <s v="may"/>
    <n v="19"/>
    <n v="1"/>
    <n v="-1"/>
    <n v="0"/>
    <x v="0"/>
    <s v="no"/>
    <n v="0"/>
    <n v="1"/>
  </r>
  <r>
    <x v="47"/>
    <x v="1"/>
    <s v="divorced"/>
    <x v="1"/>
    <x v="0"/>
    <n v="4906"/>
    <s v="yes"/>
    <s v="no"/>
    <s v="unknown"/>
    <n v="14"/>
    <s v="may"/>
    <n v="389"/>
    <n v="1"/>
    <n v="-1"/>
    <n v="0"/>
    <x v="0"/>
    <s v="no"/>
    <n v="0"/>
    <n v="1"/>
  </r>
  <r>
    <x v="16"/>
    <x v="4"/>
    <s v="married"/>
    <x v="1"/>
    <x v="0"/>
    <n v="313"/>
    <s v="no"/>
    <s v="no"/>
    <s v="cellular"/>
    <n v="6"/>
    <s v="aug"/>
    <n v="211"/>
    <n v="4"/>
    <n v="-1"/>
    <n v="0"/>
    <x v="0"/>
    <s v="no"/>
    <n v="0"/>
    <n v="1"/>
  </r>
  <r>
    <x v="14"/>
    <x v="3"/>
    <s v="married"/>
    <x v="0"/>
    <x v="0"/>
    <n v="290"/>
    <s v="yes"/>
    <s v="no"/>
    <s v="cellular"/>
    <n v="16"/>
    <s v="apr"/>
    <n v="283"/>
    <n v="1"/>
    <n v="-1"/>
    <n v="0"/>
    <x v="0"/>
    <s v="no"/>
    <n v="0"/>
    <n v="1"/>
  </r>
  <r>
    <x v="36"/>
    <x v="2"/>
    <s v="married"/>
    <x v="2"/>
    <x v="0"/>
    <n v="1240"/>
    <s v="no"/>
    <s v="no"/>
    <s v="cellular"/>
    <n v="12"/>
    <s v="aug"/>
    <n v="474"/>
    <n v="2"/>
    <n v="-1"/>
    <n v="0"/>
    <x v="0"/>
    <s v="no"/>
    <n v="1"/>
    <n v="0"/>
  </r>
  <r>
    <x v="37"/>
    <x v="7"/>
    <s v="single"/>
    <x v="2"/>
    <x v="0"/>
    <n v="3672"/>
    <s v="yes"/>
    <s v="no"/>
    <s v="cellular"/>
    <n v="15"/>
    <s v="may"/>
    <n v="157"/>
    <n v="2"/>
    <n v="351"/>
    <n v="5"/>
    <x v="1"/>
    <s v="no"/>
    <n v="0"/>
    <n v="1"/>
  </r>
  <r>
    <x v="61"/>
    <x v="10"/>
    <s v="married"/>
    <x v="1"/>
    <x v="0"/>
    <n v="19"/>
    <s v="no"/>
    <s v="no"/>
    <s v="cellular"/>
    <n v="5"/>
    <s v="nov"/>
    <n v="509"/>
    <n v="2"/>
    <n v="-1"/>
    <n v="0"/>
    <x v="0"/>
    <s v="no"/>
    <n v="1"/>
    <n v="0"/>
  </r>
  <r>
    <x v="43"/>
    <x v="3"/>
    <s v="married"/>
    <x v="0"/>
    <x v="0"/>
    <n v="143"/>
    <s v="yes"/>
    <s v="no"/>
    <s v="unknown"/>
    <n v="7"/>
    <s v="may"/>
    <n v="279"/>
    <n v="1"/>
    <n v="-1"/>
    <n v="0"/>
    <x v="0"/>
    <s v="no"/>
    <n v="0"/>
    <n v="1"/>
  </r>
  <r>
    <x v="11"/>
    <x v="10"/>
    <s v="divorced"/>
    <x v="1"/>
    <x v="0"/>
    <n v="212"/>
    <s v="no"/>
    <s v="yes"/>
    <s v="telephone"/>
    <n v="17"/>
    <s v="jul"/>
    <n v="27"/>
    <n v="1"/>
    <n v="-1"/>
    <n v="0"/>
    <x v="0"/>
    <s v="no"/>
    <n v="1"/>
    <n v="0"/>
  </r>
  <r>
    <x v="4"/>
    <x v="2"/>
    <s v="married"/>
    <x v="2"/>
    <x v="0"/>
    <n v="9"/>
    <s v="no"/>
    <s v="no"/>
    <s v="cellular"/>
    <n v="11"/>
    <s v="aug"/>
    <n v="386"/>
    <n v="4"/>
    <n v="-1"/>
    <n v="0"/>
    <x v="0"/>
    <s v="yes"/>
    <n v="0"/>
    <n v="1"/>
  </r>
  <r>
    <x v="1"/>
    <x v="3"/>
    <s v="married"/>
    <x v="0"/>
    <x v="0"/>
    <n v="3074"/>
    <s v="no"/>
    <s v="no"/>
    <s v="cellular"/>
    <n v="18"/>
    <s v="nov"/>
    <n v="679"/>
    <n v="1"/>
    <n v="-1"/>
    <n v="0"/>
    <x v="0"/>
    <s v="no"/>
    <n v="0"/>
    <n v="1"/>
  </r>
  <r>
    <x v="10"/>
    <x v="2"/>
    <s v="married"/>
    <x v="2"/>
    <x v="0"/>
    <n v="1734"/>
    <s v="yes"/>
    <s v="no"/>
    <s v="unknown"/>
    <n v="2"/>
    <s v="jun"/>
    <n v="169"/>
    <n v="1"/>
    <n v="-1"/>
    <n v="0"/>
    <x v="0"/>
    <s v="no"/>
    <n v="0"/>
    <n v="1"/>
  </r>
  <r>
    <x v="26"/>
    <x v="2"/>
    <s v="married"/>
    <x v="2"/>
    <x v="0"/>
    <n v="575"/>
    <s v="no"/>
    <s v="no"/>
    <s v="unknown"/>
    <n v="3"/>
    <s v="jun"/>
    <n v="315"/>
    <n v="1"/>
    <n v="-1"/>
    <n v="0"/>
    <x v="0"/>
    <s v="no"/>
    <n v="1"/>
    <n v="0"/>
  </r>
  <r>
    <x v="34"/>
    <x v="3"/>
    <s v="married"/>
    <x v="1"/>
    <x v="0"/>
    <n v="397"/>
    <s v="yes"/>
    <s v="no"/>
    <s v="cellular"/>
    <n v="20"/>
    <s v="aug"/>
    <n v="293"/>
    <n v="2"/>
    <n v="-1"/>
    <n v="0"/>
    <x v="0"/>
    <s v="no"/>
    <n v="1"/>
    <n v="0"/>
  </r>
  <r>
    <x v="1"/>
    <x v="3"/>
    <s v="married"/>
    <x v="1"/>
    <x v="0"/>
    <n v="640"/>
    <s v="yes"/>
    <s v="no"/>
    <s v="cellular"/>
    <n v="3"/>
    <s v="feb"/>
    <n v="439"/>
    <n v="3"/>
    <n v="-1"/>
    <n v="0"/>
    <x v="0"/>
    <s v="no"/>
    <n v="0"/>
    <n v="1"/>
  </r>
  <r>
    <x v="32"/>
    <x v="1"/>
    <s v="married"/>
    <x v="1"/>
    <x v="0"/>
    <n v="158"/>
    <s v="yes"/>
    <s v="no"/>
    <s v="unknown"/>
    <n v="19"/>
    <s v="may"/>
    <n v="198"/>
    <n v="1"/>
    <n v="-1"/>
    <n v="0"/>
    <x v="0"/>
    <s v="no"/>
    <n v="1"/>
    <n v="0"/>
  </r>
  <r>
    <x v="16"/>
    <x v="2"/>
    <s v="married"/>
    <x v="1"/>
    <x v="0"/>
    <n v="2984"/>
    <s v="yes"/>
    <s v="no"/>
    <s v="unknown"/>
    <n v="15"/>
    <s v="may"/>
    <n v="770"/>
    <n v="2"/>
    <n v="-1"/>
    <n v="0"/>
    <x v="0"/>
    <s v="no"/>
    <n v="0"/>
    <n v="1"/>
  </r>
  <r>
    <x v="36"/>
    <x v="6"/>
    <s v="married"/>
    <x v="1"/>
    <x v="0"/>
    <n v="1011"/>
    <s v="yes"/>
    <s v="no"/>
    <s v="telephone"/>
    <n v="30"/>
    <s v="jul"/>
    <n v="340"/>
    <n v="2"/>
    <n v="-1"/>
    <n v="0"/>
    <x v="0"/>
    <s v="no"/>
    <n v="1"/>
    <n v="0"/>
  </r>
  <r>
    <x v="29"/>
    <x v="3"/>
    <s v="single"/>
    <x v="1"/>
    <x v="0"/>
    <n v="0"/>
    <s v="yes"/>
    <s v="no"/>
    <s v="cellular"/>
    <n v="26"/>
    <s v="apr"/>
    <n v="1472"/>
    <n v="1"/>
    <n v="192"/>
    <n v="4"/>
    <x v="1"/>
    <s v="yes"/>
    <n v="0"/>
    <n v="1"/>
  </r>
  <r>
    <x v="4"/>
    <x v="2"/>
    <s v="married"/>
    <x v="2"/>
    <x v="0"/>
    <n v="1133"/>
    <s v="yes"/>
    <s v="no"/>
    <s v="cellular"/>
    <n v="4"/>
    <s v="aug"/>
    <n v="293"/>
    <n v="1"/>
    <n v="181"/>
    <n v="2"/>
    <x v="2"/>
    <s v="yes"/>
    <n v="0"/>
    <n v="1"/>
  </r>
  <r>
    <x v="15"/>
    <x v="5"/>
    <s v="married"/>
    <x v="1"/>
    <x v="0"/>
    <n v="4945"/>
    <s v="yes"/>
    <s v="no"/>
    <s v="cellular"/>
    <n v="2"/>
    <s v="mar"/>
    <n v="311"/>
    <n v="2"/>
    <n v="-1"/>
    <n v="0"/>
    <x v="0"/>
    <s v="yes"/>
    <n v="0"/>
    <n v="1"/>
  </r>
  <r>
    <x v="12"/>
    <x v="5"/>
    <s v="married"/>
    <x v="1"/>
    <x v="0"/>
    <n v="712"/>
    <s v="yes"/>
    <s v="no"/>
    <s v="cellular"/>
    <n v="18"/>
    <s v="nov"/>
    <n v="291"/>
    <n v="2"/>
    <n v="-1"/>
    <n v="0"/>
    <x v="0"/>
    <s v="no"/>
    <n v="0"/>
    <n v="1"/>
  </r>
  <r>
    <x v="39"/>
    <x v="1"/>
    <s v="single"/>
    <x v="1"/>
    <x v="0"/>
    <n v="-427"/>
    <s v="yes"/>
    <s v="yes"/>
    <s v="unknown"/>
    <n v="21"/>
    <s v="may"/>
    <n v="965"/>
    <n v="2"/>
    <n v="-1"/>
    <n v="0"/>
    <x v="0"/>
    <s v="no"/>
    <n v="0"/>
    <n v="1"/>
  </r>
  <r>
    <x v="11"/>
    <x v="7"/>
    <s v="married"/>
    <x v="1"/>
    <x v="0"/>
    <n v="2146"/>
    <s v="no"/>
    <s v="yes"/>
    <s v="unknown"/>
    <n v="9"/>
    <s v="jun"/>
    <n v="594"/>
    <n v="1"/>
    <n v="-1"/>
    <n v="0"/>
    <x v="0"/>
    <s v="no"/>
    <n v="1"/>
    <n v="0"/>
  </r>
  <r>
    <x v="3"/>
    <x v="7"/>
    <s v="married"/>
    <x v="1"/>
    <x v="0"/>
    <n v="92"/>
    <s v="yes"/>
    <s v="no"/>
    <s v="cellular"/>
    <n v="12"/>
    <s v="may"/>
    <n v="139"/>
    <n v="2"/>
    <n v="350"/>
    <n v="1"/>
    <x v="1"/>
    <s v="no"/>
    <n v="1"/>
    <n v="0"/>
  </r>
  <r>
    <x v="22"/>
    <x v="0"/>
    <s v="married"/>
    <x v="1"/>
    <x v="0"/>
    <n v="10"/>
    <s v="yes"/>
    <s v="no"/>
    <s v="unknown"/>
    <n v="6"/>
    <s v="may"/>
    <n v="501"/>
    <n v="4"/>
    <n v="-1"/>
    <n v="0"/>
    <x v="0"/>
    <s v="no"/>
    <n v="0"/>
    <n v="1"/>
  </r>
  <r>
    <x v="31"/>
    <x v="10"/>
    <s v="married"/>
    <x v="0"/>
    <x v="0"/>
    <n v="1238"/>
    <s v="yes"/>
    <s v="no"/>
    <s v="cellular"/>
    <n v="15"/>
    <s v="jul"/>
    <n v="274"/>
    <n v="1"/>
    <n v="-1"/>
    <n v="0"/>
    <x v="0"/>
    <s v="no"/>
    <n v="1"/>
    <n v="0"/>
  </r>
  <r>
    <x v="23"/>
    <x v="7"/>
    <s v="single"/>
    <x v="1"/>
    <x v="0"/>
    <n v="981"/>
    <s v="yes"/>
    <s v="no"/>
    <s v="telephone"/>
    <n v="21"/>
    <s v="nov"/>
    <n v="10"/>
    <n v="3"/>
    <n v="-1"/>
    <n v="0"/>
    <x v="0"/>
    <s v="no"/>
    <n v="0"/>
    <n v="1"/>
  </r>
  <r>
    <x v="11"/>
    <x v="6"/>
    <s v="married"/>
    <x v="3"/>
    <x v="0"/>
    <n v="575"/>
    <s v="no"/>
    <s v="no"/>
    <s v="unknown"/>
    <n v="20"/>
    <s v="jun"/>
    <n v="18"/>
    <n v="2"/>
    <n v="-1"/>
    <n v="0"/>
    <x v="0"/>
    <s v="no"/>
    <n v="1"/>
    <n v="0"/>
  </r>
  <r>
    <x v="30"/>
    <x v="7"/>
    <s v="divorced"/>
    <x v="3"/>
    <x v="0"/>
    <n v="-70"/>
    <s v="no"/>
    <s v="no"/>
    <s v="cellular"/>
    <n v="14"/>
    <s v="may"/>
    <n v="243"/>
    <n v="1"/>
    <n v="-1"/>
    <n v="0"/>
    <x v="0"/>
    <s v="no"/>
    <n v="0"/>
    <n v="1"/>
  </r>
  <r>
    <x v="37"/>
    <x v="8"/>
    <s v="single"/>
    <x v="2"/>
    <x v="0"/>
    <n v="3733"/>
    <s v="yes"/>
    <s v="no"/>
    <s v="cellular"/>
    <n v="22"/>
    <s v="may"/>
    <n v="198"/>
    <n v="1"/>
    <n v="98"/>
    <n v="6"/>
    <x v="3"/>
    <s v="yes"/>
    <n v="0"/>
    <n v="1"/>
  </r>
  <r>
    <x v="9"/>
    <x v="2"/>
    <s v="single"/>
    <x v="2"/>
    <x v="0"/>
    <n v="574"/>
    <s v="yes"/>
    <s v="no"/>
    <s v="cellular"/>
    <n v="16"/>
    <s v="jul"/>
    <n v="410"/>
    <n v="2"/>
    <n v="-1"/>
    <n v="0"/>
    <x v="0"/>
    <s v="no"/>
    <n v="0"/>
    <n v="1"/>
  </r>
  <r>
    <x v="39"/>
    <x v="3"/>
    <s v="single"/>
    <x v="1"/>
    <x v="0"/>
    <n v="43"/>
    <s v="no"/>
    <s v="no"/>
    <s v="unknown"/>
    <n v="19"/>
    <s v="may"/>
    <n v="190"/>
    <n v="1"/>
    <n v="-1"/>
    <n v="0"/>
    <x v="0"/>
    <s v="no"/>
    <n v="0"/>
    <n v="1"/>
  </r>
  <r>
    <x v="4"/>
    <x v="2"/>
    <s v="married"/>
    <x v="2"/>
    <x v="0"/>
    <n v="428"/>
    <s v="no"/>
    <s v="no"/>
    <s v="unknown"/>
    <n v="28"/>
    <s v="may"/>
    <n v="121"/>
    <n v="1"/>
    <n v="-1"/>
    <n v="0"/>
    <x v="0"/>
    <s v="no"/>
    <n v="0"/>
    <n v="1"/>
  </r>
  <r>
    <x v="41"/>
    <x v="9"/>
    <s v="married"/>
    <x v="0"/>
    <x v="0"/>
    <n v="0"/>
    <s v="yes"/>
    <s v="no"/>
    <s v="telephone"/>
    <n v="9"/>
    <s v="jul"/>
    <n v="148"/>
    <n v="1"/>
    <n v="-1"/>
    <n v="0"/>
    <x v="0"/>
    <s v="no"/>
    <n v="1"/>
    <n v="0"/>
  </r>
  <r>
    <x v="43"/>
    <x v="7"/>
    <s v="married"/>
    <x v="1"/>
    <x v="0"/>
    <n v="0"/>
    <s v="yes"/>
    <s v="yes"/>
    <s v="cellular"/>
    <n v="20"/>
    <s v="apr"/>
    <n v="239"/>
    <n v="2"/>
    <n v="259"/>
    <n v="2"/>
    <x v="1"/>
    <s v="no"/>
    <n v="0"/>
    <n v="1"/>
  </r>
  <r>
    <x v="22"/>
    <x v="2"/>
    <s v="single"/>
    <x v="2"/>
    <x v="0"/>
    <n v="474"/>
    <s v="yes"/>
    <s v="no"/>
    <s v="cellular"/>
    <n v="7"/>
    <s v="aug"/>
    <n v="90"/>
    <n v="3"/>
    <n v="-1"/>
    <n v="0"/>
    <x v="0"/>
    <s v="no"/>
    <n v="0"/>
    <n v="1"/>
  </r>
  <r>
    <x v="5"/>
    <x v="1"/>
    <s v="married"/>
    <x v="1"/>
    <x v="0"/>
    <n v="-540"/>
    <s v="no"/>
    <s v="no"/>
    <s v="unknown"/>
    <n v="6"/>
    <s v="jun"/>
    <n v="29"/>
    <n v="1"/>
    <n v="-1"/>
    <n v="0"/>
    <x v="0"/>
    <s v="no"/>
    <n v="0"/>
    <n v="1"/>
  </r>
  <r>
    <x v="2"/>
    <x v="4"/>
    <s v="married"/>
    <x v="2"/>
    <x v="0"/>
    <n v="560"/>
    <s v="yes"/>
    <s v="no"/>
    <s v="cellular"/>
    <n v="2"/>
    <s v="apr"/>
    <n v="58"/>
    <n v="1"/>
    <n v="136"/>
    <n v="1"/>
    <x v="1"/>
    <s v="no"/>
    <n v="0"/>
    <n v="1"/>
  </r>
  <r>
    <x v="9"/>
    <x v="2"/>
    <s v="married"/>
    <x v="2"/>
    <x v="0"/>
    <n v="325"/>
    <s v="yes"/>
    <s v="no"/>
    <s v="cellular"/>
    <n v="18"/>
    <s v="jul"/>
    <n v="1139"/>
    <n v="2"/>
    <n v="-1"/>
    <n v="0"/>
    <x v="0"/>
    <s v="yes"/>
    <n v="0"/>
    <n v="1"/>
  </r>
  <r>
    <x v="35"/>
    <x v="2"/>
    <s v="single"/>
    <x v="2"/>
    <x v="0"/>
    <n v="437"/>
    <s v="no"/>
    <s v="no"/>
    <s v="cellular"/>
    <n v="5"/>
    <s v="aug"/>
    <n v="504"/>
    <n v="1"/>
    <n v="92"/>
    <n v="1"/>
    <x v="3"/>
    <s v="yes"/>
    <n v="0"/>
    <n v="1"/>
  </r>
  <r>
    <x v="30"/>
    <x v="3"/>
    <s v="married"/>
    <x v="0"/>
    <x v="0"/>
    <n v="574"/>
    <s v="no"/>
    <s v="no"/>
    <s v="cellular"/>
    <n v="5"/>
    <s v="aug"/>
    <n v="348"/>
    <n v="1"/>
    <n v="-1"/>
    <n v="0"/>
    <x v="0"/>
    <s v="no"/>
    <n v="0"/>
    <n v="1"/>
  </r>
  <r>
    <x v="38"/>
    <x v="10"/>
    <s v="married"/>
    <x v="0"/>
    <x v="0"/>
    <n v="0"/>
    <s v="no"/>
    <s v="no"/>
    <s v="telephone"/>
    <n v="30"/>
    <s v="jul"/>
    <n v="130"/>
    <n v="3"/>
    <n v="-1"/>
    <n v="0"/>
    <x v="0"/>
    <s v="no"/>
    <n v="1"/>
    <n v="0"/>
  </r>
  <r>
    <x v="63"/>
    <x v="10"/>
    <s v="married"/>
    <x v="1"/>
    <x v="0"/>
    <n v="935"/>
    <s v="no"/>
    <s v="no"/>
    <s v="cellular"/>
    <n v="26"/>
    <s v="jan"/>
    <n v="100"/>
    <n v="1"/>
    <n v="104"/>
    <n v="1"/>
    <x v="2"/>
    <s v="no"/>
    <n v="1"/>
    <n v="0"/>
  </r>
  <r>
    <x v="0"/>
    <x v="1"/>
    <s v="married"/>
    <x v="1"/>
    <x v="0"/>
    <n v="699"/>
    <s v="yes"/>
    <s v="no"/>
    <s v="unknown"/>
    <n v="29"/>
    <s v="may"/>
    <n v="544"/>
    <n v="1"/>
    <n v="-1"/>
    <n v="0"/>
    <x v="0"/>
    <s v="no"/>
    <n v="0"/>
    <n v="1"/>
  </r>
  <r>
    <x v="26"/>
    <x v="7"/>
    <s v="single"/>
    <x v="0"/>
    <x v="0"/>
    <n v="0"/>
    <s v="no"/>
    <s v="no"/>
    <s v="unknown"/>
    <n v="19"/>
    <s v="may"/>
    <n v="182"/>
    <n v="11"/>
    <n v="-1"/>
    <n v="0"/>
    <x v="0"/>
    <s v="no"/>
    <n v="1"/>
    <n v="0"/>
  </r>
  <r>
    <x v="44"/>
    <x v="3"/>
    <s v="married"/>
    <x v="1"/>
    <x v="0"/>
    <n v="-220"/>
    <s v="yes"/>
    <s v="no"/>
    <s v="cellular"/>
    <n v="2"/>
    <s v="apr"/>
    <n v="90"/>
    <n v="1"/>
    <n v="-1"/>
    <n v="0"/>
    <x v="0"/>
    <s v="no"/>
    <n v="0"/>
    <n v="1"/>
  </r>
  <r>
    <x v="35"/>
    <x v="1"/>
    <s v="married"/>
    <x v="1"/>
    <x v="0"/>
    <n v="11417"/>
    <s v="yes"/>
    <s v="no"/>
    <s v="unknown"/>
    <n v="28"/>
    <s v="may"/>
    <n v="272"/>
    <n v="2"/>
    <n v="-1"/>
    <n v="0"/>
    <x v="0"/>
    <s v="no"/>
    <n v="0"/>
    <n v="1"/>
  </r>
  <r>
    <x v="1"/>
    <x v="9"/>
    <s v="married"/>
    <x v="0"/>
    <x v="0"/>
    <n v="212"/>
    <s v="yes"/>
    <s v="no"/>
    <s v="cellular"/>
    <n v="11"/>
    <s v="jul"/>
    <n v="260"/>
    <n v="2"/>
    <n v="-1"/>
    <n v="0"/>
    <x v="0"/>
    <s v="no"/>
    <n v="0"/>
    <n v="1"/>
  </r>
  <r>
    <x v="27"/>
    <x v="3"/>
    <s v="married"/>
    <x v="1"/>
    <x v="0"/>
    <n v="67"/>
    <s v="yes"/>
    <s v="yes"/>
    <s v="unknown"/>
    <n v="8"/>
    <s v="may"/>
    <n v="672"/>
    <n v="3"/>
    <n v="-1"/>
    <n v="0"/>
    <x v="0"/>
    <s v="no"/>
    <n v="0"/>
    <n v="1"/>
  </r>
  <r>
    <x v="29"/>
    <x v="7"/>
    <s v="divorced"/>
    <x v="1"/>
    <x v="0"/>
    <n v="0"/>
    <s v="no"/>
    <s v="no"/>
    <s v="cellular"/>
    <n v="29"/>
    <s v="oct"/>
    <n v="264"/>
    <n v="1"/>
    <n v="-1"/>
    <n v="0"/>
    <x v="0"/>
    <s v="yes"/>
    <n v="0"/>
    <n v="1"/>
  </r>
  <r>
    <x v="9"/>
    <x v="3"/>
    <s v="married"/>
    <x v="1"/>
    <x v="0"/>
    <n v="0"/>
    <s v="no"/>
    <s v="yes"/>
    <s v="telephone"/>
    <n v="15"/>
    <s v="jul"/>
    <n v="275"/>
    <n v="2"/>
    <n v="-1"/>
    <n v="0"/>
    <x v="0"/>
    <s v="no"/>
    <n v="0"/>
    <n v="1"/>
  </r>
  <r>
    <x v="29"/>
    <x v="5"/>
    <s v="married"/>
    <x v="1"/>
    <x v="0"/>
    <n v="1673"/>
    <s v="no"/>
    <s v="no"/>
    <s v="cellular"/>
    <n v="23"/>
    <s v="oct"/>
    <n v="76"/>
    <n v="1"/>
    <n v="-1"/>
    <n v="0"/>
    <x v="0"/>
    <s v="no"/>
    <n v="0"/>
    <n v="1"/>
  </r>
  <r>
    <x v="37"/>
    <x v="1"/>
    <s v="married"/>
    <x v="1"/>
    <x v="0"/>
    <n v="-1202"/>
    <s v="yes"/>
    <s v="no"/>
    <s v="unknown"/>
    <n v="4"/>
    <s v="jun"/>
    <n v="749"/>
    <n v="2"/>
    <n v="-1"/>
    <n v="0"/>
    <x v="0"/>
    <s v="no"/>
    <n v="0"/>
    <n v="1"/>
  </r>
  <r>
    <x v="0"/>
    <x v="2"/>
    <s v="single"/>
    <x v="2"/>
    <x v="0"/>
    <n v="4213"/>
    <s v="no"/>
    <s v="no"/>
    <s v="cellular"/>
    <n v="25"/>
    <s v="aug"/>
    <n v="142"/>
    <n v="4"/>
    <n v="-1"/>
    <n v="0"/>
    <x v="0"/>
    <s v="no"/>
    <n v="0"/>
    <n v="1"/>
  </r>
  <r>
    <x v="29"/>
    <x v="3"/>
    <s v="married"/>
    <x v="0"/>
    <x v="0"/>
    <n v="0"/>
    <s v="no"/>
    <s v="no"/>
    <s v="cellular"/>
    <n v="26"/>
    <s v="aug"/>
    <n v="454"/>
    <n v="2"/>
    <n v="-1"/>
    <n v="0"/>
    <x v="0"/>
    <s v="no"/>
    <n v="0"/>
    <n v="1"/>
  </r>
  <r>
    <x v="31"/>
    <x v="3"/>
    <s v="married"/>
    <x v="1"/>
    <x v="0"/>
    <n v="1521"/>
    <s v="yes"/>
    <s v="yes"/>
    <s v="cellular"/>
    <n v="18"/>
    <s v="may"/>
    <n v="102"/>
    <n v="2"/>
    <n v="178"/>
    <n v="5"/>
    <x v="1"/>
    <s v="no"/>
    <n v="1"/>
    <n v="0"/>
  </r>
  <r>
    <x v="27"/>
    <x v="2"/>
    <s v="married"/>
    <x v="2"/>
    <x v="0"/>
    <n v="1310"/>
    <s v="no"/>
    <s v="no"/>
    <s v="telephone"/>
    <n v="30"/>
    <s v="jan"/>
    <n v="521"/>
    <n v="3"/>
    <n v="158"/>
    <n v="7"/>
    <x v="2"/>
    <s v="no"/>
    <n v="0"/>
    <n v="1"/>
  </r>
  <r>
    <x v="10"/>
    <x v="7"/>
    <s v="married"/>
    <x v="1"/>
    <x v="0"/>
    <n v="0"/>
    <s v="yes"/>
    <s v="yes"/>
    <s v="cellular"/>
    <n v="17"/>
    <s v="nov"/>
    <n v="57"/>
    <n v="1"/>
    <n v="-1"/>
    <n v="0"/>
    <x v="0"/>
    <s v="no"/>
    <n v="0"/>
    <n v="1"/>
  </r>
  <r>
    <x v="5"/>
    <x v="2"/>
    <s v="married"/>
    <x v="2"/>
    <x v="0"/>
    <n v="399"/>
    <s v="no"/>
    <s v="no"/>
    <s v="cellular"/>
    <n v="9"/>
    <s v="apr"/>
    <n v="504"/>
    <n v="1"/>
    <n v="-1"/>
    <n v="0"/>
    <x v="0"/>
    <s v="no"/>
    <n v="0"/>
    <n v="1"/>
  </r>
  <r>
    <x v="43"/>
    <x v="5"/>
    <s v="married"/>
    <x v="2"/>
    <x v="0"/>
    <n v="405"/>
    <s v="no"/>
    <s v="no"/>
    <s v="cellular"/>
    <n v="11"/>
    <s v="aug"/>
    <n v="138"/>
    <n v="3"/>
    <n v="-1"/>
    <n v="0"/>
    <x v="0"/>
    <s v="no"/>
    <n v="0"/>
    <n v="1"/>
  </r>
  <r>
    <x v="18"/>
    <x v="2"/>
    <s v="divorced"/>
    <x v="2"/>
    <x v="0"/>
    <n v="9756"/>
    <s v="yes"/>
    <s v="no"/>
    <s v="cellular"/>
    <n v="5"/>
    <s v="jun"/>
    <n v="103"/>
    <n v="2"/>
    <n v="95"/>
    <n v="1"/>
    <x v="2"/>
    <s v="yes"/>
    <n v="1"/>
    <n v="0"/>
  </r>
  <r>
    <x v="13"/>
    <x v="2"/>
    <s v="single"/>
    <x v="2"/>
    <x v="0"/>
    <n v="2506"/>
    <s v="no"/>
    <s v="no"/>
    <s v="cellular"/>
    <n v="17"/>
    <s v="feb"/>
    <n v="485"/>
    <n v="1"/>
    <n v="-1"/>
    <n v="0"/>
    <x v="0"/>
    <s v="yes"/>
    <n v="0"/>
    <n v="1"/>
  </r>
  <r>
    <x v="27"/>
    <x v="2"/>
    <s v="married"/>
    <x v="2"/>
    <x v="0"/>
    <n v="697"/>
    <s v="no"/>
    <s v="no"/>
    <s v="cellular"/>
    <n v="5"/>
    <s v="aug"/>
    <n v="166"/>
    <n v="1"/>
    <n v="-1"/>
    <n v="0"/>
    <x v="0"/>
    <s v="no"/>
    <n v="0"/>
    <n v="1"/>
  </r>
  <r>
    <x v="12"/>
    <x v="3"/>
    <s v="married"/>
    <x v="0"/>
    <x v="0"/>
    <n v="403"/>
    <s v="yes"/>
    <s v="no"/>
    <s v="cellular"/>
    <n v="8"/>
    <s v="may"/>
    <n v="318"/>
    <n v="2"/>
    <n v="338"/>
    <n v="1"/>
    <x v="3"/>
    <s v="no"/>
    <n v="0"/>
    <n v="1"/>
  </r>
  <r>
    <x v="50"/>
    <x v="10"/>
    <s v="divorced"/>
    <x v="2"/>
    <x v="0"/>
    <n v="890"/>
    <s v="no"/>
    <s v="no"/>
    <s v="cellular"/>
    <n v="3"/>
    <s v="jul"/>
    <n v="531"/>
    <n v="3"/>
    <n v="-1"/>
    <n v="0"/>
    <x v="0"/>
    <s v="no"/>
    <n v="1"/>
    <n v="0"/>
  </r>
  <r>
    <x v="29"/>
    <x v="5"/>
    <s v="divorced"/>
    <x v="1"/>
    <x v="0"/>
    <n v="809"/>
    <s v="yes"/>
    <s v="no"/>
    <s v="cellular"/>
    <n v="13"/>
    <s v="may"/>
    <n v="155"/>
    <n v="2"/>
    <n v="363"/>
    <n v="4"/>
    <x v="1"/>
    <s v="no"/>
    <n v="0"/>
    <n v="1"/>
  </r>
  <r>
    <x v="31"/>
    <x v="9"/>
    <s v="married"/>
    <x v="1"/>
    <x v="0"/>
    <n v="158"/>
    <s v="yes"/>
    <s v="no"/>
    <s v="telephone"/>
    <n v="10"/>
    <s v="jul"/>
    <n v="73"/>
    <n v="1"/>
    <n v="-1"/>
    <n v="0"/>
    <x v="0"/>
    <s v="no"/>
    <n v="1"/>
    <n v="0"/>
  </r>
  <r>
    <x v="40"/>
    <x v="8"/>
    <s v="single"/>
    <x v="3"/>
    <x v="0"/>
    <n v="137"/>
    <s v="yes"/>
    <s v="no"/>
    <s v="unknown"/>
    <n v="12"/>
    <s v="may"/>
    <n v="198"/>
    <n v="3"/>
    <n v="-1"/>
    <n v="0"/>
    <x v="0"/>
    <s v="no"/>
    <n v="0"/>
    <n v="1"/>
  </r>
  <r>
    <x v="41"/>
    <x v="9"/>
    <s v="married"/>
    <x v="1"/>
    <x v="0"/>
    <n v="2705"/>
    <s v="no"/>
    <s v="no"/>
    <s v="telephone"/>
    <n v="14"/>
    <s v="aug"/>
    <n v="137"/>
    <n v="1"/>
    <n v="-1"/>
    <n v="0"/>
    <x v="0"/>
    <s v="no"/>
    <n v="1"/>
    <n v="0"/>
  </r>
  <r>
    <x v="6"/>
    <x v="3"/>
    <s v="single"/>
    <x v="1"/>
    <x v="0"/>
    <n v="75"/>
    <s v="yes"/>
    <s v="no"/>
    <s v="unknown"/>
    <n v="1"/>
    <s v="jul"/>
    <n v="479"/>
    <n v="9"/>
    <n v="-1"/>
    <n v="0"/>
    <x v="0"/>
    <s v="yes"/>
    <n v="0"/>
    <n v="1"/>
  </r>
  <r>
    <x v="6"/>
    <x v="2"/>
    <s v="married"/>
    <x v="3"/>
    <x v="0"/>
    <n v="2457"/>
    <s v="yes"/>
    <s v="no"/>
    <s v="unknown"/>
    <n v="9"/>
    <s v="may"/>
    <n v="285"/>
    <n v="1"/>
    <n v="-1"/>
    <n v="0"/>
    <x v="0"/>
    <s v="no"/>
    <n v="0"/>
    <n v="1"/>
  </r>
  <r>
    <x v="41"/>
    <x v="2"/>
    <s v="married"/>
    <x v="2"/>
    <x v="0"/>
    <n v="541"/>
    <s v="yes"/>
    <s v="no"/>
    <s v="cellular"/>
    <n v="8"/>
    <s v="may"/>
    <n v="98"/>
    <n v="1"/>
    <n v="-1"/>
    <n v="0"/>
    <x v="0"/>
    <s v="no"/>
    <n v="1"/>
    <n v="0"/>
  </r>
  <r>
    <x v="1"/>
    <x v="2"/>
    <s v="married"/>
    <x v="2"/>
    <x v="0"/>
    <n v="287"/>
    <s v="yes"/>
    <s v="no"/>
    <s v="cellular"/>
    <n v="15"/>
    <s v="may"/>
    <n v="199"/>
    <n v="2"/>
    <n v="274"/>
    <n v="3"/>
    <x v="2"/>
    <s v="no"/>
    <n v="0"/>
    <n v="1"/>
  </r>
  <r>
    <x v="22"/>
    <x v="2"/>
    <s v="married"/>
    <x v="2"/>
    <x v="0"/>
    <n v="273"/>
    <s v="yes"/>
    <s v="yes"/>
    <s v="cellular"/>
    <n v="18"/>
    <s v="jul"/>
    <n v="97"/>
    <n v="3"/>
    <n v="-1"/>
    <n v="0"/>
    <x v="0"/>
    <s v="no"/>
    <n v="0"/>
    <n v="1"/>
  </r>
  <r>
    <x v="16"/>
    <x v="1"/>
    <s v="divorced"/>
    <x v="1"/>
    <x v="0"/>
    <n v="0"/>
    <s v="yes"/>
    <s v="no"/>
    <s v="unknown"/>
    <n v="4"/>
    <s v="jun"/>
    <n v="389"/>
    <n v="5"/>
    <n v="-1"/>
    <n v="0"/>
    <x v="0"/>
    <s v="no"/>
    <n v="0"/>
    <n v="1"/>
  </r>
  <r>
    <x v="47"/>
    <x v="11"/>
    <s v="married"/>
    <x v="3"/>
    <x v="0"/>
    <n v="677"/>
    <s v="no"/>
    <s v="no"/>
    <s v="cellular"/>
    <n v="7"/>
    <s v="aug"/>
    <n v="384"/>
    <n v="1"/>
    <n v="99"/>
    <n v="4"/>
    <x v="3"/>
    <s v="no"/>
    <n v="0"/>
    <n v="1"/>
  </r>
  <r>
    <x v="6"/>
    <x v="4"/>
    <s v="married"/>
    <x v="0"/>
    <x v="0"/>
    <n v="340"/>
    <s v="no"/>
    <s v="no"/>
    <s v="unknown"/>
    <n v="6"/>
    <s v="jun"/>
    <n v="37"/>
    <n v="3"/>
    <n v="-1"/>
    <n v="0"/>
    <x v="0"/>
    <s v="no"/>
    <n v="0"/>
    <n v="1"/>
  </r>
  <r>
    <x v="32"/>
    <x v="5"/>
    <s v="married"/>
    <x v="2"/>
    <x v="0"/>
    <n v="98"/>
    <s v="no"/>
    <s v="no"/>
    <s v="cellular"/>
    <n v="8"/>
    <s v="aug"/>
    <n v="420"/>
    <n v="4"/>
    <n v="-1"/>
    <n v="0"/>
    <x v="0"/>
    <s v="no"/>
    <n v="1"/>
    <n v="0"/>
  </r>
  <r>
    <x v="47"/>
    <x v="5"/>
    <s v="divorced"/>
    <x v="2"/>
    <x v="0"/>
    <n v="477"/>
    <s v="yes"/>
    <s v="no"/>
    <s v="telephone"/>
    <n v="7"/>
    <s v="may"/>
    <n v="973"/>
    <n v="1"/>
    <n v="366"/>
    <n v="1"/>
    <x v="1"/>
    <s v="no"/>
    <n v="0"/>
    <n v="1"/>
  </r>
  <r>
    <x v="22"/>
    <x v="2"/>
    <s v="single"/>
    <x v="2"/>
    <x v="0"/>
    <n v="2629"/>
    <s v="no"/>
    <s v="no"/>
    <s v="cellular"/>
    <n v="28"/>
    <s v="aug"/>
    <n v="77"/>
    <n v="4"/>
    <n v="-1"/>
    <n v="0"/>
    <x v="0"/>
    <s v="no"/>
    <n v="0"/>
    <n v="1"/>
  </r>
  <r>
    <x v="3"/>
    <x v="9"/>
    <s v="married"/>
    <x v="2"/>
    <x v="0"/>
    <n v="0"/>
    <s v="no"/>
    <s v="yes"/>
    <s v="cellular"/>
    <n v="29"/>
    <s v="jul"/>
    <n v="376"/>
    <n v="2"/>
    <n v="-1"/>
    <n v="0"/>
    <x v="0"/>
    <s v="no"/>
    <n v="1"/>
    <n v="0"/>
  </r>
  <r>
    <x v="35"/>
    <x v="5"/>
    <s v="single"/>
    <x v="2"/>
    <x v="0"/>
    <n v="2325"/>
    <s v="no"/>
    <s v="no"/>
    <s v="cellular"/>
    <n v="2"/>
    <s v="feb"/>
    <n v="125"/>
    <n v="1"/>
    <n v="-1"/>
    <n v="0"/>
    <x v="0"/>
    <s v="yes"/>
    <n v="0"/>
    <n v="1"/>
  </r>
  <r>
    <x v="30"/>
    <x v="1"/>
    <s v="married"/>
    <x v="1"/>
    <x v="1"/>
    <n v="-20"/>
    <s v="no"/>
    <s v="no"/>
    <s v="cellular"/>
    <n v="20"/>
    <s v="aug"/>
    <n v="142"/>
    <n v="2"/>
    <n v="-1"/>
    <n v="0"/>
    <x v="0"/>
    <s v="no"/>
    <n v="0"/>
    <n v="1"/>
  </r>
  <r>
    <x v="22"/>
    <x v="5"/>
    <s v="single"/>
    <x v="1"/>
    <x v="0"/>
    <n v="230"/>
    <s v="yes"/>
    <s v="no"/>
    <s v="cellular"/>
    <n v="18"/>
    <s v="may"/>
    <n v="442"/>
    <n v="1"/>
    <n v="266"/>
    <n v="8"/>
    <x v="1"/>
    <s v="yes"/>
    <n v="0"/>
    <n v="1"/>
  </r>
  <r>
    <x v="43"/>
    <x v="2"/>
    <s v="divorced"/>
    <x v="1"/>
    <x v="0"/>
    <n v="-852"/>
    <s v="no"/>
    <s v="yes"/>
    <s v="cellular"/>
    <n v="29"/>
    <s v="aug"/>
    <n v="728"/>
    <n v="2"/>
    <n v="-1"/>
    <n v="0"/>
    <x v="0"/>
    <s v="no"/>
    <n v="0"/>
    <n v="1"/>
  </r>
  <r>
    <x v="9"/>
    <x v="3"/>
    <s v="single"/>
    <x v="0"/>
    <x v="0"/>
    <n v="-280"/>
    <s v="no"/>
    <s v="no"/>
    <s v="unknown"/>
    <n v="21"/>
    <s v="may"/>
    <n v="281"/>
    <n v="3"/>
    <n v="-1"/>
    <n v="0"/>
    <x v="0"/>
    <s v="no"/>
    <n v="0"/>
    <n v="1"/>
  </r>
  <r>
    <x v="20"/>
    <x v="3"/>
    <s v="married"/>
    <x v="1"/>
    <x v="0"/>
    <n v="25"/>
    <s v="no"/>
    <s v="no"/>
    <s v="cellular"/>
    <n v="22"/>
    <s v="aug"/>
    <n v="528"/>
    <n v="2"/>
    <n v="-1"/>
    <n v="0"/>
    <x v="0"/>
    <s v="yes"/>
    <n v="1"/>
    <n v="0"/>
  </r>
  <r>
    <x v="27"/>
    <x v="5"/>
    <s v="single"/>
    <x v="2"/>
    <x v="0"/>
    <n v="9851"/>
    <s v="yes"/>
    <s v="no"/>
    <s v="cellular"/>
    <n v="20"/>
    <s v="nov"/>
    <n v="128"/>
    <n v="5"/>
    <n v="-1"/>
    <n v="0"/>
    <x v="0"/>
    <s v="no"/>
    <n v="0"/>
    <n v="1"/>
  </r>
  <r>
    <x v="30"/>
    <x v="1"/>
    <s v="single"/>
    <x v="3"/>
    <x v="0"/>
    <n v="5095"/>
    <s v="yes"/>
    <s v="no"/>
    <s v="unknown"/>
    <n v="16"/>
    <s v="jun"/>
    <n v="71"/>
    <n v="1"/>
    <n v="-1"/>
    <n v="0"/>
    <x v="0"/>
    <s v="no"/>
    <n v="0"/>
    <n v="1"/>
  </r>
  <r>
    <x v="22"/>
    <x v="5"/>
    <s v="married"/>
    <x v="1"/>
    <x v="0"/>
    <n v="687"/>
    <s v="no"/>
    <s v="no"/>
    <s v="cellular"/>
    <n v="20"/>
    <s v="aug"/>
    <n v="161"/>
    <n v="4"/>
    <n v="-1"/>
    <n v="0"/>
    <x v="0"/>
    <s v="no"/>
    <n v="0"/>
    <n v="1"/>
  </r>
  <r>
    <x v="9"/>
    <x v="2"/>
    <s v="married"/>
    <x v="1"/>
    <x v="0"/>
    <n v="1368"/>
    <s v="yes"/>
    <s v="no"/>
    <s v="cellular"/>
    <n v="12"/>
    <s v="aug"/>
    <n v="129"/>
    <n v="4"/>
    <n v="-1"/>
    <n v="0"/>
    <x v="0"/>
    <s v="no"/>
    <n v="0"/>
    <n v="1"/>
  </r>
  <r>
    <x v="37"/>
    <x v="3"/>
    <s v="single"/>
    <x v="0"/>
    <x v="0"/>
    <n v="-179"/>
    <s v="yes"/>
    <s v="no"/>
    <s v="cellular"/>
    <n v="15"/>
    <s v="may"/>
    <n v="54"/>
    <n v="2"/>
    <n v="-1"/>
    <n v="0"/>
    <x v="0"/>
    <s v="no"/>
    <n v="0"/>
    <n v="1"/>
  </r>
  <r>
    <x v="38"/>
    <x v="7"/>
    <s v="married"/>
    <x v="1"/>
    <x v="0"/>
    <n v="-396"/>
    <s v="yes"/>
    <s v="no"/>
    <s v="cellular"/>
    <n v="11"/>
    <s v="may"/>
    <n v="443"/>
    <n v="1"/>
    <n v="350"/>
    <n v="1"/>
    <x v="1"/>
    <s v="no"/>
    <n v="1"/>
    <n v="0"/>
  </r>
  <r>
    <x v="27"/>
    <x v="3"/>
    <s v="single"/>
    <x v="2"/>
    <x v="0"/>
    <n v="1011"/>
    <s v="yes"/>
    <s v="no"/>
    <s v="unknown"/>
    <n v="6"/>
    <s v="may"/>
    <n v="136"/>
    <n v="1"/>
    <n v="-1"/>
    <n v="0"/>
    <x v="0"/>
    <s v="no"/>
    <n v="0"/>
    <n v="1"/>
  </r>
  <r>
    <x v="26"/>
    <x v="4"/>
    <s v="married"/>
    <x v="1"/>
    <x v="0"/>
    <n v="9"/>
    <s v="no"/>
    <s v="yes"/>
    <s v="unknown"/>
    <n v="6"/>
    <s v="jun"/>
    <n v="44"/>
    <n v="1"/>
    <n v="-1"/>
    <n v="0"/>
    <x v="0"/>
    <s v="no"/>
    <n v="1"/>
    <n v="0"/>
  </r>
  <r>
    <x v="30"/>
    <x v="3"/>
    <s v="married"/>
    <x v="1"/>
    <x v="0"/>
    <n v="1159"/>
    <s v="yes"/>
    <s v="yes"/>
    <s v="cellular"/>
    <n v="15"/>
    <s v="may"/>
    <n v="1181"/>
    <n v="9"/>
    <n v="-1"/>
    <n v="0"/>
    <x v="0"/>
    <s v="no"/>
    <n v="0"/>
    <n v="1"/>
  </r>
  <r>
    <x v="29"/>
    <x v="5"/>
    <s v="married"/>
    <x v="0"/>
    <x v="0"/>
    <n v="-322"/>
    <s v="no"/>
    <s v="no"/>
    <s v="unknown"/>
    <n v="9"/>
    <s v="jun"/>
    <n v="225"/>
    <n v="2"/>
    <n v="-1"/>
    <n v="0"/>
    <x v="0"/>
    <s v="no"/>
    <n v="0"/>
    <n v="1"/>
  </r>
  <r>
    <x v="32"/>
    <x v="5"/>
    <s v="divorced"/>
    <x v="1"/>
    <x v="0"/>
    <n v="1114"/>
    <s v="yes"/>
    <s v="no"/>
    <s v="cellular"/>
    <n v="30"/>
    <s v="jan"/>
    <n v="81"/>
    <n v="1"/>
    <n v="-1"/>
    <n v="0"/>
    <x v="0"/>
    <s v="no"/>
    <n v="1"/>
    <n v="0"/>
  </r>
  <r>
    <x v="26"/>
    <x v="1"/>
    <s v="married"/>
    <x v="1"/>
    <x v="0"/>
    <n v="2072"/>
    <s v="no"/>
    <s v="no"/>
    <s v="cellular"/>
    <n v="10"/>
    <s v="jul"/>
    <n v="224"/>
    <n v="1"/>
    <n v="-1"/>
    <n v="0"/>
    <x v="0"/>
    <s v="no"/>
    <n v="1"/>
    <n v="0"/>
  </r>
  <r>
    <x v="47"/>
    <x v="6"/>
    <s v="married"/>
    <x v="2"/>
    <x v="0"/>
    <n v="459"/>
    <s v="yes"/>
    <s v="no"/>
    <s v="cellular"/>
    <n v="29"/>
    <s v="jul"/>
    <n v="189"/>
    <n v="4"/>
    <n v="-1"/>
    <n v="0"/>
    <x v="0"/>
    <s v="no"/>
    <n v="0"/>
    <n v="1"/>
  </r>
  <r>
    <x v="32"/>
    <x v="11"/>
    <s v="married"/>
    <x v="1"/>
    <x v="0"/>
    <n v="1157"/>
    <s v="no"/>
    <s v="no"/>
    <s v="cellular"/>
    <n v="26"/>
    <s v="may"/>
    <n v="98"/>
    <n v="2"/>
    <n v="-1"/>
    <n v="0"/>
    <x v="0"/>
    <s v="no"/>
    <n v="1"/>
    <n v="0"/>
  </r>
  <r>
    <x v="27"/>
    <x v="3"/>
    <s v="married"/>
    <x v="1"/>
    <x v="0"/>
    <n v="8309"/>
    <s v="yes"/>
    <s v="yes"/>
    <s v="cellular"/>
    <n v="19"/>
    <s v="nov"/>
    <n v="50"/>
    <n v="1"/>
    <n v="-1"/>
    <n v="0"/>
    <x v="0"/>
    <s v="no"/>
    <n v="0"/>
    <n v="1"/>
  </r>
  <r>
    <x v="5"/>
    <x v="5"/>
    <s v="single"/>
    <x v="2"/>
    <x v="0"/>
    <n v="1043"/>
    <s v="no"/>
    <s v="no"/>
    <s v="cellular"/>
    <n v="18"/>
    <s v="aug"/>
    <n v="195"/>
    <n v="10"/>
    <n v="-1"/>
    <n v="0"/>
    <x v="0"/>
    <s v="no"/>
    <n v="0"/>
    <n v="1"/>
  </r>
  <r>
    <x v="43"/>
    <x v="5"/>
    <s v="married"/>
    <x v="1"/>
    <x v="0"/>
    <n v="2098"/>
    <s v="no"/>
    <s v="no"/>
    <s v="cellular"/>
    <n v="7"/>
    <s v="aug"/>
    <n v="110"/>
    <n v="2"/>
    <n v="-1"/>
    <n v="0"/>
    <x v="0"/>
    <s v="no"/>
    <n v="0"/>
    <n v="1"/>
  </r>
  <r>
    <x v="17"/>
    <x v="0"/>
    <s v="single"/>
    <x v="1"/>
    <x v="0"/>
    <n v="461"/>
    <s v="no"/>
    <s v="no"/>
    <s v="cellular"/>
    <n v="28"/>
    <s v="jan"/>
    <n v="214"/>
    <n v="1"/>
    <n v="-1"/>
    <n v="0"/>
    <x v="0"/>
    <s v="no"/>
    <n v="0"/>
    <n v="1"/>
  </r>
  <r>
    <x v="12"/>
    <x v="5"/>
    <s v="single"/>
    <x v="1"/>
    <x v="0"/>
    <n v="61"/>
    <s v="yes"/>
    <s v="no"/>
    <s v="unknown"/>
    <n v="19"/>
    <s v="may"/>
    <n v="182"/>
    <n v="8"/>
    <n v="-1"/>
    <n v="0"/>
    <x v="0"/>
    <s v="no"/>
    <n v="0"/>
    <n v="1"/>
  </r>
  <r>
    <x v="47"/>
    <x v="3"/>
    <s v="married"/>
    <x v="1"/>
    <x v="0"/>
    <n v="1203"/>
    <s v="yes"/>
    <s v="no"/>
    <s v="cellular"/>
    <n v="17"/>
    <s v="apr"/>
    <n v="239"/>
    <n v="2"/>
    <n v="-1"/>
    <n v="0"/>
    <x v="0"/>
    <s v="no"/>
    <n v="0"/>
    <n v="1"/>
  </r>
  <r>
    <x v="2"/>
    <x v="5"/>
    <s v="married"/>
    <x v="1"/>
    <x v="0"/>
    <n v="1067"/>
    <s v="no"/>
    <s v="yes"/>
    <s v="cellular"/>
    <n v="12"/>
    <s v="aug"/>
    <n v="179"/>
    <n v="6"/>
    <n v="-1"/>
    <n v="0"/>
    <x v="0"/>
    <s v="no"/>
    <n v="0"/>
    <n v="1"/>
  </r>
  <r>
    <x v="31"/>
    <x v="0"/>
    <s v="married"/>
    <x v="0"/>
    <x v="0"/>
    <n v="0"/>
    <s v="no"/>
    <s v="no"/>
    <s v="unknown"/>
    <n v="9"/>
    <s v="jun"/>
    <n v="540"/>
    <n v="1"/>
    <n v="-1"/>
    <n v="0"/>
    <x v="0"/>
    <s v="no"/>
    <n v="1"/>
    <n v="0"/>
  </r>
  <r>
    <x v="27"/>
    <x v="2"/>
    <s v="married"/>
    <x v="2"/>
    <x v="0"/>
    <n v="1657"/>
    <s v="yes"/>
    <s v="no"/>
    <s v="cellular"/>
    <n v="18"/>
    <s v="may"/>
    <n v="566"/>
    <n v="2"/>
    <n v="356"/>
    <n v="4"/>
    <x v="1"/>
    <s v="no"/>
    <n v="0"/>
    <n v="1"/>
  </r>
  <r>
    <x v="47"/>
    <x v="5"/>
    <s v="married"/>
    <x v="1"/>
    <x v="0"/>
    <n v="1219"/>
    <s v="no"/>
    <s v="no"/>
    <s v="cellular"/>
    <n v="18"/>
    <s v="aug"/>
    <n v="697"/>
    <n v="4"/>
    <n v="-1"/>
    <n v="0"/>
    <x v="0"/>
    <s v="yes"/>
    <n v="0"/>
    <n v="1"/>
  </r>
  <r>
    <x v="37"/>
    <x v="5"/>
    <s v="married"/>
    <x v="1"/>
    <x v="0"/>
    <n v="7"/>
    <s v="yes"/>
    <s v="no"/>
    <s v="unknown"/>
    <n v="15"/>
    <s v="may"/>
    <n v="98"/>
    <n v="2"/>
    <n v="-1"/>
    <n v="0"/>
    <x v="0"/>
    <s v="no"/>
    <n v="0"/>
    <n v="1"/>
  </r>
  <r>
    <x v="10"/>
    <x v="3"/>
    <s v="married"/>
    <x v="1"/>
    <x v="0"/>
    <n v="-839"/>
    <s v="yes"/>
    <s v="yes"/>
    <s v="cellular"/>
    <n v="16"/>
    <s v="jul"/>
    <n v="1018"/>
    <n v="2"/>
    <n v="-1"/>
    <n v="0"/>
    <x v="0"/>
    <s v="yes"/>
    <n v="0"/>
    <n v="1"/>
  </r>
  <r>
    <x v="5"/>
    <x v="5"/>
    <s v="married"/>
    <x v="1"/>
    <x v="0"/>
    <n v="994"/>
    <s v="no"/>
    <s v="no"/>
    <s v="cellular"/>
    <n v="5"/>
    <s v="feb"/>
    <n v="221"/>
    <n v="1"/>
    <n v="241"/>
    <n v="1"/>
    <x v="1"/>
    <s v="no"/>
    <n v="0"/>
    <n v="1"/>
  </r>
  <r>
    <x v="4"/>
    <x v="6"/>
    <s v="married"/>
    <x v="2"/>
    <x v="0"/>
    <n v="6"/>
    <s v="no"/>
    <s v="no"/>
    <s v="telephone"/>
    <n v="30"/>
    <s v="oct"/>
    <n v="246"/>
    <n v="1"/>
    <n v="-1"/>
    <n v="0"/>
    <x v="0"/>
    <s v="no"/>
    <n v="0"/>
    <n v="1"/>
  </r>
  <r>
    <x v="15"/>
    <x v="5"/>
    <s v="single"/>
    <x v="1"/>
    <x v="0"/>
    <n v="0"/>
    <s v="no"/>
    <s v="no"/>
    <s v="cellular"/>
    <n v="21"/>
    <s v="aug"/>
    <n v="656"/>
    <n v="2"/>
    <n v="-1"/>
    <n v="0"/>
    <x v="0"/>
    <s v="no"/>
    <n v="0"/>
    <n v="1"/>
  </r>
  <r>
    <x v="25"/>
    <x v="3"/>
    <s v="single"/>
    <x v="0"/>
    <x v="0"/>
    <n v="8627"/>
    <s v="yes"/>
    <s v="no"/>
    <s v="unknown"/>
    <n v="3"/>
    <s v="jun"/>
    <n v="281"/>
    <n v="1"/>
    <n v="-1"/>
    <n v="0"/>
    <x v="0"/>
    <s v="no"/>
    <n v="0"/>
    <n v="1"/>
  </r>
  <r>
    <x v="27"/>
    <x v="2"/>
    <s v="married"/>
    <x v="2"/>
    <x v="0"/>
    <n v="133"/>
    <s v="yes"/>
    <s v="no"/>
    <s v="unknown"/>
    <n v="8"/>
    <s v="may"/>
    <n v="65"/>
    <n v="1"/>
    <n v="-1"/>
    <n v="0"/>
    <x v="0"/>
    <s v="no"/>
    <n v="0"/>
    <n v="1"/>
  </r>
  <r>
    <x v="27"/>
    <x v="3"/>
    <s v="married"/>
    <x v="1"/>
    <x v="0"/>
    <n v="247"/>
    <s v="yes"/>
    <s v="yes"/>
    <s v="unknown"/>
    <n v="26"/>
    <s v="may"/>
    <n v="193"/>
    <n v="5"/>
    <n v="-1"/>
    <n v="0"/>
    <x v="0"/>
    <s v="no"/>
    <n v="0"/>
    <n v="1"/>
  </r>
  <r>
    <x v="23"/>
    <x v="1"/>
    <s v="married"/>
    <x v="1"/>
    <x v="0"/>
    <n v="1114"/>
    <s v="no"/>
    <s v="no"/>
    <s v="cellular"/>
    <n v="17"/>
    <s v="nov"/>
    <n v="283"/>
    <n v="1"/>
    <n v="-1"/>
    <n v="0"/>
    <x v="0"/>
    <s v="no"/>
    <n v="0"/>
    <n v="1"/>
  </r>
  <r>
    <x v="31"/>
    <x v="3"/>
    <s v="married"/>
    <x v="0"/>
    <x v="0"/>
    <n v="1592"/>
    <s v="no"/>
    <s v="yes"/>
    <s v="unknown"/>
    <n v="20"/>
    <s v="jun"/>
    <n v="78"/>
    <n v="4"/>
    <n v="-1"/>
    <n v="0"/>
    <x v="0"/>
    <s v="no"/>
    <n v="1"/>
    <n v="0"/>
  </r>
  <r>
    <x v="3"/>
    <x v="10"/>
    <s v="married"/>
    <x v="3"/>
    <x v="0"/>
    <n v="0"/>
    <s v="no"/>
    <s v="no"/>
    <s v="unknown"/>
    <n v="8"/>
    <s v="may"/>
    <n v="425"/>
    <n v="6"/>
    <n v="-1"/>
    <n v="0"/>
    <x v="0"/>
    <s v="no"/>
    <n v="1"/>
    <n v="0"/>
  </r>
  <r>
    <x v="31"/>
    <x v="7"/>
    <s v="married"/>
    <x v="2"/>
    <x v="0"/>
    <n v="46"/>
    <s v="no"/>
    <s v="no"/>
    <s v="cellular"/>
    <n v="7"/>
    <s v="aug"/>
    <n v="238"/>
    <n v="2"/>
    <n v="-1"/>
    <n v="0"/>
    <x v="0"/>
    <s v="no"/>
    <n v="1"/>
    <n v="0"/>
  </r>
  <r>
    <x v="27"/>
    <x v="3"/>
    <s v="married"/>
    <x v="1"/>
    <x v="0"/>
    <n v="1221"/>
    <s v="yes"/>
    <s v="no"/>
    <s v="cellular"/>
    <n v="6"/>
    <s v="may"/>
    <n v="182"/>
    <n v="1"/>
    <n v="90"/>
    <n v="8"/>
    <x v="1"/>
    <s v="no"/>
    <n v="0"/>
    <n v="1"/>
  </r>
  <r>
    <x v="28"/>
    <x v="2"/>
    <s v="married"/>
    <x v="1"/>
    <x v="0"/>
    <n v="985"/>
    <s v="no"/>
    <s v="no"/>
    <s v="cellular"/>
    <n v="18"/>
    <s v="aug"/>
    <n v="998"/>
    <n v="6"/>
    <n v="-1"/>
    <n v="0"/>
    <x v="0"/>
    <s v="yes"/>
    <n v="1"/>
    <n v="0"/>
  </r>
  <r>
    <x v="2"/>
    <x v="3"/>
    <s v="divorced"/>
    <x v="1"/>
    <x v="0"/>
    <n v="0"/>
    <s v="yes"/>
    <s v="no"/>
    <s v="unknown"/>
    <n v="8"/>
    <s v="may"/>
    <n v="477"/>
    <n v="1"/>
    <n v="-1"/>
    <n v="0"/>
    <x v="0"/>
    <s v="no"/>
    <n v="0"/>
    <n v="1"/>
  </r>
  <r>
    <x v="15"/>
    <x v="2"/>
    <s v="married"/>
    <x v="2"/>
    <x v="0"/>
    <n v="520"/>
    <s v="no"/>
    <s v="no"/>
    <s v="cellular"/>
    <n v="4"/>
    <s v="nov"/>
    <n v="158"/>
    <n v="1"/>
    <n v="-1"/>
    <n v="0"/>
    <x v="0"/>
    <s v="no"/>
    <n v="0"/>
    <n v="1"/>
  </r>
  <r>
    <x v="31"/>
    <x v="1"/>
    <s v="married"/>
    <x v="2"/>
    <x v="0"/>
    <n v="10"/>
    <s v="no"/>
    <s v="no"/>
    <s v="telephone"/>
    <n v="8"/>
    <s v="jul"/>
    <n v="320"/>
    <n v="3"/>
    <n v="-1"/>
    <n v="0"/>
    <x v="0"/>
    <s v="no"/>
    <n v="1"/>
    <n v="0"/>
  </r>
  <r>
    <x v="15"/>
    <x v="3"/>
    <s v="married"/>
    <x v="1"/>
    <x v="0"/>
    <n v="2157"/>
    <s v="yes"/>
    <s v="no"/>
    <s v="cellular"/>
    <n v="13"/>
    <s v="may"/>
    <n v="149"/>
    <n v="1"/>
    <n v="364"/>
    <n v="2"/>
    <x v="1"/>
    <s v="no"/>
    <n v="0"/>
    <n v="1"/>
  </r>
  <r>
    <x v="20"/>
    <x v="10"/>
    <s v="married"/>
    <x v="1"/>
    <x v="0"/>
    <n v="6095"/>
    <s v="yes"/>
    <s v="yes"/>
    <s v="cellular"/>
    <n v="14"/>
    <s v="may"/>
    <n v="410"/>
    <n v="5"/>
    <n v="-1"/>
    <n v="0"/>
    <x v="0"/>
    <s v="no"/>
    <n v="1"/>
    <n v="0"/>
  </r>
  <r>
    <x v="33"/>
    <x v="10"/>
    <s v="married"/>
    <x v="2"/>
    <x v="0"/>
    <n v="133"/>
    <s v="yes"/>
    <s v="no"/>
    <s v="cellular"/>
    <n v="13"/>
    <s v="feb"/>
    <n v="104"/>
    <n v="2"/>
    <n v="-1"/>
    <n v="0"/>
    <x v="0"/>
    <s v="no"/>
    <n v="1"/>
    <n v="0"/>
  </r>
  <r>
    <x v="47"/>
    <x v="4"/>
    <s v="married"/>
    <x v="1"/>
    <x v="0"/>
    <n v="1121"/>
    <s v="no"/>
    <s v="no"/>
    <s v="unknown"/>
    <n v="20"/>
    <s v="jun"/>
    <n v="454"/>
    <n v="6"/>
    <n v="-1"/>
    <n v="0"/>
    <x v="0"/>
    <s v="no"/>
    <n v="0"/>
    <n v="1"/>
  </r>
  <r>
    <x v="32"/>
    <x v="1"/>
    <s v="married"/>
    <x v="1"/>
    <x v="0"/>
    <n v="88"/>
    <s v="yes"/>
    <s v="no"/>
    <s v="unknown"/>
    <n v="13"/>
    <s v="may"/>
    <n v="190"/>
    <n v="1"/>
    <n v="-1"/>
    <n v="0"/>
    <x v="0"/>
    <s v="no"/>
    <n v="1"/>
    <n v="0"/>
  </r>
  <r>
    <x v="29"/>
    <x v="7"/>
    <s v="married"/>
    <x v="1"/>
    <x v="0"/>
    <n v="0"/>
    <s v="no"/>
    <s v="no"/>
    <s v="cellular"/>
    <n v="19"/>
    <s v="aug"/>
    <n v="145"/>
    <n v="10"/>
    <n v="-1"/>
    <n v="0"/>
    <x v="0"/>
    <s v="no"/>
    <n v="0"/>
    <n v="1"/>
  </r>
  <r>
    <x v="39"/>
    <x v="2"/>
    <s v="single"/>
    <x v="2"/>
    <x v="0"/>
    <n v="-328"/>
    <s v="yes"/>
    <s v="no"/>
    <s v="telephone"/>
    <n v="2"/>
    <s v="feb"/>
    <n v="318"/>
    <n v="2"/>
    <n v="-1"/>
    <n v="0"/>
    <x v="0"/>
    <s v="no"/>
    <n v="0"/>
    <n v="1"/>
  </r>
  <r>
    <x v="41"/>
    <x v="0"/>
    <s v="married"/>
    <x v="1"/>
    <x v="0"/>
    <n v="610"/>
    <s v="yes"/>
    <s v="no"/>
    <s v="telephone"/>
    <n v="29"/>
    <s v="jul"/>
    <n v="246"/>
    <n v="2"/>
    <n v="-1"/>
    <n v="0"/>
    <x v="0"/>
    <s v="no"/>
    <n v="1"/>
    <n v="0"/>
  </r>
  <r>
    <x v="30"/>
    <x v="2"/>
    <s v="single"/>
    <x v="2"/>
    <x v="0"/>
    <n v="414"/>
    <s v="no"/>
    <s v="no"/>
    <s v="cellular"/>
    <n v="21"/>
    <s v="jul"/>
    <n v="761"/>
    <n v="2"/>
    <n v="-1"/>
    <n v="0"/>
    <x v="0"/>
    <s v="no"/>
    <n v="0"/>
    <n v="1"/>
  </r>
  <r>
    <x v="2"/>
    <x v="2"/>
    <s v="divorced"/>
    <x v="2"/>
    <x v="0"/>
    <n v="0"/>
    <s v="yes"/>
    <s v="no"/>
    <s v="telephone"/>
    <n v="29"/>
    <s v="oct"/>
    <n v="171"/>
    <n v="1"/>
    <n v="-1"/>
    <n v="0"/>
    <x v="0"/>
    <s v="yes"/>
    <n v="0"/>
    <n v="1"/>
  </r>
  <r>
    <x v="12"/>
    <x v="4"/>
    <s v="married"/>
    <x v="2"/>
    <x v="0"/>
    <n v="0"/>
    <s v="no"/>
    <s v="no"/>
    <s v="unknown"/>
    <n v="6"/>
    <s v="jun"/>
    <n v="143"/>
    <n v="1"/>
    <n v="-1"/>
    <n v="0"/>
    <x v="0"/>
    <s v="no"/>
    <n v="0"/>
    <n v="1"/>
  </r>
  <r>
    <x v="12"/>
    <x v="3"/>
    <s v="married"/>
    <x v="1"/>
    <x v="0"/>
    <n v="685"/>
    <s v="yes"/>
    <s v="no"/>
    <s v="unknown"/>
    <n v="6"/>
    <s v="jun"/>
    <n v="968"/>
    <n v="1"/>
    <n v="-1"/>
    <n v="0"/>
    <x v="0"/>
    <s v="no"/>
    <n v="0"/>
    <n v="1"/>
  </r>
  <r>
    <x v="12"/>
    <x v="2"/>
    <s v="married"/>
    <x v="0"/>
    <x v="0"/>
    <n v="22856"/>
    <s v="no"/>
    <s v="no"/>
    <s v="cellular"/>
    <n v="2"/>
    <s v="jul"/>
    <n v="154"/>
    <n v="1"/>
    <n v="388"/>
    <n v="1"/>
    <x v="1"/>
    <s v="no"/>
    <n v="0"/>
    <n v="1"/>
  </r>
  <r>
    <x v="13"/>
    <x v="1"/>
    <s v="single"/>
    <x v="1"/>
    <x v="0"/>
    <n v="-352"/>
    <s v="no"/>
    <s v="no"/>
    <s v="cellular"/>
    <n v="15"/>
    <s v="jul"/>
    <n v="246"/>
    <n v="1"/>
    <n v="-1"/>
    <n v="0"/>
    <x v="0"/>
    <s v="no"/>
    <n v="0"/>
    <n v="1"/>
  </r>
  <r>
    <x v="41"/>
    <x v="3"/>
    <s v="married"/>
    <x v="1"/>
    <x v="0"/>
    <n v="602"/>
    <s v="yes"/>
    <s v="no"/>
    <s v="cellular"/>
    <n v="13"/>
    <s v="may"/>
    <n v="201"/>
    <n v="1"/>
    <n v="-1"/>
    <n v="0"/>
    <x v="0"/>
    <s v="no"/>
    <n v="1"/>
    <n v="0"/>
  </r>
  <r>
    <x v="26"/>
    <x v="2"/>
    <s v="married"/>
    <x v="1"/>
    <x v="0"/>
    <n v="-588"/>
    <s v="yes"/>
    <s v="no"/>
    <s v="cellular"/>
    <n v="22"/>
    <s v="jul"/>
    <n v="81"/>
    <n v="4"/>
    <n v="-1"/>
    <n v="0"/>
    <x v="0"/>
    <s v="no"/>
    <n v="1"/>
    <n v="0"/>
  </r>
  <r>
    <x v="53"/>
    <x v="8"/>
    <s v="single"/>
    <x v="1"/>
    <x v="0"/>
    <n v="302"/>
    <s v="no"/>
    <s v="no"/>
    <s v="cellular"/>
    <n v="16"/>
    <s v="jul"/>
    <n v="205"/>
    <n v="1"/>
    <n v="-1"/>
    <n v="0"/>
    <x v="0"/>
    <s v="yes"/>
    <n v="0"/>
    <n v="1"/>
  </r>
  <r>
    <x v="3"/>
    <x v="3"/>
    <s v="married"/>
    <x v="1"/>
    <x v="0"/>
    <n v="5314"/>
    <s v="yes"/>
    <s v="no"/>
    <s v="cellular"/>
    <n v="5"/>
    <s v="may"/>
    <n v="200"/>
    <n v="3"/>
    <n v="-1"/>
    <n v="0"/>
    <x v="0"/>
    <s v="no"/>
    <n v="1"/>
    <n v="0"/>
  </r>
  <r>
    <x v="6"/>
    <x v="5"/>
    <s v="married"/>
    <x v="1"/>
    <x v="0"/>
    <n v="64"/>
    <s v="yes"/>
    <s v="yes"/>
    <s v="unknown"/>
    <n v="8"/>
    <s v="may"/>
    <n v="210"/>
    <n v="2"/>
    <n v="-1"/>
    <n v="0"/>
    <x v="0"/>
    <s v="no"/>
    <n v="0"/>
    <n v="1"/>
  </r>
  <r>
    <x v="27"/>
    <x v="5"/>
    <s v="single"/>
    <x v="2"/>
    <x v="0"/>
    <n v="632"/>
    <s v="no"/>
    <s v="no"/>
    <s v="cellular"/>
    <n v="22"/>
    <s v="aug"/>
    <n v="215"/>
    <n v="10"/>
    <n v="-1"/>
    <n v="0"/>
    <x v="0"/>
    <s v="no"/>
    <n v="0"/>
    <n v="1"/>
  </r>
  <r>
    <x v="2"/>
    <x v="5"/>
    <s v="single"/>
    <x v="1"/>
    <x v="0"/>
    <n v="5731"/>
    <s v="yes"/>
    <s v="no"/>
    <s v="cellular"/>
    <n v="4"/>
    <s v="may"/>
    <n v="164"/>
    <n v="2"/>
    <n v="167"/>
    <n v="4"/>
    <x v="2"/>
    <s v="no"/>
    <n v="0"/>
    <n v="1"/>
  </r>
  <r>
    <x v="6"/>
    <x v="5"/>
    <s v="married"/>
    <x v="1"/>
    <x v="0"/>
    <n v="902"/>
    <s v="no"/>
    <s v="no"/>
    <s v="unknown"/>
    <n v="16"/>
    <s v="jun"/>
    <n v="35"/>
    <n v="6"/>
    <n v="-1"/>
    <n v="0"/>
    <x v="0"/>
    <s v="no"/>
    <n v="0"/>
    <n v="1"/>
  </r>
  <r>
    <x v="39"/>
    <x v="3"/>
    <s v="single"/>
    <x v="1"/>
    <x v="0"/>
    <n v="6307"/>
    <s v="yes"/>
    <s v="no"/>
    <s v="unknown"/>
    <n v="28"/>
    <s v="may"/>
    <n v="615"/>
    <n v="1"/>
    <n v="-1"/>
    <n v="0"/>
    <x v="0"/>
    <s v="no"/>
    <n v="0"/>
    <n v="1"/>
  </r>
  <r>
    <x v="20"/>
    <x v="2"/>
    <s v="divorced"/>
    <x v="1"/>
    <x v="0"/>
    <n v="112"/>
    <s v="no"/>
    <s v="yes"/>
    <s v="cellular"/>
    <n v="11"/>
    <s v="aug"/>
    <n v="246"/>
    <n v="3"/>
    <n v="-1"/>
    <n v="0"/>
    <x v="0"/>
    <s v="no"/>
    <n v="1"/>
    <n v="0"/>
  </r>
  <r>
    <x v="2"/>
    <x v="1"/>
    <s v="married"/>
    <x v="1"/>
    <x v="0"/>
    <n v="0"/>
    <s v="no"/>
    <s v="yes"/>
    <s v="telephone"/>
    <n v="9"/>
    <s v="jul"/>
    <n v="42"/>
    <n v="1"/>
    <n v="-1"/>
    <n v="0"/>
    <x v="0"/>
    <s v="no"/>
    <n v="0"/>
    <n v="1"/>
  </r>
  <r>
    <x v="1"/>
    <x v="7"/>
    <s v="single"/>
    <x v="2"/>
    <x v="0"/>
    <n v="621"/>
    <s v="no"/>
    <s v="no"/>
    <s v="cellular"/>
    <n v="8"/>
    <s v="jul"/>
    <n v="217"/>
    <n v="1"/>
    <n v="-1"/>
    <n v="0"/>
    <x v="0"/>
    <s v="no"/>
    <n v="0"/>
    <n v="1"/>
  </r>
  <r>
    <x v="12"/>
    <x v="5"/>
    <s v="single"/>
    <x v="1"/>
    <x v="0"/>
    <n v="435"/>
    <s v="yes"/>
    <s v="no"/>
    <s v="unknown"/>
    <n v="26"/>
    <s v="may"/>
    <n v="210"/>
    <n v="1"/>
    <n v="-1"/>
    <n v="0"/>
    <x v="0"/>
    <s v="no"/>
    <n v="0"/>
    <n v="1"/>
  </r>
  <r>
    <x v="22"/>
    <x v="5"/>
    <s v="married"/>
    <x v="1"/>
    <x v="0"/>
    <n v="782"/>
    <s v="yes"/>
    <s v="no"/>
    <s v="unknown"/>
    <n v="26"/>
    <s v="may"/>
    <n v="116"/>
    <n v="4"/>
    <n v="-1"/>
    <n v="0"/>
    <x v="0"/>
    <s v="no"/>
    <n v="0"/>
    <n v="1"/>
  </r>
  <r>
    <x v="22"/>
    <x v="3"/>
    <s v="married"/>
    <x v="1"/>
    <x v="0"/>
    <n v="478"/>
    <s v="yes"/>
    <s v="no"/>
    <s v="unknown"/>
    <n v="3"/>
    <s v="jun"/>
    <n v="200"/>
    <n v="1"/>
    <n v="-1"/>
    <n v="0"/>
    <x v="0"/>
    <s v="no"/>
    <n v="0"/>
    <n v="1"/>
  </r>
  <r>
    <x v="32"/>
    <x v="1"/>
    <s v="married"/>
    <x v="3"/>
    <x v="0"/>
    <n v="7864"/>
    <s v="yes"/>
    <s v="no"/>
    <s v="unknown"/>
    <n v="15"/>
    <s v="may"/>
    <n v="145"/>
    <n v="4"/>
    <n v="-1"/>
    <n v="0"/>
    <x v="0"/>
    <s v="no"/>
    <n v="1"/>
    <n v="0"/>
  </r>
  <r>
    <x v="16"/>
    <x v="3"/>
    <s v="married"/>
    <x v="1"/>
    <x v="0"/>
    <n v="1910"/>
    <s v="yes"/>
    <s v="no"/>
    <s v="unknown"/>
    <n v="5"/>
    <s v="jun"/>
    <n v="41"/>
    <n v="1"/>
    <n v="-1"/>
    <n v="0"/>
    <x v="0"/>
    <s v="no"/>
    <n v="0"/>
    <n v="1"/>
  </r>
  <r>
    <x v="4"/>
    <x v="5"/>
    <s v="divorced"/>
    <x v="2"/>
    <x v="0"/>
    <n v="1174"/>
    <s v="yes"/>
    <s v="no"/>
    <s v="cellular"/>
    <n v="18"/>
    <s v="nov"/>
    <n v="192"/>
    <n v="2"/>
    <n v="-1"/>
    <n v="0"/>
    <x v="0"/>
    <s v="no"/>
    <n v="0"/>
    <n v="1"/>
  </r>
  <r>
    <x v="11"/>
    <x v="7"/>
    <s v="married"/>
    <x v="1"/>
    <x v="0"/>
    <n v="1270"/>
    <s v="yes"/>
    <s v="no"/>
    <s v="cellular"/>
    <n v="17"/>
    <s v="nov"/>
    <n v="80"/>
    <n v="2"/>
    <n v="165"/>
    <n v="2"/>
    <x v="2"/>
    <s v="no"/>
    <n v="1"/>
    <n v="0"/>
  </r>
  <r>
    <x v="0"/>
    <x v="2"/>
    <s v="single"/>
    <x v="2"/>
    <x v="0"/>
    <n v="18"/>
    <s v="no"/>
    <s v="no"/>
    <s v="unknown"/>
    <n v="20"/>
    <s v="may"/>
    <n v="121"/>
    <n v="11"/>
    <n v="-1"/>
    <n v="0"/>
    <x v="0"/>
    <s v="no"/>
    <n v="0"/>
    <n v="1"/>
  </r>
  <r>
    <x v="4"/>
    <x v="3"/>
    <s v="married"/>
    <x v="1"/>
    <x v="0"/>
    <n v="141"/>
    <s v="yes"/>
    <s v="no"/>
    <s v="unknown"/>
    <n v="23"/>
    <s v="may"/>
    <n v="106"/>
    <n v="3"/>
    <n v="-1"/>
    <n v="0"/>
    <x v="0"/>
    <s v="no"/>
    <n v="0"/>
    <n v="1"/>
  </r>
  <r>
    <x v="7"/>
    <x v="2"/>
    <s v="married"/>
    <x v="2"/>
    <x v="0"/>
    <n v="2886"/>
    <s v="no"/>
    <s v="no"/>
    <s v="cellular"/>
    <n v="20"/>
    <s v="nov"/>
    <n v="230"/>
    <n v="1"/>
    <n v="-1"/>
    <n v="0"/>
    <x v="0"/>
    <s v="no"/>
    <n v="0"/>
    <n v="1"/>
  </r>
  <r>
    <x v="10"/>
    <x v="5"/>
    <s v="married"/>
    <x v="1"/>
    <x v="0"/>
    <n v="2715"/>
    <s v="yes"/>
    <s v="no"/>
    <s v="unknown"/>
    <n v="29"/>
    <s v="may"/>
    <n v="125"/>
    <n v="2"/>
    <n v="-1"/>
    <n v="0"/>
    <x v="0"/>
    <s v="no"/>
    <n v="0"/>
    <n v="1"/>
  </r>
  <r>
    <x v="22"/>
    <x v="5"/>
    <s v="single"/>
    <x v="2"/>
    <x v="0"/>
    <n v="1100"/>
    <s v="yes"/>
    <s v="yes"/>
    <s v="cellular"/>
    <n v="11"/>
    <s v="aug"/>
    <n v="67"/>
    <n v="1"/>
    <n v="-1"/>
    <n v="0"/>
    <x v="0"/>
    <s v="no"/>
    <n v="0"/>
    <n v="1"/>
  </r>
  <r>
    <x v="27"/>
    <x v="3"/>
    <s v="married"/>
    <x v="1"/>
    <x v="0"/>
    <n v="516"/>
    <s v="yes"/>
    <s v="yes"/>
    <s v="unknown"/>
    <n v="2"/>
    <s v="jun"/>
    <n v="26"/>
    <n v="1"/>
    <n v="-1"/>
    <n v="0"/>
    <x v="0"/>
    <s v="no"/>
    <n v="0"/>
    <n v="1"/>
  </r>
  <r>
    <x v="12"/>
    <x v="1"/>
    <s v="married"/>
    <x v="1"/>
    <x v="0"/>
    <n v="1"/>
    <s v="no"/>
    <s v="no"/>
    <s v="unknown"/>
    <n v="15"/>
    <s v="may"/>
    <n v="395"/>
    <n v="2"/>
    <n v="-1"/>
    <n v="0"/>
    <x v="0"/>
    <s v="no"/>
    <n v="0"/>
    <n v="1"/>
  </r>
  <r>
    <x v="39"/>
    <x v="7"/>
    <s v="single"/>
    <x v="1"/>
    <x v="0"/>
    <n v="775"/>
    <s v="no"/>
    <s v="no"/>
    <s v="cellular"/>
    <n v="29"/>
    <s v="jan"/>
    <n v="603"/>
    <n v="2"/>
    <n v="-1"/>
    <n v="0"/>
    <x v="0"/>
    <s v="no"/>
    <n v="0"/>
    <n v="1"/>
  </r>
  <r>
    <x v="2"/>
    <x v="11"/>
    <s v="married"/>
    <x v="0"/>
    <x v="0"/>
    <n v="634"/>
    <s v="no"/>
    <s v="no"/>
    <s v="cellular"/>
    <n v="7"/>
    <s v="jul"/>
    <n v="185"/>
    <n v="2"/>
    <n v="-1"/>
    <n v="0"/>
    <x v="0"/>
    <s v="no"/>
    <n v="0"/>
    <n v="1"/>
  </r>
  <r>
    <x v="20"/>
    <x v="3"/>
    <s v="single"/>
    <x v="1"/>
    <x v="0"/>
    <n v="5715"/>
    <s v="no"/>
    <s v="no"/>
    <s v="cellular"/>
    <n v="28"/>
    <s v="jan"/>
    <n v="287"/>
    <n v="2"/>
    <n v="-1"/>
    <n v="0"/>
    <x v="0"/>
    <s v="no"/>
    <n v="1"/>
    <n v="0"/>
  </r>
  <r>
    <x v="38"/>
    <x v="7"/>
    <s v="married"/>
    <x v="3"/>
    <x v="0"/>
    <n v="1088"/>
    <s v="yes"/>
    <s v="no"/>
    <s v="cellular"/>
    <n v="26"/>
    <s v="may"/>
    <n v="149"/>
    <n v="1"/>
    <n v="-1"/>
    <n v="0"/>
    <x v="0"/>
    <s v="no"/>
    <n v="1"/>
    <n v="0"/>
  </r>
  <r>
    <x v="10"/>
    <x v="6"/>
    <s v="married"/>
    <x v="1"/>
    <x v="0"/>
    <n v="1532"/>
    <s v="yes"/>
    <s v="yes"/>
    <s v="cellular"/>
    <n v="18"/>
    <s v="nov"/>
    <n v="173"/>
    <n v="7"/>
    <n v="-1"/>
    <n v="0"/>
    <x v="0"/>
    <s v="no"/>
    <n v="0"/>
    <n v="1"/>
  </r>
  <r>
    <x v="31"/>
    <x v="10"/>
    <s v="married"/>
    <x v="0"/>
    <x v="0"/>
    <n v="75"/>
    <s v="no"/>
    <s v="no"/>
    <s v="cellular"/>
    <n v="28"/>
    <s v="aug"/>
    <n v="118"/>
    <n v="2"/>
    <n v="-1"/>
    <n v="0"/>
    <x v="0"/>
    <s v="no"/>
    <n v="1"/>
    <n v="0"/>
  </r>
  <r>
    <x v="35"/>
    <x v="5"/>
    <s v="single"/>
    <x v="1"/>
    <x v="0"/>
    <n v="103"/>
    <s v="no"/>
    <s v="no"/>
    <s v="unknown"/>
    <n v="19"/>
    <s v="may"/>
    <n v="314"/>
    <n v="1"/>
    <n v="-1"/>
    <n v="0"/>
    <x v="0"/>
    <s v="no"/>
    <n v="0"/>
    <n v="1"/>
  </r>
  <r>
    <x v="16"/>
    <x v="3"/>
    <s v="married"/>
    <x v="0"/>
    <x v="0"/>
    <n v="134"/>
    <s v="yes"/>
    <s v="no"/>
    <s v="cellular"/>
    <n v="7"/>
    <s v="may"/>
    <n v="378"/>
    <n v="1"/>
    <n v="-1"/>
    <n v="0"/>
    <x v="0"/>
    <s v="no"/>
    <n v="0"/>
    <n v="1"/>
  </r>
  <r>
    <x v="6"/>
    <x v="7"/>
    <s v="single"/>
    <x v="1"/>
    <x v="0"/>
    <n v="748"/>
    <s v="no"/>
    <s v="no"/>
    <s v="telephone"/>
    <n v="21"/>
    <s v="nov"/>
    <n v="94"/>
    <n v="7"/>
    <n v="130"/>
    <n v="3"/>
    <x v="2"/>
    <s v="no"/>
    <n v="0"/>
    <n v="1"/>
  </r>
  <r>
    <x v="47"/>
    <x v="5"/>
    <s v="married"/>
    <x v="1"/>
    <x v="0"/>
    <n v="1990"/>
    <s v="yes"/>
    <s v="yes"/>
    <s v="cellular"/>
    <n v="25"/>
    <s v="aug"/>
    <n v="108"/>
    <n v="4"/>
    <n v="-1"/>
    <n v="0"/>
    <x v="0"/>
    <s v="no"/>
    <n v="0"/>
    <n v="1"/>
  </r>
  <r>
    <x v="7"/>
    <x v="5"/>
    <s v="married"/>
    <x v="2"/>
    <x v="0"/>
    <n v="192"/>
    <s v="no"/>
    <s v="no"/>
    <s v="cellular"/>
    <n v="5"/>
    <s v="aug"/>
    <n v="203"/>
    <n v="2"/>
    <n v="-1"/>
    <n v="0"/>
    <x v="0"/>
    <s v="no"/>
    <n v="0"/>
    <n v="1"/>
  </r>
  <r>
    <x v="12"/>
    <x v="5"/>
    <s v="single"/>
    <x v="1"/>
    <x v="0"/>
    <n v="267"/>
    <s v="no"/>
    <s v="no"/>
    <s v="cellular"/>
    <n v="13"/>
    <s v="may"/>
    <n v="121"/>
    <n v="1"/>
    <n v="-1"/>
    <n v="0"/>
    <x v="0"/>
    <s v="no"/>
    <n v="0"/>
    <n v="1"/>
  </r>
  <r>
    <x v="27"/>
    <x v="5"/>
    <s v="single"/>
    <x v="2"/>
    <x v="0"/>
    <n v="586"/>
    <s v="yes"/>
    <s v="no"/>
    <s v="unknown"/>
    <n v="16"/>
    <s v="may"/>
    <n v="489"/>
    <n v="2"/>
    <n v="-1"/>
    <n v="0"/>
    <x v="0"/>
    <s v="no"/>
    <n v="0"/>
    <n v="1"/>
  </r>
  <r>
    <x v="0"/>
    <x v="3"/>
    <s v="single"/>
    <x v="1"/>
    <x v="0"/>
    <n v="648"/>
    <s v="yes"/>
    <s v="yes"/>
    <s v="unknown"/>
    <n v="8"/>
    <s v="may"/>
    <n v="287"/>
    <n v="1"/>
    <n v="-1"/>
    <n v="0"/>
    <x v="0"/>
    <s v="no"/>
    <n v="0"/>
    <n v="1"/>
  </r>
  <r>
    <x v="31"/>
    <x v="6"/>
    <s v="divorced"/>
    <x v="1"/>
    <x v="1"/>
    <n v="25"/>
    <s v="yes"/>
    <s v="no"/>
    <s v="cellular"/>
    <n v="11"/>
    <s v="may"/>
    <n v="652"/>
    <n v="1"/>
    <n v="370"/>
    <n v="4"/>
    <x v="2"/>
    <s v="no"/>
    <n v="1"/>
    <n v="0"/>
  </r>
  <r>
    <x v="17"/>
    <x v="7"/>
    <s v="single"/>
    <x v="1"/>
    <x v="0"/>
    <n v="96"/>
    <s v="yes"/>
    <s v="no"/>
    <s v="cellular"/>
    <n v="13"/>
    <s v="may"/>
    <n v="612"/>
    <n v="2"/>
    <n v="348"/>
    <n v="3"/>
    <x v="2"/>
    <s v="no"/>
    <n v="0"/>
    <n v="1"/>
  </r>
  <r>
    <x v="27"/>
    <x v="2"/>
    <s v="married"/>
    <x v="2"/>
    <x v="0"/>
    <n v="1116"/>
    <s v="yes"/>
    <s v="no"/>
    <s v="cellular"/>
    <n v="25"/>
    <s v="jul"/>
    <n v="53"/>
    <n v="5"/>
    <n v="-1"/>
    <n v="0"/>
    <x v="0"/>
    <s v="no"/>
    <n v="0"/>
    <n v="1"/>
  </r>
  <r>
    <x v="43"/>
    <x v="5"/>
    <s v="divorced"/>
    <x v="1"/>
    <x v="0"/>
    <n v="-90"/>
    <s v="no"/>
    <s v="yes"/>
    <s v="telephone"/>
    <n v="17"/>
    <s v="oct"/>
    <n v="270"/>
    <n v="1"/>
    <n v="-1"/>
    <n v="0"/>
    <x v="0"/>
    <s v="yes"/>
    <n v="0"/>
    <n v="1"/>
  </r>
  <r>
    <x v="14"/>
    <x v="6"/>
    <s v="married"/>
    <x v="2"/>
    <x v="0"/>
    <n v="170"/>
    <s v="yes"/>
    <s v="no"/>
    <s v="cellular"/>
    <n v="18"/>
    <s v="may"/>
    <n v="442"/>
    <n v="1"/>
    <n v="-1"/>
    <n v="0"/>
    <x v="0"/>
    <s v="yes"/>
    <n v="0"/>
    <n v="1"/>
  </r>
  <r>
    <x v="12"/>
    <x v="5"/>
    <s v="single"/>
    <x v="1"/>
    <x v="0"/>
    <n v="3665"/>
    <s v="no"/>
    <s v="no"/>
    <s v="cellular"/>
    <n v="12"/>
    <s v="aug"/>
    <n v="664"/>
    <n v="3"/>
    <n v="-1"/>
    <n v="0"/>
    <x v="0"/>
    <s v="yes"/>
    <n v="0"/>
    <n v="1"/>
  </r>
  <r>
    <x v="39"/>
    <x v="2"/>
    <s v="single"/>
    <x v="2"/>
    <x v="0"/>
    <n v="2380"/>
    <s v="no"/>
    <s v="no"/>
    <s v="cellular"/>
    <n v="14"/>
    <s v="sep"/>
    <n v="394"/>
    <n v="2"/>
    <n v="-1"/>
    <n v="0"/>
    <x v="0"/>
    <s v="no"/>
    <n v="0"/>
    <n v="1"/>
  </r>
  <r>
    <x v="31"/>
    <x v="3"/>
    <s v="married"/>
    <x v="0"/>
    <x v="0"/>
    <n v="179"/>
    <s v="no"/>
    <s v="no"/>
    <s v="unknown"/>
    <n v="9"/>
    <s v="jun"/>
    <n v="230"/>
    <n v="3"/>
    <n v="-1"/>
    <n v="0"/>
    <x v="0"/>
    <s v="no"/>
    <n v="1"/>
    <n v="0"/>
  </r>
  <r>
    <x v="5"/>
    <x v="2"/>
    <s v="married"/>
    <x v="2"/>
    <x v="0"/>
    <n v="763"/>
    <s v="yes"/>
    <s v="no"/>
    <s v="cellular"/>
    <n v="11"/>
    <s v="may"/>
    <n v="877"/>
    <n v="7"/>
    <n v="300"/>
    <n v="2"/>
    <x v="2"/>
    <s v="yes"/>
    <n v="0"/>
    <n v="1"/>
  </r>
  <r>
    <x v="23"/>
    <x v="1"/>
    <s v="married"/>
    <x v="1"/>
    <x v="0"/>
    <n v="320"/>
    <s v="no"/>
    <s v="no"/>
    <s v="telephone"/>
    <n v="9"/>
    <s v="feb"/>
    <n v="1971"/>
    <n v="4"/>
    <n v="-1"/>
    <n v="0"/>
    <x v="0"/>
    <s v="yes"/>
    <n v="0"/>
    <n v="1"/>
  </r>
  <r>
    <x v="14"/>
    <x v="5"/>
    <s v="married"/>
    <x v="1"/>
    <x v="0"/>
    <n v="1960"/>
    <s v="yes"/>
    <s v="no"/>
    <s v="cellular"/>
    <n v="21"/>
    <s v="aug"/>
    <n v="161"/>
    <n v="2"/>
    <n v="-1"/>
    <n v="0"/>
    <x v="0"/>
    <s v="no"/>
    <n v="0"/>
    <n v="1"/>
  </r>
  <r>
    <x v="37"/>
    <x v="3"/>
    <s v="married"/>
    <x v="1"/>
    <x v="0"/>
    <n v="818"/>
    <s v="yes"/>
    <s v="no"/>
    <s v="unknown"/>
    <n v="3"/>
    <s v="jun"/>
    <n v="188"/>
    <n v="5"/>
    <n v="-1"/>
    <n v="0"/>
    <x v="0"/>
    <s v="no"/>
    <n v="0"/>
    <n v="1"/>
  </r>
  <r>
    <x v="0"/>
    <x v="7"/>
    <s v="married"/>
    <x v="1"/>
    <x v="0"/>
    <n v="2678"/>
    <s v="yes"/>
    <s v="no"/>
    <s v="cellular"/>
    <n v="18"/>
    <s v="may"/>
    <n v="23"/>
    <n v="5"/>
    <n v="-1"/>
    <n v="0"/>
    <x v="0"/>
    <s v="no"/>
    <n v="0"/>
    <n v="1"/>
  </r>
  <r>
    <x v="14"/>
    <x v="7"/>
    <s v="married"/>
    <x v="2"/>
    <x v="0"/>
    <n v="1980"/>
    <s v="no"/>
    <s v="no"/>
    <s v="cellular"/>
    <n v="5"/>
    <s v="aug"/>
    <n v="176"/>
    <n v="2"/>
    <n v="-1"/>
    <n v="0"/>
    <x v="0"/>
    <s v="no"/>
    <n v="0"/>
    <n v="1"/>
  </r>
  <r>
    <x v="4"/>
    <x v="2"/>
    <s v="married"/>
    <x v="2"/>
    <x v="0"/>
    <n v="1582"/>
    <s v="no"/>
    <s v="no"/>
    <s v="telephone"/>
    <n v="3"/>
    <s v="feb"/>
    <n v="26"/>
    <n v="2"/>
    <n v="197"/>
    <n v="1"/>
    <x v="1"/>
    <s v="no"/>
    <n v="0"/>
    <n v="1"/>
  </r>
  <r>
    <x v="14"/>
    <x v="10"/>
    <s v="single"/>
    <x v="3"/>
    <x v="0"/>
    <n v="62"/>
    <s v="no"/>
    <s v="no"/>
    <s v="unknown"/>
    <n v="19"/>
    <s v="jun"/>
    <n v="212"/>
    <n v="1"/>
    <n v="-1"/>
    <n v="0"/>
    <x v="0"/>
    <s v="no"/>
    <n v="0"/>
    <n v="1"/>
  </r>
  <r>
    <x v="3"/>
    <x v="9"/>
    <s v="married"/>
    <x v="0"/>
    <x v="0"/>
    <n v="235"/>
    <s v="no"/>
    <s v="no"/>
    <s v="cellular"/>
    <n v="13"/>
    <s v="aug"/>
    <n v="119"/>
    <n v="2"/>
    <n v="-1"/>
    <n v="0"/>
    <x v="0"/>
    <s v="no"/>
    <n v="1"/>
    <n v="0"/>
  </r>
  <r>
    <x v="12"/>
    <x v="2"/>
    <s v="married"/>
    <x v="2"/>
    <x v="0"/>
    <n v="489"/>
    <s v="yes"/>
    <s v="no"/>
    <s v="cellular"/>
    <n v="7"/>
    <s v="aug"/>
    <n v="205"/>
    <n v="5"/>
    <n v="-1"/>
    <n v="0"/>
    <x v="0"/>
    <s v="no"/>
    <n v="0"/>
    <n v="1"/>
  </r>
  <r>
    <x v="35"/>
    <x v="4"/>
    <s v="married"/>
    <x v="2"/>
    <x v="0"/>
    <n v="3931"/>
    <s v="yes"/>
    <s v="no"/>
    <s v="unknown"/>
    <n v="3"/>
    <s v="jun"/>
    <n v="73"/>
    <n v="4"/>
    <n v="-1"/>
    <n v="0"/>
    <x v="0"/>
    <s v="no"/>
    <n v="0"/>
    <n v="1"/>
  </r>
  <r>
    <x v="7"/>
    <x v="3"/>
    <s v="married"/>
    <x v="1"/>
    <x v="0"/>
    <n v="699"/>
    <s v="yes"/>
    <s v="yes"/>
    <s v="cellular"/>
    <n v="20"/>
    <s v="nov"/>
    <n v="1258"/>
    <n v="2"/>
    <n v="122"/>
    <n v="2"/>
    <x v="2"/>
    <s v="yes"/>
    <n v="0"/>
    <n v="1"/>
  </r>
  <r>
    <x v="1"/>
    <x v="5"/>
    <s v="married"/>
    <x v="1"/>
    <x v="0"/>
    <n v="58"/>
    <s v="yes"/>
    <s v="no"/>
    <s v="telephone"/>
    <n v="29"/>
    <s v="aug"/>
    <n v="57"/>
    <n v="2"/>
    <n v="-1"/>
    <n v="0"/>
    <x v="0"/>
    <s v="no"/>
    <n v="0"/>
    <n v="1"/>
  </r>
  <r>
    <x v="32"/>
    <x v="9"/>
    <s v="divorced"/>
    <x v="1"/>
    <x v="0"/>
    <n v="1327"/>
    <s v="no"/>
    <s v="no"/>
    <s v="unknown"/>
    <n v="5"/>
    <s v="jun"/>
    <n v="115"/>
    <n v="2"/>
    <n v="-1"/>
    <n v="0"/>
    <x v="0"/>
    <s v="no"/>
    <n v="1"/>
    <n v="0"/>
  </r>
  <r>
    <x v="18"/>
    <x v="1"/>
    <s v="married"/>
    <x v="1"/>
    <x v="0"/>
    <n v="557"/>
    <s v="no"/>
    <s v="no"/>
    <s v="unknown"/>
    <n v="19"/>
    <s v="jun"/>
    <n v="58"/>
    <n v="1"/>
    <n v="-1"/>
    <n v="0"/>
    <x v="0"/>
    <s v="no"/>
    <n v="1"/>
    <n v="0"/>
  </r>
  <r>
    <x v="22"/>
    <x v="5"/>
    <s v="single"/>
    <x v="2"/>
    <x v="0"/>
    <n v="741"/>
    <s v="yes"/>
    <s v="no"/>
    <s v="cellular"/>
    <n v="11"/>
    <s v="aug"/>
    <n v="238"/>
    <n v="1"/>
    <n v="-1"/>
    <n v="0"/>
    <x v="0"/>
    <s v="no"/>
    <n v="0"/>
    <n v="1"/>
  </r>
  <r>
    <x v="30"/>
    <x v="2"/>
    <s v="married"/>
    <x v="0"/>
    <x v="0"/>
    <n v="3230"/>
    <s v="yes"/>
    <s v="no"/>
    <s v="telephone"/>
    <n v="20"/>
    <s v="nov"/>
    <n v="207"/>
    <n v="3"/>
    <n v="-1"/>
    <n v="0"/>
    <x v="0"/>
    <s v="no"/>
    <n v="0"/>
    <n v="1"/>
  </r>
  <r>
    <x v="1"/>
    <x v="2"/>
    <s v="single"/>
    <x v="2"/>
    <x v="0"/>
    <n v="1439"/>
    <s v="yes"/>
    <s v="no"/>
    <s v="cellular"/>
    <n v="3"/>
    <s v="jun"/>
    <n v="178"/>
    <n v="2"/>
    <n v="-1"/>
    <n v="0"/>
    <x v="0"/>
    <s v="no"/>
    <n v="0"/>
    <n v="1"/>
  </r>
  <r>
    <x v="43"/>
    <x v="7"/>
    <s v="married"/>
    <x v="1"/>
    <x v="0"/>
    <n v="120"/>
    <s v="yes"/>
    <s v="no"/>
    <s v="unknown"/>
    <n v="14"/>
    <s v="may"/>
    <n v="20"/>
    <n v="11"/>
    <n v="-1"/>
    <n v="0"/>
    <x v="0"/>
    <s v="no"/>
    <n v="0"/>
    <n v="1"/>
  </r>
  <r>
    <x v="16"/>
    <x v="2"/>
    <s v="married"/>
    <x v="2"/>
    <x v="0"/>
    <n v="1058"/>
    <s v="no"/>
    <s v="no"/>
    <s v="cellular"/>
    <n v="11"/>
    <s v="mar"/>
    <n v="188"/>
    <n v="3"/>
    <n v="-1"/>
    <n v="0"/>
    <x v="0"/>
    <s v="yes"/>
    <n v="0"/>
    <n v="1"/>
  </r>
  <r>
    <x v="47"/>
    <x v="3"/>
    <s v="married"/>
    <x v="0"/>
    <x v="0"/>
    <n v="881"/>
    <s v="yes"/>
    <s v="no"/>
    <s v="cellular"/>
    <n v="14"/>
    <s v="may"/>
    <n v="143"/>
    <n v="1"/>
    <n v="370"/>
    <n v="2"/>
    <x v="1"/>
    <s v="no"/>
    <n v="0"/>
    <n v="1"/>
  </r>
  <r>
    <x v="14"/>
    <x v="5"/>
    <s v="married"/>
    <x v="1"/>
    <x v="0"/>
    <n v="6728"/>
    <s v="no"/>
    <s v="no"/>
    <s v="cellular"/>
    <n v="25"/>
    <s v="nov"/>
    <n v="232"/>
    <n v="1"/>
    <n v="96"/>
    <n v="4"/>
    <x v="3"/>
    <s v="yes"/>
    <n v="0"/>
    <n v="1"/>
  </r>
  <r>
    <x v="56"/>
    <x v="10"/>
    <s v="married"/>
    <x v="1"/>
    <x v="0"/>
    <n v="462"/>
    <s v="no"/>
    <s v="no"/>
    <s v="cellular"/>
    <n v="7"/>
    <s v="dec"/>
    <n v="127"/>
    <n v="2"/>
    <n v="-1"/>
    <n v="0"/>
    <x v="0"/>
    <s v="no"/>
    <n v="1"/>
    <n v="0"/>
  </r>
  <r>
    <x v="10"/>
    <x v="4"/>
    <s v="married"/>
    <x v="1"/>
    <x v="0"/>
    <n v="167"/>
    <s v="yes"/>
    <s v="yes"/>
    <s v="cellular"/>
    <n v="8"/>
    <s v="may"/>
    <n v="380"/>
    <n v="4"/>
    <n v="295"/>
    <n v="1"/>
    <x v="1"/>
    <s v="no"/>
    <n v="0"/>
    <n v="1"/>
  </r>
  <r>
    <x v="7"/>
    <x v="6"/>
    <s v="married"/>
    <x v="2"/>
    <x v="0"/>
    <n v="1574"/>
    <s v="yes"/>
    <s v="no"/>
    <s v="cellular"/>
    <n v="19"/>
    <s v="nov"/>
    <n v="167"/>
    <n v="3"/>
    <n v="-1"/>
    <n v="0"/>
    <x v="0"/>
    <s v="no"/>
    <n v="0"/>
    <n v="1"/>
  </r>
  <r>
    <x v="22"/>
    <x v="5"/>
    <s v="single"/>
    <x v="2"/>
    <x v="0"/>
    <n v="1625"/>
    <s v="no"/>
    <s v="no"/>
    <s v="cellular"/>
    <n v="22"/>
    <s v="may"/>
    <n v="796"/>
    <n v="1"/>
    <n v="109"/>
    <n v="1"/>
    <x v="1"/>
    <s v="yes"/>
    <n v="0"/>
    <n v="1"/>
  </r>
  <r>
    <x v="5"/>
    <x v="2"/>
    <s v="married"/>
    <x v="2"/>
    <x v="0"/>
    <n v="562"/>
    <s v="no"/>
    <s v="no"/>
    <s v="cellular"/>
    <n v="13"/>
    <s v="sep"/>
    <n v="303"/>
    <n v="2"/>
    <n v="-1"/>
    <n v="0"/>
    <x v="0"/>
    <s v="no"/>
    <n v="0"/>
    <n v="1"/>
  </r>
  <r>
    <x v="1"/>
    <x v="5"/>
    <s v="married"/>
    <x v="1"/>
    <x v="0"/>
    <n v="9305"/>
    <s v="yes"/>
    <s v="no"/>
    <s v="cellular"/>
    <n v="17"/>
    <s v="apr"/>
    <n v="407"/>
    <n v="2"/>
    <n v="-1"/>
    <n v="0"/>
    <x v="0"/>
    <s v="no"/>
    <n v="0"/>
    <n v="1"/>
  </r>
  <r>
    <x v="9"/>
    <x v="5"/>
    <s v="single"/>
    <x v="1"/>
    <x v="0"/>
    <n v="35"/>
    <s v="no"/>
    <s v="yes"/>
    <s v="cellular"/>
    <n v="16"/>
    <s v="jul"/>
    <n v="229"/>
    <n v="1"/>
    <n v="-1"/>
    <n v="0"/>
    <x v="0"/>
    <s v="no"/>
    <n v="0"/>
    <n v="1"/>
  </r>
  <r>
    <x v="4"/>
    <x v="2"/>
    <s v="single"/>
    <x v="2"/>
    <x v="0"/>
    <n v="0"/>
    <s v="no"/>
    <s v="no"/>
    <s v="cellular"/>
    <n v="11"/>
    <s v="aug"/>
    <n v="108"/>
    <n v="2"/>
    <n v="-1"/>
    <n v="0"/>
    <x v="0"/>
    <s v="no"/>
    <n v="0"/>
    <n v="1"/>
  </r>
  <r>
    <x v="2"/>
    <x v="2"/>
    <s v="single"/>
    <x v="2"/>
    <x v="0"/>
    <n v="2486"/>
    <s v="yes"/>
    <s v="no"/>
    <s v="cellular"/>
    <n v="25"/>
    <s v="may"/>
    <n v="265"/>
    <n v="1"/>
    <n v="-1"/>
    <n v="0"/>
    <x v="0"/>
    <s v="no"/>
    <n v="0"/>
    <n v="1"/>
  </r>
  <r>
    <x v="13"/>
    <x v="1"/>
    <s v="single"/>
    <x v="1"/>
    <x v="0"/>
    <n v="368"/>
    <s v="no"/>
    <s v="no"/>
    <s v="telephone"/>
    <n v="25"/>
    <s v="jul"/>
    <n v="168"/>
    <n v="1"/>
    <n v="-1"/>
    <n v="0"/>
    <x v="0"/>
    <s v="no"/>
    <n v="0"/>
    <n v="1"/>
  </r>
  <r>
    <x v="1"/>
    <x v="2"/>
    <s v="single"/>
    <x v="1"/>
    <x v="0"/>
    <n v="1558"/>
    <s v="yes"/>
    <s v="no"/>
    <s v="cellular"/>
    <n v="17"/>
    <s v="apr"/>
    <n v="97"/>
    <n v="1"/>
    <n v="-1"/>
    <n v="0"/>
    <x v="0"/>
    <s v="no"/>
    <n v="0"/>
    <n v="1"/>
  </r>
  <r>
    <x v="25"/>
    <x v="3"/>
    <s v="single"/>
    <x v="0"/>
    <x v="0"/>
    <n v="8627"/>
    <s v="yes"/>
    <s v="no"/>
    <s v="cellular"/>
    <n v="15"/>
    <s v="may"/>
    <n v="169"/>
    <n v="1"/>
    <n v="346"/>
    <n v="1"/>
    <x v="1"/>
    <s v="no"/>
    <n v="0"/>
    <n v="1"/>
  </r>
  <r>
    <x v="9"/>
    <x v="2"/>
    <s v="single"/>
    <x v="2"/>
    <x v="0"/>
    <n v="2590"/>
    <s v="no"/>
    <s v="no"/>
    <s v="cellular"/>
    <n v="23"/>
    <s v="sep"/>
    <n v="103"/>
    <n v="2"/>
    <n v="484"/>
    <n v="2"/>
    <x v="2"/>
    <s v="no"/>
    <n v="0"/>
    <n v="1"/>
  </r>
  <r>
    <x v="4"/>
    <x v="2"/>
    <s v="married"/>
    <x v="2"/>
    <x v="0"/>
    <n v="0"/>
    <s v="yes"/>
    <s v="yes"/>
    <s v="unknown"/>
    <n v="3"/>
    <s v="jun"/>
    <n v="599"/>
    <n v="3"/>
    <n v="-1"/>
    <n v="0"/>
    <x v="0"/>
    <s v="no"/>
    <n v="0"/>
    <n v="1"/>
  </r>
  <r>
    <x v="16"/>
    <x v="5"/>
    <s v="single"/>
    <x v="2"/>
    <x v="0"/>
    <n v="900"/>
    <s v="yes"/>
    <s v="no"/>
    <s v="cellular"/>
    <n v="29"/>
    <s v="jan"/>
    <n v="322"/>
    <n v="2"/>
    <n v="-1"/>
    <n v="0"/>
    <x v="0"/>
    <s v="no"/>
    <n v="0"/>
    <n v="1"/>
  </r>
  <r>
    <x v="9"/>
    <x v="2"/>
    <s v="single"/>
    <x v="2"/>
    <x v="0"/>
    <n v="385"/>
    <s v="yes"/>
    <s v="no"/>
    <s v="unknown"/>
    <n v="21"/>
    <s v="may"/>
    <n v="304"/>
    <n v="1"/>
    <n v="-1"/>
    <n v="0"/>
    <x v="0"/>
    <s v="no"/>
    <n v="0"/>
    <n v="1"/>
  </r>
  <r>
    <x v="18"/>
    <x v="3"/>
    <s v="married"/>
    <x v="0"/>
    <x v="0"/>
    <n v="1649"/>
    <s v="yes"/>
    <s v="no"/>
    <s v="cellular"/>
    <n v="12"/>
    <s v="may"/>
    <n v="52"/>
    <n v="3"/>
    <n v="-1"/>
    <n v="0"/>
    <x v="0"/>
    <s v="no"/>
    <n v="1"/>
    <n v="0"/>
  </r>
  <r>
    <x v="34"/>
    <x v="9"/>
    <s v="divorced"/>
    <x v="1"/>
    <x v="0"/>
    <n v="9228"/>
    <s v="no"/>
    <s v="no"/>
    <s v="cellular"/>
    <n v="18"/>
    <s v="jul"/>
    <n v="655"/>
    <n v="4"/>
    <n v="-1"/>
    <n v="0"/>
    <x v="0"/>
    <s v="yes"/>
    <n v="1"/>
    <n v="0"/>
  </r>
  <r>
    <x v="4"/>
    <x v="7"/>
    <s v="married"/>
    <x v="1"/>
    <x v="0"/>
    <n v="0"/>
    <s v="yes"/>
    <s v="yes"/>
    <s v="cellular"/>
    <n v="9"/>
    <s v="feb"/>
    <n v="101"/>
    <n v="2"/>
    <n v="-1"/>
    <n v="0"/>
    <x v="0"/>
    <s v="no"/>
    <n v="0"/>
    <n v="1"/>
  </r>
  <r>
    <x v="37"/>
    <x v="0"/>
    <s v="single"/>
    <x v="2"/>
    <x v="0"/>
    <n v="1"/>
    <s v="no"/>
    <s v="no"/>
    <s v="cellular"/>
    <n v="3"/>
    <s v="feb"/>
    <n v="65"/>
    <n v="2"/>
    <n v="-1"/>
    <n v="0"/>
    <x v="0"/>
    <s v="no"/>
    <n v="0"/>
    <n v="1"/>
  </r>
  <r>
    <x v="10"/>
    <x v="1"/>
    <s v="married"/>
    <x v="1"/>
    <x v="0"/>
    <n v="771"/>
    <s v="yes"/>
    <s v="no"/>
    <s v="cellular"/>
    <n v="15"/>
    <s v="may"/>
    <n v="173"/>
    <n v="4"/>
    <n v="-1"/>
    <n v="0"/>
    <x v="0"/>
    <s v="no"/>
    <n v="0"/>
    <n v="1"/>
  </r>
  <r>
    <x v="23"/>
    <x v="1"/>
    <s v="married"/>
    <x v="1"/>
    <x v="0"/>
    <n v="280"/>
    <s v="yes"/>
    <s v="no"/>
    <s v="telephone"/>
    <n v="14"/>
    <s v="jul"/>
    <n v="162"/>
    <n v="3"/>
    <n v="-1"/>
    <n v="0"/>
    <x v="0"/>
    <s v="no"/>
    <n v="0"/>
    <n v="1"/>
  </r>
  <r>
    <x v="3"/>
    <x v="10"/>
    <s v="married"/>
    <x v="0"/>
    <x v="0"/>
    <n v="46"/>
    <s v="no"/>
    <s v="no"/>
    <s v="cellular"/>
    <n v="14"/>
    <s v="aug"/>
    <n v="78"/>
    <n v="2"/>
    <n v="-1"/>
    <n v="0"/>
    <x v="0"/>
    <s v="no"/>
    <n v="1"/>
    <n v="0"/>
  </r>
  <r>
    <x v="22"/>
    <x v="2"/>
    <s v="married"/>
    <x v="2"/>
    <x v="0"/>
    <n v="2431"/>
    <s v="yes"/>
    <s v="no"/>
    <s v="cellular"/>
    <n v="14"/>
    <s v="may"/>
    <n v="646"/>
    <n v="5"/>
    <n v="-1"/>
    <n v="0"/>
    <x v="0"/>
    <s v="yes"/>
    <n v="0"/>
    <n v="1"/>
  </r>
  <r>
    <x v="15"/>
    <x v="10"/>
    <s v="single"/>
    <x v="2"/>
    <x v="0"/>
    <n v="308"/>
    <s v="no"/>
    <s v="no"/>
    <s v="cellular"/>
    <n v="30"/>
    <s v="jan"/>
    <n v="114"/>
    <n v="2"/>
    <n v="-1"/>
    <n v="0"/>
    <x v="0"/>
    <s v="no"/>
    <n v="0"/>
    <n v="1"/>
  </r>
  <r>
    <x v="2"/>
    <x v="2"/>
    <s v="divorced"/>
    <x v="2"/>
    <x v="0"/>
    <n v="160"/>
    <s v="yes"/>
    <s v="no"/>
    <s v="unknown"/>
    <n v="4"/>
    <s v="jun"/>
    <n v="141"/>
    <n v="6"/>
    <n v="-1"/>
    <n v="0"/>
    <x v="0"/>
    <s v="no"/>
    <n v="0"/>
    <n v="1"/>
  </r>
  <r>
    <x v="35"/>
    <x v="3"/>
    <s v="single"/>
    <x v="1"/>
    <x v="0"/>
    <n v="555"/>
    <s v="yes"/>
    <s v="no"/>
    <s v="cellular"/>
    <n v="15"/>
    <s v="may"/>
    <n v="133"/>
    <n v="4"/>
    <n v="-1"/>
    <n v="0"/>
    <x v="0"/>
    <s v="no"/>
    <n v="0"/>
    <n v="1"/>
  </r>
  <r>
    <x v="35"/>
    <x v="5"/>
    <s v="single"/>
    <x v="1"/>
    <x v="0"/>
    <n v="778"/>
    <s v="yes"/>
    <s v="no"/>
    <s v="unknown"/>
    <n v="6"/>
    <s v="jun"/>
    <n v="1994"/>
    <n v="2"/>
    <n v="-1"/>
    <n v="0"/>
    <x v="0"/>
    <s v="no"/>
    <n v="0"/>
    <n v="1"/>
  </r>
  <r>
    <x v="12"/>
    <x v="3"/>
    <s v="single"/>
    <x v="1"/>
    <x v="0"/>
    <n v="48"/>
    <s v="no"/>
    <s v="no"/>
    <s v="cellular"/>
    <n v="6"/>
    <s v="may"/>
    <n v="140"/>
    <n v="2"/>
    <n v="-1"/>
    <n v="0"/>
    <x v="0"/>
    <s v="no"/>
    <n v="0"/>
    <n v="1"/>
  </r>
  <r>
    <x v="23"/>
    <x v="7"/>
    <s v="married"/>
    <x v="0"/>
    <x v="0"/>
    <n v="169"/>
    <s v="yes"/>
    <s v="no"/>
    <s v="cellular"/>
    <n v="15"/>
    <s v="may"/>
    <n v="82"/>
    <n v="3"/>
    <n v="-1"/>
    <n v="0"/>
    <x v="0"/>
    <s v="no"/>
    <n v="0"/>
    <n v="1"/>
  </r>
  <r>
    <x v="34"/>
    <x v="1"/>
    <s v="divorced"/>
    <x v="1"/>
    <x v="0"/>
    <n v="12"/>
    <s v="yes"/>
    <s v="no"/>
    <s v="cellular"/>
    <n v="17"/>
    <s v="nov"/>
    <n v="150"/>
    <n v="1"/>
    <n v="-1"/>
    <n v="0"/>
    <x v="0"/>
    <s v="no"/>
    <n v="1"/>
    <n v="0"/>
  </r>
  <r>
    <x v="28"/>
    <x v="9"/>
    <s v="married"/>
    <x v="0"/>
    <x v="0"/>
    <n v="848"/>
    <s v="no"/>
    <s v="no"/>
    <s v="cellular"/>
    <n v="27"/>
    <s v="apr"/>
    <n v="605"/>
    <n v="1"/>
    <n v="187"/>
    <n v="1"/>
    <x v="2"/>
    <s v="no"/>
    <n v="1"/>
    <n v="0"/>
  </r>
  <r>
    <x v="7"/>
    <x v="2"/>
    <s v="married"/>
    <x v="1"/>
    <x v="0"/>
    <n v="481"/>
    <s v="yes"/>
    <s v="no"/>
    <s v="telephone"/>
    <n v="18"/>
    <s v="nov"/>
    <n v="164"/>
    <n v="1"/>
    <n v="110"/>
    <n v="2"/>
    <x v="2"/>
    <s v="no"/>
    <n v="0"/>
    <n v="1"/>
  </r>
  <r>
    <x v="15"/>
    <x v="1"/>
    <s v="married"/>
    <x v="2"/>
    <x v="0"/>
    <n v="12223"/>
    <s v="yes"/>
    <s v="no"/>
    <s v="cellular"/>
    <n v="19"/>
    <s v="nov"/>
    <n v="36"/>
    <n v="1"/>
    <n v="-1"/>
    <n v="0"/>
    <x v="0"/>
    <s v="no"/>
    <n v="0"/>
    <n v="1"/>
  </r>
  <r>
    <x v="44"/>
    <x v="3"/>
    <s v="married"/>
    <x v="1"/>
    <x v="0"/>
    <n v="-254"/>
    <s v="yes"/>
    <s v="yes"/>
    <s v="unknown"/>
    <n v="27"/>
    <s v="may"/>
    <n v="290"/>
    <n v="2"/>
    <n v="-1"/>
    <n v="0"/>
    <x v="0"/>
    <s v="no"/>
    <n v="0"/>
    <n v="1"/>
  </r>
  <r>
    <x v="43"/>
    <x v="4"/>
    <s v="married"/>
    <x v="2"/>
    <x v="0"/>
    <n v="1148"/>
    <s v="no"/>
    <s v="no"/>
    <s v="telephone"/>
    <n v="29"/>
    <s v="jul"/>
    <n v="104"/>
    <n v="2"/>
    <n v="-1"/>
    <n v="0"/>
    <x v="0"/>
    <s v="no"/>
    <n v="0"/>
    <n v="1"/>
  </r>
  <r>
    <x v="25"/>
    <x v="7"/>
    <s v="single"/>
    <x v="1"/>
    <x v="0"/>
    <n v="5"/>
    <s v="no"/>
    <s v="no"/>
    <s v="unknown"/>
    <n v="12"/>
    <s v="may"/>
    <n v="413"/>
    <n v="1"/>
    <n v="-1"/>
    <n v="0"/>
    <x v="0"/>
    <s v="no"/>
    <n v="0"/>
    <n v="1"/>
  </r>
  <r>
    <x v="17"/>
    <x v="1"/>
    <s v="single"/>
    <x v="1"/>
    <x v="0"/>
    <n v="50"/>
    <s v="yes"/>
    <s v="no"/>
    <s v="cellular"/>
    <n v="12"/>
    <s v="aug"/>
    <n v="153"/>
    <n v="1"/>
    <n v="-1"/>
    <n v="0"/>
    <x v="0"/>
    <s v="no"/>
    <n v="0"/>
    <n v="1"/>
  </r>
  <r>
    <x v="7"/>
    <x v="3"/>
    <s v="divorced"/>
    <x v="0"/>
    <x v="0"/>
    <n v="92"/>
    <s v="yes"/>
    <s v="no"/>
    <s v="unknown"/>
    <n v="15"/>
    <s v="may"/>
    <n v="237"/>
    <n v="2"/>
    <n v="-1"/>
    <n v="0"/>
    <x v="0"/>
    <s v="no"/>
    <n v="0"/>
    <n v="1"/>
  </r>
  <r>
    <x v="2"/>
    <x v="5"/>
    <s v="single"/>
    <x v="2"/>
    <x v="0"/>
    <n v="470"/>
    <s v="yes"/>
    <s v="no"/>
    <s v="cellular"/>
    <n v="25"/>
    <s v="jul"/>
    <n v="743"/>
    <n v="13"/>
    <n v="-1"/>
    <n v="0"/>
    <x v="0"/>
    <s v="yes"/>
    <n v="0"/>
    <n v="1"/>
  </r>
  <r>
    <x v="14"/>
    <x v="5"/>
    <s v="married"/>
    <x v="1"/>
    <x v="0"/>
    <n v="0"/>
    <s v="no"/>
    <s v="no"/>
    <s v="cellular"/>
    <n v="28"/>
    <s v="aug"/>
    <n v="82"/>
    <n v="4"/>
    <n v="-1"/>
    <n v="0"/>
    <x v="0"/>
    <s v="no"/>
    <n v="0"/>
    <n v="1"/>
  </r>
  <r>
    <x v="11"/>
    <x v="0"/>
    <s v="divorced"/>
    <x v="0"/>
    <x v="0"/>
    <n v="109"/>
    <s v="no"/>
    <s v="no"/>
    <s v="cellular"/>
    <n v="15"/>
    <s v="jul"/>
    <n v="924"/>
    <n v="4"/>
    <n v="-1"/>
    <n v="0"/>
    <x v="0"/>
    <s v="no"/>
    <n v="1"/>
    <n v="0"/>
  </r>
  <r>
    <x v="9"/>
    <x v="1"/>
    <s v="married"/>
    <x v="1"/>
    <x v="0"/>
    <n v="440"/>
    <s v="yes"/>
    <s v="no"/>
    <s v="unknown"/>
    <n v="17"/>
    <s v="jun"/>
    <n v="117"/>
    <n v="3"/>
    <n v="-1"/>
    <n v="0"/>
    <x v="0"/>
    <s v="no"/>
    <n v="0"/>
    <n v="1"/>
  </r>
  <r>
    <x v="22"/>
    <x v="2"/>
    <s v="single"/>
    <x v="2"/>
    <x v="0"/>
    <n v="0"/>
    <s v="no"/>
    <s v="no"/>
    <s v="cellular"/>
    <n v="5"/>
    <s v="feb"/>
    <n v="550"/>
    <n v="4"/>
    <n v="-1"/>
    <n v="0"/>
    <x v="0"/>
    <s v="yes"/>
    <n v="0"/>
    <n v="1"/>
  </r>
  <r>
    <x v="39"/>
    <x v="1"/>
    <s v="single"/>
    <x v="1"/>
    <x v="0"/>
    <n v="2685"/>
    <s v="no"/>
    <s v="yes"/>
    <s v="unknown"/>
    <n v="24"/>
    <s v="aug"/>
    <n v="5"/>
    <n v="1"/>
    <n v="-1"/>
    <n v="0"/>
    <x v="0"/>
    <s v="no"/>
    <n v="0"/>
    <n v="1"/>
  </r>
  <r>
    <x v="17"/>
    <x v="7"/>
    <s v="divorced"/>
    <x v="1"/>
    <x v="1"/>
    <n v="-3"/>
    <s v="yes"/>
    <s v="no"/>
    <s v="unknown"/>
    <n v="13"/>
    <s v="may"/>
    <n v="181"/>
    <n v="5"/>
    <n v="-1"/>
    <n v="0"/>
    <x v="0"/>
    <s v="no"/>
    <n v="0"/>
    <n v="1"/>
  </r>
  <r>
    <x v="23"/>
    <x v="2"/>
    <s v="married"/>
    <x v="2"/>
    <x v="0"/>
    <n v="7007"/>
    <s v="no"/>
    <s v="no"/>
    <s v="cellular"/>
    <n v="17"/>
    <s v="nov"/>
    <n v="325"/>
    <n v="2"/>
    <n v="-1"/>
    <n v="0"/>
    <x v="0"/>
    <s v="no"/>
    <n v="0"/>
    <n v="1"/>
  </r>
  <r>
    <x v="1"/>
    <x v="7"/>
    <s v="married"/>
    <x v="1"/>
    <x v="0"/>
    <n v="220"/>
    <s v="yes"/>
    <s v="no"/>
    <s v="unknown"/>
    <n v="27"/>
    <s v="may"/>
    <n v="345"/>
    <n v="1"/>
    <n v="-1"/>
    <n v="0"/>
    <x v="0"/>
    <s v="no"/>
    <n v="0"/>
    <n v="1"/>
  </r>
  <r>
    <x v="56"/>
    <x v="10"/>
    <s v="married"/>
    <x v="0"/>
    <x v="0"/>
    <n v="1548"/>
    <s v="no"/>
    <s v="no"/>
    <s v="cellular"/>
    <n v="6"/>
    <s v="aug"/>
    <n v="331"/>
    <n v="2"/>
    <n v="-1"/>
    <n v="0"/>
    <x v="0"/>
    <s v="no"/>
    <n v="1"/>
    <n v="0"/>
  </r>
  <r>
    <x v="10"/>
    <x v="3"/>
    <s v="married"/>
    <x v="1"/>
    <x v="0"/>
    <n v="326"/>
    <s v="yes"/>
    <s v="yes"/>
    <s v="cellular"/>
    <n v="7"/>
    <s v="jul"/>
    <n v="112"/>
    <n v="1"/>
    <n v="-1"/>
    <n v="0"/>
    <x v="0"/>
    <s v="no"/>
    <n v="0"/>
    <n v="1"/>
  </r>
  <r>
    <x v="15"/>
    <x v="5"/>
    <s v="divorced"/>
    <x v="1"/>
    <x v="0"/>
    <n v="0"/>
    <s v="yes"/>
    <s v="no"/>
    <s v="unknown"/>
    <n v="30"/>
    <s v="may"/>
    <n v="115"/>
    <n v="6"/>
    <n v="-1"/>
    <n v="0"/>
    <x v="0"/>
    <s v="no"/>
    <n v="0"/>
    <n v="1"/>
  </r>
  <r>
    <x v="43"/>
    <x v="3"/>
    <s v="married"/>
    <x v="1"/>
    <x v="0"/>
    <n v="123"/>
    <s v="no"/>
    <s v="no"/>
    <s v="cellular"/>
    <n v="20"/>
    <s v="aug"/>
    <n v="381"/>
    <n v="3"/>
    <n v="-1"/>
    <n v="0"/>
    <x v="0"/>
    <s v="no"/>
    <n v="0"/>
    <n v="1"/>
  </r>
  <r>
    <x v="22"/>
    <x v="2"/>
    <s v="single"/>
    <x v="2"/>
    <x v="0"/>
    <n v="697"/>
    <s v="no"/>
    <s v="no"/>
    <s v="cellular"/>
    <n v="7"/>
    <s v="aug"/>
    <n v="119"/>
    <n v="1"/>
    <n v="99"/>
    <n v="3"/>
    <x v="1"/>
    <s v="no"/>
    <n v="0"/>
    <n v="1"/>
  </r>
  <r>
    <x v="12"/>
    <x v="1"/>
    <s v="single"/>
    <x v="2"/>
    <x v="0"/>
    <n v="223"/>
    <s v="yes"/>
    <s v="no"/>
    <s v="unknown"/>
    <n v="28"/>
    <s v="may"/>
    <n v="25"/>
    <n v="1"/>
    <n v="-1"/>
    <n v="0"/>
    <x v="0"/>
    <s v="no"/>
    <n v="0"/>
    <n v="1"/>
  </r>
  <r>
    <x v="22"/>
    <x v="8"/>
    <s v="married"/>
    <x v="1"/>
    <x v="0"/>
    <n v="1694"/>
    <s v="yes"/>
    <s v="no"/>
    <s v="cellular"/>
    <n v="28"/>
    <s v="jan"/>
    <n v="929"/>
    <n v="1"/>
    <n v="-1"/>
    <n v="0"/>
    <x v="0"/>
    <s v="no"/>
    <n v="0"/>
    <n v="1"/>
  </r>
  <r>
    <x v="20"/>
    <x v="2"/>
    <s v="married"/>
    <x v="2"/>
    <x v="0"/>
    <n v="4446"/>
    <s v="yes"/>
    <s v="no"/>
    <s v="unknown"/>
    <n v="14"/>
    <s v="may"/>
    <n v="429"/>
    <n v="1"/>
    <n v="-1"/>
    <n v="0"/>
    <x v="0"/>
    <s v="no"/>
    <n v="1"/>
    <n v="0"/>
  </r>
  <r>
    <x v="5"/>
    <x v="2"/>
    <s v="married"/>
    <x v="2"/>
    <x v="0"/>
    <n v="894"/>
    <s v="yes"/>
    <s v="no"/>
    <s v="cellular"/>
    <n v="20"/>
    <s v="apr"/>
    <n v="491"/>
    <n v="1"/>
    <n v="326"/>
    <n v="1"/>
    <x v="2"/>
    <s v="no"/>
    <n v="0"/>
    <n v="1"/>
  </r>
  <r>
    <x v="9"/>
    <x v="5"/>
    <s v="divorced"/>
    <x v="1"/>
    <x v="0"/>
    <n v="202"/>
    <s v="yes"/>
    <s v="no"/>
    <s v="cellular"/>
    <n v="18"/>
    <s v="jul"/>
    <n v="146"/>
    <n v="1"/>
    <n v="-1"/>
    <n v="0"/>
    <x v="0"/>
    <s v="no"/>
    <n v="0"/>
    <n v="1"/>
  </r>
  <r>
    <x v="27"/>
    <x v="2"/>
    <s v="single"/>
    <x v="2"/>
    <x v="0"/>
    <n v="0"/>
    <s v="no"/>
    <s v="no"/>
    <s v="cellular"/>
    <n v="21"/>
    <s v="aug"/>
    <n v="191"/>
    <n v="2"/>
    <n v="-1"/>
    <n v="0"/>
    <x v="0"/>
    <s v="no"/>
    <n v="0"/>
    <n v="1"/>
  </r>
  <r>
    <x v="16"/>
    <x v="5"/>
    <s v="married"/>
    <x v="2"/>
    <x v="0"/>
    <n v="1707"/>
    <s v="no"/>
    <s v="no"/>
    <s v="cellular"/>
    <n v="8"/>
    <s v="aug"/>
    <n v="406"/>
    <n v="3"/>
    <n v="-1"/>
    <n v="0"/>
    <x v="0"/>
    <s v="no"/>
    <n v="0"/>
    <n v="1"/>
  </r>
  <r>
    <x v="2"/>
    <x v="5"/>
    <s v="married"/>
    <x v="1"/>
    <x v="0"/>
    <n v="13658"/>
    <s v="yes"/>
    <s v="no"/>
    <s v="telephone"/>
    <n v="9"/>
    <s v="dec"/>
    <n v="220"/>
    <n v="2"/>
    <n v="-1"/>
    <n v="0"/>
    <x v="0"/>
    <s v="no"/>
    <n v="0"/>
    <n v="1"/>
  </r>
  <r>
    <x v="5"/>
    <x v="7"/>
    <s v="married"/>
    <x v="1"/>
    <x v="0"/>
    <n v="406"/>
    <s v="no"/>
    <s v="no"/>
    <s v="cellular"/>
    <n v="30"/>
    <s v="jul"/>
    <n v="253"/>
    <n v="5"/>
    <n v="-1"/>
    <n v="0"/>
    <x v="0"/>
    <s v="no"/>
    <n v="0"/>
    <n v="1"/>
  </r>
  <r>
    <x v="18"/>
    <x v="1"/>
    <s v="married"/>
    <x v="1"/>
    <x v="0"/>
    <n v="96"/>
    <s v="no"/>
    <s v="no"/>
    <s v="telephone"/>
    <n v="30"/>
    <s v="jul"/>
    <n v="340"/>
    <n v="2"/>
    <n v="-1"/>
    <n v="0"/>
    <x v="0"/>
    <s v="no"/>
    <n v="1"/>
    <n v="0"/>
  </r>
  <r>
    <x v="27"/>
    <x v="9"/>
    <s v="married"/>
    <x v="1"/>
    <x v="0"/>
    <n v="0"/>
    <s v="yes"/>
    <s v="no"/>
    <s v="unknown"/>
    <n v="30"/>
    <s v="oct"/>
    <n v="154"/>
    <n v="1"/>
    <n v="-1"/>
    <n v="0"/>
    <x v="0"/>
    <s v="yes"/>
    <n v="0"/>
    <n v="1"/>
  </r>
  <r>
    <x v="5"/>
    <x v="5"/>
    <s v="married"/>
    <x v="2"/>
    <x v="0"/>
    <n v="-276"/>
    <s v="no"/>
    <s v="yes"/>
    <s v="cellular"/>
    <n v="11"/>
    <s v="aug"/>
    <n v="121"/>
    <n v="4"/>
    <n v="-1"/>
    <n v="0"/>
    <x v="0"/>
    <s v="no"/>
    <n v="0"/>
    <n v="1"/>
  </r>
  <r>
    <x v="41"/>
    <x v="10"/>
    <s v="married"/>
    <x v="1"/>
    <x v="0"/>
    <n v="413"/>
    <s v="no"/>
    <s v="no"/>
    <s v="cellular"/>
    <n v="27"/>
    <s v="aug"/>
    <n v="104"/>
    <n v="5"/>
    <n v="-1"/>
    <n v="0"/>
    <x v="0"/>
    <s v="no"/>
    <n v="1"/>
    <n v="0"/>
  </r>
  <r>
    <x v="12"/>
    <x v="3"/>
    <s v="married"/>
    <x v="0"/>
    <x v="0"/>
    <n v="655"/>
    <s v="yes"/>
    <s v="no"/>
    <s v="cellular"/>
    <n v="5"/>
    <s v="feb"/>
    <n v="127"/>
    <n v="2"/>
    <n v="258"/>
    <n v="4"/>
    <x v="1"/>
    <s v="no"/>
    <n v="0"/>
    <n v="1"/>
  </r>
  <r>
    <x v="11"/>
    <x v="10"/>
    <s v="divorced"/>
    <x v="0"/>
    <x v="0"/>
    <n v="694"/>
    <s v="no"/>
    <s v="no"/>
    <s v="cellular"/>
    <n v="29"/>
    <s v="jan"/>
    <n v="144"/>
    <n v="1"/>
    <n v="102"/>
    <n v="1"/>
    <x v="2"/>
    <s v="yes"/>
    <n v="1"/>
    <n v="0"/>
  </r>
  <r>
    <x v="22"/>
    <x v="7"/>
    <s v="single"/>
    <x v="1"/>
    <x v="0"/>
    <n v="10218"/>
    <s v="yes"/>
    <s v="no"/>
    <s v="cellular"/>
    <n v="19"/>
    <s v="nov"/>
    <n v="149"/>
    <n v="2"/>
    <n v="-1"/>
    <n v="0"/>
    <x v="0"/>
    <s v="no"/>
    <n v="0"/>
    <n v="1"/>
  </r>
  <r>
    <x v="6"/>
    <x v="5"/>
    <s v="single"/>
    <x v="2"/>
    <x v="0"/>
    <n v="1646"/>
    <s v="yes"/>
    <s v="no"/>
    <s v="cellular"/>
    <n v="4"/>
    <s v="feb"/>
    <n v="261"/>
    <n v="1"/>
    <n v="184"/>
    <n v="6"/>
    <x v="3"/>
    <s v="yes"/>
    <n v="0"/>
    <n v="1"/>
  </r>
  <r>
    <x v="35"/>
    <x v="7"/>
    <s v="single"/>
    <x v="2"/>
    <x v="0"/>
    <n v="14"/>
    <s v="no"/>
    <s v="no"/>
    <s v="cellular"/>
    <n v="29"/>
    <s v="sep"/>
    <n v="87"/>
    <n v="1"/>
    <n v="120"/>
    <n v="1"/>
    <x v="1"/>
    <s v="no"/>
    <n v="0"/>
    <n v="1"/>
  </r>
  <r>
    <x v="16"/>
    <x v="2"/>
    <s v="married"/>
    <x v="2"/>
    <x v="0"/>
    <n v="7635"/>
    <s v="no"/>
    <s v="no"/>
    <s v="cellular"/>
    <n v="21"/>
    <s v="aug"/>
    <n v="719"/>
    <n v="5"/>
    <n v="-1"/>
    <n v="0"/>
    <x v="0"/>
    <s v="no"/>
    <n v="0"/>
    <n v="1"/>
  </r>
  <r>
    <x v="44"/>
    <x v="3"/>
    <s v="married"/>
    <x v="1"/>
    <x v="0"/>
    <n v="9"/>
    <s v="yes"/>
    <s v="no"/>
    <s v="unknown"/>
    <n v="27"/>
    <s v="may"/>
    <n v="292"/>
    <n v="7"/>
    <n v="-1"/>
    <n v="0"/>
    <x v="0"/>
    <s v="no"/>
    <n v="0"/>
    <n v="1"/>
  </r>
  <r>
    <x v="7"/>
    <x v="2"/>
    <s v="single"/>
    <x v="1"/>
    <x v="0"/>
    <n v="1029"/>
    <s v="yes"/>
    <s v="no"/>
    <s v="unknown"/>
    <n v="2"/>
    <s v="jun"/>
    <n v="145"/>
    <n v="1"/>
    <n v="-1"/>
    <n v="0"/>
    <x v="0"/>
    <s v="no"/>
    <n v="0"/>
    <n v="1"/>
  </r>
  <r>
    <x v="17"/>
    <x v="7"/>
    <s v="married"/>
    <x v="2"/>
    <x v="0"/>
    <n v="2855"/>
    <s v="no"/>
    <s v="no"/>
    <s v="cellular"/>
    <n v="30"/>
    <s v="mar"/>
    <n v="52"/>
    <n v="3"/>
    <n v="-1"/>
    <n v="0"/>
    <x v="0"/>
    <s v="no"/>
    <n v="0"/>
    <n v="1"/>
  </r>
  <r>
    <x v="5"/>
    <x v="7"/>
    <s v="married"/>
    <x v="1"/>
    <x v="0"/>
    <n v="260"/>
    <s v="yes"/>
    <s v="no"/>
    <s v="cellular"/>
    <n v="17"/>
    <s v="apr"/>
    <n v="146"/>
    <n v="1"/>
    <n v="281"/>
    <n v="1"/>
    <x v="1"/>
    <s v="no"/>
    <n v="0"/>
    <n v="1"/>
  </r>
  <r>
    <x v="23"/>
    <x v="3"/>
    <s v="married"/>
    <x v="1"/>
    <x v="0"/>
    <n v="2039"/>
    <s v="yes"/>
    <s v="no"/>
    <s v="cellular"/>
    <n v="6"/>
    <s v="may"/>
    <n v="451"/>
    <n v="1"/>
    <n v="169"/>
    <n v="2"/>
    <x v="1"/>
    <s v="yes"/>
    <n v="0"/>
    <n v="1"/>
  </r>
  <r>
    <x v="26"/>
    <x v="3"/>
    <s v="divorced"/>
    <x v="0"/>
    <x v="0"/>
    <n v="-97"/>
    <s v="yes"/>
    <s v="yes"/>
    <s v="unknown"/>
    <n v="9"/>
    <s v="may"/>
    <n v="167"/>
    <n v="4"/>
    <n v="-1"/>
    <n v="0"/>
    <x v="0"/>
    <s v="no"/>
    <n v="1"/>
    <n v="0"/>
  </r>
  <r>
    <x v="1"/>
    <x v="3"/>
    <s v="married"/>
    <x v="2"/>
    <x v="0"/>
    <n v="1465"/>
    <s v="no"/>
    <s v="no"/>
    <s v="cellular"/>
    <n v="19"/>
    <s v="aug"/>
    <n v="98"/>
    <n v="4"/>
    <n v="-1"/>
    <n v="0"/>
    <x v="0"/>
    <s v="no"/>
    <n v="0"/>
    <n v="1"/>
  </r>
  <r>
    <x v="0"/>
    <x v="3"/>
    <s v="married"/>
    <x v="1"/>
    <x v="0"/>
    <n v="125"/>
    <s v="yes"/>
    <s v="no"/>
    <s v="unknown"/>
    <n v="29"/>
    <s v="may"/>
    <n v="238"/>
    <n v="2"/>
    <n v="-1"/>
    <n v="0"/>
    <x v="0"/>
    <s v="no"/>
    <n v="0"/>
    <n v="1"/>
  </r>
  <r>
    <x v="22"/>
    <x v="5"/>
    <s v="single"/>
    <x v="2"/>
    <x v="0"/>
    <n v="930"/>
    <s v="no"/>
    <s v="no"/>
    <s v="cellular"/>
    <n v="27"/>
    <s v="aug"/>
    <n v="85"/>
    <n v="7"/>
    <n v="-1"/>
    <n v="0"/>
    <x v="0"/>
    <s v="no"/>
    <n v="0"/>
    <n v="1"/>
  </r>
  <r>
    <x v="37"/>
    <x v="2"/>
    <s v="single"/>
    <x v="2"/>
    <x v="0"/>
    <n v="0"/>
    <s v="yes"/>
    <s v="no"/>
    <s v="cellular"/>
    <n v="30"/>
    <s v="jan"/>
    <n v="323"/>
    <n v="4"/>
    <n v="-1"/>
    <n v="0"/>
    <x v="0"/>
    <s v="no"/>
    <n v="0"/>
    <n v="1"/>
  </r>
  <r>
    <x v="41"/>
    <x v="3"/>
    <s v="married"/>
    <x v="0"/>
    <x v="0"/>
    <n v="73"/>
    <s v="no"/>
    <s v="no"/>
    <s v="unknown"/>
    <n v="17"/>
    <s v="jun"/>
    <n v="116"/>
    <n v="1"/>
    <n v="-1"/>
    <n v="0"/>
    <x v="0"/>
    <s v="no"/>
    <n v="1"/>
    <n v="0"/>
  </r>
  <r>
    <x v="43"/>
    <x v="10"/>
    <s v="married"/>
    <x v="0"/>
    <x v="0"/>
    <n v="-35"/>
    <s v="yes"/>
    <s v="no"/>
    <s v="cellular"/>
    <n v="7"/>
    <s v="may"/>
    <n v="304"/>
    <n v="3"/>
    <n v="-1"/>
    <n v="0"/>
    <x v="0"/>
    <s v="no"/>
    <n v="0"/>
    <n v="1"/>
  </r>
  <r>
    <x v="39"/>
    <x v="2"/>
    <s v="single"/>
    <x v="2"/>
    <x v="0"/>
    <n v="1351"/>
    <s v="no"/>
    <s v="no"/>
    <s v="cellular"/>
    <n v="10"/>
    <s v="dec"/>
    <n v="267"/>
    <n v="1"/>
    <n v="-1"/>
    <n v="0"/>
    <x v="0"/>
    <s v="no"/>
    <n v="0"/>
    <n v="1"/>
  </r>
  <r>
    <x v="5"/>
    <x v="1"/>
    <s v="married"/>
    <x v="0"/>
    <x v="0"/>
    <n v="1601"/>
    <s v="yes"/>
    <s v="no"/>
    <s v="unknown"/>
    <n v="23"/>
    <s v="may"/>
    <n v="201"/>
    <n v="2"/>
    <n v="-1"/>
    <n v="0"/>
    <x v="0"/>
    <s v="no"/>
    <n v="0"/>
    <n v="1"/>
  </r>
  <r>
    <x v="6"/>
    <x v="1"/>
    <s v="married"/>
    <x v="3"/>
    <x v="0"/>
    <n v="88"/>
    <s v="yes"/>
    <s v="no"/>
    <s v="cellular"/>
    <n v="11"/>
    <s v="may"/>
    <n v="105"/>
    <n v="1"/>
    <n v="336"/>
    <n v="2"/>
    <x v="1"/>
    <s v="no"/>
    <n v="0"/>
    <n v="1"/>
  </r>
  <r>
    <x v="14"/>
    <x v="1"/>
    <s v="married"/>
    <x v="1"/>
    <x v="0"/>
    <n v="435"/>
    <s v="yes"/>
    <s v="no"/>
    <s v="unknown"/>
    <n v="23"/>
    <s v="may"/>
    <n v="193"/>
    <n v="2"/>
    <n v="-1"/>
    <n v="0"/>
    <x v="0"/>
    <s v="no"/>
    <n v="0"/>
    <n v="1"/>
  </r>
  <r>
    <x v="36"/>
    <x v="0"/>
    <s v="divorced"/>
    <x v="1"/>
    <x v="0"/>
    <n v="717"/>
    <s v="yes"/>
    <s v="no"/>
    <s v="cellular"/>
    <n v="30"/>
    <s v="jan"/>
    <n v="113"/>
    <n v="1"/>
    <n v="-1"/>
    <n v="0"/>
    <x v="0"/>
    <s v="no"/>
    <n v="1"/>
    <n v="0"/>
  </r>
  <r>
    <x v="11"/>
    <x v="1"/>
    <s v="married"/>
    <x v="1"/>
    <x v="0"/>
    <n v="705"/>
    <s v="yes"/>
    <s v="no"/>
    <s v="unknown"/>
    <n v="29"/>
    <s v="may"/>
    <n v="151"/>
    <n v="2"/>
    <n v="-1"/>
    <n v="0"/>
    <x v="0"/>
    <s v="no"/>
    <n v="1"/>
    <n v="0"/>
  </r>
  <r>
    <x v="27"/>
    <x v="5"/>
    <s v="married"/>
    <x v="1"/>
    <x v="0"/>
    <n v="1553"/>
    <s v="no"/>
    <s v="no"/>
    <s v="cellular"/>
    <n v="20"/>
    <s v="aug"/>
    <n v="200"/>
    <n v="2"/>
    <n v="-1"/>
    <n v="0"/>
    <x v="0"/>
    <s v="no"/>
    <n v="0"/>
    <n v="1"/>
  </r>
  <r>
    <x v="1"/>
    <x v="3"/>
    <s v="divorced"/>
    <x v="1"/>
    <x v="0"/>
    <n v="-131"/>
    <s v="yes"/>
    <s v="no"/>
    <s v="unknown"/>
    <n v="16"/>
    <s v="may"/>
    <n v="145"/>
    <n v="1"/>
    <n v="-1"/>
    <n v="0"/>
    <x v="0"/>
    <s v="no"/>
    <n v="0"/>
    <n v="1"/>
  </r>
  <r>
    <x v="28"/>
    <x v="5"/>
    <s v="married"/>
    <x v="1"/>
    <x v="0"/>
    <n v="1191"/>
    <s v="no"/>
    <s v="no"/>
    <s v="cellular"/>
    <n v="21"/>
    <s v="may"/>
    <n v="214"/>
    <n v="4"/>
    <n v="-1"/>
    <n v="0"/>
    <x v="0"/>
    <s v="yes"/>
    <n v="1"/>
    <n v="0"/>
  </r>
  <r>
    <x v="4"/>
    <x v="7"/>
    <s v="single"/>
    <x v="1"/>
    <x v="0"/>
    <n v="47"/>
    <s v="no"/>
    <s v="yes"/>
    <s v="cellular"/>
    <n v="9"/>
    <s v="jul"/>
    <n v="36"/>
    <n v="6"/>
    <n v="-1"/>
    <n v="0"/>
    <x v="0"/>
    <s v="no"/>
    <n v="0"/>
    <n v="1"/>
  </r>
  <r>
    <x v="27"/>
    <x v="5"/>
    <s v="married"/>
    <x v="2"/>
    <x v="0"/>
    <n v="544"/>
    <s v="yes"/>
    <s v="yes"/>
    <s v="cellular"/>
    <n v="18"/>
    <s v="nov"/>
    <n v="58"/>
    <n v="2"/>
    <n v="-1"/>
    <n v="0"/>
    <x v="0"/>
    <s v="no"/>
    <n v="0"/>
    <n v="1"/>
  </r>
  <r>
    <x v="4"/>
    <x v="3"/>
    <s v="married"/>
    <x v="1"/>
    <x v="0"/>
    <n v="688"/>
    <s v="yes"/>
    <s v="no"/>
    <s v="unknown"/>
    <n v="6"/>
    <s v="may"/>
    <n v="174"/>
    <n v="2"/>
    <n v="-1"/>
    <n v="0"/>
    <x v="0"/>
    <s v="no"/>
    <n v="0"/>
    <n v="1"/>
  </r>
  <r>
    <x v="29"/>
    <x v="2"/>
    <s v="married"/>
    <x v="2"/>
    <x v="0"/>
    <n v="242"/>
    <s v="no"/>
    <s v="no"/>
    <s v="cellular"/>
    <n v="30"/>
    <s v="apr"/>
    <n v="587"/>
    <n v="1"/>
    <n v="-1"/>
    <n v="0"/>
    <x v="0"/>
    <s v="yes"/>
    <n v="0"/>
    <n v="1"/>
  </r>
  <r>
    <x v="37"/>
    <x v="8"/>
    <s v="single"/>
    <x v="2"/>
    <x v="0"/>
    <n v="118"/>
    <s v="no"/>
    <s v="no"/>
    <s v="cellular"/>
    <n v="25"/>
    <s v="may"/>
    <n v="112"/>
    <n v="1"/>
    <n v="-1"/>
    <n v="0"/>
    <x v="0"/>
    <s v="no"/>
    <n v="0"/>
    <n v="1"/>
  </r>
  <r>
    <x v="29"/>
    <x v="7"/>
    <s v="married"/>
    <x v="1"/>
    <x v="0"/>
    <n v="-388"/>
    <s v="yes"/>
    <s v="no"/>
    <s v="cellular"/>
    <n v="14"/>
    <s v="jul"/>
    <n v="175"/>
    <n v="2"/>
    <n v="-1"/>
    <n v="0"/>
    <x v="0"/>
    <s v="no"/>
    <n v="0"/>
    <n v="1"/>
  </r>
  <r>
    <x v="10"/>
    <x v="4"/>
    <s v="married"/>
    <x v="2"/>
    <x v="0"/>
    <n v="1603"/>
    <s v="no"/>
    <s v="no"/>
    <s v="unknown"/>
    <n v="17"/>
    <s v="jun"/>
    <n v="279"/>
    <n v="1"/>
    <n v="-1"/>
    <n v="0"/>
    <x v="0"/>
    <s v="no"/>
    <n v="0"/>
    <n v="1"/>
  </r>
  <r>
    <x v="4"/>
    <x v="2"/>
    <s v="single"/>
    <x v="1"/>
    <x v="0"/>
    <n v="1511"/>
    <s v="yes"/>
    <s v="no"/>
    <s v="cellular"/>
    <n v="16"/>
    <s v="nov"/>
    <n v="270"/>
    <n v="1"/>
    <n v="-1"/>
    <n v="0"/>
    <x v="0"/>
    <s v="yes"/>
    <n v="0"/>
    <n v="1"/>
  </r>
  <r>
    <x v="43"/>
    <x v="3"/>
    <s v="married"/>
    <x v="0"/>
    <x v="0"/>
    <n v="147"/>
    <s v="yes"/>
    <s v="no"/>
    <s v="cellular"/>
    <n v="6"/>
    <s v="may"/>
    <n v="116"/>
    <n v="2"/>
    <n v="169"/>
    <n v="3"/>
    <x v="1"/>
    <s v="no"/>
    <n v="0"/>
    <n v="1"/>
  </r>
  <r>
    <x v="12"/>
    <x v="6"/>
    <s v="married"/>
    <x v="2"/>
    <x v="0"/>
    <n v="836"/>
    <s v="yes"/>
    <s v="no"/>
    <s v="unknown"/>
    <n v="27"/>
    <s v="may"/>
    <n v="129"/>
    <n v="2"/>
    <n v="-1"/>
    <n v="0"/>
    <x v="0"/>
    <s v="no"/>
    <n v="0"/>
    <n v="1"/>
  </r>
  <r>
    <x v="4"/>
    <x v="5"/>
    <s v="married"/>
    <x v="1"/>
    <x v="0"/>
    <n v="55"/>
    <s v="yes"/>
    <s v="no"/>
    <s v="cellular"/>
    <n v="13"/>
    <s v="may"/>
    <n v="38"/>
    <n v="2"/>
    <n v="369"/>
    <n v="4"/>
    <x v="1"/>
    <s v="no"/>
    <n v="0"/>
    <n v="1"/>
  </r>
  <r>
    <x v="12"/>
    <x v="7"/>
    <s v="married"/>
    <x v="1"/>
    <x v="0"/>
    <n v="1123"/>
    <s v="no"/>
    <s v="yes"/>
    <s v="unknown"/>
    <n v="28"/>
    <s v="may"/>
    <n v="138"/>
    <n v="1"/>
    <n v="-1"/>
    <n v="0"/>
    <x v="0"/>
    <s v="no"/>
    <n v="0"/>
    <n v="1"/>
  </r>
  <r>
    <x v="42"/>
    <x v="8"/>
    <s v="single"/>
    <x v="2"/>
    <x v="0"/>
    <n v="691"/>
    <s v="no"/>
    <s v="no"/>
    <s v="cellular"/>
    <n v="19"/>
    <s v="aug"/>
    <n v="338"/>
    <n v="1"/>
    <n v="-1"/>
    <n v="0"/>
    <x v="0"/>
    <s v="yes"/>
    <n v="0"/>
    <n v="1"/>
  </r>
  <r>
    <x v="34"/>
    <x v="1"/>
    <s v="married"/>
    <x v="1"/>
    <x v="0"/>
    <n v="0"/>
    <s v="no"/>
    <s v="yes"/>
    <s v="unknown"/>
    <n v="26"/>
    <s v="jun"/>
    <n v="565"/>
    <n v="3"/>
    <n v="-1"/>
    <n v="0"/>
    <x v="0"/>
    <s v="no"/>
    <n v="1"/>
    <n v="0"/>
  </r>
  <r>
    <x v="23"/>
    <x v="5"/>
    <s v="married"/>
    <x v="1"/>
    <x v="0"/>
    <n v="12531"/>
    <s v="no"/>
    <s v="no"/>
    <s v="cellular"/>
    <n v="13"/>
    <s v="aug"/>
    <n v="77"/>
    <n v="8"/>
    <n v="-1"/>
    <n v="0"/>
    <x v="0"/>
    <s v="no"/>
    <n v="0"/>
    <n v="1"/>
  </r>
  <r>
    <x v="2"/>
    <x v="2"/>
    <s v="married"/>
    <x v="2"/>
    <x v="0"/>
    <n v="552"/>
    <s v="yes"/>
    <s v="yes"/>
    <s v="cellular"/>
    <n v="19"/>
    <s v="nov"/>
    <n v="314"/>
    <n v="2"/>
    <n v="124"/>
    <n v="1"/>
    <x v="1"/>
    <s v="no"/>
    <n v="0"/>
    <n v="1"/>
  </r>
  <r>
    <x v="36"/>
    <x v="9"/>
    <s v="married"/>
    <x v="0"/>
    <x v="0"/>
    <n v="0"/>
    <s v="no"/>
    <s v="no"/>
    <s v="unknown"/>
    <n v="20"/>
    <s v="jun"/>
    <n v="179"/>
    <n v="2"/>
    <n v="-1"/>
    <n v="0"/>
    <x v="0"/>
    <s v="no"/>
    <n v="1"/>
    <n v="0"/>
  </r>
  <r>
    <x v="9"/>
    <x v="1"/>
    <s v="married"/>
    <x v="2"/>
    <x v="0"/>
    <n v="309"/>
    <s v="yes"/>
    <s v="yes"/>
    <s v="unknown"/>
    <n v="7"/>
    <s v="may"/>
    <n v="294"/>
    <n v="1"/>
    <n v="-1"/>
    <n v="0"/>
    <x v="0"/>
    <s v="no"/>
    <n v="0"/>
    <n v="1"/>
  </r>
  <r>
    <x v="47"/>
    <x v="1"/>
    <s v="single"/>
    <x v="1"/>
    <x v="0"/>
    <n v="33"/>
    <s v="yes"/>
    <s v="no"/>
    <s v="cellular"/>
    <n v="5"/>
    <s v="may"/>
    <n v="298"/>
    <n v="1"/>
    <n v="-1"/>
    <n v="0"/>
    <x v="0"/>
    <s v="no"/>
    <n v="0"/>
    <n v="1"/>
  </r>
  <r>
    <x v="3"/>
    <x v="3"/>
    <s v="married"/>
    <x v="1"/>
    <x v="0"/>
    <n v="681"/>
    <s v="yes"/>
    <s v="no"/>
    <s v="telephone"/>
    <n v="14"/>
    <s v="apr"/>
    <n v="427"/>
    <n v="2"/>
    <n v="-1"/>
    <n v="0"/>
    <x v="0"/>
    <s v="no"/>
    <n v="1"/>
    <n v="0"/>
  </r>
  <r>
    <x v="22"/>
    <x v="3"/>
    <s v="married"/>
    <x v="1"/>
    <x v="0"/>
    <n v="1787"/>
    <s v="yes"/>
    <s v="no"/>
    <s v="cellular"/>
    <n v="12"/>
    <s v="may"/>
    <n v="87"/>
    <n v="4"/>
    <n v="357"/>
    <n v="4"/>
    <x v="1"/>
    <s v="no"/>
    <n v="0"/>
    <n v="1"/>
  </r>
  <r>
    <x v="57"/>
    <x v="10"/>
    <s v="married"/>
    <x v="2"/>
    <x v="0"/>
    <n v="14220"/>
    <s v="yes"/>
    <s v="no"/>
    <s v="cellular"/>
    <n v="9"/>
    <s v="sep"/>
    <n v="397"/>
    <n v="1"/>
    <n v="-1"/>
    <n v="0"/>
    <x v="0"/>
    <s v="yes"/>
    <n v="1"/>
    <n v="0"/>
  </r>
  <r>
    <x v="9"/>
    <x v="2"/>
    <s v="single"/>
    <x v="2"/>
    <x v="0"/>
    <n v="12569"/>
    <s v="no"/>
    <s v="no"/>
    <s v="cellular"/>
    <n v="9"/>
    <s v="sep"/>
    <n v="344"/>
    <n v="1"/>
    <n v="295"/>
    <n v="1"/>
    <x v="1"/>
    <s v="yes"/>
    <n v="0"/>
    <n v="1"/>
  </r>
  <r>
    <x v="6"/>
    <x v="3"/>
    <s v="married"/>
    <x v="0"/>
    <x v="0"/>
    <n v="4"/>
    <s v="no"/>
    <s v="no"/>
    <s v="cellular"/>
    <n v="23"/>
    <s v="jul"/>
    <n v="74"/>
    <n v="5"/>
    <n v="-1"/>
    <n v="0"/>
    <x v="0"/>
    <s v="no"/>
    <n v="0"/>
    <n v="1"/>
  </r>
  <r>
    <x v="2"/>
    <x v="3"/>
    <s v="married"/>
    <x v="0"/>
    <x v="0"/>
    <n v="3587"/>
    <s v="yes"/>
    <s v="no"/>
    <s v="unknown"/>
    <n v="30"/>
    <s v="may"/>
    <n v="148"/>
    <n v="4"/>
    <n v="-1"/>
    <n v="0"/>
    <x v="0"/>
    <s v="no"/>
    <n v="0"/>
    <n v="1"/>
  </r>
  <r>
    <x v="4"/>
    <x v="2"/>
    <s v="married"/>
    <x v="2"/>
    <x v="0"/>
    <n v="254"/>
    <s v="no"/>
    <s v="no"/>
    <s v="unknown"/>
    <n v="6"/>
    <s v="jun"/>
    <n v="161"/>
    <n v="3"/>
    <n v="-1"/>
    <n v="0"/>
    <x v="0"/>
    <s v="no"/>
    <n v="0"/>
    <n v="1"/>
  </r>
  <r>
    <x v="43"/>
    <x v="3"/>
    <s v="divorced"/>
    <x v="0"/>
    <x v="0"/>
    <n v="1712"/>
    <s v="no"/>
    <s v="no"/>
    <s v="unknown"/>
    <n v="19"/>
    <s v="jun"/>
    <n v="110"/>
    <n v="1"/>
    <n v="-1"/>
    <n v="0"/>
    <x v="0"/>
    <s v="no"/>
    <n v="0"/>
    <n v="1"/>
  </r>
  <r>
    <x v="43"/>
    <x v="3"/>
    <s v="married"/>
    <x v="1"/>
    <x v="0"/>
    <n v="4855"/>
    <s v="yes"/>
    <s v="no"/>
    <s v="cellular"/>
    <n v="10"/>
    <s v="aug"/>
    <n v="1529"/>
    <n v="1"/>
    <n v="397"/>
    <n v="1"/>
    <x v="1"/>
    <s v="no"/>
    <n v="0"/>
    <n v="1"/>
  </r>
  <r>
    <x v="47"/>
    <x v="5"/>
    <s v="married"/>
    <x v="2"/>
    <x v="0"/>
    <n v="2408"/>
    <s v="no"/>
    <s v="no"/>
    <s v="cellular"/>
    <n v="12"/>
    <s v="aug"/>
    <n v="236"/>
    <n v="1"/>
    <n v="104"/>
    <n v="1"/>
    <x v="3"/>
    <s v="no"/>
    <n v="0"/>
    <n v="1"/>
  </r>
  <r>
    <x v="2"/>
    <x v="2"/>
    <s v="single"/>
    <x v="2"/>
    <x v="0"/>
    <n v="252"/>
    <s v="yes"/>
    <s v="no"/>
    <s v="cellular"/>
    <n v="8"/>
    <s v="aug"/>
    <n v="89"/>
    <n v="2"/>
    <n v="-1"/>
    <n v="0"/>
    <x v="0"/>
    <s v="no"/>
    <n v="0"/>
    <n v="1"/>
  </r>
  <r>
    <x v="12"/>
    <x v="3"/>
    <s v="married"/>
    <x v="1"/>
    <x v="0"/>
    <n v="346"/>
    <s v="yes"/>
    <s v="no"/>
    <s v="cellular"/>
    <n v="17"/>
    <s v="apr"/>
    <n v="390"/>
    <n v="1"/>
    <n v="316"/>
    <n v="1"/>
    <x v="1"/>
    <s v="no"/>
    <n v="0"/>
    <n v="1"/>
  </r>
  <r>
    <x v="11"/>
    <x v="7"/>
    <s v="married"/>
    <x v="1"/>
    <x v="0"/>
    <n v="45"/>
    <s v="no"/>
    <s v="no"/>
    <s v="unknown"/>
    <n v="5"/>
    <s v="may"/>
    <n v="1467"/>
    <n v="1"/>
    <n v="-1"/>
    <n v="0"/>
    <x v="0"/>
    <s v="yes"/>
    <n v="1"/>
    <n v="0"/>
  </r>
  <r>
    <x v="43"/>
    <x v="7"/>
    <s v="married"/>
    <x v="1"/>
    <x v="0"/>
    <n v="556"/>
    <s v="yes"/>
    <s v="yes"/>
    <s v="unknown"/>
    <n v="15"/>
    <s v="may"/>
    <n v="646"/>
    <n v="3"/>
    <n v="-1"/>
    <n v="0"/>
    <x v="0"/>
    <s v="yes"/>
    <n v="0"/>
    <n v="1"/>
  </r>
  <r>
    <x v="16"/>
    <x v="2"/>
    <s v="divorced"/>
    <x v="2"/>
    <x v="0"/>
    <n v="-710"/>
    <s v="yes"/>
    <s v="no"/>
    <s v="cellular"/>
    <n v="10"/>
    <s v="jul"/>
    <n v="183"/>
    <n v="1"/>
    <n v="-1"/>
    <n v="0"/>
    <x v="0"/>
    <s v="no"/>
    <n v="0"/>
    <n v="1"/>
  </r>
  <r>
    <x v="30"/>
    <x v="5"/>
    <s v="single"/>
    <x v="2"/>
    <x v="0"/>
    <n v="-551"/>
    <s v="yes"/>
    <s v="no"/>
    <s v="cellular"/>
    <n v="11"/>
    <s v="may"/>
    <n v="168"/>
    <n v="2"/>
    <n v="-1"/>
    <n v="0"/>
    <x v="0"/>
    <s v="no"/>
    <n v="0"/>
    <n v="1"/>
  </r>
  <r>
    <x v="39"/>
    <x v="3"/>
    <s v="single"/>
    <x v="1"/>
    <x v="0"/>
    <n v="56"/>
    <s v="yes"/>
    <s v="no"/>
    <s v="unknown"/>
    <n v="23"/>
    <s v="may"/>
    <n v="66"/>
    <n v="1"/>
    <n v="-1"/>
    <n v="0"/>
    <x v="0"/>
    <s v="no"/>
    <n v="0"/>
    <n v="1"/>
  </r>
  <r>
    <x v="14"/>
    <x v="6"/>
    <s v="married"/>
    <x v="2"/>
    <x v="0"/>
    <n v="1514"/>
    <s v="no"/>
    <s v="yes"/>
    <s v="cellular"/>
    <n v="21"/>
    <s v="nov"/>
    <n v="160"/>
    <n v="3"/>
    <n v="120"/>
    <n v="3"/>
    <x v="1"/>
    <s v="no"/>
    <n v="0"/>
    <n v="1"/>
  </r>
  <r>
    <x v="27"/>
    <x v="2"/>
    <s v="single"/>
    <x v="2"/>
    <x v="0"/>
    <n v="178"/>
    <s v="yes"/>
    <s v="no"/>
    <s v="cellular"/>
    <n v="15"/>
    <s v="may"/>
    <n v="14"/>
    <n v="2"/>
    <n v="-1"/>
    <n v="0"/>
    <x v="0"/>
    <s v="no"/>
    <n v="0"/>
    <n v="1"/>
  </r>
  <r>
    <x v="11"/>
    <x v="5"/>
    <s v="married"/>
    <x v="1"/>
    <x v="0"/>
    <n v="359"/>
    <s v="yes"/>
    <s v="no"/>
    <s v="unknown"/>
    <n v="6"/>
    <s v="jun"/>
    <n v="220"/>
    <n v="4"/>
    <n v="-1"/>
    <n v="0"/>
    <x v="0"/>
    <s v="no"/>
    <n v="1"/>
    <n v="0"/>
  </r>
  <r>
    <x v="18"/>
    <x v="10"/>
    <s v="divorced"/>
    <x v="1"/>
    <x v="0"/>
    <n v="1580"/>
    <s v="no"/>
    <s v="yes"/>
    <s v="unknown"/>
    <n v="19"/>
    <s v="jun"/>
    <n v="1007"/>
    <n v="1"/>
    <n v="-1"/>
    <n v="0"/>
    <x v="0"/>
    <s v="yes"/>
    <n v="1"/>
    <n v="0"/>
  </r>
  <r>
    <x v="16"/>
    <x v="3"/>
    <s v="divorced"/>
    <x v="1"/>
    <x v="0"/>
    <n v="221"/>
    <s v="no"/>
    <s v="no"/>
    <s v="cellular"/>
    <n v="30"/>
    <s v="jul"/>
    <n v="149"/>
    <n v="13"/>
    <n v="-1"/>
    <n v="0"/>
    <x v="0"/>
    <s v="no"/>
    <n v="0"/>
    <n v="1"/>
  </r>
  <r>
    <x v="14"/>
    <x v="5"/>
    <s v="married"/>
    <x v="2"/>
    <x v="0"/>
    <n v="1161"/>
    <s v="yes"/>
    <s v="no"/>
    <s v="unknown"/>
    <n v="8"/>
    <s v="may"/>
    <n v="665"/>
    <n v="1"/>
    <n v="-1"/>
    <n v="0"/>
    <x v="0"/>
    <s v="no"/>
    <n v="0"/>
    <n v="1"/>
  </r>
  <r>
    <x v="20"/>
    <x v="10"/>
    <s v="married"/>
    <x v="1"/>
    <x v="0"/>
    <n v="1278"/>
    <s v="yes"/>
    <s v="no"/>
    <s v="telephone"/>
    <n v="15"/>
    <s v="jul"/>
    <n v="174"/>
    <n v="3"/>
    <n v="-1"/>
    <n v="0"/>
    <x v="0"/>
    <s v="no"/>
    <n v="1"/>
    <n v="0"/>
  </r>
  <r>
    <x v="6"/>
    <x v="7"/>
    <s v="single"/>
    <x v="2"/>
    <x v="0"/>
    <n v="982"/>
    <s v="no"/>
    <s v="no"/>
    <s v="cellular"/>
    <n v="23"/>
    <s v="jul"/>
    <n v="105"/>
    <n v="1"/>
    <n v="-1"/>
    <n v="0"/>
    <x v="0"/>
    <s v="no"/>
    <n v="0"/>
    <n v="1"/>
  </r>
  <r>
    <x v="27"/>
    <x v="5"/>
    <s v="single"/>
    <x v="1"/>
    <x v="0"/>
    <n v="16"/>
    <s v="no"/>
    <s v="no"/>
    <s v="cellular"/>
    <n v="13"/>
    <s v="aug"/>
    <n v="990"/>
    <n v="1"/>
    <n v="-1"/>
    <n v="0"/>
    <x v="0"/>
    <s v="yes"/>
    <n v="0"/>
    <n v="1"/>
  </r>
  <r>
    <x v="27"/>
    <x v="2"/>
    <s v="single"/>
    <x v="2"/>
    <x v="0"/>
    <n v="1"/>
    <s v="no"/>
    <s v="no"/>
    <s v="cellular"/>
    <n v="19"/>
    <s v="nov"/>
    <n v="582"/>
    <n v="1"/>
    <n v="-1"/>
    <n v="0"/>
    <x v="0"/>
    <s v="no"/>
    <n v="0"/>
    <n v="1"/>
  </r>
  <r>
    <x v="2"/>
    <x v="1"/>
    <s v="married"/>
    <x v="1"/>
    <x v="0"/>
    <n v="128"/>
    <s v="yes"/>
    <s v="no"/>
    <s v="cellular"/>
    <n v="12"/>
    <s v="may"/>
    <n v="136"/>
    <n v="1"/>
    <n v="-1"/>
    <n v="0"/>
    <x v="0"/>
    <s v="no"/>
    <n v="0"/>
    <n v="1"/>
  </r>
  <r>
    <x v="14"/>
    <x v="6"/>
    <s v="single"/>
    <x v="1"/>
    <x v="0"/>
    <n v="2543"/>
    <s v="no"/>
    <s v="no"/>
    <s v="cellular"/>
    <n v="10"/>
    <s v="aug"/>
    <n v="223"/>
    <n v="1"/>
    <n v="414"/>
    <n v="4"/>
    <x v="1"/>
    <s v="yes"/>
    <n v="0"/>
    <n v="1"/>
  </r>
  <r>
    <x v="15"/>
    <x v="6"/>
    <s v="married"/>
    <x v="2"/>
    <x v="0"/>
    <n v="42045"/>
    <s v="no"/>
    <s v="no"/>
    <s v="cellular"/>
    <n v="8"/>
    <s v="aug"/>
    <n v="205"/>
    <n v="2"/>
    <n v="-1"/>
    <n v="0"/>
    <x v="0"/>
    <s v="no"/>
    <n v="0"/>
    <n v="1"/>
  </r>
  <r>
    <x v="11"/>
    <x v="3"/>
    <s v="married"/>
    <x v="0"/>
    <x v="0"/>
    <n v="828"/>
    <s v="yes"/>
    <s v="no"/>
    <s v="cellular"/>
    <n v="14"/>
    <s v="may"/>
    <n v="214"/>
    <n v="1"/>
    <n v="349"/>
    <n v="1"/>
    <x v="1"/>
    <s v="no"/>
    <n v="1"/>
    <n v="0"/>
  </r>
  <r>
    <x v="12"/>
    <x v="2"/>
    <s v="divorced"/>
    <x v="2"/>
    <x v="0"/>
    <n v="0"/>
    <s v="yes"/>
    <s v="no"/>
    <s v="cellular"/>
    <n v="11"/>
    <s v="may"/>
    <n v="217"/>
    <n v="6"/>
    <n v="-1"/>
    <n v="0"/>
    <x v="0"/>
    <s v="no"/>
    <n v="0"/>
    <n v="1"/>
  </r>
  <r>
    <x v="47"/>
    <x v="9"/>
    <s v="married"/>
    <x v="1"/>
    <x v="0"/>
    <n v="3940"/>
    <s v="yes"/>
    <s v="no"/>
    <s v="cellular"/>
    <n v="9"/>
    <s v="nov"/>
    <n v="171"/>
    <n v="2"/>
    <n v="96"/>
    <n v="5"/>
    <x v="3"/>
    <s v="no"/>
    <n v="0"/>
    <n v="1"/>
  </r>
  <r>
    <x v="35"/>
    <x v="3"/>
    <s v="married"/>
    <x v="1"/>
    <x v="0"/>
    <n v="125"/>
    <s v="yes"/>
    <s v="no"/>
    <s v="unknown"/>
    <n v="13"/>
    <s v="may"/>
    <n v="50"/>
    <n v="1"/>
    <n v="-1"/>
    <n v="0"/>
    <x v="0"/>
    <s v="no"/>
    <n v="0"/>
    <n v="1"/>
  </r>
  <r>
    <x v="6"/>
    <x v="2"/>
    <s v="married"/>
    <x v="2"/>
    <x v="0"/>
    <n v="140"/>
    <s v="yes"/>
    <s v="no"/>
    <s v="unknown"/>
    <n v="5"/>
    <s v="jun"/>
    <n v="65"/>
    <n v="3"/>
    <n v="-1"/>
    <n v="0"/>
    <x v="0"/>
    <s v="no"/>
    <n v="0"/>
    <n v="1"/>
  </r>
  <r>
    <x v="7"/>
    <x v="5"/>
    <s v="single"/>
    <x v="1"/>
    <x v="0"/>
    <n v="593"/>
    <s v="yes"/>
    <s v="no"/>
    <s v="unknown"/>
    <n v="5"/>
    <s v="may"/>
    <n v="55"/>
    <n v="1"/>
    <n v="-1"/>
    <n v="0"/>
    <x v="0"/>
    <s v="no"/>
    <n v="0"/>
    <n v="1"/>
  </r>
  <r>
    <x v="14"/>
    <x v="4"/>
    <s v="married"/>
    <x v="1"/>
    <x v="0"/>
    <n v="746"/>
    <s v="no"/>
    <s v="no"/>
    <s v="unknown"/>
    <n v="20"/>
    <s v="jun"/>
    <n v="256"/>
    <n v="3"/>
    <n v="-1"/>
    <n v="0"/>
    <x v="0"/>
    <s v="no"/>
    <n v="0"/>
    <n v="1"/>
  </r>
  <r>
    <x v="9"/>
    <x v="5"/>
    <s v="married"/>
    <x v="1"/>
    <x v="0"/>
    <n v="589"/>
    <s v="yes"/>
    <s v="yes"/>
    <s v="unknown"/>
    <n v="21"/>
    <s v="may"/>
    <n v="151"/>
    <n v="1"/>
    <n v="-1"/>
    <n v="0"/>
    <x v="0"/>
    <s v="no"/>
    <n v="0"/>
    <n v="1"/>
  </r>
  <r>
    <x v="22"/>
    <x v="2"/>
    <s v="single"/>
    <x v="2"/>
    <x v="0"/>
    <n v="2343"/>
    <s v="no"/>
    <s v="no"/>
    <s v="cellular"/>
    <n v="18"/>
    <s v="jul"/>
    <n v="226"/>
    <n v="1"/>
    <n v="-1"/>
    <n v="0"/>
    <x v="0"/>
    <s v="no"/>
    <n v="0"/>
    <n v="1"/>
  </r>
  <r>
    <x v="10"/>
    <x v="2"/>
    <s v="married"/>
    <x v="2"/>
    <x v="0"/>
    <n v="294"/>
    <s v="yes"/>
    <s v="no"/>
    <s v="cellular"/>
    <n v="23"/>
    <s v="jul"/>
    <n v="97"/>
    <n v="5"/>
    <n v="-1"/>
    <n v="0"/>
    <x v="0"/>
    <s v="no"/>
    <n v="0"/>
    <n v="1"/>
  </r>
  <r>
    <x v="29"/>
    <x v="7"/>
    <s v="married"/>
    <x v="1"/>
    <x v="0"/>
    <n v="644"/>
    <s v="no"/>
    <s v="yes"/>
    <s v="telephone"/>
    <n v="22"/>
    <s v="jul"/>
    <n v="92"/>
    <n v="1"/>
    <n v="-1"/>
    <n v="0"/>
    <x v="0"/>
    <s v="no"/>
    <n v="0"/>
    <n v="1"/>
  </r>
  <r>
    <x v="7"/>
    <x v="2"/>
    <s v="married"/>
    <x v="1"/>
    <x v="0"/>
    <n v="-26"/>
    <s v="yes"/>
    <s v="no"/>
    <s v="unknown"/>
    <n v="16"/>
    <s v="may"/>
    <n v="343"/>
    <n v="1"/>
    <n v="-1"/>
    <n v="0"/>
    <x v="0"/>
    <s v="no"/>
    <n v="0"/>
    <n v="1"/>
  </r>
  <r>
    <x v="37"/>
    <x v="1"/>
    <s v="single"/>
    <x v="1"/>
    <x v="0"/>
    <n v="3354"/>
    <s v="yes"/>
    <s v="no"/>
    <s v="cellular"/>
    <n v="14"/>
    <s v="may"/>
    <n v="493"/>
    <n v="5"/>
    <n v="-1"/>
    <n v="0"/>
    <x v="0"/>
    <s v="no"/>
    <n v="0"/>
    <n v="1"/>
  </r>
  <r>
    <x v="1"/>
    <x v="2"/>
    <s v="single"/>
    <x v="2"/>
    <x v="0"/>
    <n v="23"/>
    <s v="no"/>
    <s v="no"/>
    <s v="cellular"/>
    <n v="20"/>
    <s v="aug"/>
    <n v="216"/>
    <n v="3"/>
    <n v="-1"/>
    <n v="0"/>
    <x v="0"/>
    <s v="no"/>
    <n v="0"/>
    <n v="1"/>
  </r>
  <r>
    <x v="12"/>
    <x v="7"/>
    <s v="married"/>
    <x v="1"/>
    <x v="0"/>
    <n v="7"/>
    <s v="yes"/>
    <s v="no"/>
    <s v="cellular"/>
    <n v="27"/>
    <s v="may"/>
    <n v="224"/>
    <n v="7"/>
    <n v="105"/>
    <n v="1"/>
    <x v="2"/>
    <s v="no"/>
    <n v="0"/>
    <n v="1"/>
  </r>
  <r>
    <x v="38"/>
    <x v="7"/>
    <s v="married"/>
    <x v="1"/>
    <x v="0"/>
    <n v="3735"/>
    <s v="no"/>
    <s v="no"/>
    <s v="cellular"/>
    <n v="22"/>
    <s v="dec"/>
    <n v="190"/>
    <n v="1"/>
    <n v="188"/>
    <n v="9"/>
    <x v="3"/>
    <s v="yes"/>
    <n v="1"/>
    <n v="0"/>
  </r>
  <r>
    <x v="34"/>
    <x v="4"/>
    <s v="married"/>
    <x v="3"/>
    <x v="0"/>
    <n v="2094"/>
    <s v="no"/>
    <s v="no"/>
    <s v="cellular"/>
    <n v="8"/>
    <s v="jun"/>
    <n v="458"/>
    <n v="6"/>
    <n v="-1"/>
    <n v="0"/>
    <x v="0"/>
    <s v="yes"/>
    <n v="1"/>
    <n v="0"/>
  </r>
  <r>
    <x v="16"/>
    <x v="3"/>
    <s v="married"/>
    <x v="1"/>
    <x v="0"/>
    <n v="508"/>
    <s v="yes"/>
    <s v="no"/>
    <s v="cellular"/>
    <n v="20"/>
    <s v="apr"/>
    <n v="222"/>
    <n v="1"/>
    <n v="154"/>
    <n v="1"/>
    <x v="1"/>
    <s v="no"/>
    <n v="0"/>
    <n v="1"/>
  </r>
  <r>
    <x v="30"/>
    <x v="2"/>
    <s v="married"/>
    <x v="3"/>
    <x v="0"/>
    <n v="0"/>
    <s v="yes"/>
    <s v="no"/>
    <s v="cellular"/>
    <n v="8"/>
    <s v="may"/>
    <n v="612"/>
    <n v="1"/>
    <n v="344"/>
    <n v="1"/>
    <x v="2"/>
    <s v="no"/>
    <n v="0"/>
    <n v="1"/>
  </r>
  <r>
    <x v="31"/>
    <x v="3"/>
    <s v="married"/>
    <x v="0"/>
    <x v="0"/>
    <n v="93"/>
    <s v="yes"/>
    <s v="no"/>
    <s v="telephone"/>
    <n v="17"/>
    <s v="apr"/>
    <n v="137"/>
    <n v="1"/>
    <n v="-1"/>
    <n v="0"/>
    <x v="0"/>
    <s v="no"/>
    <n v="1"/>
    <n v="0"/>
  </r>
  <r>
    <x v="35"/>
    <x v="5"/>
    <s v="single"/>
    <x v="2"/>
    <x v="0"/>
    <n v="0"/>
    <s v="yes"/>
    <s v="no"/>
    <s v="unknown"/>
    <n v="7"/>
    <s v="may"/>
    <n v="104"/>
    <n v="2"/>
    <n v="-1"/>
    <n v="0"/>
    <x v="0"/>
    <s v="no"/>
    <n v="0"/>
    <n v="1"/>
  </r>
  <r>
    <x v="36"/>
    <x v="1"/>
    <s v="married"/>
    <x v="1"/>
    <x v="0"/>
    <n v="26394"/>
    <s v="no"/>
    <s v="no"/>
    <s v="cellular"/>
    <n v="25"/>
    <s v="aug"/>
    <n v="206"/>
    <n v="4"/>
    <n v="-1"/>
    <n v="0"/>
    <x v="0"/>
    <s v="no"/>
    <n v="1"/>
    <n v="0"/>
  </r>
  <r>
    <x v="4"/>
    <x v="1"/>
    <s v="married"/>
    <x v="1"/>
    <x v="0"/>
    <n v="-11"/>
    <s v="yes"/>
    <s v="no"/>
    <s v="cellular"/>
    <n v="30"/>
    <s v="jul"/>
    <n v="172"/>
    <n v="28"/>
    <n v="-1"/>
    <n v="0"/>
    <x v="0"/>
    <s v="no"/>
    <n v="0"/>
    <n v="1"/>
  </r>
  <r>
    <x v="23"/>
    <x v="5"/>
    <s v="married"/>
    <x v="2"/>
    <x v="0"/>
    <n v="523"/>
    <s v="yes"/>
    <s v="no"/>
    <s v="cellular"/>
    <n v="3"/>
    <s v="mar"/>
    <n v="152"/>
    <n v="2"/>
    <n v="-1"/>
    <n v="0"/>
    <x v="0"/>
    <s v="yes"/>
    <n v="0"/>
    <n v="1"/>
  </r>
  <r>
    <x v="23"/>
    <x v="5"/>
    <s v="married"/>
    <x v="1"/>
    <x v="1"/>
    <n v="-74"/>
    <s v="yes"/>
    <s v="no"/>
    <s v="cellular"/>
    <n v="19"/>
    <s v="nov"/>
    <n v="114"/>
    <n v="1"/>
    <n v="-1"/>
    <n v="0"/>
    <x v="0"/>
    <s v="no"/>
    <n v="0"/>
    <n v="1"/>
  </r>
  <r>
    <x v="2"/>
    <x v="2"/>
    <s v="married"/>
    <x v="2"/>
    <x v="0"/>
    <n v="0"/>
    <s v="no"/>
    <s v="no"/>
    <s v="cellular"/>
    <n v="11"/>
    <s v="jul"/>
    <n v="89"/>
    <n v="1"/>
    <n v="-1"/>
    <n v="0"/>
    <x v="0"/>
    <s v="no"/>
    <n v="0"/>
    <n v="1"/>
  </r>
  <r>
    <x v="5"/>
    <x v="5"/>
    <s v="single"/>
    <x v="1"/>
    <x v="0"/>
    <n v="122"/>
    <s v="yes"/>
    <s v="no"/>
    <s v="unknown"/>
    <n v="2"/>
    <s v="jun"/>
    <n v="158"/>
    <n v="1"/>
    <n v="-1"/>
    <n v="0"/>
    <x v="0"/>
    <s v="no"/>
    <n v="0"/>
    <n v="1"/>
  </r>
  <r>
    <x v="27"/>
    <x v="3"/>
    <s v="married"/>
    <x v="0"/>
    <x v="0"/>
    <n v="351"/>
    <s v="no"/>
    <s v="yes"/>
    <s v="cellular"/>
    <n v="14"/>
    <s v="jul"/>
    <n v="326"/>
    <n v="11"/>
    <n v="-1"/>
    <n v="0"/>
    <x v="0"/>
    <s v="no"/>
    <n v="0"/>
    <n v="1"/>
  </r>
  <r>
    <x v="31"/>
    <x v="4"/>
    <s v="married"/>
    <x v="1"/>
    <x v="0"/>
    <n v="35"/>
    <s v="no"/>
    <s v="yes"/>
    <s v="unknown"/>
    <n v="26"/>
    <s v="jun"/>
    <n v="215"/>
    <n v="3"/>
    <n v="-1"/>
    <n v="0"/>
    <x v="0"/>
    <s v="no"/>
    <n v="1"/>
    <n v="0"/>
  </r>
  <r>
    <x v="12"/>
    <x v="5"/>
    <s v="divorced"/>
    <x v="1"/>
    <x v="0"/>
    <n v="2610"/>
    <s v="yes"/>
    <s v="no"/>
    <s v="cellular"/>
    <n v="13"/>
    <s v="may"/>
    <n v="53"/>
    <n v="1"/>
    <n v="-1"/>
    <n v="0"/>
    <x v="0"/>
    <s v="no"/>
    <n v="0"/>
    <n v="1"/>
  </r>
  <r>
    <x v="13"/>
    <x v="1"/>
    <s v="single"/>
    <x v="1"/>
    <x v="0"/>
    <n v="64"/>
    <s v="no"/>
    <s v="no"/>
    <s v="cellular"/>
    <n v="21"/>
    <s v="jul"/>
    <n v="71"/>
    <n v="11"/>
    <n v="-1"/>
    <n v="0"/>
    <x v="0"/>
    <s v="no"/>
    <n v="0"/>
    <n v="1"/>
  </r>
  <r>
    <x v="7"/>
    <x v="3"/>
    <s v="married"/>
    <x v="0"/>
    <x v="0"/>
    <n v="60"/>
    <s v="no"/>
    <s v="no"/>
    <s v="cellular"/>
    <n v="8"/>
    <s v="may"/>
    <n v="487"/>
    <n v="2"/>
    <n v="367"/>
    <n v="2"/>
    <x v="2"/>
    <s v="no"/>
    <n v="0"/>
    <n v="1"/>
  </r>
  <r>
    <x v="12"/>
    <x v="3"/>
    <s v="married"/>
    <x v="1"/>
    <x v="0"/>
    <n v="342"/>
    <s v="yes"/>
    <s v="no"/>
    <s v="cellular"/>
    <n v="12"/>
    <s v="may"/>
    <n v="340"/>
    <n v="2"/>
    <n v="175"/>
    <n v="1"/>
    <x v="1"/>
    <s v="no"/>
    <n v="0"/>
    <n v="1"/>
  </r>
  <r>
    <x v="4"/>
    <x v="3"/>
    <s v="single"/>
    <x v="2"/>
    <x v="0"/>
    <n v="1830"/>
    <s v="no"/>
    <s v="no"/>
    <s v="cellular"/>
    <n v="14"/>
    <s v="oct"/>
    <n v="183"/>
    <n v="1"/>
    <n v="91"/>
    <n v="11"/>
    <x v="1"/>
    <s v="no"/>
    <n v="0"/>
    <n v="1"/>
  </r>
  <r>
    <x v="23"/>
    <x v="2"/>
    <s v="divorced"/>
    <x v="2"/>
    <x v="0"/>
    <n v="1904"/>
    <s v="no"/>
    <s v="yes"/>
    <s v="cellular"/>
    <n v="17"/>
    <s v="nov"/>
    <n v="131"/>
    <n v="2"/>
    <n v="-1"/>
    <n v="0"/>
    <x v="0"/>
    <s v="no"/>
    <n v="0"/>
    <n v="1"/>
  </r>
  <r>
    <x v="14"/>
    <x v="2"/>
    <s v="single"/>
    <x v="2"/>
    <x v="0"/>
    <n v="16957"/>
    <s v="yes"/>
    <s v="no"/>
    <s v="telephone"/>
    <n v="29"/>
    <s v="jan"/>
    <n v="208"/>
    <n v="1"/>
    <n v="247"/>
    <n v="2"/>
    <x v="1"/>
    <s v="no"/>
    <n v="0"/>
    <n v="1"/>
  </r>
  <r>
    <x v="5"/>
    <x v="2"/>
    <s v="divorced"/>
    <x v="2"/>
    <x v="0"/>
    <n v="26"/>
    <s v="no"/>
    <s v="no"/>
    <s v="unknown"/>
    <n v="18"/>
    <s v="jun"/>
    <n v="311"/>
    <n v="5"/>
    <n v="-1"/>
    <n v="0"/>
    <x v="0"/>
    <s v="no"/>
    <n v="0"/>
    <n v="1"/>
  </r>
  <r>
    <x v="10"/>
    <x v="2"/>
    <s v="married"/>
    <x v="2"/>
    <x v="0"/>
    <n v="0"/>
    <s v="no"/>
    <s v="no"/>
    <s v="cellular"/>
    <n v="10"/>
    <s v="nov"/>
    <n v="147"/>
    <n v="1"/>
    <n v="96"/>
    <n v="8"/>
    <x v="3"/>
    <s v="yes"/>
    <n v="0"/>
    <n v="1"/>
  </r>
  <r>
    <x v="27"/>
    <x v="7"/>
    <s v="married"/>
    <x v="1"/>
    <x v="0"/>
    <n v="79"/>
    <s v="yes"/>
    <s v="no"/>
    <s v="unknown"/>
    <n v="23"/>
    <s v="may"/>
    <n v="83"/>
    <n v="1"/>
    <n v="-1"/>
    <n v="0"/>
    <x v="0"/>
    <s v="no"/>
    <n v="0"/>
    <n v="1"/>
  </r>
  <r>
    <x v="5"/>
    <x v="3"/>
    <s v="married"/>
    <x v="0"/>
    <x v="0"/>
    <n v="2303"/>
    <s v="yes"/>
    <s v="no"/>
    <s v="unknown"/>
    <n v="17"/>
    <s v="jun"/>
    <n v="775"/>
    <n v="3"/>
    <n v="-1"/>
    <n v="0"/>
    <x v="0"/>
    <s v="yes"/>
    <n v="0"/>
    <n v="1"/>
  </r>
  <r>
    <x v="20"/>
    <x v="3"/>
    <s v="married"/>
    <x v="1"/>
    <x v="0"/>
    <n v="65"/>
    <s v="no"/>
    <s v="no"/>
    <s v="cellular"/>
    <n v="28"/>
    <s v="aug"/>
    <n v="25"/>
    <n v="18"/>
    <n v="-1"/>
    <n v="0"/>
    <x v="0"/>
    <s v="no"/>
    <n v="1"/>
    <n v="0"/>
  </r>
  <r>
    <x v="16"/>
    <x v="2"/>
    <s v="married"/>
    <x v="2"/>
    <x v="0"/>
    <n v="332"/>
    <s v="yes"/>
    <s v="no"/>
    <s v="cellular"/>
    <n v="23"/>
    <s v="jul"/>
    <n v="497"/>
    <n v="5"/>
    <n v="-1"/>
    <n v="0"/>
    <x v="0"/>
    <s v="no"/>
    <n v="0"/>
    <n v="1"/>
  </r>
  <r>
    <x v="22"/>
    <x v="5"/>
    <s v="divorced"/>
    <x v="1"/>
    <x v="0"/>
    <n v="-399"/>
    <s v="yes"/>
    <s v="no"/>
    <s v="unknown"/>
    <n v="2"/>
    <s v="jun"/>
    <n v="180"/>
    <n v="1"/>
    <n v="-1"/>
    <n v="0"/>
    <x v="0"/>
    <s v="no"/>
    <n v="0"/>
    <n v="1"/>
  </r>
  <r>
    <x v="36"/>
    <x v="5"/>
    <s v="divorced"/>
    <x v="1"/>
    <x v="0"/>
    <n v="-54"/>
    <s v="yes"/>
    <s v="yes"/>
    <s v="cellular"/>
    <n v="13"/>
    <s v="may"/>
    <n v="698"/>
    <n v="2"/>
    <n v="292"/>
    <n v="1"/>
    <x v="1"/>
    <s v="yes"/>
    <n v="1"/>
    <n v="0"/>
  </r>
  <r>
    <x v="35"/>
    <x v="1"/>
    <s v="married"/>
    <x v="0"/>
    <x v="0"/>
    <n v="-102"/>
    <s v="no"/>
    <s v="no"/>
    <s v="unknown"/>
    <n v="4"/>
    <s v="jul"/>
    <n v="134"/>
    <n v="1"/>
    <n v="-1"/>
    <n v="0"/>
    <x v="0"/>
    <s v="no"/>
    <n v="0"/>
    <n v="1"/>
  </r>
  <r>
    <x v="18"/>
    <x v="0"/>
    <s v="married"/>
    <x v="2"/>
    <x v="0"/>
    <n v="4809"/>
    <s v="yes"/>
    <s v="no"/>
    <s v="cellular"/>
    <n v="21"/>
    <s v="nov"/>
    <n v="223"/>
    <n v="2"/>
    <n v="186"/>
    <n v="3"/>
    <x v="2"/>
    <s v="no"/>
    <n v="1"/>
    <n v="0"/>
  </r>
  <r>
    <x v="61"/>
    <x v="10"/>
    <s v="married"/>
    <x v="0"/>
    <x v="0"/>
    <n v="279"/>
    <s v="no"/>
    <s v="no"/>
    <s v="cellular"/>
    <n v="28"/>
    <s v="jan"/>
    <n v="399"/>
    <n v="3"/>
    <n v="-1"/>
    <n v="0"/>
    <x v="0"/>
    <s v="yes"/>
    <n v="1"/>
    <n v="0"/>
  </r>
  <r>
    <x v="26"/>
    <x v="5"/>
    <s v="married"/>
    <x v="1"/>
    <x v="0"/>
    <n v="11"/>
    <s v="yes"/>
    <s v="no"/>
    <s v="unknown"/>
    <n v="13"/>
    <s v="may"/>
    <n v="420"/>
    <n v="1"/>
    <n v="-1"/>
    <n v="0"/>
    <x v="0"/>
    <s v="no"/>
    <n v="1"/>
    <n v="0"/>
  </r>
  <r>
    <x v="23"/>
    <x v="1"/>
    <s v="married"/>
    <x v="1"/>
    <x v="0"/>
    <n v="2201"/>
    <s v="yes"/>
    <s v="no"/>
    <s v="unknown"/>
    <n v="15"/>
    <s v="may"/>
    <n v="233"/>
    <n v="3"/>
    <n v="-1"/>
    <n v="0"/>
    <x v="0"/>
    <s v="no"/>
    <n v="0"/>
    <n v="1"/>
  </r>
  <r>
    <x v="33"/>
    <x v="10"/>
    <s v="married"/>
    <x v="0"/>
    <x v="0"/>
    <n v="8044"/>
    <s v="no"/>
    <s v="no"/>
    <s v="cellular"/>
    <n v="12"/>
    <s v="nov"/>
    <n v="702"/>
    <n v="1"/>
    <n v="-1"/>
    <n v="0"/>
    <x v="0"/>
    <s v="no"/>
    <n v="1"/>
    <n v="0"/>
  </r>
  <r>
    <x v="27"/>
    <x v="7"/>
    <s v="married"/>
    <x v="1"/>
    <x v="0"/>
    <n v="2374"/>
    <s v="yes"/>
    <s v="no"/>
    <s v="cellular"/>
    <n v="9"/>
    <s v="nov"/>
    <n v="161"/>
    <n v="1"/>
    <n v="209"/>
    <n v="2"/>
    <x v="1"/>
    <s v="yes"/>
    <n v="0"/>
    <n v="1"/>
  </r>
  <r>
    <x v="22"/>
    <x v="7"/>
    <s v="single"/>
    <x v="1"/>
    <x v="0"/>
    <n v="92"/>
    <s v="yes"/>
    <s v="no"/>
    <s v="cellular"/>
    <n v="18"/>
    <s v="may"/>
    <n v="110"/>
    <n v="1"/>
    <n v="315"/>
    <n v="2"/>
    <x v="1"/>
    <s v="no"/>
    <n v="0"/>
    <n v="1"/>
  </r>
  <r>
    <x v="23"/>
    <x v="9"/>
    <s v="married"/>
    <x v="2"/>
    <x v="0"/>
    <n v="443"/>
    <s v="no"/>
    <s v="no"/>
    <s v="cellular"/>
    <n v="8"/>
    <s v="aug"/>
    <n v="27"/>
    <n v="6"/>
    <n v="-1"/>
    <n v="0"/>
    <x v="0"/>
    <s v="no"/>
    <n v="0"/>
    <n v="1"/>
  </r>
  <r>
    <x v="10"/>
    <x v="3"/>
    <s v="married"/>
    <x v="0"/>
    <x v="0"/>
    <n v="1397"/>
    <s v="yes"/>
    <s v="no"/>
    <s v="telephone"/>
    <n v="12"/>
    <s v="may"/>
    <n v="58"/>
    <n v="2"/>
    <n v="334"/>
    <n v="1"/>
    <x v="1"/>
    <s v="no"/>
    <n v="0"/>
    <n v="1"/>
  </r>
  <r>
    <x v="20"/>
    <x v="6"/>
    <s v="married"/>
    <x v="3"/>
    <x v="0"/>
    <n v="7"/>
    <s v="no"/>
    <s v="no"/>
    <s v="cellular"/>
    <n v="20"/>
    <s v="nov"/>
    <n v="68"/>
    <n v="1"/>
    <n v="-1"/>
    <n v="0"/>
    <x v="0"/>
    <s v="no"/>
    <n v="1"/>
    <n v="0"/>
  </r>
  <r>
    <x v="20"/>
    <x v="5"/>
    <s v="married"/>
    <x v="2"/>
    <x v="0"/>
    <n v="3177"/>
    <s v="no"/>
    <s v="no"/>
    <s v="cellular"/>
    <n v="8"/>
    <s v="aug"/>
    <n v="92"/>
    <n v="2"/>
    <n v="-1"/>
    <n v="0"/>
    <x v="0"/>
    <s v="no"/>
    <n v="1"/>
    <n v="0"/>
  </r>
  <r>
    <x v="7"/>
    <x v="3"/>
    <s v="married"/>
    <x v="0"/>
    <x v="0"/>
    <n v="232"/>
    <s v="no"/>
    <s v="yes"/>
    <s v="cellular"/>
    <n v="15"/>
    <s v="may"/>
    <n v="45"/>
    <n v="1"/>
    <n v="-1"/>
    <n v="0"/>
    <x v="0"/>
    <s v="no"/>
    <n v="0"/>
    <n v="1"/>
  </r>
  <r>
    <x v="2"/>
    <x v="2"/>
    <s v="single"/>
    <x v="1"/>
    <x v="0"/>
    <n v="81"/>
    <s v="yes"/>
    <s v="no"/>
    <s v="cellular"/>
    <n v="29"/>
    <s v="jan"/>
    <n v="79"/>
    <n v="1"/>
    <n v="-1"/>
    <n v="0"/>
    <x v="0"/>
    <s v="no"/>
    <n v="0"/>
    <n v="1"/>
  </r>
  <r>
    <x v="2"/>
    <x v="1"/>
    <s v="single"/>
    <x v="1"/>
    <x v="0"/>
    <n v="414"/>
    <s v="yes"/>
    <s v="no"/>
    <s v="cellular"/>
    <n v="20"/>
    <s v="apr"/>
    <n v="11"/>
    <n v="5"/>
    <n v="319"/>
    <n v="2"/>
    <x v="2"/>
    <s v="no"/>
    <n v="0"/>
    <n v="1"/>
  </r>
  <r>
    <x v="13"/>
    <x v="8"/>
    <s v="single"/>
    <x v="2"/>
    <x v="0"/>
    <n v="1433"/>
    <s v="yes"/>
    <s v="no"/>
    <s v="cellular"/>
    <n v="15"/>
    <s v="may"/>
    <n v="520"/>
    <n v="1"/>
    <n v="-1"/>
    <n v="0"/>
    <x v="0"/>
    <s v="no"/>
    <n v="0"/>
    <n v="1"/>
  </r>
  <r>
    <x v="9"/>
    <x v="5"/>
    <s v="single"/>
    <x v="3"/>
    <x v="0"/>
    <n v="187"/>
    <s v="no"/>
    <s v="no"/>
    <s v="cellular"/>
    <n v="17"/>
    <s v="jul"/>
    <n v="86"/>
    <n v="1"/>
    <n v="-1"/>
    <n v="0"/>
    <x v="0"/>
    <s v="no"/>
    <n v="0"/>
    <n v="1"/>
  </r>
  <r>
    <x v="30"/>
    <x v="2"/>
    <s v="married"/>
    <x v="2"/>
    <x v="0"/>
    <n v="0"/>
    <s v="no"/>
    <s v="no"/>
    <s v="cellular"/>
    <n v="28"/>
    <s v="aug"/>
    <n v="16"/>
    <n v="16"/>
    <n v="-1"/>
    <n v="0"/>
    <x v="0"/>
    <s v="no"/>
    <n v="0"/>
    <n v="1"/>
  </r>
  <r>
    <x v="10"/>
    <x v="9"/>
    <s v="married"/>
    <x v="1"/>
    <x v="0"/>
    <n v="4610"/>
    <s v="no"/>
    <s v="no"/>
    <s v="cellular"/>
    <n v="14"/>
    <s v="aug"/>
    <n v="154"/>
    <n v="2"/>
    <n v="-1"/>
    <n v="0"/>
    <x v="0"/>
    <s v="no"/>
    <n v="0"/>
    <n v="1"/>
  </r>
  <r>
    <x v="43"/>
    <x v="3"/>
    <s v="married"/>
    <x v="0"/>
    <x v="0"/>
    <n v="1429"/>
    <s v="yes"/>
    <s v="no"/>
    <s v="unknown"/>
    <n v="14"/>
    <s v="may"/>
    <n v="91"/>
    <n v="1"/>
    <n v="-1"/>
    <n v="0"/>
    <x v="0"/>
    <s v="no"/>
    <n v="0"/>
    <n v="1"/>
  </r>
  <r>
    <x v="0"/>
    <x v="1"/>
    <s v="single"/>
    <x v="1"/>
    <x v="0"/>
    <n v="334"/>
    <s v="no"/>
    <s v="no"/>
    <s v="cellular"/>
    <n v="29"/>
    <s v="jan"/>
    <n v="389"/>
    <n v="2"/>
    <n v="-1"/>
    <n v="0"/>
    <x v="0"/>
    <s v="no"/>
    <n v="0"/>
    <n v="1"/>
  </r>
  <r>
    <x v="47"/>
    <x v="1"/>
    <s v="married"/>
    <x v="1"/>
    <x v="0"/>
    <n v="2"/>
    <s v="no"/>
    <s v="yes"/>
    <s v="cellular"/>
    <n v="21"/>
    <s v="jul"/>
    <n v="71"/>
    <n v="15"/>
    <n v="-1"/>
    <n v="0"/>
    <x v="0"/>
    <s v="no"/>
    <n v="0"/>
    <n v="1"/>
  </r>
  <r>
    <x v="25"/>
    <x v="1"/>
    <s v="single"/>
    <x v="1"/>
    <x v="0"/>
    <n v="500"/>
    <s v="yes"/>
    <s v="no"/>
    <s v="unknown"/>
    <n v="4"/>
    <s v="jun"/>
    <n v="111"/>
    <n v="3"/>
    <n v="-1"/>
    <n v="0"/>
    <x v="0"/>
    <s v="no"/>
    <n v="0"/>
    <n v="1"/>
  </r>
  <r>
    <x v="35"/>
    <x v="5"/>
    <s v="married"/>
    <x v="2"/>
    <x v="0"/>
    <n v="43"/>
    <s v="yes"/>
    <s v="no"/>
    <s v="unknown"/>
    <n v="20"/>
    <s v="may"/>
    <n v="68"/>
    <n v="2"/>
    <n v="-1"/>
    <n v="0"/>
    <x v="0"/>
    <s v="no"/>
    <n v="0"/>
    <n v="1"/>
  </r>
  <r>
    <x v="14"/>
    <x v="5"/>
    <s v="married"/>
    <x v="1"/>
    <x v="0"/>
    <n v="4030"/>
    <s v="yes"/>
    <s v="no"/>
    <s v="cellular"/>
    <n v="19"/>
    <s v="nov"/>
    <n v="75"/>
    <n v="2"/>
    <n v="177"/>
    <n v="5"/>
    <x v="1"/>
    <s v="no"/>
    <n v="0"/>
    <n v="1"/>
  </r>
  <r>
    <x v="11"/>
    <x v="9"/>
    <s v="married"/>
    <x v="0"/>
    <x v="0"/>
    <n v="306"/>
    <s v="no"/>
    <s v="yes"/>
    <s v="cellular"/>
    <n v="8"/>
    <s v="jul"/>
    <n v="212"/>
    <n v="1"/>
    <n v="-1"/>
    <n v="0"/>
    <x v="0"/>
    <s v="no"/>
    <n v="1"/>
    <n v="0"/>
  </r>
  <r>
    <x v="26"/>
    <x v="7"/>
    <s v="married"/>
    <x v="1"/>
    <x v="0"/>
    <n v="0"/>
    <s v="no"/>
    <s v="no"/>
    <s v="cellular"/>
    <n v="22"/>
    <s v="apr"/>
    <n v="91"/>
    <n v="2"/>
    <n v="275"/>
    <n v="1"/>
    <x v="1"/>
    <s v="no"/>
    <n v="1"/>
    <n v="0"/>
  </r>
  <r>
    <x v="18"/>
    <x v="10"/>
    <s v="married"/>
    <x v="1"/>
    <x v="0"/>
    <n v="168"/>
    <s v="no"/>
    <s v="no"/>
    <s v="cellular"/>
    <n v="19"/>
    <s v="aug"/>
    <n v="79"/>
    <n v="2"/>
    <n v="-1"/>
    <n v="0"/>
    <x v="0"/>
    <s v="no"/>
    <n v="1"/>
    <n v="0"/>
  </r>
  <r>
    <x v="7"/>
    <x v="6"/>
    <s v="married"/>
    <x v="2"/>
    <x v="0"/>
    <n v="210"/>
    <s v="no"/>
    <s v="no"/>
    <s v="cellular"/>
    <n v="29"/>
    <s v="jul"/>
    <n v="646"/>
    <n v="2"/>
    <n v="-1"/>
    <n v="0"/>
    <x v="0"/>
    <s v="no"/>
    <n v="0"/>
    <n v="1"/>
  </r>
  <r>
    <x v="27"/>
    <x v="3"/>
    <s v="married"/>
    <x v="1"/>
    <x v="0"/>
    <n v="518"/>
    <s v="yes"/>
    <s v="no"/>
    <s v="cellular"/>
    <n v="11"/>
    <s v="may"/>
    <n v="206"/>
    <n v="1"/>
    <n v="-1"/>
    <n v="0"/>
    <x v="0"/>
    <s v="no"/>
    <n v="0"/>
    <n v="1"/>
  </r>
  <r>
    <x v="7"/>
    <x v="2"/>
    <s v="single"/>
    <x v="2"/>
    <x v="0"/>
    <n v="1696"/>
    <s v="yes"/>
    <s v="no"/>
    <s v="cellular"/>
    <n v="26"/>
    <s v="aug"/>
    <n v="257"/>
    <n v="1"/>
    <n v="474"/>
    <n v="3"/>
    <x v="1"/>
    <s v="yes"/>
    <n v="0"/>
    <n v="1"/>
  </r>
  <r>
    <x v="18"/>
    <x v="1"/>
    <s v="married"/>
    <x v="1"/>
    <x v="0"/>
    <n v="-31"/>
    <s v="no"/>
    <s v="yes"/>
    <s v="cellular"/>
    <n v="13"/>
    <s v="aug"/>
    <n v="81"/>
    <n v="2"/>
    <n v="-1"/>
    <n v="0"/>
    <x v="0"/>
    <s v="no"/>
    <n v="1"/>
    <n v="0"/>
  </r>
  <r>
    <x v="27"/>
    <x v="3"/>
    <s v="married"/>
    <x v="1"/>
    <x v="0"/>
    <n v="856"/>
    <s v="yes"/>
    <s v="no"/>
    <s v="cellular"/>
    <n v="20"/>
    <s v="apr"/>
    <n v="470"/>
    <n v="1"/>
    <n v="150"/>
    <n v="5"/>
    <x v="2"/>
    <s v="no"/>
    <n v="0"/>
    <n v="1"/>
  </r>
  <r>
    <x v="27"/>
    <x v="2"/>
    <s v="single"/>
    <x v="2"/>
    <x v="0"/>
    <n v="318"/>
    <s v="yes"/>
    <s v="no"/>
    <s v="unknown"/>
    <n v="9"/>
    <s v="may"/>
    <n v="133"/>
    <n v="2"/>
    <n v="-1"/>
    <n v="0"/>
    <x v="0"/>
    <s v="no"/>
    <n v="0"/>
    <n v="1"/>
  </r>
  <r>
    <x v="7"/>
    <x v="4"/>
    <s v="married"/>
    <x v="2"/>
    <x v="0"/>
    <n v="64"/>
    <s v="no"/>
    <s v="no"/>
    <s v="unknown"/>
    <n v="6"/>
    <s v="jun"/>
    <n v="230"/>
    <n v="2"/>
    <n v="-1"/>
    <n v="0"/>
    <x v="0"/>
    <s v="no"/>
    <n v="0"/>
    <n v="1"/>
  </r>
  <r>
    <x v="5"/>
    <x v="3"/>
    <s v="married"/>
    <x v="0"/>
    <x v="0"/>
    <n v="800"/>
    <s v="yes"/>
    <s v="no"/>
    <s v="cellular"/>
    <n v="19"/>
    <s v="nov"/>
    <n v="76"/>
    <n v="6"/>
    <n v="-1"/>
    <n v="0"/>
    <x v="0"/>
    <s v="no"/>
    <n v="0"/>
    <n v="1"/>
  </r>
  <r>
    <x v="5"/>
    <x v="5"/>
    <s v="single"/>
    <x v="3"/>
    <x v="0"/>
    <n v="75"/>
    <s v="no"/>
    <s v="no"/>
    <s v="unknown"/>
    <n v="6"/>
    <s v="jun"/>
    <n v="26"/>
    <n v="1"/>
    <n v="-1"/>
    <n v="0"/>
    <x v="0"/>
    <s v="no"/>
    <n v="0"/>
    <n v="1"/>
  </r>
  <r>
    <x v="27"/>
    <x v="5"/>
    <s v="single"/>
    <x v="1"/>
    <x v="0"/>
    <n v="347"/>
    <s v="yes"/>
    <s v="no"/>
    <s v="cellular"/>
    <n v="6"/>
    <s v="feb"/>
    <n v="154"/>
    <n v="2"/>
    <n v="197"/>
    <n v="6"/>
    <x v="1"/>
    <s v="no"/>
    <n v="0"/>
    <n v="1"/>
  </r>
  <r>
    <x v="18"/>
    <x v="2"/>
    <s v="married"/>
    <x v="2"/>
    <x v="0"/>
    <n v="2366"/>
    <s v="yes"/>
    <s v="yes"/>
    <s v="cellular"/>
    <n v="30"/>
    <s v="jul"/>
    <n v="94"/>
    <n v="4"/>
    <n v="-1"/>
    <n v="0"/>
    <x v="0"/>
    <s v="no"/>
    <n v="1"/>
    <n v="0"/>
  </r>
  <r>
    <x v="19"/>
    <x v="10"/>
    <s v="married"/>
    <x v="2"/>
    <x v="0"/>
    <n v="701"/>
    <s v="no"/>
    <s v="no"/>
    <s v="cellular"/>
    <n v="6"/>
    <s v="aug"/>
    <n v="254"/>
    <n v="2"/>
    <n v="-1"/>
    <n v="0"/>
    <x v="0"/>
    <s v="yes"/>
    <n v="1"/>
    <n v="0"/>
  </r>
  <r>
    <x v="27"/>
    <x v="6"/>
    <s v="married"/>
    <x v="2"/>
    <x v="0"/>
    <n v="475"/>
    <s v="yes"/>
    <s v="yes"/>
    <s v="cellular"/>
    <n v="9"/>
    <s v="jul"/>
    <n v="1156"/>
    <n v="1"/>
    <n v="-1"/>
    <n v="0"/>
    <x v="0"/>
    <s v="no"/>
    <n v="0"/>
    <n v="1"/>
  </r>
  <r>
    <x v="47"/>
    <x v="3"/>
    <s v="married"/>
    <x v="1"/>
    <x v="0"/>
    <n v="3285"/>
    <s v="no"/>
    <s v="no"/>
    <s v="cellular"/>
    <n v="31"/>
    <s v="jul"/>
    <n v="248"/>
    <n v="5"/>
    <n v="-1"/>
    <n v="0"/>
    <x v="0"/>
    <s v="no"/>
    <n v="0"/>
    <n v="1"/>
  </r>
  <r>
    <x v="1"/>
    <x v="3"/>
    <s v="married"/>
    <x v="0"/>
    <x v="0"/>
    <n v="925"/>
    <s v="no"/>
    <s v="no"/>
    <s v="cellular"/>
    <n v="20"/>
    <s v="nov"/>
    <n v="884"/>
    <n v="3"/>
    <n v="-1"/>
    <n v="0"/>
    <x v="0"/>
    <s v="no"/>
    <n v="0"/>
    <n v="1"/>
  </r>
  <r>
    <x v="29"/>
    <x v="6"/>
    <s v="married"/>
    <x v="1"/>
    <x v="0"/>
    <n v="128"/>
    <s v="no"/>
    <s v="yes"/>
    <s v="cellular"/>
    <n v="18"/>
    <s v="nov"/>
    <n v="275"/>
    <n v="2"/>
    <n v="-1"/>
    <n v="0"/>
    <x v="0"/>
    <s v="no"/>
    <n v="0"/>
    <n v="1"/>
  </r>
  <r>
    <x v="4"/>
    <x v="3"/>
    <s v="married"/>
    <x v="1"/>
    <x v="0"/>
    <n v="1587"/>
    <s v="yes"/>
    <s v="no"/>
    <s v="cellular"/>
    <n v="28"/>
    <s v="jul"/>
    <n v="200"/>
    <n v="2"/>
    <n v="-1"/>
    <n v="0"/>
    <x v="0"/>
    <s v="no"/>
    <n v="0"/>
    <n v="1"/>
  </r>
  <r>
    <x v="3"/>
    <x v="5"/>
    <s v="divorced"/>
    <x v="1"/>
    <x v="0"/>
    <n v="879"/>
    <s v="yes"/>
    <s v="no"/>
    <s v="unknown"/>
    <n v="26"/>
    <s v="may"/>
    <n v="228"/>
    <n v="1"/>
    <n v="-1"/>
    <n v="0"/>
    <x v="0"/>
    <s v="no"/>
    <n v="1"/>
    <n v="0"/>
  </r>
  <r>
    <x v="1"/>
    <x v="1"/>
    <s v="married"/>
    <x v="1"/>
    <x v="0"/>
    <n v="478"/>
    <s v="no"/>
    <s v="no"/>
    <s v="cellular"/>
    <n v="30"/>
    <s v="apr"/>
    <n v="475"/>
    <n v="2"/>
    <n v="-1"/>
    <n v="0"/>
    <x v="0"/>
    <s v="yes"/>
    <n v="0"/>
    <n v="1"/>
  </r>
  <r>
    <x v="26"/>
    <x v="5"/>
    <s v="divorced"/>
    <x v="1"/>
    <x v="0"/>
    <n v="280"/>
    <s v="no"/>
    <s v="no"/>
    <s v="cellular"/>
    <n v="14"/>
    <s v="jul"/>
    <n v="393"/>
    <n v="5"/>
    <n v="-1"/>
    <n v="0"/>
    <x v="0"/>
    <s v="no"/>
    <n v="1"/>
    <n v="0"/>
  </r>
  <r>
    <x v="20"/>
    <x v="3"/>
    <s v="married"/>
    <x v="0"/>
    <x v="0"/>
    <n v="1868"/>
    <s v="no"/>
    <s v="no"/>
    <s v="cellular"/>
    <n v="8"/>
    <s v="aug"/>
    <n v="156"/>
    <n v="4"/>
    <n v="-1"/>
    <n v="0"/>
    <x v="0"/>
    <s v="no"/>
    <n v="1"/>
    <n v="0"/>
  </r>
  <r>
    <x v="6"/>
    <x v="0"/>
    <s v="married"/>
    <x v="0"/>
    <x v="0"/>
    <n v="819"/>
    <s v="no"/>
    <s v="no"/>
    <s v="cellular"/>
    <n v="9"/>
    <s v="feb"/>
    <n v="244"/>
    <n v="3"/>
    <n v="-1"/>
    <n v="0"/>
    <x v="0"/>
    <s v="no"/>
    <n v="0"/>
    <n v="1"/>
  </r>
  <r>
    <x v="29"/>
    <x v="3"/>
    <s v="married"/>
    <x v="1"/>
    <x v="0"/>
    <n v="4646"/>
    <s v="yes"/>
    <s v="no"/>
    <s v="unknown"/>
    <n v="13"/>
    <s v="may"/>
    <n v="118"/>
    <n v="1"/>
    <n v="-1"/>
    <n v="0"/>
    <x v="0"/>
    <s v="no"/>
    <n v="0"/>
    <n v="1"/>
  </r>
  <r>
    <x v="38"/>
    <x v="4"/>
    <s v="single"/>
    <x v="1"/>
    <x v="0"/>
    <n v="27"/>
    <s v="no"/>
    <s v="no"/>
    <s v="cellular"/>
    <n v="22"/>
    <s v="aug"/>
    <n v="40"/>
    <n v="2"/>
    <n v="-1"/>
    <n v="0"/>
    <x v="0"/>
    <s v="no"/>
    <n v="1"/>
    <n v="0"/>
  </r>
  <r>
    <x v="22"/>
    <x v="3"/>
    <s v="married"/>
    <x v="1"/>
    <x v="0"/>
    <n v="736"/>
    <s v="yes"/>
    <s v="no"/>
    <s v="unknown"/>
    <n v="23"/>
    <s v="may"/>
    <n v="700"/>
    <n v="3"/>
    <n v="-1"/>
    <n v="0"/>
    <x v="0"/>
    <s v="no"/>
    <n v="0"/>
    <n v="1"/>
  </r>
  <r>
    <x v="39"/>
    <x v="2"/>
    <s v="single"/>
    <x v="2"/>
    <x v="0"/>
    <n v="224"/>
    <s v="yes"/>
    <s v="no"/>
    <s v="cellular"/>
    <n v="2"/>
    <s v="feb"/>
    <n v="97"/>
    <n v="3"/>
    <n v="-1"/>
    <n v="0"/>
    <x v="0"/>
    <s v="no"/>
    <n v="0"/>
    <n v="1"/>
  </r>
  <r>
    <x v="9"/>
    <x v="5"/>
    <s v="single"/>
    <x v="1"/>
    <x v="0"/>
    <n v="2544"/>
    <s v="no"/>
    <s v="no"/>
    <s v="cellular"/>
    <n v="15"/>
    <s v="jul"/>
    <n v="252"/>
    <n v="1"/>
    <n v="184"/>
    <n v="3"/>
    <x v="3"/>
    <s v="yes"/>
    <n v="0"/>
    <n v="1"/>
  </r>
  <r>
    <x v="20"/>
    <x v="3"/>
    <s v="married"/>
    <x v="1"/>
    <x v="0"/>
    <n v="427"/>
    <s v="no"/>
    <s v="yes"/>
    <s v="cellular"/>
    <n v="14"/>
    <s v="aug"/>
    <n v="360"/>
    <n v="4"/>
    <n v="-1"/>
    <n v="0"/>
    <x v="0"/>
    <s v="no"/>
    <n v="1"/>
    <n v="0"/>
  </r>
  <r>
    <x v="41"/>
    <x v="2"/>
    <s v="married"/>
    <x v="2"/>
    <x v="0"/>
    <n v="2764"/>
    <s v="no"/>
    <s v="no"/>
    <s v="cellular"/>
    <n v="17"/>
    <s v="nov"/>
    <n v="235"/>
    <n v="1"/>
    <n v="-1"/>
    <n v="0"/>
    <x v="0"/>
    <s v="no"/>
    <n v="1"/>
    <n v="0"/>
  </r>
  <r>
    <x v="14"/>
    <x v="3"/>
    <s v="married"/>
    <x v="1"/>
    <x v="0"/>
    <n v="376"/>
    <s v="yes"/>
    <s v="no"/>
    <s v="unknown"/>
    <n v="7"/>
    <s v="may"/>
    <n v="1521"/>
    <n v="1"/>
    <n v="-1"/>
    <n v="0"/>
    <x v="0"/>
    <s v="no"/>
    <n v="0"/>
    <n v="1"/>
  </r>
  <r>
    <x v="43"/>
    <x v="2"/>
    <s v="married"/>
    <x v="2"/>
    <x v="0"/>
    <n v="523"/>
    <s v="yes"/>
    <s v="no"/>
    <s v="cellular"/>
    <n v="6"/>
    <s v="may"/>
    <n v="105"/>
    <n v="4"/>
    <n v="366"/>
    <n v="2"/>
    <x v="1"/>
    <s v="no"/>
    <n v="0"/>
    <n v="1"/>
  </r>
  <r>
    <x v="20"/>
    <x v="6"/>
    <s v="married"/>
    <x v="2"/>
    <x v="0"/>
    <n v="71"/>
    <s v="no"/>
    <s v="yes"/>
    <s v="cellular"/>
    <n v="29"/>
    <s v="jan"/>
    <n v="86"/>
    <n v="1"/>
    <n v="-1"/>
    <n v="0"/>
    <x v="0"/>
    <s v="no"/>
    <n v="1"/>
    <n v="0"/>
  </r>
  <r>
    <x v="11"/>
    <x v="10"/>
    <s v="married"/>
    <x v="1"/>
    <x v="0"/>
    <n v="3948"/>
    <s v="no"/>
    <s v="no"/>
    <s v="cellular"/>
    <n v="3"/>
    <s v="apr"/>
    <n v="484"/>
    <n v="1"/>
    <n v="135"/>
    <n v="3"/>
    <x v="1"/>
    <s v="no"/>
    <n v="1"/>
    <n v="0"/>
  </r>
  <r>
    <x v="26"/>
    <x v="1"/>
    <s v="single"/>
    <x v="1"/>
    <x v="0"/>
    <n v="1810"/>
    <s v="no"/>
    <s v="no"/>
    <s v="telephone"/>
    <n v="19"/>
    <s v="nov"/>
    <n v="117"/>
    <n v="1"/>
    <n v="-1"/>
    <n v="0"/>
    <x v="0"/>
    <s v="no"/>
    <n v="1"/>
    <n v="0"/>
  </r>
  <r>
    <x v="14"/>
    <x v="5"/>
    <s v="married"/>
    <x v="1"/>
    <x v="0"/>
    <n v="994"/>
    <s v="no"/>
    <s v="no"/>
    <s v="unknown"/>
    <n v="9"/>
    <s v="jun"/>
    <n v="119"/>
    <n v="1"/>
    <n v="-1"/>
    <n v="0"/>
    <x v="0"/>
    <s v="no"/>
    <n v="0"/>
    <n v="1"/>
  </r>
  <r>
    <x v="12"/>
    <x v="1"/>
    <s v="married"/>
    <x v="0"/>
    <x v="0"/>
    <n v="52"/>
    <s v="yes"/>
    <s v="no"/>
    <s v="unknown"/>
    <n v="7"/>
    <s v="may"/>
    <n v="359"/>
    <n v="1"/>
    <n v="-1"/>
    <n v="0"/>
    <x v="0"/>
    <s v="no"/>
    <n v="0"/>
    <n v="1"/>
  </r>
  <r>
    <x v="12"/>
    <x v="3"/>
    <s v="married"/>
    <x v="0"/>
    <x v="0"/>
    <n v="11"/>
    <s v="no"/>
    <s v="no"/>
    <s v="telephone"/>
    <n v="30"/>
    <s v="jul"/>
    <n v="109"/>
    <n v="8"/>
    <n v="-1"/>
    <n v="0"/>
    <x v="0"/>
    <s v="no"/>
    <n v="0"/>
    <n v="1"/>
  </r>
  <r>
    <x v="12"/>
    <x v="5"/>
    <s v="married"/>
    <x v="1"/>
    <x v="1"/>
    <n v="0"/>
    <s v="no"/>
    <s v="no"/>
    <s v="unknown"/>
    <n v="18"/>
    <s v="jun"/>
    <n v="236"/>
    <n v="1"/>
    <n v="-1"/>
    <n v="0"/>
    <x v="0"/>
    <s v="no"/>
    <n v="0"/>
    <n v="1"/>
  </r>
  <r>
    <x v="52"/>
    <x v="10"/>
    <s v="married"/>
    <x v="0"/>
    <x v="0"/>
    <n v="747"/>
    <s v="no"/>
    <s v="no"/>
    <s v="telephone"/>
    <n v="28"/>
    <s v="jan"/>
    <n v="203"/>
    <n v="3"/>
    <n v="93"/>
    <n v="1"/>
    <x v="1"/>
    <s v="no"/>
    <n v="1"/>
    <n v="0"/>
  </r>
  <r>
    <x v="16"/>
    <x v="3"/>
    <s v="married"/>
    <x v="0"/>
    <x v="0"/>
    <n v="2657"/>
    <s v="yes"/>
    <s v="no"/>
    <s v="unknown"/>
    <n v="20"/>
    <s v="jun"/>
    <n v="202"/>
    <n v="2"/>
    <n v="-1"/>
    <n v="0"/>
    <x v="0"/>
    <s v="no"/>
    <n v="0"/>
    <n v="1"/>
  </r>
  <r>
    <x v="28"/>
    <x v="10"/>
    <s v="married"/>
    <x v="1"/>
    <x v="0"/>
    <n v="313"/>
    <s v="no"/>
    <s v="yes"/>
    <s v="unknown"/>
    <n v="3"/>
    <s v="jul"/>
    <n v="42"/>
    <n v="1"/>
    <n v="-1"/>
    <n v="0"/>
    <x v="0"/>
    <s v="no"/>
    <n v="1"/>
    <n v="0"/>
  </r>
  <r>
    <x v="27"/>
    <x v="7"/>
    <s v="married"/>
    <x v="1"/>
    <x v="0"/>
    <n v="61"/>
    <s v="no"/>
    <s v="yes"/>
    <s v="unknown"/>
    <n v="5"/>
    <s v="may"/>
    <n v="21"/>
    <n v="1"/>
    <n v="-1"/>
    <n v="0"/>
    <x v="0"/>
    <s v="no"/>
    <n v="0"/>
    <n v="1"/>
  </r>
  <r>
    <x v="1"/>
    <x v="7"/>
    <s v="single"/>
    <x v="1"/>
    <x v="0"/>
    <n v="2557"/>
    <s v="yes"/>
    <s v="no"/>
    <s v="cellular"/>
    <n v="18"/>
    <s v="may"/>
    <n v="186"/>
    <n v="1"/>
    <n v="-1"/>
    <n v="0"/>
    <x v="0"/>
    <s v="no"/>
    <n v="0"/>
    <n v="1"/>
  </r>
  <r>
    <x v="0"/>
    <x v="1"/>
    <s v="divorced"/>
    <x v="1"/>
    <x v="0"/>
    <n v="0"/>
    <s v="yes"/>
    <s v="no"/>
    <s v="cellular"/>
    <n v="13"/>
    <s v="may"/>
    <n v="172"/>
    <n v="1"/>
    <n v="-1"/>
    <n v="0"/>
    <x v="0"/>
    <s v="no"/>
    <n v="0"/>
    <n v="1"/>
  </r>
  <r>
    <x v="37"/>
    <x v="1"/>
    <s v="divorced"/>
    <x v="1"/>
    <x v="0"/>
    <n v="10"/>
    <s v="yes"/>
    <s v="no"/>
    <s v="cellular"/>
    <n v="22"/>
    <s v="jul"/>
    <n v="527"/>
    <n v="1"/>
    <n v="-1"/>
    <n v="0"/>
    <x v="0"/>
    <s v="no"/>
    <n v="0"/>
    <n v="1"/>
  </r>
  <r>
    <x v="12"/>
    <x v="1"/>
    <s v="married"/>
    <x v="1"/>
    <x v="0"/>
    <n v="658"/>
    <s v="yes"/>
    <s v="no"/>
    <s v="telephone"/>
    <n v="23"/>
    <s v="jul"/>
    <n v="175"/>
    <n v="1"/>
    <n v="-1"/>
    <n v="0"/>
    <x v="0"/>
    <s v="no"/>
    <n v="0"/>
    <n v="1"/>
  </r>
  <r>
    <x v="14"/>
    <x v="3"/>
    <s v="married"/>
    <x v="0"/>
    <x v="0"/>
    <n v="1679"/>
    <s v="yes"/>
    <s v="no"/>
    <s v="unknown"/>
    <n v="20"/>
    <s v="jun"/>
    <n v="21"/>
    <n v="18"/>
    <n v="-1"/>
    <n v="0"/>
    <x v="0"/>
    <s v="no"/>
    <n v="0"/>
    <n v="1"/>
  </r>
  <r>
    <x v="2"/>
    <x v="2"/>
    <s v="single"/>
    <x v="2"/>
    <x v="0"/>
    <n v="0"/>
    <s v="no"/>
    <s v="yes"/>
    <s v="cellular"/>
    <n v="14"/>
    <s v="aug"/>
    <n v="370"/>
    <n v="4"/>
    <n v="-1"/>
    <n v="0"/>
    <x v="0"/>
    <s v="no"/>
    <n v="0"/>
    <n v="1"/>
  </r>
  <r>
    <x v="36"/>
    <x v="5"/>
    <s v="married"/>
    <x v="1"/>
    <x v="0"/>
    <n v="841"/>
    <s v="yes"/>
    <s v="no"/>
    <s v="unknown"/>
    <n v="29"/>
    <s v="may"/>
    <n v="54"/>
    <n v="2"/>
    <n v="-1"/>
    <n v="0"/>
    <x v="0"/>
    <s v="no"/>
    <n v="1"/>
    <n v="0"/>
  </r>
  <r>
    <x v="5"/>
    <x v="2"/>
    <s v="married"/>
    <x v="1"/>
    <x v="0"/>
    <n v="0"/>
    <s v="yes"/>
    <s v="no"/>
    <s v="cellular"/>
    <n v="27"/>
    <s v="aug"/>
    <n v="63"/>
    <n v="3"/>
    <n v="-1"/>
    <n v="0"/>
    <x v="0"/>
    <s v="no"/>
    <n v="0"/>
    <n v="1"/>
  </r>
  <r>
    <x v="2"/>
    <x v="2"/>
    <s v="married"/>
    <x v="1"/>
    <x v="0"/>
    <n v="1160"/>
    <s v="yes"/>
    <s v="no"/>
    <s v="unknown"/>
    <n v="27"/>
    <s v="may"/>
    <n v="116"/>
    <n v="3"/>
    <n v="-1"/>
    <n v="0"/>
    <x v="0"/>
    <s v="no"/>
    <n v="0"/>
    <n v="1"/>
  </r>
  <r>
    <x v="4"/>
    <x v="7"/>
    <s v="divorced"/>
    <x v="1"/>
    <x v="0"/>
    <n v="-37"/>
    <s v="yes"/>
    <s v="no"/>
    <s v="unknown"/>
    <n v="27"/>
    <s v="may"/>
    <n v="151"/>
    <n v="1"/>
    <n v="-1"/>
    <n v="0"/>
    <x v="0"/>
    <s v="no"/>
    <n v="0"/>
    <n v="1"/>
  </r>
  <r>
    <x v="39"/>
    <x v="1"/>
    <s v="single"/>
    <x v="1"/>
    <x v="0"/>
    <n v="94"/>
    <s v="yes"/>
    <s v="no"/>
    <s v="cellular"/>
    <n v="16"/>
    <s v="apr"/>
    <n v="300"/>
    <n v="1"/>
    <n v="-1"/>
    <n v="0"/>
    <x v="0"/>
    <s v="no"/>
    <n v="0"/>
    <n v="1"/>
  </r>
  <r>
    <x v="5"/>
    <x v="4"/>
    <s v="married"/>
    <x v="2"/>
    <x v="0"/>
    <n v="585"/>
    <s v="yes"/>
    <s v="no"/>
    <s v="cellular"/>
    <n v="18"/>
    <s v="nov"/>
    <n v="48"/>
    <n v="1"/>
    <n v="181"/>
    <n v="3"/>
    <x v="1"/>
    <s v="no"/>
    <n v="0"/>
    <n v="1"/>
  </r>
  <r>
    <x v="5"/>
    <x v="4"/>
    <s v="married"/>
    <x v="1"/>
    <x v="0"/>
    <n v="235"/>
    <s v="no"/>
    <s v="no"/>
    <s v="unknown"/>
    <n v="9"/>
    <s v="jun"/>
    <n v="217"/>
    <n v="1"/>
    <n v="-1"/>
    <n v="0"/>
    <x v="0"/>
    <s v="no"/>
    <n v="0"/>
    <n v="1"/>
  </r>
  <r>
    <x v="0"/>
    <x v="3"/>
    <s v="single"/>
    <x v="1"/>
    <x v="0"/>
    <n v="2145"/>
    <s v="yes"/>
    <s v="no"/>
    <s v="cellular"/>
    <n v="18"/>
    <s v="may"/>
    <n v="727"/>
    <n v="2"/>
    <n v="-1"/>
    <n v="0"/>
    <x v="0"/>
    <s v="yes"/>
    <n v="0"/>
    <n v="1"/>
  </r>
  <r>
    <x v="22"/>
    <x v="1"/>
    <s v="married"/>
    <x v="1"/>
    <x v="0"/>
    <n v="1464"/>
    <s v="yes"/>
    <s v="no"/>
    <s v="unknown"/>
    <n v="3"/>
    <s v="jun"/>
    <n v="193"/>
    <n v="1"/>
    <n v="-1"/>
    <n v="0"/>
    <x v="0"/>
    <s v="no"/>
    <n v="0"/>
    <n v="1"/>
  </r>
  <r>
    <x v="39"/>
    <x v="5"/>
    <s v="married"/>
    <x v="1"/>
    <x v="0"/>
    <n v="232"/>
    <s v="yes"/>
    <s v="yes"/>
    <s v="cellular"/>
    <n v="29"/>
    <s v="jan"/>
    <n v="72"/>
    <n v="1"/>
    <n v="261"/>
    <n v="1"/>
    <x v="1"/>
    <s v="no"/>
    <n v="0"/>
    <n v="1"/>
  </r>
  <r>
    <x v="47"/>
    <x v="5"/>
    <s v="married"/>
    <x v="0"/>
    <x v="0"/>
    <n v="187"/>
    <s v="yes"/>
    <s v="no"/>
    <s v="unknown"/>
    <n v="9"/>
    <s v="may"/>
    <n v="165"/>
    <n v="1"/>
    <n v="-1"/>
    <n v="0"/>
    <x v="0"/>
    <s v="no"/>
    <n v="0"/>
    <n v="1"/>
  </r>
  <r>
    <x v="20"/>
    <x v="2"/>
    <s v="married"/>
    <x v="2"/>
    <x v="0"/>
    <n v="12"/>
    <s v="no"/>
    <s v="no"/>
    <s v="cellular"/>
    <n v="27"/>
    <s v="aug"/>
    <n v="345"/>
    <n v="10"/>
    <n v="-1"/>
    <n v="0"/>
    <x v="0"/>
    <s v="no"/>
    <n v="1"/>
    <n v="0"/>
  </r>
  <r>
    <x v="31"/>
    <x v="3"/>
    <s v="married"/>
    <x v="0"/>
    <x v="0"/>
    <n v="318"/>
    <s v="yes"/>
    <s v="no"/>
    <s v="unknown"/>
    <n v="27"/>
    <s v="may"/>
    <n v="206"/>
    <n v="2"/>
    <n v="-1"/>
    <n v="0"/>
    <x v="0"/>
    <s v="no"/>
    <n v="1"/>
    <n v="0"/>
  </r>
  <r>
    <x v="47"/>
    <x v="1"/>
    <s v="married"/>
    <x v="1"/>
    <x v="0"/>
    <n v="405"/>
    <s v="no"/>
    <s v="yes"/>
    <s v="cellular"/>
    <n v="8"/>
    <s v="aug"/>
    <n v="994"/>
    <n v="2"/>
    <n v="-1"/>
    <n v="0"/>
    <x v="0"/>
    <s v="yes"/>
    <n v="0"/>
    <n v="1"/>
  </r>
  <r>
    <x v="11"/>
    <x v="2"/>
    <s v="married"/>
    <x v="2"/>
    <x v="0"/>
    <n v="334"/>
    <s v="yes"/>
    <s v="no"/>
    <s v="unknown"/>
    <n v="15"/>
    <s v="may"/>
    <n v="127"/>
    <n v="2"/>
    <n v="-1"/>
    <n v="0"/>
    <x v="0"/>
    <s v="no"/>
    <n v="1"/>
    <n v="0"/>
  </r>
  <r>
    <x v="14"/>
    <x v="7"/>
    <s v="married"/>
    <x v="0"/>
    <x v="0"/>
    <n v="0"/>
    <s v="yes"/>
    <s v="no"/>
    <s v="unknown"/>
    <n v="2"/>
    <s v="jun"/>
    <n v="29"/>
    <n v="32"/>
    <n v="-1"/>
    <n v="0"/>
    <x v="0"/>
    <s v="no"/>
    <n v="0"/>
    <n v="1"/>
  </r>
  <r>
    <x v="26"/>
    <x v="3"/>
    <s v="married"/>
    <x v="0"/>
    <x v="0"/>
    <n v="2"/>
    <s v="no"/>
    <s v="no"/>
    <s v="unknown"/>
    <n v="9"/>
    <s v="jun"/>
    <n v="70"/>
    <n v="3"/>
    <n v="-1"/>
    <n v="0"/>
    <x v="0"/>
    <s v="no"/>
    <n v="1"/>
    <n v="0"/>
  </r>
  <r>
    <x v="43"/>
    <x v="5"/>
    <s v="married"/>
    <x v="1"/>
    <x v="0"/>
    <n v="966"/>
    <s v="yes"/>
    <s v="yes"/>
    <s v="cellular"/>
    <n v="19"/>
    <s v="aug"/>
    <n v="40"/>
    <n v="2"/>
    <n v="-1"/>
    <n v="0"/>
    <x v="0"/>
    <s v="no"/>
    <n v="0"/>
    <n v="1"/>
  </r>
  <r>
    <x v="31"/>
    <x v="3"/>
    <s v="married"/>
    <x v="0"/>
    <x v="1"/>
    <n v="195"/>
    <s v="no"/>
    <s v="yes"/>
    <s v="telephone"/>
    <n v="30"/>
    <s v="jul"/>
    <n v="185"/>
    <n v="4"/>
    <n v="-1"/>
    <n v="0"/>
    <x v="0"/>
    <s v="no"/>
    <n v="1"/>
    <n v="0"/>
  </r>
  <r>
    <x v="15"/>
    <x v="3"/>
    <s v="divorced"/>
    <x v="3"/>
    <x v="0"/>
    <n v="0"/>
    <s v="no"/>
    <s v="no"/>
    <s v="cellular"/>
    <n v="7"/>
    <s v="jul"/>
    <n v="64"/>
    <n v="2"/>
    <n v="-1"/>
    <n v="0"/>
    <x v="0"/>
    <s v="no"/>
    <n v="0"/>
    <n v="1"/>
  </r>
  <r>
    <x v="31"/>
    <x v="0"/>
    <s v="married"/>
    <x v="1"/>
    <x v="0"/>
    <n v="0"/>
    <s v="no"/>
    <s v="no"/>
    <s v="unknown"/>
    <n v="19"/>
    <s v="jun"/>
    <n v="97"/>
    <n v="1"/>
    <n v="-1"/>
    <n v="0"/>
    <x v="0"/>
    <s v="no"/>
    <n v="1"/>
    <n v="0"/>
  </r>
  <r>
    <x v="34"/>
    <x v="9"/>
    <s v="married"/>
    <x v="1"/>
    <x v="0"/>
    <n v="260"/>
    <s v="no"/>
    <s v="no"/>
    <s v="cellular"/>
    <n v="27"/>
    <s v="aug"/>
    <n v="316"/>
    <n v="5"/>
    <n v="-1"/>
    <n v="0"/>
    <x v="0"/>
    <s v="no"/>
    <n v="1"/>
    <n v="0"/>
  </r>
  <r>
    <x v="20"/>
    <x v="4"/>
    <s v="married"/>
    <x v="2"/>
    <x v="0"/>
    <n v="451"/>
    <s v="yes"/>
    <s v="no"/>
    <s v="cellular"/>
    <n v="2"/>
    <s v="feb"/>
    <n v="125"/>
    <n v="1"/>
    <n v="249"/>
    <n v="2"/>
    <x v="1"/>
    <s v="no"/>
    <n v="1"/>
    <n v="0"/>
  </r>
  <r>
    <x v="12"/>
    <x v="3"/>
    <s v="married"/>
    <x v="0"/>
    <x v="0"/>
    <n v="3242"/>
    <s v="yes"/>
    <s v="no"/>
    <s v="unknown"/>
    <n v="21"/>
    <s v="may"/>
    <n v="233"/>
    <n v="1"/>
    <n v="-1"/>
    <n v="0"/>
    <x v="0"/>
    <s v="no"/>
    <n v="0"/>
    <n v="1"/>
  </r>
  <r>
    <x v="47"/>
    <x v="4"/>
    <s v="divorced"/>
    <x v="1"/>
    <x v="0"/>
    <n v="8515"/>
    <s v="yes"/>
    <s v="no"/>
    <s v="unknown"/>
    <n v="20"/>
    <s v="nov"/>
    <n v="14"/>
    <n v="7"/>
    <n v="112"/>
    <n v="4"/>
    <x v="2"/>
    <s v="no"/>
    <n v="0"/>
    <n v="1"/>
  </r>
  <r>
    <x v="30"/>
    <x v="2"/>
    <s v="married"/>
    <x v="2"/>
    <x v="0"/>
    <n v="1808"/>
    <s v="yes"/>
    <s v="no"/>
    <s v="cellular"/>
    <n v="26"/>
    <s v="feb"/>
    <n v="245"/>
    <n v="1"/>
    <n v="-1"/>
    <n v="0"/>
    <x v="0"/>
    <s v="yes"/>
    <n v="0"/>
    <n v="1"/>
  </r>
  <r>
    <x v="5"/>
    <x v="3"/>
    <s v="married"/>
    <x v="0"/>
    <x v="0"/>
    <n v="20"/>
    <s v="yes"/>
    <s v="no"/>
    <s v="unknown"/>
    <n v="7"/>
    <s v="may"/>
    <n v="109"/>
    <n v="1"/>
    <n v="-1"/>
    <n v="0"/>
    <x v="0"/>
    <s v="no"/>
    <n v="0"/>
    <n v="1"/>
  </r>
  <r>
    <x v="15"/>
    <x v="3"/>
    <s v="married"/>
    <x v="1"/>
    <x v="0"/>
    <n v="3068"/>
    <s v="yes"/>
    <s v="yes"/>
    <s v="cellular"/>
    <n v="11"/>
    <s v="may"/>
    <n v="429"/>
    <n v="2"/>
    <n v="-1"/>
    <n v="0"/>
    <x v="0"/>
    <s v="no"/>
    <n v="0"/>
    <n v="1"/>
  </r>
  <r>
    <x v="4"/>
    <x v="2"/>
    <s v="married"/>
    <x v="2"/>
    <x v="0"/>
    <n v="23"/>
    <s v="no"/>
    <s v="no"/>
    <s v="cellular"/>
    <n v="26"/>
    <s v="aug"/>
    <n v="133"/>
    <n v="11"/>
    <n v="-1"/>
    <n v="0"/>
    <x v="0"/>
    <s v="no"/>
    <n v="0"/>
    <n v="1"/>
  </r>
  <r>
    <x v="27"/>
    <x v="5"/>
    <s v="single"/>
    <x v="1"/>
    <x v="0"/>
    <n v="1076"/>
    <s v="no"/>
    <s v="no"/>
    <s v="cellular"/>
    <n v="8"/>
    <s v="aug"/>
    <n v="70"/>
    <n v="2"/>
    <n v="-1"/>
    <n v="0"/>
    <x v="0"/>
    <s v="no"/>
    <n v="0"/>
    <n v="1"/>
  </r>
  <r>
    <x v="28"/>
    <x v="10"/>
    <s v="married"/>
    <x v="0"/>
    <x v="0"/>
    <n v="1060"/>
    <s v="yes"/>
    <s v="no"/>
    <s v="unknown"/>
    <n v="13"/>
    <s v="may"/>
    <n v="118"/>
    <n v="1"/>
    <n v="-1"/>
    <n v="0"/>
    <x v="0"/>
    <s v="no"/>
    <n v="1"/>
    <n v="0"/>
  </r>
  <r>
    <x v="22"/>
    <x v="7"/>
    <s v="single"/>
    <x v="1"/>
    <x v="0"/>
    <n v="678"/>
    <s v="yes"/>
    <s v="no"/>
    <s v="cellular"/>
    <n v="4"/>
    <s v="feb"/>
    <n v="1579"/>
    <n v="1"/>
    <n v="246"/>
    <n v="4"/>
    <x v="1"/>
    <s v="yes"/>
    <n v="0"/>
    <n v="1"/>
  </r>
  <r>
    <x v="2"/>
    <x v="3"/>
    <s v="single"/>
    <x v="0"/>
    <x v="0"/>
    <n v="1147"/>
    <s v="yes"/>
    <s v="yes"/>
    <s v="telephone"/>
    <n v="7"/>
    <s v="may"/>
    <n v="29"/>
    <n v="1"/>
    <n v="-1"/>
    <n v="0"/>
    <x v="0"/>
    <s v="no"/>
    <n v="0"/>
    <n v="1"/>
  </r>
  <r>
    <x v="32"/>
    <x v="3"/>
    <s v="married"/>
    <x v="1"/>
    <x v="0"/>
    <n v="-630"/>
    <s v="no"/>
    <s v="no"/>
    <s v="unknown"/>
    <n v="23"/>
    <s v="may"/>
    <n v="173"/>
    <n v="1"/>
    <n v="-1"/>
    <n v="0"/>
    <x v="0"/>
    <s v="no"/>
    <n v="1"/>
    <n v="0"/>
  </r>
  <r>
    <x v="9"/>
    <x v="2"/>
    <s v="married"/>
    <x v="2"/>
    <x v="0"/>
    <n v="459"/>
    <s v="no"/>
    <s v="no"/>
    <s v="cellular"/>
    <n v="28"/>
    <s v="aug"/>
    <n v="13"/>
    <n v="14"/>
    <n v="-1"/>
    <n v="0"/>
    <x v="0"/>
    <s v="no"/>
    <n v="0"/>
    <n v="1"/>
  </r>
  <r>
    <x v="29"/>
    <x v="5"/>
    <s v="divorced"/>
    <x v="1"/>
    <x v="0"/>
    <n v="976"/>
    <s v="yes"/>
    <s v="no"/>
    <s v="cellular"/>
    <n v="17"/>
    <s v="apr"/>
    <n v="183"/>
    <n v="1"/>
    <n v="338"/>
    <n v="2"/>
    <x v="1"/>
    <s v="no"/>
    <n v="0"/>
    <n v="1"/>
  </r>
  <r>
    <x v="22"/>
    <x v="9"/>
    <s v="married"/>
    <x v="2"/>
    <x v="0"/>
    <n v="357"/>
    <s v="yes"/>
    <s v="no"/>
    <s v="cellular"/>
    <n v="18"/>
    <s v="nov"/>
    <n v="175"/>
    <n v="2"/>
    <n v="-1"/>
    <n v="0"/>
    <x v="0"/>
    <s v="no"/>
    <n v="0"/>
    <n v="1"/>
  </r>
  <r>
    <x v="26"/>
    <x v="0"/>
    <s v="married"/>
    <x v="1"/>
    <x v="0"/>
    <n v="-9"/>
    <s v="no"/>
    <s v="no"/>
    <s v="unknown"/>
    <n v="9"/>
    <s v="jun"/>
    <n v="123"/>
    <n v="1"/>
    <n v="-1"/>
    <n v="0"/>
    <x v="0"/>
    <s v="no"/>
    <n v="1"/>
    <n v="0"/>
  </r>
  <r>
    <x v="4"/>
    <x v="7"/>
    <s v="single"/>
    <x v="1"/>
    <x v="0"/>
    <n v="1927"/>
    <s v="yes"/>
    <s v="no"/>
    <s v="cellular"/>
    <n v="18"/>
    <s v="nov"/>
    <n v="288"/>
    <n v="1"/>
    <n v="137"/>
    <n v="1"/>
    <x v="2"/>
    <s v="no"/>
    <n v="0"/>
    <n v="1"/>
  </r>
  <r>
    <x v="9"/>
    <x v="1"/>
    <s v="married"/>
    <x v="1"/>
    <x v="0"/>
    <n v="500"/>
    <s v="yes"/>
    <s v="no"/>
    <s v="unknown"/>
    <n v="6"/>
    <s v="jun"/>
    <n v="19"/>
    <n v="18"/>
    <n v="-1"/>
    <n v="0"/>
    <x v="0"/>
    <s v="no"/>
    <n v="0"/>
    <n v="1"/>
  </r>
  <r>
    <x v="20"/>
    <x v="5"/>
    <s v="married"/>
    <x v="1"/>
    <x v="0"/>
    <n v="9146"/>
    <s v="no"/>
    <s v="no"/>
    <s v="cellular"/>
    <n v="13"/>
    <s v="aug"/>
    <n v="136"/>
    <n v="4"/>
    <n v="-1"/>
    <n v="0"/>
    <x v="0"/>
    <s v="no"/>
    <n v="1"/>
    <n v="0"/>
  </r>
  <r>
    <x v="7"/>
    <x v="6"/>
    <s v="married"/>
    <x v="1"/>
    <x v="0"/>
    <n v="59"/>
    <s v="no"/>
    <s v="no"/>
    <s v="unknown"/>
    <n v="13"/>
    <s v="may"/>
    <n v="437"/>
    <n v="2"/>
    <n v="-1"/>
    <n v="0"/>
    <x v="0"/>
    <s v="no"/>
    <n v="0"/>
    <n v="1"/>
  </r>
  <r>
    <x v="47"/>
    <x v="9"/>
    <s v="married"/>
    <x v="0"/>
    <x v="0"/>
    <n v="0"/>
    <s v="no"/>
    <s v="no"/>
    <s v="cellular"/>
    <n v="10"/>
    <s v="aug"/>
    <n v="1225"/>
    <n v="2"/>
    <n v="-1"/>
    <n v="0"/>
    <x v="0"/>
    <s v="no"/>
    <n v="0"/>
    <n v="1"/>
  </r>
  <r>
    <x v="43"/>
    <x v="3"/>
    <s v="married"/>
    <x v="0"/>
    <x v="0"/>
    <n v="328"/>
    <s v="yes"/>
    <s v="no"/>
    <s v="unknown"/>
    <n v="21"/>
    <s v="may"/>
    <n v="526"/>
    <n v="8"/>
    <n v="-1"/>
    <n v="0"/>
    <x v="0"/>
    <s v="no"/>
    <n v="0"/>
    <n v="1"/>
  </r>
  <r>
    <x v="27"/>
    <x v="2"/>
    <s v="divorced"/>
    <x v="1"/>
    <x v="0"/>
    <n v="291"/>
    <s v="no"/>
    <s v="no"/>
    <s v="cellular"/>
    <n v="7"/>
    <s v="aug"/>
    <n v="91"/>
    <n v="2"/>
    <n v="-1"/>
    <n v="0"/>
    <x v="0"/>
    <s v="no"/>
    <n v="0"/>
    <n v="1"/>
  </r>
  <r>
    <x v="18"/>
    <x v="5"/>
    <s v="single"/>
    <x v="2"/>
    <x v="0"/>
    <n v="-703"/>
    <s v="yes"/>
    <s v="no"/>
    <s v="cellular"/>
    <n v="8"/>
    <s v="may"/>
    <n v="123"/>
    <n v="3"/>
    <n v="-1"/>
    <n v="0"/>
    <x v="0"/>
    <s v="no"/>
    <n v="1"/>
    <n v="0"/>
  </r>
  <r>
    <x v="25"/>
    <x v="7"/>
    <s v="single"/>
    <x v="1"/>
    <x v="0"/>
    <n v="589"/>
    <s v="yes"/>
    <s v="no"/>
    <s v="cellular"/>
    <n v="6"/>
    <s v="may"/>
    <n v="62"/>
    <n v="1"/>
    <n v="-1"/>
    <n v="0"/>
    <x v="0"/>
    <s v="no"/>
    <n v="0"/>
    <n v="1"/>
  </r>
  <r>
    <x v="46"/>
    <x v="3"/>
    <s v="married"/>
    <x v="1"/>
    <x v="0"/>
    <n v="6053"/>
    <s v="no"/>
    <s v="no"/>
    <s v="cellular"/>
    <n v="11"/>
    <s v="feb"/>
    <n v="865"/>
    <n v="2"/>
    <n v="190"/>
    <n v="1"/>
    <x v="1"/>
    <s v="no"/>
    <n v="1"/>
    <n v="0"/>
  </r>
  <r>
    <x v="41"/>
    <x v="7"/>
    <s v="married"/>
    <x v="1"/>
    <x v="0"/>
    <n v="1142"/>
    <s v="no"/>
    <s v="no"/>
    <s v="telephone"/>
    <n v="4"/>
    <s v="feb"/>
    <n v="82"/>
    <n v="3"/>
    <n v="-1"/>
    <n v="0"/>
    <x v="0"/>
    <s v="no"/>
    <n v="1"/>
    <n v="0"/>
  </r>
  <r>
    <x v="2"/>
    <x v="7"/>
    <s v="married"/>
    <x v="1"/>
    <x v="0"/>
    <n v="725"/>
    <s v="yes"/>
    <s v="no"/>
    <s v="cellular"/>
    <n v="20"/>
    <s v="nov"/>
    <n v="219"/>
    <n v="7"/>
    <n v="133"/>
    <n v="1"/>
    <x v="1"/>
    <s v="no"/>
    <n v="0"/>
    <n v="1"/>
  </r>
  <r>
    <x v="37"/>
    <x v="2"/>
    <s v="married"/>
    <x v="2"/>
    <x v="0"/>
    <n v="802"/>
    <s v="no"/>
    <s v="no"/>
    <s v="cellular"/>
    <n v="22"/>
    <s v="sep"/>
    <n v="569"/>
    <n v="1"/>
    <n v="-1"/>
    <n v="0"/>
    <x v="0"/>
    <s v="yes"/>
    <n v="0"/>
    <n v="1"/>
  </r>
  <r>
    <x v="44"/>
    <x v="5"/>
    <s v="married"/>
    <x v="1"/>
    <x v="0"/>
    <n v="556"/>
    <s v="yes"/>
    <s v="no"/>
    <s v="cellular"/>
    <n v="18"/>
    <s v="aug"/>
    <n v="460"/>
    <n v="2"/>
    <n v="-1"/>
    <n v="0"/>
    <x v="0"/>
    <s v="yes"/>
    <n v="0"/>
    <n v="1"/>
  </r>
  <r>
    <x v="30"/>
    <x v="7"/>
    <s v="married"/>
    <x v="1"/>
    <x v="0"/>
    <n v="191"/>
    <s v="yes"/>
    <s v="no"/>
    <s v="cellular"/>
    <n v="5"/>
    <s v="feb"/>
    <n v="238"/>
    <n v="3"/>
    <n v="-1"/>
    <n v="0"/>
    <x v="0"/>
    <s v="no"/>
    <n v="0"/>
    <n v="1"/>
  </r>
  <r>
    <x v="9"/>
    <x v="5"/>
    <s v="single"/>
    <x v="1"/>
    <x v="0"/>
    <n v="373"/>
    <s v="no"/>
    <s v="no"/>
    <s v="cellular"/>
    <n v="22"/>
    <s v="aug"/>
    <n v="346"/>
    <n v="5"/>
    <n v="-1"/>
    <n v="0"/>
    <x v="0"/>
    <s v="no"/>
    <n v="0"/>
    <n v="1"/>
  </r>
  <r>
    <x v="31"/>
    <x v="5"/>
    <s v="married"/>
    <x v="1"/>
    <x v="0"/>
    <n v="6164"/>
    <s v="no"/>
    <s v="no"/>
    <s v="cellular"/>
    <n v="19"/>
    <s v="nov"/>
    <n v="161"/>
    <n v="2"/>
    <n v="-1"/>
    <n v="0"/>
    <x v="0"/>
    <s v="no"/>
    <n v="1"/>
    <n v="0"/>
  </r>
  <r>
    <x v="20"/>
    <x v="2"/>
    <s v="married"/>
    <x v="2"/>
    <x v="0"/>
    <n v="37"/>
    <s v="no"/>
    <s v="no"/>
    <s v="cellular"/>
    <n v="28"/>
    <s v="aug"/>
    <n v="51"/>
    <n v="9"/>
    <n v="-1"/>
    <n v="0"/>
    <x v="0"/>
    <s v="no"/>
    <n v="1"/>
    <n v="0"/>
  </r>
  <r>
    <x v="15"/>
    <x v="3"/>
    <s v="married"/>
    <x v="0"/>
    <x v="0"/>
    <n v="1156"/>
    <s v="yes"/>
    <s v="no"/>
    <s v="telephone"/>
    <n v="20"/>
    <s v="apr"/>
    <n v="37"/>
    <n v="1"/>
    <n v="-1"/>
    <n v="0"/>
    <x v="0"/>
    <s v="no"/>
    <n v="0"/>
    <n v="1"/>
  </r>
  <r>
    <x v="36"/>
    <x v="6"/>
    <s v="married"/>
    <x v="1"/>
    <x v="0"/>
    <n v="806"/>
    <s v="yes"/>
    <s v="yes"/>
    <s v="cellular"/>
    <n v="7"/>
    <s v="may"/>
    <n v="141"/>
    <n v="8"/>
    <n v="297"/>
    <n v="2"/>
    <x v="2"/>
    <s v="no"/>
    <n v="1"/>
    <n v="0"/>
  </r>
  <r>
    <x v="3"/>
    <x v="7"/>
    <s v="married"/>
    <x v="1"/>
    <x v="0"/>
    <n v="2381"/>
    <s v="no"/>
    <s v="no"/>
    <s v="cellular"/>
    <n v="30"/>
    <s v="apr"/>
    <n v="173"/>
    <n v="2"/>
    <n v="-1"/>
    <n v="0"/>
    <x v="0"/>
    <s v="no"/>
    <n v="1"/>
    <n v="0"/>
  </r>
  <r>
    <x v="14"/>
    <x v="1"/>
    <s v="married"/>
    <x v="1"/>
    <x v="0"/>
    <n v="-314"/>
    <s v="yes"/>
    <s v="no"/>
    <s v="unknown"/>
    <n v="28"/>
    <s v="may"/>
    <n v="66"/>
    <n v="2"/>
    <n v="-1"/>
    <n v="0"/>
    <x v="0"/>
    <s v="no"/>
    <n v="0"/>
    <n v="1"/>
  </r>
  <r>
    <x v="5"/>
    <x v="3"/>
    <s v="married"/>
    <x v="1"/>
    <x v="0"/>
    <n v="285"/>
    <s v="yes"/>
    <s v="yes"/>
    <s v="unknown"/>
    <n v="6"/>
    <s v="may"/>
    <n v="209"/>
    <n v="1"/>
    <n v="-1"/>
    <n v="0"/>
    <x v="0"/>
    <s v="no"/>
    <n v="0"/>
    <n v="1"/>
  </r>
  <r>
    <x v="39"/>
    <x v="3"/>
    <s v="single"/>
    <x v="0"/>
    <x v="0"/>
    <n v="1199"/>
    <s v="yes"/>
    <s v="no"/>
    <s v="cellular"/>
    <n v="30"/>
    <s v="jul"/>
    <n v="1011"/>
    <n v="20"/>
    <n v="-1"/>
    <n v="0"/>
    <x v="0"/>
    <s v="no"/>
    <n v="0"/>
    <n v="1"/>
  </r>
  <r>
    <x v="18"/>
    <x v="2"/>
    <s v="divorced"/>
    <x v="2"/>
    <x v="0"/>
    <n v="481"/>
    <s v="yes"/>
    <s v="no"/>
    <s v="telephone"/>
    <n v="8"/>
    <s v="may"/>
    <n v="147"/>
    <n v="2"/>
    <n v="298"/>
    <n v="3"/>
    <x v="1"/>
    <s v="no"/>
    <n v="1"/>
    <n v="0"/>
  </r>
  <r>
    <x v="1"/>
    <x v="5"/>
    <s v="single"/>
    <x v="2"/>
    <x v="0"/>
    <n v="137"/>
    <s v="no"/>
    <s v="no"/>
    <s v="cellular"/>
    <n v="25"/>
    <s v="aug"/>
    <n v="88"/>
    <n v="4"/>
    <n v="-1"/>
    <n v="0"/>
    <x v="0"/>
    <s v="no"/>
    <n v="0"/>
    <n v="1"/>
  </r>
  <r>
    <x v="4"/>
    <x v="3"/>
    <s v="single"/>
    <x v="1"/>
    <x v="0"/>
    <n v="168"/>
    <s v="yes"/>
    <s v="no"/>
    <s v="telephone"/>
    <n v="12"/>
    <s v="may"/>
    <n v="52"/>
    <n v="1"/>
    <n v="-1"/>
    <n v="0"/>
    <x v="0"/>
    <s v="no"/>
    <n v="0"/>
    <n v="1"/>
  </r>
  <r>
    <x v="14"/>
    <x v="7"/>
    <s v="divorced"/>
    <x v="1"/>
    <x v="0"/>
    <n v="156"/>
    <s v="yes"/>
    <s v="no"/>
    <s v="unknown"/>
    <n v="17"/>
    <s v="jun"/>
    <n v="544"/>
    <n v="3"/>
    <n v="-1"/>
    <n v="0"/>
    <x v="0"/>
    <s v="no"/>
    <n v="0"/>
    <n v="1"/>
  </r>
  <r>
    <x v="39"/>
    <x v="7"/>
    <s v="single"/>
    <x v="1"/>
    <x v="0"/>
    <n v="4745"/>
    <s v="no"/>
    <s v="no"/>
    <s v="telephone"/>
    <n v="12"/>
    <s v="may"/>
    <n v="360"/>
    <n v="1"/>
    <n v="181"/>
    <n v="5"/>
    <x v="3"/>
    <s v="yes"/>
    <n v="0"/>
    <n v="1"/>
  </r>
  <r>
    <x v="22"/>
    <x v="2"/>
    <s v="single"/>
    <x v="2"/>
    <x v="0"/>
    <n v="11797"/>
    <s v="yes"/>
    <s v="no"/>
    <s v="cellular"/>
    <n v="11"/>
    <s v="aug"/>
    <n v="95"/>
    <n v="2"/>
    <n v="-1"/>
    <n v="0"/>
    <x v="0"/>
    <s v="no"/>
    <n v="0"/>
    <n v="1"/>
  </r>
  <r>
    <x v="2"/>
    <x v="7"/>
    <s v="married"/>
    <x v="1"/>
    <x v="0"/>
    <n v="786"/>
    <s v="no"/>
    <s v="yes"/>
    <s v="cellular"/>
    <n v="25"/>
    <s v="jul"/>
    <n v="322"/>
    <n v="1"/>
    <n v="-1"/>
    <n v="0"/>
    <x v="0"/>
    <s v="no"/>
    <n v="0"/>
    <n v="1"/>
  </r>
  <r>
    <x v="41"/>
    <x v="5"/>
    <s v="married"/>
    <x v="0"/>
    <x v="0"/>
    <n v="4015"/>
    <s v="no"/>
    <s v="no"/>
    <s v="unknown"/>
    <n v="20"/>
    <s v="jun"/>
    <n v="106"/>
    <n v="3"/>
    <n v="-1"/>
    <n v="0"/>
    <x v="0"/>
    <s v="no"/>
    <n v="1"/>
    <n v="0"/>
  </r>
  <r>
    <x v="0"/>
    <x v="1"/>
    <s v="married"/>
    <x v="1"/>
    <x v="0"/>
    <n v="0"/>
    <s v="yes"/>
    <s v="no"/>
    <s v="unknown"/>
    <n v="9"/>
    <s v="may"/>
    <n v="20"/>
    <n v="1"/>
    <n v="-1"/>
    <n v="0"/>
    <x v="0"/>
    <s v="no"/>
    <n v="0"/>
    <n v="1"/>
  </r>
  <r>
    <x v="1"/>
    <x v="3"/>
    <s v="married"/>
    <x v="1"/>
    <x v="0"/>
    <n v="331"/>
    <s v="yes"/>
    <s v="no"/>
    <s v="cellular"/>
    <n v="14"/>
    <s v="may"/>
    <n v="178"/>
    <n v="7"/>
    <n v="365"/>
    <n v="5"/>
    <x v="2"/>
    <s v="no"/>
    <n v="0"/>
    <n v="1"/>
  </r>
  <r>
    <x v="4"/>
    <x v="3"/>
    <s v="married"/>
    <x v="1"/>
    <x v="0"/>
    <n v="1554"/>
    <s v="yes"/>
    <s v="no"/>
    <s v="unknown"/>
    <n v="12"/>
    <s v="may"/>
    <n v="325"/>
    <n v="4"/>
    <n v="-1"/>
    <n v="0"/>
    <x v="0"/>
    <s v="no"/>
    <n v="0"/>
    <n v="1"/>
  </r>
  <r>
    <x v="22"/>
    <x v="1"/>
    <s v="married"/>
    <x v="1"/>
    <x v="0"/>
    <n v="132"/>
    <s v="yes"/>
    <s v="yes"/>
    <s v="unknown"/>
    <n v="19"/>
    <s v="may"/>
    <n v="343"/>
    <n v="2"/>
    <n v="-1"/>
    <n v="0"/>
    <x v="0"/>
    <s v="no"/>
    <n v="0"/>
    <n v="1"/>
  </r>
  <r>
    <x v="27"/>
    <x v="2"/>
    <s v="single"/>
    <x v="2"/>
    <x v="0"/>
    <n v="5086"/>
    <s v="no"/>
    <s v="no"/>
    <s v="cellular"/>
    <n v="25"/>
    <s v="may"/>
    <n v="213"/>
    <n v="4"/>
    <n v="-1"/>
    <n v="0"/>
    <x v="0"/>
    <s v="yes"/>
    <n v="0"/>
    <n v="1"/>
  </r>
  <r>
    <x v="15"/>
    <x v="7"/>
    <s v="married"/>
    <x v="1"/>
    <x v="0"/>
    <n v="529"/>
    <s v="yes"/>
    <s v="yes"/>
    <s v="cellular"/>
    <n v="19"/>
    <s v="nov"/>
    <n v="193"/>
    <n v="3"/>
    <n v="-1"/>
    <n v="0"/>
    <x v="0"/>
    <s v="no"/>
    <n v="0"/>
    <n v="1"/>
  </r>
  <r>
    <x v="6"/>
    <x v="2"/>
    <s v="married"/>
    <x v="2"/>
    <x v="0"/>
    <n v="4824"/>
    <s v="no"/>
    <s v="yes"/>
    <s v="cellular"/>
    <n v="18"/>
    <s v="jul"/>
    <n v="168"/>
    <n v="7"/>
    <n v="-1"/>
    <n v="0"/>
    <x v="0"/>
    <s v="no"/>
    <n v="0"/>
    <n v="1"/>
  </r>
  <r>
    <x v="33"/>
    <x v="10"/>
    <s v="married"/>
    <x v="1"/>
    <x v="0"/>
    <n v="474"/>
    <s v="no"/>
    <s v="no"/>
    <s v="cellular"/>
    <n v="25"/>
    <s v="jan"/>
    <n v="423"/>
    <n v="1"/>
    <n v="-1"/>
    <n v="0"/>
    <x v="0"/>
    <s v="yes"/>
    <n v="1"/>
    <n v="0"/>
  </r>
  <r>
    <x v="14"/>
    <x v="7"/>
    <s v="divorced"/>
    <x v="2"/>
    <x v="0"/>
    <n v="86"/>
    <s v="yes"/>
    <s v="no"/>
    <s v="unknown"/>
    <n v="6"/>
    <s v="may"/>
    <n v="218"/>
    <n v="1"/>
    <n v="-1"/>
    <n v="0"/>
    <x v="0"/>
    <s v="no"/>
    <n v="0"/>
    <n v="1"/>
  </r>
  <r>
    <x v="32"/>
    <x v="3"/>
    <s v="married"/>
    <x v="0"/>
    <x v="0"/>
    <n v="2281"/>
    <s v="yes"/>
    <s v="no"/>
    <s v="unknown"/>
    <n v="20"/>
    <s v="jun"/>
    <n v="158"/>
    <n v="1"/>
    <n v="-1"/>
    <n v="0"/>
    <x v="0"/>
    <s v="no"/>
    <n v="1"/>
    <n v="0"/>
  </r>
  <r>
    <x v="5"/>
    <x v="1"/>
    <s v="married"/>
    <x v="1"/>
    <x v="0"/>
    <n v="186"/>
    <s v="yes"/>
    <s v="no"/>
    <s v="cellular"/>
    <n v="17"/>
    <s v="apr"/>
    <n v="433"/>
    <n v="1"/>
    <n v="-1"/>
    <n v="0"/>
    <x v="0"/>
    <s v="no"/>
    <n v="0"/>
    <n v="1"/>
  </r>
  <r>
    <x v="43"/>
    <x v="3"/>
    <s v="married"/>
    <x v="1"/>
    <x v="0"/>
    <n v="137"/>
    <s v="no"/>
    <s v="no"/>
    <s v="unknown"/>
    <n v="20"/>
    <s v="jun"/>
    <n v="252"/>
    <n v="3"/>
    <n v="-1"/>
    <n v="0"/>
    <x v="0"/>
    <s v="no"/>
    <n v="0"/>
    <n v="1"/>
  </r>
  <r>
    <x v="12"/>
    <x v="5"/>
    <s v="married"/>
    <x v="2"/>
    <x v="0"/>
    <n v="6968"/>
    <s v="no"/>
    <s v="no"/>
    <s v="cellular"/>
    <n v="1"/>
    <s v="jun"/>
    <n v="175"/>
    <n v="1"/>
    <n v="-1"/>
    <n v="0"/>
    <x v="0"/>
    <s v="no"/>
    <n v="0"/>
    <n v="1"/>
  </r>
  <r>
    <x v="64"/>
    <x v="10"/>
    <s v="divorced"/>
    <x v="0"/>
    <x v="0"/>
    <n v="86"/>
    <s v="no"/>
    <s v="no"/>
    <s v="cellular"/>
    <n v="12"/>
    <s v="aug"/>
    <n v="192"/>
    <n v="1"/>
    <n v="-1"/>
    <n v="0"/>
    <x v="0"/>
    <s v="no"/>
    <n v="1"/>
    <n v="0"/>
  </r>
  <r>
    <x v="39"/>
    <x v="2"/>
    <s v="single"/>
    <x v="3"/>
    <x v="0"/>
    <n v="81"/>
    <s v="no"/>
    <s v="yes"/>
    <s v="cellular"/>
    <n v="8"/>
    <s v="jul"/>
    <n v="158"/>
    <n v="1"/>
    <n v="-1"/>
    <n v="0"/>
    <x v="0"/>
    <s v="no"/>
    <n v="0"/>
    <n v="1"/>
  </r>
  <r>
    <x v="1"/>
    <x v="1"/>
    <s v="married"/>
    <x v="0"/>
    <x v="0"/>
    <n v="6904"/>
    <s v="no"/>
    <s v="no"/>
    <s v="telephone"/>
    <n v="20"/>
    <s v="nov"/>
    <n v="114"/>
    <n v="2"/>
    <n v="-1"/>
    <n v="0"/>
    <x v="0"/>
    <s v="no"/>
    <n v="0"/>
    <n v="1"/>
  </r>
  <r>
    <x v="43"/>
    <x v="4"/>
    <s v="married"/>
    <x v="2"/>
    <x v="0"/>
    <n v="137"/>
    <s v="yes"/>
    <s v="yes"/>
    <s v="unknown"/>
    <n v="5"/>
    <s v="may"/>
    <n v="246"/>
    <n v="1"/>
    <n v="-1"/>
    <n v="0"/>
    <x v="0"/>
    <s v="no"/>
    <n v="0"/>
    <n v="1"/>
  </r>
  <r>
    <x v="0"/>
    <x v="8"/>
    <s v="single"/>
    <x v="1"/>
    <x v="0"/>
    <n v="25"/>
    <s v="no"/>
    <s v="no"/>
    <s v="telephone"/>
    <n v="30"/>
    <s v="apr"/>
    <n v="44"/>
    <n v="1"/>
    <n v="-1"/>
    <n v="0"/>
    <x v="0"/>
    <s v="no"/>
    <n v="0"/>
    <n v="1"/>
  </r>
  <r>
    <x v="38"/>
    <x v="2"/>
    <s v="married"/>
    <x v="2"/>
    <x v="0"/>
    <n v="759"/>
    <s v="no"/>
    <s v="no"/>
    <s v="cellular"/>
    <n v="14"/>
    <s v="aug"/>
    <n v="136"/>
    <n v="2"/>
    <n v="-1"/>
    <n v="0"/>
    <x v="0"/>
    <s v="no"/>
    <n v="1"/>
    <n v="0"/>
  </r>
  <r>
    <x v="11"/>
    <x v="9"/>
    <s v="married"/>
    <x v="2"/>
    <x v="0"/>
    <n v="1922"/>
    <s v="yes"/>
    <s v="no"/>
    <s v="cellular"/>
    <n v="24"/>
    <s v="jul"/>
    <n v="247"/>
    <n v="2"/>
    <n v="-1"/>
    <n v="0"/>
    <x v="0"/>
    <s v="no"/>
    <n v="1"/>
    <n v="0"/>
  </r>
  <r>
    <x v="44"/>
    <x v="8"/>
    <s v="single"/>
    <x v="3"/>
    <x v="0"/>
    <n v="3298"/>
    <s v="yes"/>
    <s v="no"/>
    <s v="unknown"/>
    <n v="28"/>
    <s v="may"/>
    <n v="227"/>
    <n v="1"/>
    <n v="-1"/>
    <n v="0"/>
    <x v="0"/>
    <s v="no"/>
    <n v="0"/>
    <n v="1"/>
  </r>
  <r>
    <x v="41"/>
    <x v="10"/>
    <s v="married"/>
    <x v="1"/>
    <x v="0"/>
    <n v="764"/>
    <s v="no"/>
    <s v="no"/>
    <s v="cellular"/>
    <n v="12"/>
    <s v="aug"/>
    <n v="219"/>
    <n v="4"/>
    <n v="-1"/>
    <n v="0"/>
    <x v="0"/>
    <s v="no"/>
    <n v="1"/>
    <n v="0"/>
  </r>
  <r>
    <x v="60"/>
    <x v="10"/>
    <s v="married"/>
    <x v="0"/>
    <x v="0"/>
    <n v="8556"/>
    <s v="no"/>
    <s v="no"/>
    <s v="telephone"/>
    <n v="18"/>
    <s v="jan"/>
    <n v="326"/>
    <n v="2"/>
    <n v="272"/>
    <n v="2"/>
    <x v="3"/>
    <s v="yes"/>
    <n v="1"/>
    <n v="0"/>
  </r>
  <r>
    <x v="22"/>
    <x v="3"/>
    <s v="married"/>
    <x v="1"/>
    <x v="0"/>
    <n v="3514"/>
    <s v="yes"/>
    <s v="no"/>
    <s v="unknown"/>
    <n v="20"/>
    <s v="may"/>
    <n v="226"/>
    <n v="2"/>
    <n v="-1"/>
    <n v="0"/>
    <x v="0"/>
    <s v="no"/>
    <n v="0"/>
    <n v="1"/>
  </r>
  <r>
    <x v="1"/>
    <x v="1"/>
    <s v="married"/>
    <x v="0"/>
    <x v="0"/>
    <n v="0"/>
    <s v="yes"/>
    <s v="no"/>
    <s v="cellular"/>
    <n v="18"/>
    <s v="jul"/>
    <n v="351"/>
    <n v="2"/>
    <n v="-1"/>
    <n v="0"/>
    <x v="0"/>
    <s v="no"/>
    <n v="0"/>
    <n v="1"/>
  </r>
  <r>
    <x v="45"/>
    <x v="10"/>
    <s v="married"/>
    <x v="0"/>
    <x v="0"/>
    <n v="680"/>
    <s v="no"/>
    <s v="no"/>
    <s v="telephone"/>
    <n v="27"/>
    <s v="nov"/>
    <n v="341"/>
    <n v="4"/>
    <n v="94"/>
    <n v="3"/>
    <x v="1"/>
    <s v="no"/>
    <n v="1"/>
    <n v="0"/>
  </r>
  <r>
    <x v="38"/>
    <x v="9"/>
    <s v="married"/>
    <x v="0"/>
    <x v="0"/>
    <n v="0"/>
    <s v="no"/>
    <s v="yes"/>
    <s v="telephone"/>
    <n v="22"/>
    <s v="jul"/>
    <n v="124"/>
    <n v="1"/>
    <n v="-1"/>
    <n v="0"/>
    <x v="0"/>
    <s v="no"/>
    <n v="1"/>
    <n v="0"/>
  </r>
  <r>
    <x v="32"/>
    <x v="2"/>
    <s v="married"/>
    <x v="2"/>
    <x v="0"/>
    <n v="2819"/>
    <s v="no"/>
    <s v="no"/>
    <s v="cellular"/>
    <n v="7"/>
    <s v="aug"/>
    <n v="123"/>
    <n v="3"/>
    <n v="-1"/>
    <n v="0"/>
    <x v="0"/>
    <s v="no"/>
    <n v="1"/>
    <n v="0"/>
  </r>
  <r>
    <x v="0"/>
    <x v="3"/>
    <s v="married"/>
    <x v="0"/>
    <x v="0"/>
    <n v="-518"/>
    <s v="yes"/>
    <s v="yes"/>
    <s v="unknown"/>
    <n v="28"/>
    <s v="may"/>
    <n v="244"/>
    <n v="6"/>
    <n v="-1"/>
    <n v="0"/>
    <x v="0"/>
    <s v="no"/>
    <n v="0"/>
    <n v="1"/>
  </r>
  <r>
    <x v="36"/>
    <x v="1"/>
    <s v="married"/>
    <x v="1"/>
    <x v="0"/>
    <n v="60"/>
    <s v="no"/>
    <s v="yes"/>
    <s v="cellular"/>
    <n v="27"/>
    <s v="aug"/>
    <n v="151"/>
    <n v="8"/>
    <n v="-1"/>
    <n v="0"/>
    <x v="0"/>
    <s v="no"/>
    <n v="1"/>
    <n v="0"/>
  </r>
  <r>
    <x v="36"/>
    <x v="2"/>
    <s v="married"/>
    <x v="1"/>
    <x v="0"/>
    <n v="732"/>
    <s v="no"/>
    <s v="no"/>
    <s v="cellular"/>
    <n v="7"/>
    <s v="apr"/>
    <n v="736"/>
    <n v="7"/>
    <n v="-1"/>
    <n v="0"/>
    <x v="0"/>
    <s v="no"/>
    <n v="1"/>
    <n v="0"/>
  </r>
  <r>
    <x v="12"/>
    <x v="5"/>
    <s v="married"/>
    <x v="1"/>
    <x v="0"/>
    <n v="2707"/>
    <s v="yes"/>
    <s v="no"/>
    <s v="telephone"/>
    <n v="16"/>
    <s v="jul"/>
    <n v="109"/>
    <n v="1"/>
    <n v="-1"/>
    <n v="0"/>
    <x v="0"/>
    <s v="no"/>
    <n v="0"/>
    <n v="1"/>
  </r>
  <r>
    <x v="6"/>
    <x v="5"/>
    <s v="married"/>
    <x v="2"/>
    <x v="0"/>
    <n v="177"/>
    <s v="yes"/>
    <s v="no"/>
    <s v="telephone"/>
    <n v="11"/>
    <s v="jul"/>
    <n v="117"/>
    <n v="2"/>
    <n v="-1"/>
    <n v="0"/>
    <x v="0"/>
    <s v="no"/>
    <n v="0"/>
    <n v="1"/>
  </r>
  <r>
    <x v="23"/>
    <x v="7"/>
    <s v="married"/>
    <x v="1"/>
    <x v="0"/>
    <n v="13229"/>
    <s v="no"/>
    <s v="yes"/>
    <s v="telephone"/>
    <n v="8"/>
    <s v="jul"/>
    <n v="77"/>
    <n v="2"/>
    <n v="-1"/>
    <n v="0"/>
    <x v="0"/>
    <s v="no"/>
    <n v="0"/>
    <n v="1"/>
  </r>
  <r>
    <x v="6"/>
    <x v="3"/>
    <s v="married"/>
    <x v="0"/>
    <x v="0"/>
    <n v="-204"/>
    <s v="yes"/>
    <s v="yes"/>
    <s v="unknown"/>
    <n v="6"/>
    <s v="jun"/>
    <n v="42"/>
    <n v="1"/>
    <n v="-1"/>
    <n v="0"/>
    <x v="0"/>
    <s v="no"/>
    <n v="0"/>
    <n v="1"/>
  </r>
  <r>
    <x v="10"/>
    <x v="5"/>
    <s v="married"/>
    <x v="1"/>
    <x v="0"/>
    <n v="990"/>
    <s v="yes"/>
    <s v="no"/>
    <s v="cellular"/>
    <n v="6"/>
    <s v="feb"/>
    <n v="252"/>
    <n v="3"/>
    <n v="-1"/>
    <n v="0"/>
    <x v="0"/>
    <s v="no"/>
    <n v="0"/>
    <n v="1"/>
  </r>
  <r>
    <x v="14"/>
    <x v="3"/>
    <s v="married"/>
    <x v="1"/>
    <x v="0"/>
    <n v="648"/>
    <s v="yes"/>
    <s v="no"/>
    <s v="unknown"/>
    <n v="3"/>
    <s v="jun"/>
    <n v="179"/>
    <n v="1"/>
    <n v="-1"/>
    <n v="0"/>
    <x v="0"/>
    <s v="no"/>
    <n v="0"/>
    <n v="1"/>
  </r>
  <r>
    <x v="27"/>
    <x v="5"/>
    <s v="married"/>
    <x v="1"/>
    <x v="0"/>
    <n v="50"/>
    <s v="no"/>
    <s v="no"/>
    <s v="cellular"/>
    <n v="11"/>
    <s v="aug"/>
    <n v="106"/>
    <n v="3"/>
    <n v="-1"/>
    <n v="0"/>
    <x v="0"/>
    <s v="no"/>
    <n v="0"/>
    <n v="1"/>
  </r>
  <r>
    <x v="23"/>
    <x v="6"/>
    <s v="married"/>
    <x v="1"/>
    <x v="0"/>
    <n v="1916"/>
    <s v="no"/>
    <s v="yes"/>
    <s v="telephone"/>
    <n v="14"/>
    <s v="jul"/>
    <n v="281"/>
    <n v="3"/>
    <n v="-1"/>
    <n v="0"/>
    <x v="0"/>
    <s v="no"/>
    <n v="0"/>
    <n v="1"/>
  </r>
  <r>
    <x v="58"/>
    <x v="10"/>
    <s v="married"/>
    <x v="0"/>
    <x v="0"/>
    <n v="763"/>
    <s v="no"/>
    <s v="no"/>
    <s v="cellular"/>
    <n v="24"/>
    <s v="apr"/>
    <n v="384"/>
    <n v="2"/>
    <n v="-1"/>
    <n v="0"/>
    <x v="0"/>
    <s v="yes"/>
    <n v="1"/>
    <n v="0"/>
  </r>
  <r>
    <x v="27"/>
    <x v="3"/>
    <s v="married"/>
    <x v="1"/>
    <x v="0"/>
    <n v="470"/>
    <s v="yes"/>
    <s v="yes"/>
    <s v="cellular"/>
    <n v="20"/>
    <s v="apr"/>
    <n v="217"/>
    <n v="1"/>
    <n v="-1"/>
    <n v="0"/>
    <x v="0"/>
    <s v="no"/>
    <n v="0"/>
    <n v="1"/>
  </r>
  <r>
    <x v="9"/>
    <x v="5"/>
    <s v="married"/>
    <x v="1"/>
    <x v="0"/>
    <n v="0"/>
    <s v="no"/>
    <s v="yes"/>
    <s v="cellular"/>
    <n v="19"/>
    <s v="aug"/>
    <n v="144"/>
    <n v="4"/>
    <n v="-1"/>
    <n v="0"/>
    <x v="0"/>
    <s v="no"/>
    <n v="0"/>
    <n v="1"/>
  </r>
  <r>
    <x v="1"/>
    <x v="3"/>
    <s v="single"/>
    <x v="1"/>
    <x v="0"/>
    <n v="5739"/>
    <s v="yes"/>
    <s v="yes"/>
    <s v="cellular"/>
    <n v="21"/>
    <s v="nov"/>
    <n v="374"/>
    <n v="1"/>
    <n v="-1"/>
    <n v="0"/>
    <x v="0"/>
    <s v="no"/>
    <n v="0"/>
    <n v="1"/>
  </r>
  <r>
    <x v="9"/>
    <x v="2"/>
    <s v="married"/>
    <x v="2"/>
    <x v="0"/>
    <n v="0"/>
    <s v="no"/>
    <s v="no"/>
    <s v="unknown"/>
    <n v="14"/>
    <s v="may"/>
    <n v="298"/>
    <n v="1"/>
    <n v="-1"/>
    <n v="0"/>
    <x v="0"/>
    <s v="no"/>
    <n v="0"/>
    <n v="1"/>
  </r>
  <r>
    <x v="18"/>
    <x v="2"/>
    <s v="married"/>
    <x v="2"/>
    <x v="0"/>
    <n v="-375"/>
    <s v="no"/>
    <s v="no"/>
    <s v="cellular"/>
    <n v="30"/>
    <s v="jul"/>
    <n v="814"/>
    <n v="2"/>
    <n v="-1"/>
    <n v="0"/>
    <x v="0"/>
    <s v="yes"/>
    <n v="1"/>
    <n v="0"/>
  </r>
  <r>
    <x v="13"/>
    <x v="0"/>
    <s v="married"/>
    <x v="1"/>
    <x v="0"/>
    <n v="157"/>
    <s v="yes"/>
    <s v="no"/>
    <s v="cellular"/>
    <n v="28"/>
    <s v="jul"/>
    <n v="33"/>
    <n v="31"/>
    <n v="-1"/>
    <n v="0"/>
    <x v="0"/>
    <s v="no"/>
    <n v="0"/>
    <n v="1"/>
  </r>
  <r>
    <x v="27"/>
    <x v="2"/>
    <s v="married"/>
    <x v="2"/>
    <x v="0"/>
    <n v="1518"/>
    <s v="yes"/>
    <s v="no"/>
    <s v="cellular"/>
    <n v="20"/>
    <s v="nov"/>
    <n v="128"/>
    <n v="2"/>
    <n v="-1"/>
    <n v="0"/>
    <x v="0"/>
    <s v="no"/>
    <n v="0"/>
    <n v="1"/>
  </r>
  <r>
    <x v="20"/>
    <x v="2"/>
    <s v="married"/>
    <x v="2"/>
    <x v="0"/>
    <n v="1343"/>
    <s v="no"/>
    <s v="no"/>
    <s v="cellular"/>
    <n v="5"/>
    <s v="aug"/>
    <n v="129"/>
    <n v="4"/>
    <n v="-1"/>
    <n v="0"/>
    <x v="0"/>
    <s v="no"/>
    <n v="1"/>
    <n v="0"/>
  </r>
  <r>
    <x v="5"/>
    <x v="2"/>
    <s v="single"/>
    <x v="2"/>
    <x v="1"/>
    <n v="-401"/>
    <s v="yes"/>
    <s v="no"/>
    <s v="cellular"/>
    <n v="19"/>
    <s v="aug"/>
    <n v="274"/>
    <n v="4"/>
    <n v="-1"/>
    <n v="0"/>
    <x v="0"/>
    <s v="no"/>
    <n v="0"/>
    <n v="1"/>
  </r>
  <r>
    <x v="6"/>
    <x v="2"/>
    <s v="married"/>
    <x v="0"/>
    <x v="0"/>
    <n v="5310"/>
    <s v="yes"/>
    <s v="no"/>
    <s v="cellular"/>
    <n v="17"/>
    <s v="nov"/>
    <n v="984"/>
    <n v="1"/>
    <n v="-1"/>
    <n v="0"/>
    <x v="0"/>
    <s v="yes"/>
    <n v="0"/>
    <n v="1"/>
  </r>
  <r>
    <x v="22"/>
    <x v="3"/>
    <s v="single"/>
    <x v="1"/>
    <x v="0"/>
    <n v="2285"/>
    <s v="yes"/>
    <s v="no"/>
    <s v="unknown"/>
    <n v="14"/>
    <s v="may"/>
    <n v="413"/>
    <n v="2"/>
    <n v="-1"/>
    <n v="0"/>
    <x v="0"/>
    <s v="no"/>
    <n v="0"/>
    <n v="1"/>
  </r>
  <r>
    <x v="35"/>
    <x v="7"/>
    <s v="married"/>
    <x v="1"/>
    <x v="0"/>
    <n v="22171"/>
    <s v="yes"/>
    <s v="no"/>
    <s v="cellular"/>
    <n v="18"/>
    <s v="may"/>
    <n v="44"/>
    <n v="1"/>
    <n v="355"/>
    <n v="3"/>
    <x v="1"/>
    <s v="no"/>
    <n v="0"/>
    <n v="1"/>
  </r>
  <r>
    <x v="11"/>
    <x v="2"/>
    <s v="married"/>
    <x v="2"/>
    <x v="0"/>
    <n v="856"/>
    <s v="yes"/>
    <s v="yes"/>
    <s v="cellular"/>
    <n v="4"/>
    <s v="feb"/>
    <n v="70"/>
    <n v="4"/>
    <n v="7"/>
    <n v="7"/>
    <x v="2"/>
    <s v="no"/>
    <n v="1"/>
    <n v="0"/>
  </r>
  <r>
    <x v="53"/>
    <x v="8"/>
    <s v="single"/>
    <x v="3"/>
    <x v="0"/>
    <n v="1169"/>
    <s v="no"/>
    <s v="no"/>
    <s v="cellular"/>
    <n v="6"/>
    <s v="feb"/>
    <n v="463"/>
    <n v="18"/>
    <n v="-1"/>
    <n v="0"/>
    <x v="0"/>
    <s v="no"/>
    <n v="0"/>
    <n v="1"/>
  </r>
  <r>
    <x v="5"/>
    <x v="2"/>
    <s v="single"/>
    <x v="2"/>
    <x v="0"/>
    <n v="3797"/>
    <s v="no"/>
    <s v="no"/>
    <s v="cellular"/>
    <n v="2"/>
    <s v="jun"/>
    <n v="96"/>
    <n v="2"/>
    <n v="-1"/>
    <n v="0"/>
    <x v="0"/>
    <s v="no"/>
    <n v="0"/>
    <n v="1"/>
  </r>
  <r>
    <x v="22"/>
    <x v="3"/>
    <s v="single"/>
    <x v="1"/>
    <x v="0"/>
    <n v="53"/>
    <s v="yes"/>
    <s v="no"/>
    <s v="cellular"/>
    <n v="18"/>
    <s v="nov"/>
    <n v="276"/>
    <n v="1"/>
    <n v="195"/>
    <n v="1"/>
    <x v="1"/>
    <s v="no"/>
    <n v="0"/>
    <n v="1"/>
  </r>
  <r>
    <x v="7"/>
    <x v="3"/>
    <s v="married"/>
    <x v="0"/>
    <x v="0"/>
    <n v="2519"/>
    <s v="yes"/>
    <s v="no"/>
    <s v="cellular"/>
    <n v="16"/>
    <s v="apr"/>
    <n v="257"/>
    <n v="2"/>
    <n v="146"/>
    <n v="9"/>
    <x v="2"/>
    <s v="no"/>
    <n v="0"/>
    <n v="1"/>
  </r>
  <r>
    <x v="22"/>
    <x v="6"/>
    <s v="married"/>
    <x v="0"/>
    <x v="0"/>
    <n v="795"/>
    <s v="no"/>
    <s v="no"/>
    <s v="cellular"/>
    <n v="8"/>
    <s v="aug"/>
    <n v="131"/>
    <n v="3"/>
    <n v="-1"/>
    <n v="0"/>
    <x v="0"/>
    <s v="no"/>
    <n v="0"/>
    <n v="1"/>
  </r>
  <r>
    <x v="20"/>
    <x v="7"/>
    <s v="divorced"/>
    <x v="1"/>
    <x v="0"/>
    <n v="0"/>
    <s v="yes"/>
    <s v="yes"/>
    <s v="cellular"/>
    <n v="30"/>
    <s v="apr"/>
    <n v="586"/>
    <n v="2"/>
    <n v="-1"/>
    <n v="0"/>
    <x v="0"/>
    <s v="no"/>
    <n v="1"/>
    <n v="0"/>
  </r>
  <r>
    <x v="26"/>
    <x v="3"/>
    <s v="married"/>
    <x v="1"/>
    <x v="0"/>
    <n v="2087"/>
    <s v="yes"/>
    <s v="no"/>
    <s v="cellular"/>
    <n v="31"/>
    <s v="aug"/>
    <n v="267"/>
    <n v="1"/>
    <n v="474"/>
    <n v="1"/>
    <x v="1"/>
    <s v="yes"/>
    <n v="1"/>
    <n v="0"/>
  </r>
  <r>
    <x v="7"/>
    <x v="5"/>
    <s v="single"/>
    <x v="1"/>
    <x v="0"/>
    <n v="34"/>
    <s v="no"/>
    <s v="no"/>
    <s v="telephone"/>
    <n v="30"/>
    <s v="jul"/>
    <n v="29"/>
    <n v="1"/>
    <n v="-1"/>
    <n v="0"/>
    <x v="0"/>
    <s v="no"/>
    <n v="0"/>
    <n v="1"/>
  </r>
  <r>
    <x v="30"/>
    <x v="5"/>
    <s v="married"/>
    <x v="1"/>
    <x v="0"/>
    <n v="5"/>
    <s v="no"/>
    <s v="no"/>
    <s v="unknown"/>
    <n v="9"/>
    <s v="jun"/>
    <n v="65"/>
    <n v="6"/>
    <n v="-1"/>
    <n v="0"/>
    <x v="0"/>
    <s v="no"/>
    <n v="0"/>
    <n v="1"/>
  </r>
  <r>
    <x v="37"/>
    <x v="5"/>
    <s v="single"/>
    <x v="1"/>
    <x v="0"/>
    <n v="15"/>
    <s v="yes"/>
    <s v="no"/>
    <s v="cellular"/>
    <n v="25"/>
    <s v="jul"/>
    <n v="67"/>
    <n v="3"/>
    <n v="-1"/>
    <n v="0"/>
    <x v="0"/>
    <s v="no"/>
    <n v="0"/>
    <n v="1"/>
  </r>
  <r>
    <x v="37"/>
    <x v="2"/>
    <s v="single"/>
    <x v="2"/>
    <x v="0"/>
    <n v="390"/>
    <s v="no"/>
    <s v="no"/>
    <s v="cellular"/>
    <n v="28"/>
    <s v="oct"/>
    <n v="190"/>
    <n v="1"/>
    <n v="82"/>
    <n v="1"/>
    <x v="3"/>
    <s v="no"/>
    <n v="0"/>
    <n v="1"/>
  </r>
  <r>
    <x v="34"/>
    <x v="2"/>
    <s v="married"/>
    <x v="3"/>
    <x v="0"/>
    <n v="712"/>
    <s v="no"/>
    <s v="no"/>
    <s v="cellular"/>
    <n v="13"/>
    <s v="aug"/>
    <n v="287"/>
    <n v="2"/>
    <n v="-1"/>
    <n v="0"/>
    <x v="0"/>
    <s v="no"/>
    <n v="1"/>
    <n v="0"/>
  </r>
  <r>
    <x v="5"/>
    <x v="7"/>
    <s v="single"/>
    <x v="2"/>
    <x v="0"/>
    <n v="2600"/>
    <s v="yes"/>
    <s v="no"/>
    <s v="unknown"/>
    <n v="17"/>
    <s v="jun"/>
    <n v="77"/>
    <n v="1"/>
    <n v="-1"/>
    <n v="0"/>
    <x v="0"/>
    <s v="no"/>
    <n v="0"/>
    <n v="1"/>
  </r>
  <r>
    <x v="1"/>
    <x v="3"/>
    <s v="married"/>
    <x v="1"/>
    <x v="0"/>
    <n v="-241"/>
    <s v="yes"/>
    <s v="yes"/>
    <s v="unknown"/>
    <n v="27"/>
    <s v="may"/>
    <n v="169"/>
    <n v="1"/>
    <n v="-1"/>
    <n v="0"/>
    <x v="0"/>
    <s v="no"/>
    <n v="0"/>
    <n v="1"/>
  </r>
  <r>
    <x v="36"/>
    <x v="3"/>
    <s v="divorced"/>
    <x v="0"/>
    <x v="0"/>
    <n v="1545"/>
    <s v="yes"/>
    <s v="no"/>
    <s v="cellular"/>
    <n v="20"/>
    <s v="nov"/>
    <n v="25"/>
    <n v="1"/>
    <n v="-1"/>
    <n v="0"/>
    <x v="0"/>
    <s v="no"/>
    <n v="1"/>
    <n v="0"/>
  </r>
  <r>
    <x v="3"/>
    <x v="10"/>
    <s v="divorced"/>
    <x v="1"/>
    <x v="0"/>
    <n v="1026"/>
    <s v="no"/>
    <s v="no"/>
    <s v="unknown"/>
    <n v="5"/>
    <s v="nov"/>
    <n v="669"/>
    <n v="1"/>
    <n v="-1"/>
    <n v="0"/>
    <x v="0"/>
    <s v="yes"/>
    <n v="1"/>
    <n v="0"/>
  </r>
  <r>
    <x v="41"/>
    <x v="9"/>
    <s v="married"/>
    <x v="0"/>
    <x v="0"/>
    <n v="435"/>
    <s v="yes"/>
    <s v="no"/>
    <s v="telephone"/>
    <n v="28"/>
    <s v="jul"/>
    <n v="122"/>
    <n v="6"/>
    <n v="-1"/>
    <n v="0"/>
    <x v="0"/>
    <s v="no"/>
    <n v="1"/>
    <n v="0"/>
  </r>
  <r>
    <x v="32"/>
    <x v="5"/>
    <s v="married"/>
    <x v="2"/>
    <x v="0"/>
    <n v="876"/>
    <s v="no"/>
    <s v="no"/>
    <s v="cellular"/>
    <n v="27"/>
    <s v="oct"/>
    <n v="269"/>
    <n v="3"/>
    <n v="541"/>
    <n v="3"/>
    <x v="3"/>
    <s v="yes"/>
    <n v="1"/>
    <n v="0"/>
  </r>
  <r>
    <x v="38"/>
    <x v="3"/>
    <s v="married"/>
    <x v="1"/>
    <x v="0"/>
    <n v="1801"/>
    <s v="no"/>
    <s v="no"/>
    <s v="telephone"/>
    <n v="29"/>
    <s v="oct"/>
    <n v="167"/>
    <n v="1"/>
    <n v="-1"/>
    <n v="0"/>
    <x v="0"/>
    <s v="no"/>
    <n v="1"/>
    <n v="0"/>
  </r>
  <r>
    <x v="14"/>
    <x v="2"/>
    <s v="married"/>
    <x v="2"/>
    <x v="0"/>
    <n v="2278"/>
    <s v="yes"/>
    <s v="yes"/>
    <s v="cellular"/>
    <n v="13"/>
    <s v="may"/>
    <n v="244"/>
    <n v="1"/>
    <n v="-1"/>
    <n v="0"/>
    <x v="0"/>
    <s v="no"/>
    <n v="0"/>
    <n v="1"/>
  </r>
  <r>
    <x v="5"/>
    <x v="3"/>
    <s v="married"/>
    <x v="3"/>
    <x v="0"/>
    <n v="157"/>
    <s v="yes"/>
    <s v="no"/>
    <s v="unknown"/>
    <n v="30"/>
    <s v="may"/>
    <n v="99"/>
    <n v="6"/>
    <n v="-1"/>
    <n v="0"/>
    <x v="0"/>
    <s v="no"/>
    <n v="0"/>
    <n v="1"/>
  </r>
  <r>
    <x v="10"/>
    <x v="7"/>
    <s v="married"/>
    <x v="1"/>
    <x v="0"/>
    <n v="1327"/>
    <s v="yes"/>
    <s v="yes"/>
    <s v="unknown"/>
    <n v="26"/>
    <s v="may"/>
    <n v="76"/>
    <n v="2"/>
    <n v="-1"/>
    <n v="0"/>
    <x v="0"/>
    <s v="no"/>
    <n v="0"/>
    <n v="1"/>
  </r>
  <r>
    <x v="18"/>
    <x v="3"/>
    <s v="married"/>
    <x v="0"/>
    <x v="0"/>
    <n v="284"/>
    <s v="no"/>
    <s v="yes"/>
    <s v="telephone"/>
    <n v="14"/>
    <s v="jul"/>
    <n v="252"/>
    <n v="4"/>
    <n v="-1"/>
    <n v="0"/>
    <x v="0"/>
    <s v="no"/>
    <n v="1"/>
    <n v="0"/>
  </r>
  <r>
    <x v="4"/>
    <x v="2"/>
    <s v="married"/>
    <x v="2"/>
    <x v="0"/>
    <n v="495"/>
    <s v="no"/>
    <s v="no"/>
    <s v="cellular"/>
    <n v="12"/>
    <s v="mar"/>
    <n v="213"/>
    <n v="3"/>
    <n v="182"/>
    <n v="6"/>
    <x v="3"/>
    <s v="yes"/>
    <n v="0"/>
    <n v="1"/>
  </r>
  <r>
    <x v="9"/>
    <x v="7"/>
    <s v="single"/>
    <x v="1"/>
    <x v="0"/>
    <n v="1588"/>
    <s v="yes"/>
    <s v="no"/>
    <s v="unknown"/>
    <n v="3"/>
    <s v="jun"/>
    <n v="14"/>
    <n v="1"/>
    <n v="-1"/>
    <n v="0"/>
    <x v="0"/>
    <s v="no"/>
    <n v="0"/>
    <n v="1"/>
  </r>
  <r>
    <x v="14"/>
    <x v="1"/>
    <s v="married"/>
    <x v="1"/>
    <x v="0"/>
    <n v="0"/>
    <s v="yes"/>
    <s v="no"/>
    <s v="telephone"/>
    <n v="28"/>
    <s v="jul"/>
    <n v="121"/>
    <n v="2"/>
    <n v="-1"/>
    <n v="0"/>
    <x v="0"/>
    <s v="no"/>
    <n v="0"/>
    <n v="1"/>
  </r>
  <r>
    <x v="26"/>
    <x v="2"/>
    <s v="married"/>
    <x v="1"/>
    <x v="0"/>
    <n v="428"/>
    <s v="yes"/>
    <s v="no"/>
    <s v="unknown"/>
    <n v="30"/>
    <s v="may"/>
    <n v="153"/>
    <n v="1"/>
    <n v="-1"/>
    <n v="0"/>
    <x v="0"/>
    <s v="no"/>
    <n v="1"/>
    <n v="0"/>
  </r>
  <r>
    <x v="29"/>
    <x v="7"/>
    <s v="married"/>
    <x v="0"/>
    <x v="0"/>
    <n v="542"/>
    <s v="no"/>
    <s v="no"/>
    <s v="cellular"/>
    <n v="11"/>
    <s v="may"/>
    <n v="8"/>
    <n v="5"/>
    <n v="350"/>
    <n v="3"/>
    <x v="2"/>
    <s v="no"/>
    <n v="0"/>
    <n v="1"/>
  </r>
  <r>
    <x v="22"/>
    <x v="3"/>
    <s v="married"/>
    <x v="0"/>
    <x v="0"/>
    <n v="66"/>
    <s v="no"/>
    <s v="no"/>
    <s v="cellular"/>
    <n v="19"/>
    <s v="nov"/>
    <n v="244"/>
    <n v="1"/>
    <n v="-1"/>
    <n v="0"/>
    <x v="0"/>
    <s v="no"/>
    <n v="0"/>
    <n v="1"/>
  </r>
  <r>
    <x v="41"/>
    <x v="3"/>
    <s v="divorced"/>
    <x v="1"/>
    <x v="0"/>
    <n v="314"/>
    <s v="no"/>
    <s v="no"/>
    <s v="unknown"/>
    <n v="25"/>
    <s v="jun"/>
    <n v="67"/>
    <n v="2"/>
    <n v="-1"/>
    <n v="0"/>
    <x v="0"/>
    <s v="no"/>
    <n v="1"/>
    <n v="0"/>
  </r>
  <r>
    <x v="2"/>
    <x v="2"/>
    <s v="married"/>
    <x v="2"/>
    <x v="0"/>
    <n v="24"/>
    <s v="yes"/>
    <s v="no"/>
    <s v="cellular"/>
    <n v="8"/>
    <s v="apr"/>
    <n v="169"/>
    <n v="1"/>
    <n v="231"/>
    <n v="2"/>
    <x v="1"/>
    <s v="no"/>
    <n v="0"/>
    <n v="1"/>
  </r>
  <r>
    <x v="4"/>
    <x v="2"/>
    <s v="single"/>
    <x v="2"/>
    <x v="0"/>
    <n v="613"/>
    <s v="no"/>
    <s v="no"/>
    <s v="cellular"/>
    <n v="7"/>
    <s v="aug"/>
    <n v="86"/>
    <n v="2"/>
    <n v="-1"/>
    <n v="0"/>
    <x v="0"/>
    <s v="no"/>
    <n v="0"/>
    <n v="1"/>
  </r>
  <r>
    <x v="18"/>
    <x v="10"/>
    <s v="married"/>
    <x v="1"/>
    <x v="0"/>
    <n v="1467"/>
    <s v="no"/>
    <s v="yes"/>
    <s v="cellular"/>
    <n v="29"/>
    <s v="jul"/>
    <n v="277"/>
    <n v="2"/>
    <n v="-1"/>
    <n v="0"/>
    <x v="0"/>
    <s v="no"/>
    <n v="1"/>
    <n v="0"/>
  </r>
  <r>
    <x v="29"/>
    <x v="3"/>
    <s v="married"/>
    <x v="1"/>
    <x v="0"/>
    <n v="192"/>
    <s v="yes"/>
    <s v="no"/>
    <s v="cellular"/>
    <n v="13"/>
    <s v="may"/>
    <n v="154"/>
    <n v="5"/>
    <n v="176"/>
    <n v="1"/>
    <x v="2"/>
    <s v="no"/>
    <n v="0"/>
    <n v="1"/>
  </r>
  <r>
    <x v="23"/>
    <x v="2"/>
    <s v="married"/>
    <x v="1"/>
    <x v="0"/>
    <n v="321"/>
    <s v="no"/>
    <s v="no"/>
    <s v="unknown"/>
    <n v="9"/>
    <s v="jun"/>
    <n v="135"/>
    <n v="3"/>
    <n v="-1"/>
    <n v="0"/>
    <x v="0"/>
    <s v="no"/>
    <n v="0"/>
    <n v="1"/>
  </r>
  <r>
    <x v="16"/>
    <x v="3"/>
    <s v="married"/>
    <x v="1"/>
    <x v="0"/>
    <n v="788"/>
    <s v="yes"/>
    <s v="no"/>
    <s v="cellular"/>
    <n v="17"/>
    <s v="apr"/>
    <n v="392"/>
    <n v="1"/>
    <n v="-1"/>
    <n v="0"/>
    <x v="0"/>
    <s v="no"/>
    <n v="0"/>
    <n v="1"/>
  </r>
  <r>
    <x v="12"/>
    <x v="3"/>
    <s v="divorced"/>
    <x v="1"/>
    <x v="0"/>
    <n v="48"/>
    <s v="yes"/>
    <s v="no"/>
    <s v="unknown"/>
    <n v="8"/>
    <s v="may"/>
    <n v="133"/>
    <n v="2"/>
    <n v="-1"/>
    <n v="0"/>
    <x v="0"/>
    <s v="no"/>
    <n v="0"/>
    <n v="1"/>
  </r>
  <r>
    <x v="2"/>
    <x v="3"/>
    <s v="married"/>
    <x v="1"/>
    <x v="0"/>
    <n v="262"/>
    <s v="no"/>
    <s v="no"/>
    <s v="cellular"/>
    <n v="2"/>
    <s v="jul"/>
    <n v="96"/>
    <n v="2"/>
    <n v="109"/>
    <n v="4"/>
    <x v="3"/>
    <s v="no"/>
    <n v="0"/>
    <n v="1"/>
  </r>
  <r>
    <x v="4"/>
    <x v="3"/>
    <s v="married"/>
    <x v="1"/>
    <x v="0"/>
    <n v="4438"/>
    <s v="yes"/>
    <s v="no"/>
    <s v="unknown"/>
    <n v="20"/>
    <s v="may"/>
    <n v="446"/>
    <n v="1"/>
    <n v="-1"/>
    <n v="0"/>
    <x v="0"/>
    <s v="yes"/>
    <n v="0"/>
    <n v="1"/>
  </r>
  <r>
    <x v="16"/>
    <x v="1"/>
    <s v="single"/>
    <x v="1"/>
    <x v="0"/>
    <n v="5045"/>
    <s v="yes"/>
    <s v="no"/>
    <s v="cellular"/>
    <n v="21"/>
    <s v="nov"/>
    <n v="20"/>
    <n v="6"/>
    <n v="175"/>
    <n v="15"/>
    <x v="2"/>
    <s v="no"/>
    <n v="0"/>
    <n v="1"/>
  </r>
  <r>
    <x v="22"/>
    <x v="3"/>
    <s v="single"/>
    <x v="2"/>
    <x v="0"/>
    <n v="3014"/>
    <s v="yes"/>
    <s v="no"/>
    <s v="cellular"/>
    <n v="7"/>
    <s v="may"/>
    <n v="291"/>
    <n v="2"/>
    <n v="-1"/>
    <n v="0"/>
    <x v="0"/>
    <s v="no"/>
    <n v="0"/>
    <n v="1"/>
  </r>
  <r>
    <x v="11"/>
    <x v="2"/>
    <s v="married"/>
    <x v="2"/>
    <x v="0"/>
    <n v="21664"/>
    <s v="no"/>
    <s v="no"/>
    <s v="unknown"/>
    <n v="17"/>
    <s v="jun"/>
    <n v="214"/>
    <n v="8"/>
    <n v="-1"/>
    <n v="0"/>
    <x v="0"/>
    <s v="no"/>
    <n v="1"/>
    <n v="0"/>
  </r>
  <r>
    <x v="22"/>
    <x v="2"/>
    <s v="married"/>
    <x v="2"/>
    <x v="0"/>
    <n v="5878"/>
    <s v="no"/>
    <s v="no"/>
    <s v="cellular"/>
    <n v="19"/>
    <s v="aug"/>
    <n v="159"/>
    <n v="2"/>
    <n v="-1"/>
    <n v="0"/>
    <x v="0"/>
    <s v="no"/>
    <n v="0"/>
    <n v="1"/>
  </r>
  <r>
    <x v="2"/>
    <x v="6"/>
    <s v="married"/>
    <x v="2"/>
    <x v="0"/>
    <n v="2723"/>
    <s v="yes"/>
    <s v="yes"/>
    <s v="cellular"/>
    <n v="8"/>
    <s v="aug"/>
    <n v="275"/>
    <n v="4"/>
    <n v="-1"/>
    <n v="0"/>
    <x v="0"/>
    <s v="no"/>
    <n v="0"/>
    <n v="1"/>
  </r>
  <r>
    <x v="16"/>
    <x v="2"/>
    <s v="married"/>
    <x v="1"/>
    <x v="0"/>
    <n v="576"/>
    <s v="yes"/>
    <s v="no"/>
    <s v="unknown"/>
    <n v="8"/>
    <s v="may"/>
    <n v="128"/>
    <n v="3"/>
    <n v="-1"/>
    <n v="0"/>
    <x v="0"/>
    <s v="no"/>
    <n v="0"/>
    <n v="1"/>
  </r>
  <r>
    <x v="3"/>
    <x v="6"/>
    <s v="married"/>
    <x v="0"/>
    <x v="0"/>
    <n v="0"/>
    <s v="no"/>
    <s v="no"/>
    <s v="telephone"/>
    <n v="19"/>
    <s v="nov"/>
    <n v="207"/>
    <n v="2"/>
    <n v="153"/>
    <n v="1"/>
    <x v="1"/>
    <s v="no"/>
    <n v="1"/>
    <n v="0"/>
  </r>
  <r>
    <x v="9"/>
    <x v="3"/>
    <s v="single"/>
    <x v="2"/>
    <x v="0"/>
    <n v="2197"/>
    <s v="yes"/>
    <s v="no"/>
    <s v="unknown"/>
    <n v="23"/>
    <s v="may"/>
    <n v="146"/>
    <n v="3"/>
    <n v="-1"/>
    <n v="0"/>
    <x v="0"/>
    <s v="no"/>
    <n v="0"/>
    <n v="1"/>
  </r>
  <r>
    <x v="38"/>
    <x v="3"/>
    <s v="married"/>
    <x v="3"/>
    <x v="0"/>
    <n v="104"/>
    <s v="yes"/>
    <s v="no"/>
    <s v="unknown"/>
    <n v="5"/>
    <s v="may"/>
    <n v="22"/>
    <n v="1"/>
    <n v="-1"/>
    <n v="0"/>
    <x v="0"/>
    <s v="no"/>
    <n v="1"/>
    <n v="0"/>
  </r>
  <r>
    <x v="1"/>
    <x v="5"/>
    <s v="single"/>
    <x v="1"/>
    <x v="0"/>
    <n v="1279"/>
    <s v="yes"/>
    <s v="no"/>
    <s v="cellular"/>
    <n v="18"/>
    <s v="may"/>
    <n v="239"/>
    <n v="2"/>
    <n v="349"/>
    <n v="3"/>
    <x v="3"/>
    <s v="no"/>
    <n v="0"/>
    <n v="1"/>
  </r>
  <r>
    <x v="29"/>
    <x v="7"/>
    <s v="married"/>
    <x v="1"/>
    <x v="0"/>
    <n v="295"/>
    <s v="yes"/>
    <s v="no"/>
    <s v="cellular"/>
    <n v="23"/>
    <s v="jul"/>
    <n v="92"/>
    <n v="1"/>
    <n v="-1"/>
    <n v="0"/>
    <x v="0"/>
    <s v="no"/>
    <n v="0"/>
    <n v="1"/>
  </r>
  <r>
    <x v="29"/>
    <x v="3"/>
    <s v="married"/>
    <x v="0"/>
    <x v="0"/>
    <n v="2128"/>
    <s v="yes"/>
    <s v="no"/>
    <s v="unknown"/>
    <n v="19"/>
    <s v="may"/>
    <n v="149"/>
    <n v="4"/>
    <n v="-1"/>
    <n v="0"/>
    <x v="0"/>
    <s v="no"/>
    <n v="0"/>
    <n v="1"/>
  </r>
  <r>
    <x v="31"/>
    <x v="7"/>
    <s v="married"/>
    <x v="1"/>
    <x v="0"/>
    <n v="367"/>
    <s v="no"/>
    <s v="no"/>
    <s v="telephone"/>
    <n v="16"/>
    <s v="nov"/>
    <n v="107"/>
    <n v="2"/>
    <n v="-1"/>
    <n v="0"/>
    <x v="0"/>
    <s v="no"/>
    <n v="1"/>
    <n v="0"/>
  </r>
  <r>
    <x v="4"/>
    <x v="2"/>
    <s v="married"/>
    <x v="2"/>
    <x v="0"/>
    <n v="1477"/>
    <s v="no"/>
    <s v="no"/>
    <s v="cellular"/>
    <n v="7"/>
    <s v="aug"/>
    <n v="71"/>
    <n v="2"/>
    <n v="-1"/>
    <n v="0"/>
    <x v="0"/>
    <s v="no"/>
    <n v="0"/>
    <n v="1"/>
  </r>
  <r>
    <x v="0"/>
    <x v="3"/>
    <s v="single"/>
    <x v="0"/>
    <x v="0"/>
    <n v="71"/>
    <s v="yes"/>
    <s v="no"/>
    <s v="unknown"/>
    <n v="19"/>
    <s v="may"/>
    <n v="122"/>
    <n v="6"/>
    <n v="-1"/>
    <n v="0"/>
    <x v="0"/>
    <s v="no"/>
    <n v="0"/>
    <n v="1"/>
  </r>
  <r>
    <x v="0"/>
    <x v="7"/>
    <s v="single"/>
    <x v="1"/>
    <x v="0"/>
    <n v="127"/>
    <s v="yes"/>
    <s v="no"/>
    <s v="cellular"/>
    <n v="18"/>
    <s v="may"/>
    <n v="16"/>
    <n v="6"/>
    <n v="368"/>
    <n v="1"/>
    <x v="2"/>
    <s v="no"/>
    <n v="0"/>
    <n v="1"/>
  </r>
  <r>
    <x v="3"/>
    <x v="0"/>
    <s v="divorced"/>
    <x v="1"/>
    <x v="0"/>
    <n v="2921"/>
    <s v="no"/>
    <s v="no"/>
    <s v="telephone"/>
    <n v="3"/>
    <s v="feb"/>
    <n v="251"/>
    <n v="1"/>
    <n v="-1"/>
    <n v="0"/>
    <x v="0"/>
    <s v="no"/>
    <n v="1"/>
    <n v="0"/>
  </r>
  <r>
    <x v="41"/>
    <x v="2"/>
    <s v="married"/>
    <x v="2"/>
    <x v="0"/>
    <n v="16264"/>
    <s v="no"/>
    <s v="no"/>
    <s v="telephone"/>
    <n v="17"/>
    <s v="nov"/>
    <n v="215"/>
    <n v="3"/>
    <n v="-1"/>
    <n v="0"/>
    <x v="0"/>
    <s v="no"/>
    <n v="1"/>
    <n v="0"/>
  </r>
  <r>
    <x v="23"/>
    <x v="10"/>
    <s v="married"/>
    <x v="0"/>
    <x v="0"/>
    <n v="1672"/>
    <s v="no"/>
    <s v="no"/>
    <s v="cellular"/>
    <n v="17"/>
    <s v="jul"/>
    <n v="128"/>
    <n v="3"/>
    <n v="-1"/>
    <n v="0"/>
    <x v="0"/>
    <s v="no"/>
    <n v="0"/>
    <n v="1"/>
  </r>
  <r>
    <x v="30"/>
    <x v="5"/>
    <s v="married"/>
    <x v="2"/>
    <x v="0"/>
    <n v="9207"/>
    <s v="no"/>
    <s v="no"/>
    <s v="cellular"/>
    <n v="18"/>
    <s v="aug"/>
    <n v="445"/>
    <n v="3"/>
    <n v="-1"/>
    <n v="0"/>
    <x v="0"/>
    <s v="no"/>
    <n v="0"/>
    <n v="1"/>
  </r>
  <r>
    <x v="39"/>
    <x v="5"/>
    <s v="single"/>
    <x v="2"/>
    <x v="0"/>
    <n v="356"/>
    <s v="no"/>
    <s v="no"/>
    <s v="cellular"/>
    <n v="2"/>
    <s v="mar"/>
    <n v="76"/>
    <n v="2"/>
    <n v="-1"/>
    <n v="0"/>
    <x v="0"/>
    <s v="no"/>
    <n v="0"/>
    <n v="1"/>
  </r>
  <r>
    <x v="3"/>
    <x v="2"/>
    <s v="divorced"/>
    <x v="0"/>
    <x v="0"/>
    <n v="133"/>
    <s v="yes"/>
    <s v="no"/>
    <s v="cellular"/>
    <n v="9"/>
    <s v="jul"/>
    <n v="206"/>
    <n v="1"/>
    <n v="-1"/>
    <n v="0"/>
    <x v="0"/>
    <s v="no"/>
    <n v="1"/>
    <n v="0"/>
  </r>
  <r>
    <x v="10"/>
    <x v="2"/>
    <s v="married"/>
    <x v="2"/>
    <x v="0"/>
    <n v="1217"/>
    <s v="yes"/>
    <s v="yes"/>
    <s v="cellular"/>
    <n v="18"/>
    <s v="nov"/>
    <n v="155"/>
    <n v="1"/>
    <n v="-1"/>
    <n v="0"/>
    <x v="0"/>
    <s v="no"/>
    <n v="0"/>
    <n v="1"/>
  </r>
  <r>
    <x v="22"/>
    <x v="5"/>
    <s v="divorced"/>
    <x v="1"/>
    <x v="0"/>
    <n v="202"/>
    <s v="yes"/>
    <s v="no"/>
    <s v="cellular"/>
    <n v="4"/>
    <s v="feb"/>
    <n v="429"/>
    <n v="1"/>
    <n v="201"/>
    <n v="1"/>
    <x v="1"/>
    <s v="no"/>
    <n v="0"/>
    <n v="1"/>
  </r>
  <r>
    <x v="41"/>
    <x v="3"/>
    <s v="married"/>
    <x v="1"/>
    <x v="0"/>
    <n v="590"/>
    <s v="no"/>
    <s v="yes"/>
    <s v="unknown"/>
    <n v="5"/>
    <s v="jun"/>
    <n v="133"/>
    <n v="1"/>
    <n v="-1"/>
    <n v="0"/>
    <x v="0"/>
    <s v="no"/>
    <n v="1"/>
    <n v="0"/>
  </r>
  <r>
    <x v="39"/>
    <x v="4"/>
    <s v="single"/>
    <x v="2"/>
    <x v="0"/>
    <n v="442"/>
    <s v="no"/>
    <s v="no"/>
    <s v="cellular"/>
    <n v="19"/>
    <s v="jun"/>
    <n v="474"/>
    <n v="3"/>
    <n v="95"/>
    <n v="3"/>
    <x v="2"/>
    <s v="yes"/>
    <n v="0"/>
    <n v="1"/>
  </r>
  <r>
    <x v="37"/>
    <x v="5"/>
    <s v="single"/>
    <x v="2"/>
    <x v="0"/>
    <n v="808"/>
    <s v="yes"/>
    <s v="no"/>
    <s v="cellular"/>
    <n v="15"/>
    <s v="may"/>
    <n v="578"/>
    <n v="1"/>
    <n v="364"/>
    <n v="1"/>
    <x v="2"/>
    <s v="no"/>
    <n v="0"/>
    <n v="1"/>
  </r>
  <r>
    <x v="14"/>
    <x v="2"/>
    <s v="single"/>
    <x v="2"/>
    <x v="0"/>
    <n v="427"/>
    <s v="yes"/>
    <s v="no"/>
    <s v="cellular"/>
    <n v="6"/>
    <s v="may"/>
    <n v="17"/>
    <n v="3"/>
    <n v="169"/>
    <n v="2"/>
    <x v="1"/>
    <s v="no"/>
    <n v="0"/>
    <n v="1"/>
  </r>
  <r>
    <x v="20"/>
    <x v="5"/>
    <s v="married"/>
    <x v="2"/>
    <x v="0"/>
    <n v="431"/>
    <s v="yes"/>
    <s v="no"/>
    <s v="unknown"/>
    <n v="11"/>
    <s v="jun"/>
    <n v="74"/>
    <n v="1"/>
    <n v="-1"/>
    <n v="0"/>
    <x v="0"/>
    <s v="no"/>
    <n v="1"/>
    <n v="0"/>
  </r>
  <r>
    <x v="38"/>
    <x v="1"/>
    <s v="married"/>
    <x v="2"/>
    <x v="0"/>
    <n v="4256"/>
    <s v="yes"/>
    <s v="no"/>
    <s v="cellular"/>
    <n v="16"/>
    <s v="aug"/>
    <n v="239"/>
    <n v="3"/>
    <n v="761"/>
    <n v="1"/>
    <x v="2"/>
    <s v="yes"/>
    <n v="1"/>
    <n v="0"/>
  </r>
  <r>
    <x v="1"/>
    <x v="2"/>
    <s v="divorced"/>
    <x v="2"/>
    <x v="0"/>
    <n v="0"/>
    <s v="yes"/>
    <s v="yes"/>
    <s v="cellular"/>
    <n v="19"/>
    <s v="aug"/>
    <n v="275"/>
    <n v="8"/>
    <n v="-1"/>
    <n v="0"/>
    <x v="0"/>
    <s v="no"/>
    <n v="0"/>
    <n v="1"/>
  </r>
  <r>
    <x v="26"/>
    <x v="1"/>
    <s v="divorced"/>
    <x v="1"/>
    <x v="0"/>
    <n v="238"/>
    <s v="yes"/>
    <s v="no"/>
    <s v="cellular"/>
    <n v="6"/>
    <s v="may"/>
    <n v="101"/>
    <n v="1"/>
    <n v="362"/>
    <n v="5"/>
    <x v="2"/>
    <s v="no"/>
    <n v="1"/>
    <n v="0"/>
  </r>
  <r>
    <x v="50"/>
    <x v="10"/>
    <s v="married"/>
    <x v="2"/>
    <x v="0"/>
    <n v="846"/>
    <s v="no"/>
    <s v="no"/>
    <s v="cellular"/>
    <n v="11"/>
    <s v="feb"/>
    <n v="671"/>
    <n v="1"/>
    <n v="181"/>
    <n v="3"/>
    <x v="1"/>
    <s v="yes"/>
    <n v="1"/>
    <n v="0"/>
  </r>
  <r>
    <x v="10"/>
    <x v="3"/>
    <s v="single"/>
    <x v="1"/>
    <x v="0"/>
    <n v="3"/>
    <s v="no"/>
    <s v="no"/>
    <s v="cellular"/>
    <n v="19"/>
    <s v="nov"/>
    <n v="998"/>
    <n v="1"/>
    <n v="-1"/>
    <n v="0"/>
    <x v="0"/>
    <s v="yes"/>
    <n v="0"/>
    <n v="1"/>
  </r>
  <r>
    <x v="26"/>
    <x v="7"/>
    <s v="married"/>
    <x v="1"/>
    <x v="0"/>
    <n v="693"/>
    <s v="no"/>
    <s v="no"/>
    <s v="unknown"/>
    <n v="12"/>
    <s v="jun"/>
    <n v="271"/>
    <n v="1"/>
    <n v="-1"/>
    <n v="0"/>
    <x v="0"/>
    <s v="no"/>
    <n v="1"/>
    <n v="0"/>
  </r>
  <r>
    <x v="39"/>
    <x v="8"/>
    <s v="single"/>
    <x v="1"/>
    <x v="0"/>
    <n v="0"/>
    <s v="yes"/>
    <s v="no"/>
    <s v="unknown"/>
    <n v="15"/>
    <s v="may"/>
    <n v="133"/>
    <n v="3"/>
    <n v="-1"/>
    <n v="0"/>
    <x v="0"/>
    <s v="no"/>
    <n v="0"/>
    <n v="1"/>
  </r>
  <r>
    <x v="23"/>
    <x v="2"/>
    <s v="married"/>
    <x v="1"/>
    <x v="0"/>
    <n v="362"/>
    <s v="yes"/>
    <s v="no"/>
    <s v="unknown"/>
    <n v="4"/>
    <s v="jun"/>
    <n v="84"/>
    <n v="2"/>
    <n v="-1"/>
    <n v="0"/>
    <x v="0"/>
    <s v="no"/>
    <n v="0"/>
    <n v="1"/>
  </r>
  <r>
    <x v="39"/>
    <x v="5"/>
    <s v="single"/>
    <x v="1"/>
    <x v="0"/>
    <n v="618"/>
    <s v="yes"/>
    <s v="no"/>
    <s v="cellular"/>
    <n v="7"/>
    <s v="may"/>
    <n v="281"/>
    <n v="1"/>
    <n v="-1"/>
    <n v="0"/>
    <x v="0"/>
    <s v="no"/>
    <n v="0"/>
    <n v="1"/>
  </r>
  <r>
    <x v="35"/>
    <x v="5"/>
    <s v="single"/>
    <x v="2"/>
    <x v="0"/>
    <n v="2893"/>
    <s v="yes"/>
    <s v="no"/>
    <s v="unknown"/>
    <n v="3"/>
    <s v="jun"/>
    <n v="250"/>
    <n v="1"/>
    <n v="-1"/>
    <n v="0"/>
    <x v="0"/>
    <s v="no"/>
    <n v="0"/>
    <n v="1"/>
  </r>
  <r>
    <x v="65"/>
    <x v="10"/>
    <s v="married"/>
    <x v="0"/>
    <x v="0"/>
    <n v="230"/>
    <s v="no"/>
    <s v="no"/>
    <s v="cellular"/>
    <n v="30"/>
    <s v="oct"/>
    <n v="144"/>
    <n v="1"/>
    <n v="-1"/>
    <n v="0"/>
    <x v="0"/>
    <s v="yes"/>
    <n v="1"/>
    <n v="0"/>
  </r>
  <r>
    <x v="12"/>
    <x v="2"/>
    <s v="divorced"/>
    <x v="1"/>
    <x v="0"/>
    <n v="1287"/>
    <s v="yes"/>
    <s v="no"/>
    <s v="cellular"/>
    <n v="14"/>
    <s v="may"/>
    <n v="432"/>
    <n v="1"/>
    <n v="-1"/>
    <n v="0"/>
    <x v="0"/>
    <s v="no"/>
    <n v="0"/>
    <n v="1"/>
  </r>
  <r>
    <x v="4"/>
    <x v="1"/>
    <s v="married"/>
    <x v="0"/>
    <x v="0"/>
    <n v="179"/>
    <s v="no"/>
    <s v="no"/>
    <s v="unknown"/>
    <n v="9"/>
    <s v="jun"/>
    <n v="411"/>
    <n v="1"/>
    <n v="-1"/>
    <n v="0"/>
    <x v="0"/>
    <s v="no"/>
    <n v="0"/>
    <n v="1"/>
  </r>
  <r>
    <x v="2"/>
    <x v="4"/>
    <s v="married"/>
    <x v="2"/>
    <x v="0"/>
    <n v="980"/>
    <s v="no"/>
    <s v="no"/>
    <s v="cellular"/>
    <n v="2"/>
    <s v="aug"/>
    <n v="428"/>
    <n v="2"/>
    <n v="336"/>
    <n v="6"/>
    <x v="1"/>
    <s v="no"/>
    <n v="0"/>
    <n v="1"/>
  </r>
  <r>
    <x v="1"/>
    <x v="7"/>
    <s v="married"/>
    <x v="2"/>
    <x v="0"/>
    <n v="79"/>
    <s v="yes"/>
    <s v="no"/>
    <s v="cellular"/>
    <n v="22"/>
    <s v="oct"/>
    <n v="249"/>
    <n v="2"/>
    <n v="335"/>
    <n v="2"/>
    <x v="1"/>
    <s v="yes"/>
    <n v="0"/>
    <n v="1"/>
  </r>
  <r>
    <x v="38"/>
    <x v="7"/>
    <s v="married"/>
    <x v="1"/>
    <x v="0"/>
    <n v="3043"/>
    <s v="no"/>
    <s v="no"/>
    <s v="cellular"/>
    <n v="19"/>
    <s v="aug"/>
    <n v="235"/>
    <n v="3"/>
    <n v="-1"/>
    <n v="0"/>
    <x v="0"/>
    <s v="no"/>
    <n v="1"/>
    <n v="0"/>
  </r>
  <r>
    <x v="13"/>
    <x v="2"/>
    <s v="single"/>
    <x v="2"/>
    <x v="0"/>
    <n v="808"/>
    <s v="no"/>
    <s v="no"/>
    <s v="cellular"/>
    <n v="18"/>
    <s v="sep"/>
    <n v="267"/>
    <n v="2"/>
    <n v="114"/>
    <n v="2"/>
    <x v="1"/>
    <s v="yes"/>
    <n v="0"/>
    <n v="1"/>
  </r>
  <r>
    <x v="59"/>
    <x v="10"/>
    <s v="married"/>
    <x v="1"/>
    <x v="0"/>
    <n v="745"/>
    <s v="no"/>
    <s v="no"/>
    <s v="telephone"/>
    <n v="9"/>
    <s v="sep"/>
    <n v="595"/>
    <n v="1"/>
    <n v="-1"/>
    <n v="0"/>
    <x v="0"/>
    <s v="no"/>
    <n v="1"/>
    <n v="0"/>
  </r>
  <r>
    <x v="6"/>
    <x v="8"/>
    <s v="married"/>
    <x v="1"/>
    <x v="0"/>
    <n v="1309"/>
    <s v="no"/>
    <s v="no"/>
    <s v="unknown"/>
    <n v="20"/>
    <s v="jun"/>
    <n v="28"/>
    <n v="4"/>
    <n v="-1"/>
    <n v="0"/>
    <x v="0"/>
    <s v="no"/>
    <n v="0"/>
    <n v="1"/>
  </r>
  <r>
    <x v="30"/>
    <x v="2"/>
    <s v="single"/>
    <x v="1"/>
    <x v="0"/>
    <n v="290"/>
    <s v="yes"/>
    <s v="no"/>
    <s v="cellular"/>
    <n v="21"/>
    <s v="jul"/>
    <n v="257"/>
    <n v="2"/>
    <n v="-1"/>
    <n v="0"/>
    <x v="0"/>
    <s v="no"/>
    <n v="0"/>
    <n v="1"/>
  </r>
  <r>
    <x v="2"/>
    <x v="3"/>
    <s v="divorced"/>
    <x v="0"/>
    <x v="0"/>
    <n v="1792"/>
    <s v="yes"/>
    <s v="no"/>
    <s v="cellular"/>
    <n v="31"/>
    <s v="jul"/>
    <n v="630"/>
    <n v="6"/>
    <n v="-1"/>
    <n v="0"/>
    <x v="0"/>
    <s v="yes"/>
    <n v="0"/>
    <n v="1"/>
  </r>
  <r>
    <x v="0"/>
    <x v="3"/>
    <s v="single"/>
    <x v="1"/>
    <x v="0"/>
    <n v="178"/>
    <s v="yes"/>
    <s v="no"/>
    <s v="unknown"/>
    <n v="20"/>
    <s v="may"/>
    <n v="747"/>
    <n v="5"/>
    <n v="-1"/>
    <n v="0"/>
    <x v="0"/>
    <s v="no"/>
    <n v="0"/>
    <n v="1"/>
  </r>
  <r>
    <x v="3"/>
    <x v="2"/>
    <s v="married"/>
    <x v="2"/>
    <x v="0"/>
    <n v="0"/>
    <s v="no"/>
    <s v="no"/>
    <s v="cellular"/>
    <n v="27"/>
    <s v="aug"/>
    <n v="87"/>
    <n v="4"/>
    <n v="-1"/>
    <n v="0"/>
    <x v="0"/>
    <s v="no"/>
    <n v="1"/>
    <n v="0"/>
  </r>
  <r>
    <x v="22"/>
    <x v="2"/>
    <s v="single"/>
    <x v="2"/>
    <x v="0"/>
    <n v="537"/>
    <s v="no"/>
    <s v="no"/>
    <s v="unknown"/>
    <n v="29"/>
    <s v="may"/>
    <n v="187"/>
    <n v="3"/>
    <n v="-1"/>
    <n v="0"/>
    <x v="0"/>
    <s v="no"/>
    <n v="0"/>
    <n v="1"/>
  </r>
  <r>
    <x v="39"/>
    <x v="3"/>
    <s v="single"/>
    <x v="1"/>
    <x v="0"/>
    <n v="416"/>
    <s v="yes"/>
    <s v="no"/>
    <s v="unknown"/>
    <n v="13"/>
    <s v="may"/>
    <n v="452"/>
    <n v="2"/>
    <n v="-1"/>
    <n v="0"/>
    <x v="0"/>
    <s v="no"/>
    <n v="0"/>
    <n v="1"/>
  </r>
  <r>
    <x v="38"/>
    <x v="3"/>
    <s v="married"/>
    <x v="0"/>
    <x v="0"/>
    <n v="1472"/>
    <s v="no"/>
    <s v="no"/>
    <s v="unknown"/>
    <n v="20"/>
    <s v="jun"/>
    <n v="36"/>
    <n v="4"/>
    <n v="-1"/>
    <n v="0"/>
    <x v="0"/>
    <s v="no"/>
    <n v="1"/>
    <n v="0"/>
  </r>
  <r>
    <x v="4"/>
    <x v="2"/>
    <s v="married"/>
    <x v="0"/>
    <x v="0"/>
    <n v="3953"/>
    <s v="yes"/>
    <s v="no"/>
    <s v="cellular"/>
    <n v="19"/>
    <s v="nov"/>
    <n v="277"/>
    <n v="1"/>
    <n v="-1"/>
    <n v="0"/>
    <x v="0"/>
    <s v="no"/>
    <n v="0"/>
    <n v="1"/>
  </r>
  <r>
    <x v="22"/>
    <x v="2"/>
    <s v="single"/>
    <x v="2"/>
    <x v="0"/>
    <n v="112"/>
    <s v="yes"/>
    <s v="no"/>
    <s v="cellular"/>
    <n v="5"/>
    <s v="may"/>
    <n v="118"/>
    <n v="1"/>
    <n v="-1"/>
    <n v="0"/>
    <x v="0"/>
    <s v="no"/>
    <n v="0"/>
    <n v="1"/>
  </r>
  <r>
    <x v="27"/>
    <x v="2"/>
    <s v="divorced"/>
    <x v="2"/>
    <x v="0"/>
    <n v="13204"/>
    <s v="yes"/>
    <s v="yes"/>
    <s v="cellular"/>
    <n v="20"/>
    <s v="nov"/>
    <n v="197"/>
    <n v="2"/>
    <n v="-1"/>
    <n v="0"/>
    <x v="0"/>
    <s v="no"/>
    <n v="0"/>
    <n v="1"/>
  </r>
  <r>
    <x v="41"/>
    <x v="3"/>
    <s v="married"/>
    <x v="1"/>
    <x v="0"/>
    <n v="0"/>
    <s v="no"/>
    <s v="yes"/>
    <s v="cellular"/>
    <n v="14"/>
    <s v="apr"/>
    <n v="101"/>
    <n v="5"/>
    <n v="-1"/>
    <n v="0"/>
    <x v="0"/>
    <s v="no"/>
    <n v="1"/>
    <n v="0"/>
  </r>
  <r>
    <x v="20"/>
    <x v="2"/>
    <s v="married"/>
    <x v="3"/>
    <x v="0"/>
    <n v="2240"/>
    <s v="yes"/>
    <s v="no"/>
    <s v="cellular"/>
    <n v="2"/>
    <s v="jun"/>
    <n v="282"/>
    <n v="2"/>
    <n v="385"/>
    <n v="1"/>
    <x v="3"/>
    <s v="yes"/>
    <n v="1"/>
    <n v="0"/>
  </r>
  <r>
    <x v="9"/>
    <x v="2"/>
    <s v="married"/>
    <x v="2"/>
    <x v="0"/>
    <n v="22546"/>
    <s v="yes"/>
    <s v="no"/>
    <s v="cellular"/>
    <n v="14"/>
    <s v="may"/>
    <n v="8"/>
    <n v="6"/>
    <n v="267"/>
    <n v="4"/>
    <x v="1"/>
    <s v="no"/>
    <n v="0"/>
    <n v="1"/>
  </r>
  <r>
    <x v="1"/>
    <x v="7"/>
    <s v="married"/>
    <x v="1"/>
    <x v="0"/>
    <n v="0"/>
    <s v="yes"/>
    <s v="no"/>
    <s v="telephone"/>
    <n v="17"/>
    <s v="jul"/>
    <n v="1448"/>
    <n v="7"/>
    <n v="-1"/>
    <n v="0"/>
    <x v="0"/>
    <s v="yes"/>
    <n v="0"/>
    <n v="1"/>
  </r>
  <r>
    <x v="43"/>
    <x v="0"/>
    <s v="divorced"/>
    <x v="0"/>
    <x v="0"/>
    <n v="23"/>
    <s v="no"/>
    <s v="no"/>
    <s v="cellular"/>
    <n v="21"/>
    <s v="nov"/>
    <n v="344"/>
    <n v="1"/>
    <n v="-1"/>
    <n v="0"/>
    <x v="0"/>
    <s v="no"/>
    <n v="0"/>
    <n v="1"/>
  </r>
  <r>
    <x v="35"/>
    <x v="3"/>
    <s v="married"/>
    <x v="1"/>
    <x v="0"/>
    <n v="228"/>
    <s v="yes"/>
    <s v="no"/>
    <s v="cellular"/>
    <n v="11"/>
    <s v="may"/>
    <n v="12"/>
    <n v="8"/>
    <n v="342"/>
    <n v="9"/>
    <x v="1"/>
    <s v="no"/>
    <n v="0"/>
    <n v="1"/>
  </r>
  <r>
    <x v="12"/>
    <x v="4"/>
    <s v="married"/>
    <x v="1"/>
    <x v="0"/>
    <n v="215"/>
    <s v="yes"/>
    <s v="no"/>
    <s v="unknown"/>
    <n v="6"/>
    <s v="jun"/>
    <n v="61"/>
    <n v="1"/>
    <n v="-1"/>
    <n v="0"/>
    <x v="0"/>
    <s v="no"/>
    <n v="0"/>
    <n v="1"/>
  </r>
  <r>
    <x v="41"/>
    <x v="3"/>
    <s v="married"/>
    <x v="0"/>
    <x v="0"/>
    <n v="23"/>
    <s v="yes"/>
    <s v="no"/>
    <s v="unknown"/>
    <n v="20"/>
    <s v="may"/>
    <n v="91"/>
    <n v="6"/>
    <n v="-1"/>
    <n v="0"/>
    <x v="0"/>
    <s v="no"/>
    <n v="1"/>
    <n v="0"/>
  </r>
  <r>
    <x v="27"/>
    <x v="2"/>
    <s v="married"/>
    <x v="1"/>
    <x v="0"/>
    <n v="293"/>
    <s v="yes"/>
    <s v="no"/>
    <s v="unknown"/>
    <n v="21"/>
    <s v="may"/>
    <n v="162"/>
    <n v="3"/>
    <n v="-1"/>
    <n v="0"/>
    <x v="0"/>
    <s v="no"/>
    <n v="0"/>
    <n v="1"/>
  </r>
  <r>
    <x v="27"/>
    <x v="3"/>
    <s v="divorced"/>
    <x v="1"/>
    <x v="0"/>
    <n v="0"/>
    <s v="no"/>
    <s v="yes"/>
    <s v="unknown"/>
    <n v="21"/>
    <s v="may"/>
    <n v="339"/>
    <n v="1"/>
    <n v="-1"/>
    <n v="0"/>
    <x v="0"/>
    <s v="no"/>
    <n v="0"/>
    <n v="1"/>
  </r>
  <r>
    <x v="23"/>
    <x v="6"/>
    <s v="married"/>
    <x v="0"/>
    <x v="0"/>
    <n v="199"/>
    <s v="no"/>
    <s v="no"/>
    <s v="unknown"/>
    <n v="13"/>
    <s v="may"/>
    <n v="113"/>
    <n v="2"/>
    <n v="-1"/>
    <n v="0"/>
    <x v="0"/>
    <s v="no"/>
    <n v="0"/>
    <n v="1"/>
  </r>
  <r>
    <x v="20"/>
    <x v="7"/>
    <s v="married"/>
    <x v="1"/>
    <x v="0"/>
    <n v="459"/>
    <s v="no"/>
    <s v="no"/>
    <s v="cellular"/>
    <n v="5"/>
    <s v="apr"/>
    <n v="558"/>
    <n v="1"/>
    <n v="-1"/>
    <n v="0"/>
    <x v="0"/>
    <s v="yes"/>
    <n v="1"/>
    <n v="0"/>
  </r>
  <r>
    <x v="15"/>
    <x v="0"/>
    <s v="married"/>
    <x v="1"/>
    <x v="0"/>
    <n v="8131"/>
    <s v="yes"/>
    <s v="no"/>
    <s v="unknown"/>
    <n v="30"/>
    <s v="may"/>
    <n v="69"/>
    <n v="1"/>
    <n v="-1"/>
    <n v="0"/>
    <x v="0"/>
    <s v="no"/>
    <n v="0"/>
    <n v="1"/>
  </r>
  <r>
    <x v="10"/>
    <x v="1"/>
    <s v="married"/>
    <x v="1"/>
    <x v="0"/>
    <n v="-378"/>
    <s v="yes"/>
    <s v="yes"/>
    <s v="cellular"/>
    <n v="13"/>
    <s v="may"/>
    <n v="541"/>
    <n v="1"/>
    <n v="295"/>
    <n v="6"/>
    <x v="1"/>
    <s v="no"/>
    <n v="0"/>
    <n v="1"/>
  </r>
  <r>
    <x v="0"/>
    <x v="3"/>
    <s v="single"/>
    <x v="0"/>
    <x v="0"/>
    <n v="395"/>
    <s v="no"/>
    <s v="no"/>
    <s v="cellular"/>
    <n v="21"/>
    <s v="nov"/>
    <n v="429"/>
    <n v="1"/>
    <n v="-1"/>
    <n v="0"/>
    <x v="0"/>
    <s v="no"/>
    <n v="0"/>
    <n v="1"/>
  </r>
  <r>
    <x v="9"/>
    <x v="5"/>
    <s v="divorced"/>
    <x v="1"/>
    <x v="0"/>
    <n v="10787"/>
    <s v="yes"/>
    <s v="no"/>
    <s v="unknown"/>
    <n v="4"/>
    <s v="jun"/>
    <n v="135"/>
    <n v="2"/>
    <n v="-1"/>
    <n v="0"/>
    <x v="0"/>
    <s v="no"/>
    <n v="0"/>
    <n v="1"/>
  </r>
  <r>
    <x v="18"/>
    <x v="7"/>
    <s v="married"/>
    <x v="1"/>
    <x v="0"/>
    <n v="865"/>
    <s v="yes"/>
    <s v="no"/>
    <s v="cellular"/>
    <n v="27"/>
    <s v="oct"/>
    <n v="96"/>
    <n v="1"/>
    <n v="111"/>
    <n v="3"/>
    <x v="1"/>
    <s v="no"/>
    <n v="1"/>
    <n v="0"/>
  </r>
  <r>
    <x v="4"/>
    <x v="2"/>
    <s v="married"/>
    <x v="2"/>
    <x v="0"/>
    <n v="340"/>
    <s v="yes"/>
    <s v="no"/>
    <s v="cellular"/>
    <n v="20"/>
    <s v="apr"/>
    <n v="68"/>
    <n v="2"/>
    <n v="-1"/>
    <n v="0"/>
    <x v="0"/>
    <s v="no"/>
    <n v="0"/>
    <n v="1"/>
  </r>
  <r>
    <x v="9"/>
    <x v="3"/>
    <s v="single"/>
    <x v="1"/>
    <x v="0"/>
    <n v="1882"/>
    <s v="no"/>
    <s v="no"/>
    <s v="cellular"/>
    <n v="7"/>
    <s v="may"/>
    <n v="529"/>
    <n v="2"/>
    <n v="-1"/>
    <n v="0"/>
    <x v="0"/>
    <s v="no"/>
    <n v="0"/>
    <n v="1"/>
  </r>
  <r>
    <x v="17"/>
    <x v="2"/>
    <s v="married"/>
    <x v="2"/>
    <x v="0"/>
    <n v="265"/>
    <s v="no"/>
    <s v="no"/>
    <s v="cellular"/>
    <n v="30"/>
    <s v="jan"/>
    <n v="650"/>
    <n v="2"/>
    <n v="-1"/>
    <n v="0"/>
    <x v="0"/>
    <s v="no"/>
    <n v="0"/>
    <n v="1"/>
  </r>
  <r>
    <x v="9"/>
    <x v="7"/>
    <s v="married"/>
    <x v="1"/>
    <x v="0"/>
    <n v="389"/>
    <s v="yes"/>
    <s v="no"/>
    <s v="cellular"/>
    <n v="7"/>
    <s v="dec"/>
    <n v="69"/>
    <n v="1"/>
    <n v="185"/>
    <n v="2"/>
    <x v="1"/>
    <s v="no"/>
    <n v="0"/>
    <n v="1"/>
  </r>
  <r>
    <x v="23"/>
    <x v="7"/>
    <s v="married"/>
    <x v="1"/>
    <x v="0"/>
    <n v="0"/>
    <s v="yes"/>
    <s v="yes"/>
    <s v="cellular"/>
    <n v="29"/>
    <s v="jul"/>
    <n v="71"/>
    <n v="7"/>
    <n v="-1"/>
    <n v="0"/>
    <x v="0"/>
    <s v="no"/>
    <n v="0"/>
    <n v="1"/>
  </r>
  <r>
    <x v="32"/>
    <x v="2"/>
    <s v="married"/>
    <x v="2"/>
    <x v="0"/>
    <n v="384"/>
    <s v="yes"/>
    <s v="no"/>
    <s v="cellular"/>
    <n v="12"/>
    <s v="may"/>
    <n v="30"/>
    <n v="7"/>
    <n v="-1"/>
    <n v="0"/>
    <x v="0"/>
    <s v="no"/>
    <n v="1"/>
    <n v="0"/>
  </r>
  <r>
    <x v="47"/>
    <x v="2"/>
    <s v="divorced"/>
    <x v="2"/>
    <x v="0"/>
    <n v="94"/>
    <s v="yes"/>
    <s v="no"/>
    <s v="cellular"/>
    <n v="31"/>
    <s v="jul"/>
    <n v="9"/>
    <n v="19"/>
    <n v="-1"/>
    <n v="0"/>
    <x v="0"/>
    <s v="no"/>
    <n v="0"/>
    <n v="1"/>
  </r>
  <r>
    <x v="28"/>
    <x v="2"/>
    <s v="married"/>
    <x v="1"/>
    <x v="0"/>
    <n v="1471"/>
    <s v="no"/>
    <s v="no"/>
    <s v="cellular"/>
    <n v="12"/>
    <s v="aug"/>
    <n v="331"/>
    <n v="2"/>
    <n v="-1"/>
    <n v="0"/>
    <x v="0"/>
    <s v="no"/>
    <n v="1"/>
    <n v="0"/>
  </r>
  <r>
    <x v="23"/>
    <x v="3"/>
    <s v="married"/>
    <x v="0"/>
    <x v="0"/>
    <n v="937"/>
    <s v="yes"/>
    <s v="no"/>
    <s v="unknown"/>
    <n v="12"/>
    <s v="jun"/>
    <n v="66"/>
    <n v="1"/>
    <n v="-1"/>
    <n v="0"/>
    <x v="0"/>
    <s v="no"/>
    <n v="0"/>
    <n v="1"/>
  </r>
  <r>
    <x v="34"/>
    <x v="5"/>
    <s v="married"/>
    <x v="1"/>
    <x v="0"/>
    <n v="500"/>
    <s v="yes"/>
    <s v="no"/>
    <s v="cellular"/>
    <n v="20"/>
    <s v="nov"/>
    <n v="26"/>
    <n v="6"/>
    <n v="-1"/>
    <n v="0"/>
    <x v="0"/>
    <s v="no"/>
    <n v="1"/>
    <n v="0"/>
  </r>
  <r>
    <x v="20"/>
    <x v="3"/>
    <s v="married"/>
    <x v="0"/>
    <x v="0"/>
    <n v="25"/>
    <s v="yes"/>
    <s v="no"/>
    <s v="unknown"/>
    <n v="6"/>
    <s v="may"/>
    <n v="266"/>
    <n v="3"/>
    <n v="-1"/>
    <n v="0"/>
    <x v="0"/>
    <s v="no"/>
    <n v="1"/>
    <n v="0"/>
  </r>
  <r>
    <x v="2"/>
    <x v="2"/>
    <s v="married"/>
    <x v="2"/>
    <x v="0"/>
    <n v="365"/>
    <s v="no"/>
    <s v="no"/>
    <s v="cellular"/>
    <n v="21"/>
    <s v="nov"/>
    <n v="168"/>
    <n v="2"/>
    <n v="-1"/>
    <n v="0"/>
    <x v="0"/>
    <s v="no"/>
    <n v="0"/>
    <n v="1"/>
  </r>
  <r>
    <x v="13"/>
    <x v="0"/>
    <s v="single"/>
    <x v="1"/>
    <x v="0"/>
    <n v="34"/>
    <s v="no"/>
    <s v="yes"/>
    <s v="unknown"/>
    <n v="4"/>
    <s v="jul"/>
    <n v="316"/>
    <n v="1"/>
    <n v="-1"/>
    <n v="0"/>
    <x v="0"/>
    <s v="no"/>
    <n v="0"/>
    <n v="1"/>
  </r>
  <r>
    <x v="60"/>
    <x v="10"/>
    <s v="married"/>
    <x v="0"/>
    <x v="0"/>
    <n v="429"/>
    <s v="no"/>
    <s v="no"/>
    <s v="telephone"/>
    <n v="8"/>
    <s v="jul"/>
    <n v="1006"/>
    <n v="2"/>
    <n v="-1"/>
    <n v="0"/>
    <x v="0"/>
    <s v="yes"/>
    <n v="1"/>
    <n v="0"/>
  </r>
  <r>
    <x v="20"/>
    <x v="5"/>
    <s v="married"/>
    <x v="0"/>
    <x v="0"/>
    <n v="6839"/>
    <s v="yes"/>
    <s v="no"/>
    <s v="cellular"/>
    <n v="19"/>
    <s v="nov"/>
    <n v="77"/>
    <n v="1"/>
    <n v="-1"/>
    <n v="0"/>
    <x v="0"/>
    <s v="no"/>
    <n v="1"/>
    <n v="0"/>
  </r>
  <r>
    <x v="40"/>
    <x v="8"/>
    <s v="single"/>
    <x v="1"/>
    <x v="0"/>
    <n v="6"/>
    <s v="no"/>
    <s v="no"/>
    <s v="unknown"/>
    <n v="9"/>
    <s v="may"/>
    <n v="622"/>
    <n v="1"/>
    <n v="-1"/>
    <n v="0"/>
    <x v="0"/>
    <s v="no"/>
    <n v="0"/>
    <n v="1"/>
  </r>
  <r>
    <x v="1"/>
    <x v="3"/>
    <s v="married"/>
    <x v="1"/>
    <x v="0"/>
    <n v="467"/>
    <s v="yes"/>
    <s v="no"/>
    <s v="unknown"/>
    <n v="21"/>
    <s v="may"/>
    <n v="494"/>
    <n v="2"/>
    <n v="-1"/>
    <n v="0"/>
    <x v="0"/>
    <s v="no"/>
    <n v="0"/>
    <n v="1"/>
  </r>
  <r>
    <x v="10"/>
    <x v="4"/>
    <s v="divorced"/>
    <x v="1"/>
    <x v="0"/>
    <n v="1876"/>
    <s v="no"/>
    <s v="yes"/>
    <s v="unknown"/>
    <n v="20"/>
    <s v="jun"/>
    <n v="269"/>
    <n v="1"/>
    <n v="-1"/>
    <n v="0"/>
    <x v="0"/>
    <s v="no"/>
    <n v="0"/>
    <n v="1"/>
  </r>
  <r>
    <x v="27"/>
    <x v="6"/>
    <s v="married"/>
    <x v="1"/>
    <x v="0"/>
    <n v="1847"/>
    <s v="yes"/>
    <s v="no"/>
    <s v="cellular"/>
    <n v="9"/>
    <s v="apr"/>
    <n v="543"/>
    <n v="3"/>
    <n v="321"/>
    <n v="6"/>
    <x v="1"/>
    <s v="no"/>
    <n v="0"/>
    <n v="1"/>
  </r>
  <r>
    <x v="26"/>
    <x v="11"/>
    <s v="married"/>
    <x v="0"/>
    <x v="0"/>
    <n v="247"/>
    <s v="no"/>
    <s v="no"/>
    <s v="cellular"/>
    <n v="29"/>
    <s v="jul"/>
    <n v="268"/>
    <n v="6"/>
    <n v="-1"/>
    <n v="0"/>
    <x v="0"/>
    <s v="no"/>
    <n v="1"/>
    <n v="0"/>
  </r>
  <r>
    <x v="37"/>
    <x v="7"/>
    <s v="married"/>
    <x v="1"/>
    <x v="0"/>
    <n v="897"/>
    <s v="no"/>
    <s v="no"/>
    <s v="cellular"/>
    <n v="5"/>
    <s v="jun"/>
    <n v="397"/>
    <n v="1"/>
    <n v="-1"/>
    <n v="0"/>
    <x v="0"/>
    <s v="yes"/>
    <n v="0"/>
    <n v="1"/>
  </r>
  <r>
    <x v="31"/>
    <x v="1"/>
    <s v="divorced"/>
    <x v="1"/>
    <x v="0"/>
    <n v="4664"/>
    <s v="no"/>
    <s v="no"/>
    <s v="cellular"/>
    <n v="21"/>
    <s v="nov"/>
    <n v="22"/>
    <n v="4"/>
    <n v="114"/>
    <n v="1"/>
    <x v="1"/>
    <s v="no"/>
    <n v="1"/>
    <n v="0"/>
  </r>
  <r>
    <x v="34"/>
    <x v="4"/>
    <s v="divorced"/>
    <x v="1"/>
    <x v="0"/>
    <n v="1291"/>
    <s v="yes"/>
    <s v="no"/>
    <s v="unknown"/>
    <n v="3"/>
    <s v="jun"/>
    <n v="51"/>
    <n v="2"/>
    <n v="-1"/>
    <n v="0"/>
    <x v="0"/>
    <s v="no"/>
    <n v="1"/>
    <n v="0"/>
  </r>
  <r>
    <x v="9"/>
    <x v="8"/>
    <s v="single"/>
    <x v="2"/>
    <x v="0"/>
    <n v="64"/>
    <s v="no"/>
    <s v="no"/>
    <s v="cellular"/>
    <n v="15"/>
    <s v="sep"/>
    <n v="208"/>
    <n v="1"/>
    <n v="105"/>
    <n v="2"/>
    <x v="3"/>
    <s v="no"/>
    <n v="0"/>
    <n v="1"/>
  </r>
  <r>
    <x v="23"/>
    <x v="0"/>
    <s v="married"/>
    <x v="2"/>
    <x v="0"/>
    <n v="-471"/>
    <s v="yes"/>
    <s v="no"/>
    <s v="cellular"/>
    <n v="20"/>
    <s v="nov"/>
    <n v="77"/>
    <n v="3"/>
    <n v="185"/>
    <n v="7"/>
    <x v="1"/>
    <s v="no"/>
    <n v="0"/>
    <n v="1"/>
  </r>
  <r>
    <x v="22"/>
    <x v="2"/>
    <s v="single"/>
    <x v="2"/>
    <x v="0"/>
    <n v="1160"/>
    <s v="yes"/>
    <s v="yes"/>
    <s v="unknown"/>
    <n v="11"/>
    <s v="jun"/>
    <n v="450"/>
    <n v="2"/>
    <n v="-1"/>
    <n v="0"/>
    <x v="0"/>
    <s v="no"/>
    <n v="0"/>
    <n v="1"/>
  </r>
  <r>
    <x v="39"/>
    <x v="7"/>
    <s v="single"/>
    <x v="2"/>
    <x v="0"/>
    <n v="14"/>
    <s v="no"/>
    <s v="no"/>
    <s v="cellular"/>
    <n v="1"/>
    <s v="jun"/>
    <n v="201"/>
    <n v="1"/>
    <n v="-1"/>
    <n v="0"/>
    <x v="0"/>
    <s v="no"/>
    <n v="0"/>
    <n v="1"/>
  </r>
  <r>
    <x v="1"/>
    <x v="3"/>
    <s v="married"/>
    <x v="1"/>
    <x v="0"/>
    <n v="26"/>
    <s v="yes"/>
    <s v="no"/>
    <s v="cellular"/>
    <n v="17"/>
    <s v="apr"/>
    <n v="342"/>
    <n v="3"/>
    <n v="332"/>
    <n v="1"/>
    <x v="2"/>
    <s v="no"/>
    <n v="0"/>
    <n v="1"/>
  </r>
  <r>
    <x v="36"/>
    <x v="3"/>
    <s v="married"/>
    <x v="3"/>
    <x v="0"/>
    <n v="452"/>
    <s v="no"/>
    <s v="no"/>
    <s v="cellular"/>
    <n v="20"/>
    <s v="aug"/>
    <n v="181"/>
    <n v="2"/>
    <n v="-1"/>
    <n v="0"/>
    <x v="0"/>
    <s v="no"/>
    <n v="1"/>
    <n v="0"/>
  </r>
  <r>
    <x v="15"/>
    <x v="3"/>
    <s v="single"/>
    <x v="1"/>
    <x v="0"/>
    <n v="382"/>
    <s v="yes"/>
    <s v="no"/>
    <s v="cellular"/>
    <n v="13"/>
    <s v="may"/>
    <n v="294"/>
    <n v="1"/>
    <n v="-1"/>
    <n v="0"/>
    <x v="0"/>
    <s v="no"/>
    <n v="0"/>
    <n v="1"/>
  </r>
  <r>
    <x v="29"/>
    <x v="7"/>
    <s v="married"/>
    <x v="3"/>
    <x v="0"/>
    <n v="2033"/>
    <s v="no"/>
    <s v="no"/>
    <s v="cellular"/>
    <n v="30"/>
    <s v="nov"/>
    <n v="123"/>
    <n v="1"/>
    <n v="186"/>
    <n v="4"/>
    <x v="1"/>
    <s v="no"/>
    <n v="0"/>
    <n v="1"/>
  </r>
  <r>
    <x v="27"/>
    <x v="0"/>
    <s v="married"/>
    <x v="1"/>
    <x v="0"/>
    <n v="0"/>
    <s v="yes"/>
    <s v="no"/>
    <s v="cellular"/>
    <n v="13"/>
    <s v="may"/>
    <n v="172"/>
    <n v="1"/>
    <n v="-1"/>
    <n v="0"/>
    <x v="0"/>
    <s v="no"/>
    <n v="0"/>
    <n v="1"/>
  </r>
  <r>
    <x v="11"/>
    <x v="7"/>
    <s v="divorced"/>
    <x v="3"/>
    <x v="0"/>
    <n v="789"/>
    <s v="yes"/>
    <s v="no"/>
    <s v="cellular"/>
    <n v="8"/>
    <s v="may"/>
    <n v="1022"/>
    <n v="1"/>
    <n v="360"/>
    <n v="2"/>
    <x v="1"/>
    <s v="no"/>
    <n v="1"/>
    <n v="0"/>
  </r>
  <r>
    <x v="1"/>
    <x v="3"/>
    <s v="single"/>
    <x v="1"/>
    <x v="0"/>
    <n v="142"/>
    <s v="yes"/>
    <s v="no"/>
    <s v="cellular"/>
    <n v="14"/>
    <s v="may"/>
    <n v="123"/>
    <n v="1"/>
    <n v="360"/>
    <n v="3"/>
    <x v="2"/>
    <s v="no"/>
    <n v="0"/>
    <n v="1"/>
  </r>
  <r>
    <x v="27"/>
    <x v="7"/>
    <s v="married"/>
    <x v="1"/>
    <x v="0"/>
    <n v="645"/>
    <s v="yes"/>
    <s v="no"/>
    <s v="unknown"/>
    <n v="19"/>
    <s v="may"/>
    <n v="420"/>
    <n v="1"/>
    <n v="-1"/>
    <n v="0"/>
    <x v="0"/>
    <s v="no"/>
    <n v="0"/>
    <n v="1"/>
  </r>
  <r>
    <x v="12"/>
    <x v="3"/>
    <s v="married"/>
    <x v="3"/>
    <x v="0"/>
    <n v="897"/>
    <s v="yes"/>
    <s v="no"/>
    <s v="cellular"/>
    <n v="13"/>
    <s v="apr"/>
    <n v="119"/>
    <n v="2"/>
    <n v="280"/>
    <n v="2"/>
    <x v="1"/>
    <s v="no"/>
    <n v="0"/>
    <n v="1"/>
  </r>
  <r>
    <x v="12"/>
    <x v="3"/>
    <s v="married"/>
    <x v="1"/>
    <x v="0"/>
    <n v="103"/>
    <s v="yes"/>
    <s v="no"/>
    <s v="cellular"/>
    <n v="12"/>
    <s v="may"/>
    <n v="153"/>
    <n v="1"/>
    <n v="-1"/>
    <n v="0"/>
    <x v="0"/>
    <s v="no"/>
    <n v="0"/>
    <n v="1"/>
  </r>
  <r>
    <x v="2"/>
    <x v="7"/>
    <s v="single"/>
    <x v="1"/>
    <x v="0"/>
    <n v="847"/>
    <s v="yes"/>
    <s v="no"/>
    <s v="cellular"/>
    <n v="11"/>
    <s v="may"/>
    <n v="85"/>
    <n v="2"/>
    <n v="-1"/>
    <n v="0"/>
    <x v="0"/>
    <s v="no"/>
    <n v="0"/>
    <n v="1"/>
  </r>
  <r>
    <x v="14"/>
    <x v="11"/>
    <s v="single"/>
    <x v="2"/>
    <x v="0"/>
    <n v="0"/>
    <s v="no"/>
    <s v="no"/>
    <s v="cellular"/>
    <n v="11"/>
    <s v="sep"/>
    <n v="260"/>
    <n v="3"/>
    <n v="95"/>
    <n v="3"/>
    <x v="3"/>
    <s v="yes"/>
    <n v="0"/>
    <n v="1"/>
  </r>
  <r>
    <x v="22"/>
    <x v="3"/>
    <s v="married"/>
    <x v="1"/>
    <x v="0"/>
    <n v="517"/>
    <s v="yes"/>
    <s v="no"/>
    <s v="unknown"/>
    <n v="5"/>
    <s v="may"/>
    <n v="528"/>
    <n v="1"/>
    <n v="-1"/>
    <n v="0"/>
    <x v="0"/>
    <s v="no"/>
    <n v="0"/>
    <n v="1"/>
  </r>
  <r>
    <x v="26"/>
    <x v="5"/>
    <s v="single"/>
    <x v="2"/>
    <x v="0"/>
    <n v="1308"/>
    <s v="yes"/>
    <s v="no"/>
    <s v="unknown"/>
    <n v="29"/>
    <s v="may"/>
    <n v="361"/>
    <n v="1"/>
    <n v="-1"/>
    <n v="0"/>
    <x v="0"/>
    <s v="no"/>
    <n v="1"/>
    <n v="0"/>
  </r>
  <r>
    <x v="23"/>
    <x v="1"/>
    <s v="married"/>
    <x v="1"/>
    <x v="0"/>
    <n v="66"/>
    <s v="yes"/>
    <s v="yes"/>
    <s v="cellular"/>
    <n v="21"/>
    <s v="nov"/>
    <n v="59"/>
    <n v="4"/>
    <n v="-1"/>
    <n v="0"/>
    <x v="0"/>
    <s v="no"/>
    <n v="0"/>
    <n v="1"/>
  </r>
  <r>
    <x v="43"/>
    <x v="2"/>
    <s v="divorced"/>
    <x v="1"/>
    <x v="0"/>
    <n v="361"/>
    <s v="yes"/>
    <s v="no"/>
    <s v="unknown"/>
    <n v="19"/>
    <s v="may"/>
    <n v="86"/>
    <n v="7"/>
    <n v="-1"/>
    <n v="0"/>
    <x v="0"/>
    <s v="no"/>
    <n v="0"/>
    <n v="1"/>
  </r>
  <r>
    <x v="15"/>
    <x v="6"/>
    <s v="married"/>
    <x v="0"/>
    <x v="1"/>
    <n v="66"/>
    <s v="yes"/>
    <s v="yes"/>
    <s v="cellular"/>
    <n v="6"/>
    <s v="feb"/>
    <n v="139"/>
    <n v="1"/>
    <n v="-1"/>
    <n v="0"/>
    <x v="0"/>
    <s v="no"/>
    <n v="0"/>
    <n v="1"/>
  </r>
  <r>
    <x v="4"/>
    <x v="3"/>
    <s v="married"/>
    <x v="3"/>
    <x v="0"/>
    <n v="70"/>
    <s v="yes"/>
    <s v="no"/>
    <s v="unknown"/>
    <n v="8"/>
    <s v="may"/>
    <n v="219"/>
    <n v="4"/>
    <n v="-1"/>
    <n v="0"/>
    <x v="0"/>
    <s v="no"/>
    <n v="0"/>
    <n v="1"/>
  </r>
  <r>
    <x v="22"/>
    <x v="1"/>
    <s v="married"/>
    <x v="1"/>
    <x v="0"/>
    <n v="180"/>
    <s v="yes"/>
    <s v="no"/>
    <s v="telephone"/>
    <n v="15"/>
    <s v="may"/>
    <n v="45"/>
    <n v="2"/>
    <n v="-1"/>
    <n v="0"/>
    <x v="0"/>
    <s v="no"/>
    <n v="0"/>
    <n v="1"/>
  </r>
  <r>
    <x v="23"/>
    <x v="5"/>
    <s v="married"/>
    <x v="2"/>
    <x v="0"/>
    <n v="279"/>
    <s v="yes"/>
    <s v="no"/>
    <s v="unknown"/>
    <n v="19"/>
    <s v="may"/>
    <n v="168"/>
    <n v="4"/>
    <n v="-1"/>
    <n v="0"/>
    <x v="0"/>
    <s v="no"/>
    <n v="0"/>
    <n v="1"/>
  </r>
  <r>
    <x v="43"/>
    <x v="1"/>
    <s v="married"/>
    <x v="1"/>
    <x v="0"/>
    <n v="4"/>
    <s v="no"/>
    <s v="no"/>
    <s v="cellular"/>
    <n v="30"/>
    <s v="apr"/>
    <n v="268"/>
    <n v="1"/>
    <n v="261"/>
    <n v="5"/>
    <x v="2"/>
    <s v="yes"/>
    <n v="0"/>
    <n v="1"/>
  </r>
  <r>
    <x v="10"/>
    <x v="6"/>
    <s v="married"/>
    <x v="1"/>
    <x v="0"/>
    <n v="1416"/>
    <s v="yes"/>
    <s v="no"/>
    <s v="unknown"/>
    <n v="14"/>
    <s v="may"/>
    <n v="210"/>
    <n v="2"/>
    <n v="-1"/>
    <n v="0"/>
    <x v="0"/>
    <s v="no"/>
    <n v="0"/>
    <n v="1"/>
  </r>
  <r>
    <x v="4"/>
    <x v="7"/>
    <s v="married"/>
    <x v="1"/>
    <x v="0"/>
    <n v="465"/>
    <s v="yes"/>
    <s v="no"/>
    <s v="unknown"/>
    <n v="20"/>
    <s v="may"/>
    <n v="160"/>
    <n v="1"/>
    <n v="-1"/>
    <n v="0"/>
    <x v="0"/>
    <s v="no"/>
    <n v="0"/>
    <n v="1"/>
  </r>
  <r>
    <x v="4"/>
    <x v="7"/>
    <s v="married"/>
    <x v="1"/>
    <x v="0"/>
    <n v="998"/>
    <s v="yes"/>
    <s v="no"/>
    <s v="unknown"/>
    <n v="14"/>
    <s v="may"/>
    <n v="1044"/>
    <n v="2"/>
    <n v="-1"/>
    <n v="0"/>
    <x v="0"/>
    <s v="no"/>
    <n v="0"/>
    <n v="1"/>
  </r>
  <r>
    <x v="27"/>
    <x v="5"/>
    <s v="married"/>
    <x v="1"/>
    <x v="0"/>
    <n v="550"/>
    <s v="no"/>
    <s v="yes"/>
    <s v="cellular"/>
    <n v="9"/>
    <s v="jul"/>
    <n v="601"/>
    <n v="1"/>
    <n v="-1"/>
    <n v="0"/>
    <x v="0"/>
    <s v="no"/>
    <n v="0"/>
    <n v="1"/>
  </r>
  <r>
    <x v="43"/>
    <x v="2"/>
    <s v="married"/>
    <x v="2"/>
    <x v="0"/>
    <n v="1285"/>
    <s v="yes"/>
    <s v="no"/>
    <s v="unknown"/>
    <n v="27"/>
    <s v="may"/>
    <n v="89"/>
    <n v="1"/>
    <n v="-1"/>
    <n v="0"/>
    <x v="0"/>
    <s v="no"/>
    <n v="0"/>
    <n v="1"/>
  </r>
  <r>
    <x v="22"/>
    <x v="1"/>
    <s v="married"/>
    <x v="2"/>
    <x v="0"/>
    <n v="4908"/>
    <s v="no"/>
    <s v="yes"/>
    <s v="cellular"/>
    <n v="13"/>
    <s v="may"/>
    <n v="491"/>
    <n v="2"/>
    <n v="-1"/>
    <n v="0"/>
    <x v="0"/>
    <s v="no"/>
    <n v="0"/>
    <n v="1"/>
  </r>
  <r>
    <x v="22"/>
    <x v="0"/>
    <s v="single"/>
    <x v="2"/>
    <x v="0"/>
    <n v="336"/>
    <s v="yes"/>
    <s v="no"/>
    <s v="unknown"/>
    <n v="8"/>
    <s v="may"/>
    <n v="139"/>
    <n v="1"/>
    <n v="-1"/>
    <n v="0"/>
    <x v="0"/>
    <s v="no"/>
    <n v="0"/>
    <n v="1"/>
  </r>
  <r>
    <x v="22"/>
    <x v="2"/>
    <s v="single"/>
    <x v="2"/>
    <x v="0"/>
    <n v="131"/>
    <s v="no"/>
    <s v="no"/>
    <s v="unknown"/>
    <n v="3"/>
    <s v="jun"/>
    <n v="267"/>
    <n v="3"/>
    <n v="-1"/>
    <n v="0"/>
    <x v="0"/>
    <s v="no"/>
    <n v="0"/>
    <n v="1"/>
  </r>
  <r>
    <x v="7"/>
    <x v="2"/>
    <s v="married"/>
    <x v="2"/>
    <x v="0"/>
    <n v="348"/>
    <s v="no"/>
    <s v="yes"/>
    <s v="cellular"/>
    <n v="15"/>
    <s v="jul"/>
    <n v="88"/>
    <n v="3"/>
    <n v="-1"/>
    <n v="0"/>
    <x v="0"/>
    <s v="no"/>
    <n v="0"/>
    <n v="1"/>
  </r>
  <r>
    <x v="13"/>
    <x v="4"/>
    <s v="single"/>
    <x v="2"/>
    <x v="0"/>
    <n v="453"/>
    <s v="yes"/>
    <s v="no"/>
    <s v="cellular"/>
    <n v="17"/>
    <s v="jul"/>
    <n v="134"/>
    <n v="1"/>
    <n v="-1"/>
    <n v="0"/>
    <x v="0"/>
    <s v="no"/>
    <n v="0"/>
    <n v="1"/>
  </r>
  <r>
    <x v="18"/>
    <x v="7"/>
    <s v="married"/>
    <x v="1"/>
    <x v="0"/>
    <n v="1102"/>
    <s v="yes"/>
    <s v="no"/>
    <s v="unknown"/>
    <n v="15"/>
    <s v="may"/>
    <n v="126"/>
    <n v="2"/>
    <n v="-1"/>
    <n v="0"/>
    <x v="0"/>
    <s v="no"/>
    <n v="1"/>
    <n v="0"/>
  </r>
  <r>
    <x v="44"/>
    <x v="7"/>
    <s v="single"/>
    <x v="1"/>
    <x v="0"/>
    <n v="926"/>
    <s v="yes"/>
    <s v="yes"/>
    <s v="cellular"/>
    <n v="15"/>
    <s v="may"/>
    <n v="191"/>
    <n v="1"/>
    <n v="-1"/>
    <n v="0"/>
    <x v="0"/>
    <s v="no"/>
    <n v="0"/>
    <n v="1"/>
  </r>
  <r>
    <x v="10"/>
    <x v="2"/>
    <s v="divorced"/>
    <x v="2"/>
    <x v="0"/>
    <n v="502"/>
    <s v="yes"/>
    <s v="no"/>
    <s v="cellular"/>
    <n v="3"/>
    <s v="feb"/>
    <n v="267"/>
    <n v="4"/>
    <n v="270"/>
    <n v="3"/>
    <x v="2"/>
    <s v="no"/>
    <n v="0"/>
    <n v="1"/>
  </r>
  <r>
    <x v="14"/>
    <x v="2"/>
    <s v="single"/>
    <x v="2"/>
    <x v="0"/>
    <n v="8669"/>
    <s v="yes"/>
    <s v="no"/>
    <s v="telephone"/>
    <n v="20"/>
    <s v="apr"/>
    <n v="5"/>
    <n v="3"/>
    <n v="150"/>
    <n v="6"/>
    <x v="1"/>
    <s v="no"/>
    <n v="0"/>
    <n v="1"/>
  </r>
  <r>
    <x v="30"/>
    <x v="3"/>
    <s v="single"/>
    <x v="0"/>
    <x v="0"/>
    <n v="316"/>
    <s v="no"/>
    <s v="no"/>
    <s v="unknown"/>
    <n v="5"/>
    <s v="jun"/>
    <n v="560"/>
    <n v="2"/>
    <n v="-1"/>
    <n v="0"/>
    <x v="0"/>
    <s v="no"/>
    <n v="0"/>
    <n v="1"/>
  </r>
  <r>
    <x v="4"/>
    <x v="2"/>
    <s v="married"/>
    <x v="2"/>
    <x v="0"/>
    <n v="9324"/>
    <s v="yes"/>
    <s v="no"/>
    <s v="cellular"/>
    <n v="30"/>
    <s v="mar"/>
    <n v="138"/>
    <n v="8"/>
    <n v="-1"/>
    <n v="0"/>
    <x v="0"/>
    <s v="no"/>
    <n v="0"/>
    <n v="1"/>
  </r>
  <r>
    <x v="31"/>
    <x v="2"/>
    <s v="married"/>
    <x v="2"/>
    <x v="0"/>
    <n v="0"/>
    <s v="no"/>
    <s v="no"/>
    <s v="cellular"/>
    <n v="19"/>
    <s v="aug"/>
    <n v="188"/>
    <n v="4"/>
    <n v="-1"/>
    <n v="0"/>
    <x v="0"/>
    <s v="no"/>
    <n v="1"/>
    <n v="0"/>
  </r>
  <r>
    <x v="29"/>
    <x v="7"/>
    <s v="married"/>
    <x v="1"/>
    <x v="0"/>
    <n v="72"/>
    <s v="yes"/>
    <s v="yes"/>
    <s v="cellular"/>
    <n v="15"/>
    <s v="may"/>
    <n v="262"/>
    <n v="2"/>
    <n v="352"/>
    <n v="2"/>
    <x v="1"/>
    <s v="no"/>
    <n v="0"/>
    <n v="1"/>
  </r>
  <r>
    <x v="1"/>
    <x v="4"/>
    <s v="single"/>
    <x v="2"/>
    <x v="0"/>
    <n v="61"/>
    <s v="no"/>
    <s v="no"/>
    <s v="cellular"/>
    <n v="19"/>
    <s v="aug"/>
    <n v="836"/>
    <n v="3"/>
    <n v="-1"/>
    <n v="0"/>
    <x v="0"/>
    <s v="yes"/>
    <n v="0"/>
    <n v="1"/>
  </r>
  <r>
    <x v="14"/>
    <x v="5"/>
    <s v="single"/>
    <x v="1"/>
    <x v="0"/>
    <n v="173"/>
    <s v="no"/>
    <s v="no"/>
    <s v="cellular"/>
    <n v="29"/>
    <s v="aug"/>
    <n v="150"/>
    <n v="4"/>
    <n v="-1"/>
    <n v="0"/>
    <x v="0"/>
    <s v="no"/>
    <n v="0"/>
    <n v="1"/>
  </r>
  <r>
    <x v="17"/>
    <x v="1"/>
    <s v="single"/>
    <x v="1"/>
    <x v="1"/>
    <n v="-162"/>
    <s v="yes"/>
    <s v="no"/>
    <s v="cellular"/>
    <n v="15"/>
    <s v="may"/>
    <n v="44"/>
    <n v="2"/>
    <n v="-1"/>
    <n v="0"/>
    <x v="0"/>
    <s v="no"/>
    <n v="0"/>
    <n v="1"/>
  </r>
  <r>
    <x v="0"/>
    <x v="2"/>
    <s v="single"/>
    <x v="2"/>
    <x v="0"/>
    <n v="47"/>
    <s v="no"/>
    <s v="yes"/>
    <s v="cellular"/>
    <n v="31"/>
    <s v="jul"/>
    <n v="11"/>
    <n v="17"/>
    <n v="-1"/>
    <n v="0"/>
    <x v="0"/>
    <s v="no"/>
    <n v="0"/>
    <n v="1"/>
  </r>
  <r>
    <x v="18"/>
    <x v="1"/>
    <s v="divorced"/>
    <x v="2"/>
    <x v="0"/>
    <n v="1983"/>
    <s v="yes"/>
    <s v="no"/>
    <s v="telephone"/>
    <n v="19"/>
    <s v="nov"/>
    <n v="123"/>
    <n v="1"/>
    <n v="-1"/>
    <n v="0"/>
    <x v="0"/>
    <s v="no"/>
    <n v="1"/>
    <n v="0"/>
  </r>
  <r>
    <x v="27"/>
    <x v="3"/>
    <s v="married"/>
    <x v="1"/>
    <x v="0"/>
    <n v="326"/>
    <s v="yes"/>
    <s v="yes"/>
    <s v="unknown"/>
    <n v="15"/>
    <s v="may"/>
    <n v="150"/>
    <n v="2"/>
    <n v="-1"/>
    <n v="0"/>
    <x v="0"/>
    <s v="no"/>
    <n v="0"/>
    <n v="1"/>
  </r>
  <r>
    <x v="38"/>
    <x v="7"/>
    <s v="married"/>
    <x v="1"/>
    <x v="0"/>
    <n v="2552"/>
    <s v="no"/>
    <s v="yes"/>
    <s v="cellular"/>
    <n v="30"/>
    <s v="jan"/>
    <n v="255"/>
    <n v="2"/>
    <n v="2"/>
    <n v="4"/>
    <x v="2"/>
    <s v="no"/>
    <n v="1"/>
    <n v="0"/>
  </r>
  <r>
    <x v="4"/>
    <x v="2"/>
    <s v="single"/>
    <x v="2"/>
    <x v="0"/>
    <n v="1283"/>
    <s v="no"/>
    <s v="no"/>
    <s v="cellular"/>
    <n v="18"/>
    <s v="aug"/>
    <n v="92"/>
    <n v="5"/>
    <n v="-1"/>
    <n v="0"/>
    <x v="0"/>
    <s v="no"/>
    <n v="0"/>
    <n v="1"/>
  </r>
  <r>
    <x v="49"/>
    <x v="9"/>
    <s v="married"/>
    <x v="0"/>
    <x v="0"/>
    <n v="2179"/>
    <s v="yes"/>
    <s v="no"/>
    <s v="cellular"/>
    <n v="4"/>
    <s v="sep"/>
    <n v="112"/>
    <n v="7"/>
    <n v="-1"/>
    <n v="0"/>
    <x v="0"/>
    <s v="no"/>
    <n v="1"/>
    <n v="0"/>
  </r>
  <r>
    <x v="5"/>
    <x v="4"/>
    <s v="married"/>
    <x v="2"/>
    <x v="0"/>
    <n v="1047"/>
    <s v="no"/>
    <s v="no"/>
    <s v="unknown"/>
    <n v="6"/>
    <s v="jun"/>
    <n v="554"/>
    <n v="1"/>
    <n v="-1"/>
    <n v="0"/>
    <x v="0"/>
    <s v="yes"/>
    <n v="0"/>
    <n v="1"/>
  </r>
  <r>
    <x v="26"/>
    <x v="3"/>
    <s v="married"/>
    <x v="0"/>
    <x v="0"/>
    <n v="36"/>
    <s v="no"/>
    <s v="no"/>
    <s v="cellular"/>
    <n v="13"/>
    <s v="aug"/>
    <n v="109"/>
    <n v="2"/>
    <n v="-1"/>
    <n v="0"/>
    <x v="0"/>
    <s v="no"/>
    <n v="1"/>
    <n v="0"/>
  </r>
  <r>
    <x v="18"/>
    <x v="5"/>
    <s v="married"/>
    <x v="1"/>
    <x v="1"/>
    <n v="-308"/>
    <s v="no"/>
    <s v="no"/>
    <s v="cellular"/>
    <n v="2"/>
    <s v="feb"/>
    <n v="781"/>
    <n v="1"/>
    <n v="-1"/>
    <n v="0"/>
    <x v="0"/>
    <s v="yes"/>
    <n v="1"/>
    <n v="0"/>
  </r>
  <r>
    <x v="17"/>
    <x v="2"/>
    <s v="single"/>
    <x v="2"/>
    <x v="0"/>
    <n v="1177"/>
    <s v="no"/>
    <s v="no"/>
    <s v="cellular"/>
    <n v="19"/>
    <s v="oct"/>
    <n v="116"/>
    <n v="1"/>
    <n v="-1"/>
    <n v="0"/>
    <x v="0"/>
    <s v="no"/>
    <n v="0"/>
    <n v="1"/>
  </r>
  <r>
    <x v="10"/>
    <x v="4"/>
    <s v="married"/>
    <x v="0"/>
    <x v="0"/>
    <n v="2077"/>
    <s v="yes"/>
    <s v="no"/>
    <s v="cellular"/>
    <n v="13"/>
    <s v="may"/>
    <n v="363"/>
    <n v="1"/>
    <n v="173"/>
    <n v="24"/>
    <x v="2"/>
    <s v="no"/>
    <n v="0"/>
    <n v="1"/>
  </r>
  <r>
    <x v="26"/>
    <x v="6"/>
    <s v="married"/>
    <x v="1"/>
    <x v="0"/>
    <n v="0"/>
    <s v="no"/>
    <s v="no"/>
    <s v="cellular"/>
    <n v="7"/>
    <s v="aug"/>
    <n v="82"/>
    <n v="2"/>
    <n v="-1"/>
    <n v="0"/>
    <x v="0"/>
    <s v="no"/>
    <n v="1"/>
    <n v="0"/>
  </r>
  <r>
    <x v="35"/>
    <x v="4"/>
    <s v="married"/>
    <x v="2"/>
    <x v="0"/>
    <n v="1"/>
    <s v="no"/>
    <s v="no"/>
    <s v="cellular"/>
    <n v="18"/>
    <s v="jul"/>
    <n v="167"/>
    <n v="3"/>
    <n v="-1"/>
    <n v="0"/>
    <x v="0"/>
    <s v="no"/>
    <n v="0"/>
    <n v="1"/>
  </r>
  <r>
    <x v="6"/>
    <x v="3"/>
    <s v="married"/>
    <x v="0"/>
    <x v="0"/>
    <n v="7735"/>
    <s v="yes"/>
    <s v="no"/>
    <s v="cellular"/>
    <n v="20"/>
    <s v="nov"/>
    <n v="220"/>
    <n v="1"/>
    <n v="190"/>
    <n v="1"/>
    <x v="1"/>
    <s v="no"/>
    <n v="0"/>
    <n v="1"/>
  </r>
  <r>
    <x v="0"/>
    <x v="5"/>
    <s v="single"/>
    <x v="2"/>
    <x v="0"/>
    <n v="1922"/>
    <s v="yes"/>
    <s v="no"/>
    <s v="cellular"/>
    <n v="18"/>
    <s v="may"/>
    <n v="546"/>
    <n v="1"/>
    <n v="-1"/>
    <n v="0"/>
    <x v="0"/>
    <s v="no"/>
    <n v="0"/>
    <n v="1"/>
  </r>
  <r>
    <x v="39"/>
    <x v="8"/>
    <s v="single"/>
    <x v="1"/>
    <x v="0"/>
    <n v="153"/>
    <s v="no"/>
    <s v="no"/>
    <s v="cellular"/>
    <n v="23"/>
    <s v="jul"/>
    <n v="1124"/>
    <n v="2"/>
    <n v="-1"/>
    <n v="0"/>
    <x v="0"/>
    <s v="yes"/>
    <n v="0"/>
    <n v="1"/>
  </r>
  <r>
    <x v="17"/>
    <x v="3"/>
    <s v="married"/>
    <x v="1"/>
    <x v="0"/>
    <n v="2770"/>
    <s v="yes"/>
    <s v="no"/>
    <s v="unknown"/>
    <n v="8"/>
    <s v="may"/>
    <n v="141"/>
    <n v="1"/>
    <n v="-1"/>
    <n v="0"/>
    <x v="0"/>
    <s v="no"/>
    <n v="0"/>
    <n v="1"/>
  </r>
  <r>
    <x v="41"/>
    <x v="2"/>
    <s v="married"/>
    <x v="1"/>
    <x v="0"/>
    <n v="139"/>
    <s v="no"/>
    <s v="no"/>
    <s v="cellular"/>
    <n v="27"/>
    <s v="may"/>
    <n v="188"/>
    <n v="1"/>
    <n v="161"/>
    <n v="2"/>
    <x v="2"/>
    <s v="no"/>
    <n v="1"/>
    <n v="0"/>
  </r>
  <r>
    <x v="35"/>
    <x v="2"/>
    <s v="single"/>
    <x v="2"/>
    <x v="0"/>
    <n v="21"/>
    <s v="yes"/>
    <s v="no"/>
    <s v="cellular"/>
    <n v="14"/>
    <s v="may"/>
    <n v="107"/>
    <n v="4"/>
    <n v="371"/>
    <n v="3"/>
    <x v="1"/>
    <s v="no"/>
    <n v="0"/>
    <n v="1"/>
  </r>
  <r>
    <x v="30"/>
    <x v="5"/>
    <s v="married"/>
    <x v="1"/>
    <x v="0"/>
    <n v="178"/>
    <s v="yes"/>
    <s v="no"/>
    <s v="unknown"/>
    <n v="17"/>
    <s v="jun"/>
    <n v="320"/>
    <n v="4"/>
    <n v="-1"/>
    <n v="0"/>
    <x v="0"/>
    <s v="no"/>
    <n v="0"/>
    <n v="1"/>
  </r>
  <r>
    <x v="2"/>
    <x v="3"/>
    <s v="married"/>
    <x v="1"/>
    <x v="0"/>
    <n v="444"/>
    <s v="yes"/>
    <s v="no"/>
    <s v="cellular"/>
    <n v="15"/>
    <s v="apr"/>
    <n v="244"/>
    <n v="3"/>
    <n v="-1"/>
    <n v="0"/>
    <x v="0"/>
    <s v="no"/>
    <n v="0"/>
    <n v="1"/>
  </r>
  <r>
    <x v="17"/>
    <x v="1"/>
    <s v="single"/>
    <x v="1"/>
    <x v="0"/>
    <n v="209"/>
    <s v="yes"/>
    <s v="no"/>
    <s v="cellular"/>
    <n v="22"/>
    <s v="jul"/>
    <n v="319"/>
    <n v="2"/>
    <n v="-1"/>
    <n v="0"/>
    <x v="0"/>
    <s v="no"/>
    <n v="0"/>
    <n v="1"/>
  </r>
  <r>
    <x v="23"/>
    <x v="3"/>
    <s v="married"/>
    <x v="3"/>
    <x v="0"/>
    <n v="3096"/>
    <s v="no"/>
    <s v="no"/>
    <s v="unknown"/>
    <n v="16"/>
    <s v="jun"/>
    <n v="147"/>
    <n v="2"/>
    <n v="-1"/>
    <n v="0"/>
    <x v="0"/>
    <s v="no"/>
    <n v="0"/>
    <n v="1"/>
  </r>
  <r>
    <x v="27"/>
    <x v="7"/>
    <s v="married"/>
    <x v="1"/>
    <x v="0"/>
    <n v="5320"/>
    <s v="no"/>
    <s v="no"/>
    <s v="cellular"/>
    <n v="3"/>
    <s v="mar"/>
    <n v="114"/>
    <n v="6"/>
    <n v="467"/>
    <n v="5"/>
    <x v="2"/>
    <s v="no"/>
    <n v="0"/>
    <n v="1"/>
  </r>
  <r>
    <x v="22"/>
    <x v="1"/>
    <s v="married"/>
    <x v="1"/>
    <x v="0"/>
    <n v="4885"/>
    <s v="yes"/>
    <s v="yes"/>
    <s v="cellular"/>
    <n v="18"/>
    <s v="nov"/>
    <n v="400"/>
    <n v="2"/>
    <n v="-1"/>
    <n v="0"/>
    <x v="0"/>
    <s v="no"/>
    <n v="0"/>
    <n v="1"/>
  </r>
  <r>
    <x v="9"/>
    <x v="7"/>
    <s v="married"/>
    <x v="1"/>
    <x v="0"/>
    <n v="0"/>
    <s v="yes"/>
    <s v="yes"/>
    <s v="cellular"/>
    <n v="18"/>
    <s v="nov"/>
    <n v="79"/>
    <n v="3"/>
    <n v="-1"/>
    <n v="0"/>
    <x v="0"/>
    <s v="no"/>
    <n v="0"/>
    <n v="1"/>
  </r>
  <r>
    <x v="30"/>
    <x v="0"/>
    <s v="married"/>
    <x v="0"/>
    <x v="0"/>
    <n v="5462"/>
    <s v="no"/>
    <s v="no"/>
    <s v="unknown"/>
    <n v="6"/>
    <s v="jun"/>
    <n v="29"/>
    <n v="4"/>
    <n v="-1"/>
    <n v="0"/>
    <x v="0"/>
    <s v="no"/>
    <n v="0"/>
    <n v="1"/>
  </r>
  <r>
    <x v="10"/>
    <x v="3"/>
    <s v="married"/>
    <x v="1"/>
    <x v="0"/>
    <n v="6767"/>
    <s v="yes"/>
    <s v="no"/>
    <s v="cellular"/>
    <n v="20"/>
    <s v="nov"/>
    <n v="97"/>
    <n v="2"/>
    <n v="-1"/>
    <n v="0"/>
    <x v="0"/>
    <s v="no"/>
    <n v="0"/>
    <n v="1"/>
  </r>
  <r>
    <x v="15"/>
    <x v="5"/>
    <s v="divorced"/>
    <x v="1"/>
    <x v="0"/>
    <n v="2974"/>
    <s v="yes"/>
    <s v="no"/>
    <s v="unknown"/>
    <n v="21"/>
    <s v="may"/>
    <n v="187"/>
    <n v="5"/>
    <n v="-1"/>
    <n v="0"/>
    <x v="0"/>
    <s v="no"/>
    <n v="0"/>
    <n v="1"/>
  </r>
  <r>
    <x v="30"/>
    <x v="5"/>
    <s v="married"/>
    <x v="1"/>
    <x v="0"/>
    <n v="427"/>
    <s v="no"/>
    <s v="no"/>
    <s v="unknown"/>
    <n v="14"/>
    <s v="may"/>
    <n v="201"/>
    <n v="1"/>
    <n v="-1"/>
    <n v="0"/>
    <x v="0"/>
    <s v="no"/>
    <n v="0"/>
    <n v="1"/>
  </r>
  <r>
    <x v="14"/>
    <x v="1"/>
    <s v="married"/>
    <x v="1"/>
    <x v="0"/>
    <n v="8876"/>
    <s v="no"/>
    <s v="no"/>
    <s v="cellular"/>
    <n v="2"/>
    <s v="feb"/>
    <n v="280"/>
    <n v="1"/>
    <n v="75"/>
    <n v="1"/>
    <x v="1"/>
    <s v="no"/>
    <n v="0"/>
    <n v="1"/>
  </r>
  <r>
    <x v="20"/>
    <x v="2"/>
    <s v="married"/>
    <x v="2"/>
    <x v="0"/>
    <n v="146"/>
    <s v="no"/>
    <s v="no"/>
    <s v="unknown"/>
    <n v="30"/>
    <s v="may"/>
    <n v="150"/>
    <n v="1"/>
    <n v="-1"/>
    <n v="0"/>
    <x v="0"/>
    <s v="no"/>
    <n v="1"/>
    <n v="0"/>
  </r>
  <r>
    <x v="3"/>
    <x v="10"/>
    <s v="divorced"/>
    <x v="1"/>
    <x v="0"/>
    <n v="319"/>
    <s v="no"/>
    <s v="no"/>
    <s v="cellular"/>
    <n v="24"/>
    <s v="jul"/>
    <n v="129"/>
    <n v="1"/>
    <n v="-1"/>
    <n v="0"/>
    <x v="0"/>
    <s v="no"/>
    <n v="1"/>
    <n v="0"/>
  </r>
  <r>
    <x v="39"/>
    <x v="0"/>
    <s v="single"/>
    <x v="1"/>
    <x v="0"/>
    <n v="304"/>
    <s v="no"/>
    <s v="no"/>
    <s v="cellular"/>
    <n v="14"/>
    <s v="jun"/>
    <n v="516"/>
    <n v="1"/>
    <n v="-1"/>
    <n v="0"/>
    <x v="0"/>
    <s v="no"/>
    <n v="0"/>
    <n v="1"/>
  </r>
  <r>
    <x v="6"/>
    <x v="3"/>
    <s v="married"/>
    <x v="0"/>
    <x v="0"/>
    <n v="389"/>
    <s v="yes"/>
    <s v="no"/>
    <s v="unknown"/>
    <n v="16"/>
    <s v="jun"/>
    <n v="127"/>
    <n v="2"/>
    <n v="-1"/>
    <n v="0"/>
    <x v="0"/>
    <s v="no"/>
    <n v="0"/>
    <n v="1"/>
  </r>
  <r>
    <x v="36"/>
    <x v="2"/>
    <s v="single"/>
    <x v="0"/>
    <x v="0"/>
    <n v="766"/>
    <s v="no"/>
    <s v="no"/>
    <s v="unknown"/>
    <n v="17"/>
    <s v="jun"/>
    <n v="174"/>
    <n v="2"/>
    <n v="-1"/>
    <n v="0"/>
    <x v="0"/>
    <s v="no"/>
    <n v="1"/>
    <n v="0"/>
  </r>
  <r>
    <x v="9"/>
    <x v="7"/>
    <s v="married"/>
    <x v="1"/>
    <x v="0"/>
    <n v="0"/>
    <s v="yes"/>
    <s v="no"/>
    <s v="cellular"/>
    <n v="29"/>
    <s v="jul"/>
    <n v="82"/>
    <n v="5"/>
    <n v="-1"/>
    <n v="0"/>
    <x v="0"/>
    <s v="no"/>
    <n v="0"/>
    <n v="1"/>
  </r>
  <r>
    <x v="0"/>
    <x v="5"/>
    <s v="single"/>
    <x v="1"/>
    <x v="0"/>
    <n v="3107"/>
    <s v="yes"/>
    <s v="no"/>
    <s v="unknown"/>
    <n v="3"/>
    <s v="jun"/>
    <n v="1516"/>
    <n v="2"/>
    <n v="-1"/>
    <n v="0"/>
    <x v="0"/>
    <s v="no"/>
    <n v="0"/>
    <n v="1"/>
  </r>
  <r>
    <x v="3"/>
    <x v="7"/>
    <s v="divorced"/>
    <x v="1"/>
    <x v="0"/>
    <n v="174"/>
    <s v="yes"/>
    <s v="no"/>
    <s v="unknown"/>
    <n v="16"/>
    <s v="may"/>
    <n v="204"/>
    <n v="1"/>
    <n v="-1"/>
    <n v="0"/>
    <x v="0"/>
    <s v="no"/>
    <n v="1"/>
    <n v="0"/>
  </r>
  <r>
    <x v="1"/>
    <x v="5"/>
    <s v="divorced"/>
    <x v="1"/>
    <x v="1"/>
    <n v="-305"/>
    <s v="no"/>
    <s v="yes"/>
    <s v="unknown"/>
    <n v="9"/>
    <s v="may"/>
    <n v="109"/>
    <n v="1"/>
    <n v="-1"/>
    <n v="0"/>
    <x v="0"/>
    <s v="no"/>
    <n v="0"/>
    <n v="1"/>
  </r>
  <r>
    <x v="2"/>
    <x v="4"/>
    <s v="married"/>
    <x v="1"/>
    <x v="0"/>
    <n v="670"/>
    <s v="no"/>
    <s v="no"/>
    <s v="cellular"/>
    <n v="9"/>
    <s v="jul"/>
    <n v="378"/>
    <n v="1"/>
    <n v="-1"/>
    <n v="0"/>
    <x v="0"/>
    <s v="no"/>
    <n v="0"/>
    <n v="1"/>
  </r>
  <r>
    <x v="0"/>
    <x v="2"/>
    <s v="single"/>
    <x v="2"/>
    <x v="0"/>
    <n v="6164"/>
    <s v="yes"/>
    <s v="no"/>
    <s v="unknown"/>
    <n v="27"/>
    <s v="may"/>
    <n v="152"/>
    <n v="11"/>
    <n v="-1"/>
    <n v="0"/>
    <x v="0"/>
    <s v="no"/>
    <n v="0"/>
    <n v="1"/>
  </r>
  <r>
    <x v="57"/>
    <x v="10"/>
    <s v="married"/>
    <x v="1"/>
    <x v="0"/>
    <n v="2850"/>
    <s v="no"/>
    <s v="no"/>
    <s v="cellular"/>
    <n v="17"/>
    <s v="feb"/>
    <n v="185"/>
    <n v="1"/>
    <n v="-1"/>
    <n v="0"/>
    <x v="0"/>
    <s v="yes"/>
    <n v="1"/>
    <n v="0"/>
  </r>
  <r>
    <x v="0"/>
    <x v="1"/>
    <s v="single"/>
    <x v="0"/>
    <x v="0"/>
    <n v="79"/>
    <s v="yes"/>
    <s v="no"/>
    <s v="cellular"/>
    <n v="15"/>
    <s v="may"/>
    <n v="317"/>
    <n v="1"/>
    <n v="-1"/>
    <n v="0"/>
    <x v="0"/>
    <s v="no"/>
    <n v="0"/>
    <n v="1"/>
  </r>
  <r>
    <x v="44"/>
    <x v="1"/>
    <s v="married"/>
    <x v="1"/>
    <x v="1"/>
    <n v="110"/>
    <s v="yes"/>
    <s v="no"/>
    <s v="unknown"/>
    <n v="23"/>
    <s v="may"/>
    <n v="27"/>
    <n v="1"/>
    <n v="-1"/>
    <n v="0"/>
    <x v="0"/>
    <s v="no"/>
    <n v="0"/>
    <n v="1"/>
  </r>
  <r>
    <x v="27"/>
    <x v="5"/>
    <s v="single"/>
    <x v="1"/>
    <x v="0"/>
    <n v="5039"/>
    <s v="no"/>
    <s v="no"/>
    <s v="cellular"/>
    <n v="20"/>
    <s v="nov"/>
    <n v="205"/>
    <n v="6"/>
    <n v="-1"/>
    <n v="0"/>
    <x v="0"/>
    <s v="no"/>
    <n v="0"/>
    <n v="1"/>
  </r>
  <r>
    <x v="27"/>
    <x v="3"/>
    <s v="married"/>
    <x v="1"/>
    <x v="0"/>
    <n v="360"/>
    <s v="yes"/>
    <s v="no"/>
    <s v="telephone"/>
    <n v="19"/>
    <s v="nov"/>
    <n v="46"/>
    <n v="1"/>
    <n v="182"/>
    <n v="2"/>
    <x v="1"/>
    <s v="no"/>
    <n v="0"/>
    <n v="1"/>
  </r>
  <r>
    <x v="26"/>
    <x v="7"/>
    <s v="married"/>
    <x v="1"/>
    <x v="0"/>
    <n v="199"/>
    <s v="no"/>
    <s v="no"/>
    <s v="cellular"/>
    <n v="28"/>
    <s v="jan"/>
    <n v="978"/>
    <n v="2"/>
    <n v="189"/>
    <n v="1"/>
    <x v="2"/>
    <s v="no"/>
    <n v="1"/>
    <n v="0"/>
  </r>
  <r>
    <x v="1"/>
    <x v="4"/>
    <s v="single"/>
    <x v="1"/>
    <x v="0"/>
    <n v="238"/>
    <s v="yes"/>
    <s v="yes"/>
    <s v="cellular"/>
    <n v="5"/>
    <s v="feb"/>
    <n v="45"/>
    <n v="5"/>
    <n v="-1"/>
    <n v="0"/>
    <x v="0"/>
    <s v="no"/>
    <n v="0"/>
    <n v="1"/>
  </r>
  <r>
    <x v="14"/>
    <x v="3"/>
    <s v="married"/>
    <x v="1"/>
    <x v="0"/>
    <n v="5092"/>
    <s v="yes"/>
    <s v="no"/>
    <s v="unknown"/>
    <n v="17"/>
    <s v="jun"/>
    <n v="145"/>
    <n v="6"/>
    <n v="-1"/>
    <n v="0"/>
    <x v="0"/>
    <s v="no"/>
    <n v="0"/>
    <n v="1"/>
  </r>
  <r>
    <x v="6"/>
    <x v="7"/>
    <s v="divorced"/>
    <x v="1"/>
    <x v="0"/>
    <n v="1088"/>
    <s v="yes"/>
    <s v="no"/>
    <s v="cellular"/>
    <n v="28"/>
    <s v="jan"/>
    <n v="138"/>
    <n v="1"/>
    <n v="-1"/>
    <n v="0"/>
    <x v="0"/>
    <s v="no"/>
    <n v="0"/>
    <n v="1"/>
  </r>
  <r>
    <x v="15"/>
    <x v="2"/>
    <s v="divorced"/>
    <x v="2"/>
    <x v="0"/>
    <n v="221"/>
    <s v="yes"/>
    <s v="no"/>
    <s v="unknown"/>
    <n v="7"/>
    <s v="may"/>
    <n v="720"/>
    <n v="2"/>
    <n v="-1"/>
    <n v="0"/>
    <x v="0"/>
    <s v="no"/>
    <n v="0"/>
    <n v="1"/>
  </r>
  <r>
    <x v="14"/>
    <x v="3"/>
    <s v="divorced"/>
    <x v="1"/>
    <x v="0"/>
    <n v="889"/>
    <s v="no"/>
    <s v="yes"/>
    <s v="unknown"/>
    <n v="18"/>
    <s v="jun"/>
    <n v="362"/>
    <n v="1"/>
    <n v="-1"/>
    <n v="0"/>
    <x v="0"/>
    <s v="no"/>
    <n v="0"/>
    <n v="1"/>
  </r>
  <r>
    <x v="30"/>
    <x v="3"/>
    <s v="married"/>
    <x v="0"/>
    <x v="0"/>
    <n v="750"/>
    <s v="yes"/>
    <s v="no"/>
    <s v="cellular"/>
    <n v="18"/>
    <s v="may"/>
    <n v="90"/>
    <n v="6"/>
    <n v="-1"/>
    <n v="0"/>
    <x v="0"/>
    <s v="no"/>
    <n v="0"/>
    <n v="1"/>
  </r>
  <r>
    <x v="27"/>
    <x v="5"/>
    <s v="single"/>
    <x v="1"/>
    <x v="0"/>
    <n v="0"/>
    <s v="yes"/>
    <s v="yes"/>
    <s v="unknown"/>
    <n v="16"/>
    <s v="may"/>
    <n v="214"/>
    <n v="1"/>
    <n v="-1"/>
    <n v="0"/>
    <x v="0"/>
    <s v="no"/>
    <n v="0"/>
    <n v="1"/>
  </r>
  <r>
    <x v="43"/>
    <x v="3"/>
    <s v="married"/>
    <x v="0"/>
    <x v="0"/>
    <n v="1291"/>
    <s v="yes"/>
    <s v="no"/>
    <s v="cellular"/>
    <n v="14"/>
    <s v="may"/>
    <n v="142"/>
    <n v="3"/>
    <n v="259"/>
    <n v="17"/>
    <x v="1"/>
    <s v="no"/>
    <n v="0"/>
    <n v="1"/>
  </r>
  <r>
    <x v="1"/>
    <x v="5"/>
    <s v="married"/>
    <x v="1"/>
    <x v="0"/>
    <n v="1844"/>
    <s v="yes"/>
    <s v="no"/>
    <s v="unknown"/>
    <n v="29"/>
    <s v="may"/>
    <n v="241"/>
    <n v="3"/>
    <n v="-1"/>
    <n v="0"/>
    <x v="0"/>
    <s v="no"/>
    <n v="0"/>
    <n v="1"/>
  </r>
  <r>
    <x v="10"/>
    <x v="2"/>
    <s v="married"/>
    <x v="2"/>
    <x v="0"/>
    <n v="89"/>
    <s v="yes"/>
    <s v="yes"/>
    <s v="telephone"/>
    <n v="9"/>
    <s v="feb"/>
    <n v="148"/>
    <n v="6"/>
    <n v="-1"/>
    <n v="0"/>
    <x v="0"/>
    <s v="no"/>
    <n v="0"/>
    <n v="1"/>
  </r>
  <r>
    <x v="4"/>
    <x v="7"/>
    <s v="married"/>
    <x v="1"/>
    <x v="0"/>
    <n v="4280"/>
    <s v="no"/>
    <s v="no"/>
    <s v="unknown"/>
    <n v="19"/>
    <s v="jun"/>
    <n v="227"/>
    <n v="6"/>
    <n v="-1"/>
    <n v="0"/>
    <x v="0"/>
    <s v="no"/>
    <n v="0"/>
    <n v="1"/>
  </r>
  <r>
    <x v="22"/>
    <x v="5"/>
    <s v="single"/>
    <x v="1"/>
    <x v="0"/>
    <n v="0"/>
    <s v="no"/>
    <s v="no"/>
    <s v="cellular"/>
    <n v="21"/>
    <s v="aug"/>
    <n v="126"/>
    <n v="2"/>
    <n v="-1"/>
    <n v="0"/>
    <x v="0"/>
    <s v="no"/>
    <n v="0"/>
    <n v="1"/>
  </r>
  <r>
    <x v="1"/>
    <x v="3"/>
    <s v="married"/>
    <x v="1"/>
    <x v="0"/>
    <n v="625"/>
    <s v="yes"/>
    <s v="no"/>
    <s v="unknown"/>
    <n v="28"/>
    <s v="may"/>
    <n v="410"/>
    <n v="1"/>
    <n v="-1"/>
    <n v="0"/>
    <x v="0"/>
    <s v="no"/>
    <n v="0"/>
    <n v="1"/>
  </r>
  <r>
    <x v="18"/>
    <x v="5"/>
    <s v="married"/>
    <x v="3"/>
    <x v="0"/>
    <n v="574"/>
    <s v="yes"/>
    <s v="no"/>
    <s v="cellular"/>
    <n v="29"/>
    <s v="jan"/>
    <n v="243"/>
    <n v="2"/>
    <n v="-1"/>
    <n v="0"/>
    <x v="0"/>
    <s v="no"/>
    <n v="1"/>
    <n v="0"/>
  </r>
  <r>
    <x v="41"/>
    <x v="2"/>
    <s v="married"/>
    <x v="0"/>
    <x v="0"/>
    <n v="320"/>
    <s v="yes"/>
    <s v="no"/>
    <s v="unknown"/>
    <n v="30"/>
    <s v="may"/>
    <n v="171"/>
    <n v="2"/>
    <n v="-1"/>
    <n v="0"/>
    <x v="0"/>
    <s v="no"/>
    <n v="1"/>
    <n v="0"/>
  </r>
  <r>
    <x v="13"/>
    <x v="5"/>
    <s v="single"/>
    <x v="2"/>
    <x v="0"/>
    <n v="468"/>
    <s v="yes"/>
    <s v="no"/>
    <s v="unknown"/>
    <n v="15"/>
    <s v="may"/>
    <n v="147"/>
    <n v="1"/>
    <n v="-1"/>
    <n v="0"/>
    <x v="0"/>
    <s v="no"/>
    <n v="0"/>
    <n v="1"/>
  </r>
  <r>
    <x v="47"/>
    <x v="1"/>
    <s v="married"/>
    <x v="1"/>
    <x v="0"/>
    <n v="440"/>
    <s v="yes"/>
    <s v="no"/>
    <s v="unknown"/>
    <n v="12"/>
    <s v="jun"/>
    <n v="91"/>
    <n v="1"/>
    <n v="-1"/>
    <n v="0"/>
    <x v="0"/>
    <s v="no"/>
    <n v="0"/>
    <n v="1"/>
  </r>
  <r>
    <x v="10"/>
    <x v="0"/>
    <s v="married"/>
    <x v="1"/>
    <x v="0"/>
    <n v="0"/>
    <s v="yes"/>
    <s v="no"/>
    <s v="cellular"/>
    <n v="19"/>
    <s v="nov"/>
    <n v="332"/>
    <n v="1"/>
    <n v="183"/>
    <n v="1"/>
    <x v="1"/>
    <s v="no"/>
    <n v="0"/>
    <n v="1"/>
  </r>
  <r>
    <x v="3"/>
    <x v="10"/>
    <s v="married"/>
    <x v="1"/>
    <x v="0"/>
    <n v="5706"/>
    <s v="yes"/>
    <s v="no"/>
    <s v="cellular"/>
    <n v="25"/>
    <s v="jul"/>
    <n v="471"/>
    <n v="2"/>
    <n v="-1"/>
    <n v="0"/>
    <x v="0"/>
    <s v="no"/>
    <n v="1"/>
    <n v="0"/>
  </r>
  <r>
    <x v="10"/>
    <x v="2"/>
    <s v="married"/>
    <x v="2"/>
    <x v="0"/>
    <n v="7780"/>
    <s v="no"/>
    <s v="no"/>
    <s v="telephone"/>
    <n v="4"/>
    <s v="may"/>
    <n v="364"/>
    <n v="1"/>
    <n v="355"/>
    <n v="1"/>
    <x v="2"/>
    <s v="no"/>
    <n v="0"/>
    <n v="1"/>
  </r>
  <r>
    <x v="0"/>
    <x v="2"/>
    <s v="married"/>
    <x v="1"/>
    <x v="0"/>
    <n v="-559"/>
    <s v="yes"/>
    <s v="yes"/>
    <s v="cellular"/>
    <n v="7"/>
    <s v="may"/>
    <n v="98"/>
    <n v="1"/>
    <n v="167"/>
    <n v="2"/>
    <x v="1"/>
    <s v="no"/>
    <n v="0"/>
    <n v="1"/>
  </r>
  <r>
    <x v="13"/>
    <x v="6"/>
    <s v="single"/>
    <x v="2"/>
    <x v="0"/>
    <n v="16874"/>
    <s v="yes"/>
    <s v="yes"/>
    <s v="cellular"/>
    <n v="15"/>
    <s v="may"/>
    <n v="117"/>
    <n v="2"/>
    <n v="-1"/>
    <n v="0"/>
    <x v="0"/>
    <s v="no"/>
    <n v="0"/>
    <n v="1"/>
  </r>
  <r>
    <x v="41"/>
    <x v="10"/>
    <s v="married"/>
    <x v="0"/>
    <x v="0"/>
    <n v="1987"/>
    <s v="no"/>
    <s v="no"/>
    <s v="telephone"/>
    <n v="14"/>
    <s v="jul"/>
    <n v="185"/>
    <n v="4"/>
    <n v="-1"/>
    <n v="0"/>
    <x v="0"/>
    <s v="no"/>
    <n v="1"/>
    <n v="0"/>
  </r>
  <r>
    <x v="5"/>
    <x v="6"/>
    <s v="married"/>
    <x v="3"/>
    <x v="0"/>
    <n v="98"/>
    <s v="yes"/>
    <s v="no"/>
    <s v="telephone"/>
    <n v="15"/>
    <s v="may"/>
    <n v="59"/>
    <n v="3"/>
    <n v="367"/>
    <n v="1"/>
    <x v="2"/>
    <s v="no"/>
    <n v="0"/>
    <n v="1"/>
  </r>
  <r>
    <x v="10"/>
    <x v="4"/>
    <s v="married"/>
    <x v="2"/>
    <x v="0"/>
    <n v="642"/>
    <s v="no"/>
    <s v="no"/>
    <s v="cellular"/>
    <n v="18"/>
    <s v="nov"/>
    <n v="147"/>
    <n v="3"/>
    <n v="-1"/>
    <n v="0"/>
    <x v="0"/>
    <s v="no"/>
    <n v="0"/>
    <n v="1"/>
  </r>
  <r>
    <x v="14"/>
    <x v="3"/>
    <s v="married"/>
    <x v="1"/>
    <x v="0"/>
    <n v="526"/>
    <s v="yes"/>
    <s v="yes"/>
    <s v="unknown"/>
    <n v="23"/>
    <s v="may"/>
    <n v="553"/>
    <n v="2"/>
    <n v="-1"/>
    <n v="0"/>
    <x v="0"/>
    <s v="no"/>
    <n v="0"/>
    <n v="1"/>
  </r>
  <r>
    <x v="52"/>
    <x v="2"/>
    <s v="single"/>
    <x v="2"/>
    <x v="0"/>
    <n v="6483"/>
    <s v="no"/>
    <s v="no"/>
    <s v="cellular"/>
    <n v="13"/>
    <s v="aug"/>
    <n v="275"/>
    <n v="1"/>
    <n v="-1"/>
    <n v="0"/>
    <x v="0"/>
    <s v="no"/>
    <n v="1"/>
    <n v="0"/>
  </r>
  <r>
    <x v="47"/>
    <x v="2"/>
    <s v="married"/>
    <x v="2"/>
    <x v="0"/>
    <n v="2306"/>
    <s v="no"/>
    <s v="no"/>
    <s v="telephone"/>
    <n v="6"/>
    <s v="aug"/>
    <n v="239"/>
    <n v="4"/>
    <n v="-1"/>
    <n v="0"/>
    <x v="0"/>
    <s v="yes"/>
    <n v="0"/>
    <n v="1"/>
  </r>
  <r>
    <x v="12"/>
    <x v="3"/>
    <s v="married"/>
    <x v="1"/>
    <x v="0"/>
    <n v="954"/>
    <s v="yes"/>
    <s v="no"/>
    <s v="unknown"/>
    <n v="2"/>
    <s v="jun"/>
    <n v="402"/>
    <n v="9"/>
    <n v="-1"/>
    <n v="0"/>
    <x v="0"/>
    <s v="no"/>
    <n v="0"/>
    <n v="1"/>
  </r>
  <r>
    <x v="4"/>
    <x v="2"/>
    <s v="single"/>
    <x v="2"/>
    <x v="0"/>
    <n v="-679"/>
    <s v="yes"/>
    <s v="yes"/>
    <s v="cellular"/>
    <n v="7"/>
    <s v="may"/>
    <n v="172"/>
    <n v="1"/>
    <n v="93"/>
    <n v="1"/>
    <x v="1"/>
    <s v="no"/>
    <n v="0"/>
    <n v="1"/>
  </r>
  <r>
    <x v="36"/>
    <x v="3"/>
    <s v="married"/>
    <x v="0"/>
    <x v="0"/>
    <n v="-1"/>
    <s v="no"/>
    <s v="no"/>
    <s v="cellular"/>
    <n v="19"/>
    <s v="aug"/>
    <n v="195"/>
    <n v="2"/>
    <n v="-1"/>
    <n v="0"/>
    <x v="0"/>
    <s v="no"/>
    <n v="1"/>
    <n v="0"/>
  </r>
  <r>
    <x v="64"/>
    <x v="10"/>
    <s v="married"/>
    <x v="0"/>
    <x v="0"/>
    <n v="2590"/>
    <s v="no"/>
    <s v="no"/>
    <s v="telephone"/>
    <n v="9"/>
    <s v="feb"/>
    <n v="68"/>
    <n v="12"/>
    <n v="-1"/>
    <n v="0"/>
    <x v="0"/>
    <s v="no"/>
    <n v="1"/>
    <n v="0"/>
  </r>
  <r>
    <x v="41"/>
    <x v="2"/>
    <s v="single"/>
    <x v="2"/>
    <x v="0"/>
    <n v="331"/>
    <s v="no"/>
    <s v="yes"/>
    <s v="cellular"/>
    <n v="28"/>
    <s v="jul"/>
    <n v="82"/>
    <n v="3"/>
    <n v="-1"/>
    <n v="0"/>
    <x v="0"/>
    <s v="no"/>
    <n v="1"/>
    <n v="0"/>
  </r>
  <r>
    <x v="15"/>
    <x v="7"/>
    <s v="married"/>
    <x v="1"/>
    <x v="0"/>
    <n v="4209"/>
    <s v="yes"/>
    <s v="no"/>
    <s v="unknown"/>
    <n v="5"/>
    <s v="jun"/>
    <n v="57"/>
    <n v="6"/>
    <n v="-1"/>
    <n v="0"/>
    <x v="0"/>
    <s v="no"/>
    <n v="0"/>
    <n v="1"/>
  </r>
  <r>
    <x v="41"/>
    <x v="1"/>
    <s v="divorced"/>
    <x v="1"/>
    <x v="0"/>
    <n v="462"/>
    <s v="no"/>
    <s v="no"/>
    <s v="cellular"/>
    <n v="13"/>
    <s v="nov"/>
    <n v="495"/>
    <n v="1"/>
    <n v="93"/>
    <n v="1"/>
    <x v="3"/>
    <s v="yes"/>
    <n v="1"/>
    <n v="0"/>
  </r>
  <r>
    <x v="39"/>
    <x v="4"/>
    <s v="single"/>
    <x v="2"/>
    <x v="0"/>
    <n v="0"/>
    <s v="yes"/>
    <s v="no"/>
    <s v="cellular"/>
    <n v="21"/>
    <s v="jul"/>
    <n v="479"/>
    <n v="1"/>
    <n v="-1"/>
    <n v="0"/>
    <x v="0"/>
    <s v="no"/>
    <n v="0"/>
    <n v="1"/>
  </r>
  <r>
    <x v="6"/>
    <x v="5"/>
    <s v="married"/>
    <x v="1"/>
    <x v="0"/>
    <n v="0"/>
    <s v="no"/>
    <s v="no"/>
    <s v="cellular"/>
    <n v="29"/>
    <s v="aug"/>
    <n v="141"/>
    <n v="2"/>
    <n v="-1"/>
    <n v="0"/>
    <x v="0"/>
    <s v="no"/>
    <n v="0"/>
    <n v="1"/>
  </r>
  <r>
    <x v="0"/>
    <x v="2"/>
    <s v="married"/>
    <x v="2"/>
    <x v="0"/>
    <n v="151"/>
    <s v="no"/>
    <s v="no"/>
    <s v="cellular"/>
    <n v="19"/>
    <s v="aug"/>
    <n v="82"/>
    <n v="4"/>
    <n v="-1"/>
    <n v="0"/>
    <x v="0"/>
    <s v="no"/>
    <n v="0"/>
    <n v="1"/>
  </r>
  <r>
    <x v="22"/>
    <x v="2"/>
    <s v="divorced"/>
    <x v="2"/>
    <x v="0"/>
    <n v="883"/>
    <s v="yes"/>
    <s v="no"/>
    <s v="cellular"/>
    <n v="10"/>
    <s v="dec"/>
    <n v="798"/>
    <n v="1"/>
    <n v="185"/>
    <n v="5"/>
    <x v="2"/>
    <s v="yes"/>
    <n v="0"/>
    <n v="1"/>
  </r>
  <r>
    <x v="37"/>
    <x v="1"/>
    <s v="single"/>
    <x v="1"/>
    <x v="0"/>
    <n v="266"/>
    <s v="no"/>
    <s v="yes"/>
    <s v="cellular"/>
    <n v="7"/>
    <s v="jul"/>
    <n v="232"/>
    <n v="1"/>
    <n v="-1"/>
    <n v="0"/>
    <x v="0"/>
    <s v="no"/>
    <n v="0"/>
    <n v="1"/>
  </r>
  <r>
    <x v="30"/>
    <x v="2"/>
    <s v="married"/>
    <x v="2"/>
    <x v="0"/>
    <n v="0"/>
    <s v="no"/>
    <s v="no"/>
    <s v="cellular"/>
    <n v="26"/>
    <s v="aug"/>
    <n v="60"/>
    <n v="5"/>
    <n v="-1"/>
    <n v="0"/>
    <x v="0"/>
    <s v="no"/>
    <n v="0"/>
    <n v="1"/>
  </r>
  <r>
    <x v="4"/>
    <x v="5"/>
    <s v="married"/>
    <x v="2"/>
    <x v="0"/>
    <n v="491"/>
    <s v="yes"/>
    <s v="no"/>
    <s v="unknown"/>
    <n v="8"/>
    <s v="may"/>
    <n v="103"/>
    <n v="3"/>
    <n v="-1"/>
    <n v="0"/>
    <x v="0"/>
    <s v="no"/>
    <n v="0"/>
    <n v="1"/>
  </r>
  <r>
    <x v="32"/>
    <x v="2"/>
    <s v="married"/>
    <x v="2"/>
    <x v="0"/>
    <n v="3"/>
    <s v="no"/>
    <s v="yes"/>
    <s v="cellular"/>
    <n v="8"/>
    <s v="jul"/>
    <n v="443"/>
    <n v="1"/>
    <n v="-1"/>
    <n v="0"/>
    <x v="0"/>
    <s v="no"/>
    <n v="1"/>
    <n v="0"/>
  </r>
  <r>
    <x v="4"/>
    <x v="3"/>
    <s v="married"/>
    <x v="1"/>
    <x v="0"/>
    <n v="198"/>
    <s v="yes"/>
    <s v="no"/>
    <s v="unknown"/>
    <n v="9"/>
    <s v="may"/>
    <n v="400"/>
    <n v="2"/>
    <n v="-1"/>
    <n v="0"/>
    <x v="0"/>
    <s v="no"/>
    <n v="0"/>
    <n v="1"/>
  </r>
  <r>
    <x v="26"/>
    <x v="9"/>
    <s v="married"/>
    <x v="1"/>
    <x v="0"/>
    <n v="14363"/>
    <s v="no"/>
    <s v="no"/>
    <s v="unknown"/>
    <n v="5"/>
    <s v="jun"/>
    <n v="132"/>
    <n v="1"/>
    <n v="-1"/>
    <n v="0"/>
    <x v="0"/>
    <s v="no"/>
    <n v="1"/>
    <n v="0"/>
  </r>
  <r>
    <x v="27"/>
    <x v="5"/>
    <s v="divorced"/>
    <x v="1"/>
    <x v="0"/>
    <n v="0"/>
    <s v="yes"/>
    <s v="yes"/>
    <s v="cellular"/>
    <n v="18"/>
    <s v="aug"/>
    <n v="374"/>
    <n v="16"/>
    <n v="-1"/>
    <n v="0"/>
    <x v="0"/>
    <s v="no"/>
    <n v="0"/>
    <n v="1"/>
  </r>
  <r>
    <x v="7"/>
    <x v="5"/>
    <s v="married"/>
    <x v="1"/>
    <x v="0"/>
    <n v="136"/>
    <s v="no"/>
    <s v="no"/>
    <s v="cellular"/>
    <n v="25"/>
    <s v="aug"/>
    <n v="363"/>
    <n v="7"/>
    <n v="-1"/>
    <n v="0"/>
    <x v="0"/>
    <s v="yes"/>
    <n v="0"/>
    <n v="1"/>
  </r>
  <r>
    <x v="22"/>
    <x v="2"/>
    <s v="single"/>
    <x v="2"/>
    <x v="0"/>
    <n v="28"/>
    <s v="no"/>
    <s v="no"/>
    <s v="cellular"/>
    <n v="8"/>
    <s v="aug"/>
    <n v="111"/>
    <n v="2"/>
    <n v="-1"/>
    <n v="0"/>
    <x v="0"/>
    <s v="no"/>
    <n v="0"/>
    <n v="1"/>
  </r>
  <r>
    <x v="1"/>
    <x v="2"/>
    <s v="single"/>
    <x v="2"/>
    <x v="0"/>
    <n v="335"/>
    <s v="no"/>
    <s v="no"/>
    <s v="cellular"/>
    <n v="29"/>
    <s v="aug"/>
    <n v="130"/>
    <n v="4"/>
    <n v="-1"/>
    <n v="0"/>
    <x v="0"/>
    <s v="no"/>
    <n v="0"/>
    <n v="1"/>
  </r>
  <r>
    <x v="34"/>
    <x v="9"/>
    <s v="married"/>
    <x v="3"/>
    <x v="0"/>
    <n v="174"/>
    <s v="no"/>
    <s v="no"/>
    <s v="telephone"/>
    <n v="29"/>
    <s v="jul"/>
    <n v="308"/>
    <n v="3"/>
    <n v="-1"/>
    <n v="0"/>
    <x v="0"/>
    <s v="no"/>
    <n v="1"/>
    <n v="0"/>
  </r>
  <r>
    <x v="5"/>
    <x v="0"/>
    <s v="married"/>
    <x v="1"/>
    <x v="0"/>
    <n v="270"/>
    <s v="yes"/>
    <s v="no"/>
    <s v="unknown"/>
    <n v="3"/>
    <s v="jun"/>
    <n v="116"/>
    <n v="1"/>
    <n v="-1"/>
    <n v="0"/>
    <x v="0"/>
    <s v="no"/>
    <n v="0"/>
    <n v="1"/>
  </r>
  <r>
    <x v="16"/>
    <x v="2"/>
    <s v="single"/>
    <x v="2"/>
    <x v="0"/>
    <n v="1206"/>
    <s v="no"/>
    <s v="no"/>
    <s v="cellular"/>
    <n v="9"/>
    <s v="jul"/>
    <n v="160"/>
    <n v="2"/>
    <n v="-1"/>
    <n v="0"/>
    <x v="0"/>
    <s v="no"/>
    <n v="0"/>
    <n v="1"/>
  </r>
  <r>
    <x v="23"/>
    <x v="9"/>
    <s v="divorced"/>
    <x v="0"/>
    <x v="0"/>
    <n v="198"/>
    <s v="yes"/>
    <s v="no"/>
    <s v="unknown"/>
    <n v="13"/>
    <s v="may"/>
    <n v="205"/>
    <n v="3"/>
    <n v="-1"/>
    <n v="0"/>
    <x v="0"/>
    <s v="no"/>
    <n v="0"/>
    <n v="1"/>
  </r>
  <r>
    <x v="13"/>
    <x v="5"/>
    <s v="married"/>
    <x v="2"/>
    <x v="0"/>
    <n v="914"/>
    <s v="yes"/>
    <s v="no"/>
    <s v="cellular"/>
    <n v="12"/>
    <s v="may"/>
    <n v="185"/>
    <n v="2"/>
    <n v="-1"/>
    <n v="0"/>
    <x v="0"/>
    <s v="no"/>
    <n v="0"/>
    <n v="1"/>
  </r>
  <r>
    <x v="5"/>
    <x v="4"/>
    <s v="married"/>
    <x v="1"/>
    <x v="0"/>
    <n v="31"/>
    <s v="yes"/>
    <s v="no"/>
    <s v="cellular"/>
    <n v="20"/>
    <s v="nov"/>
    <n v="61"/>
    <n v="2"/>
    <n v="181"/>
    <n v="4"/>
    <x v="1"/>
    <s v="no"/>
    <n v="0"/>
    <n v="1"/>
  </r>
  <r>
    <x v="32"/>
    <x v="5"/>
    <s v="married"/>
    <x v="1"/>
    <x v="0"/>
    <n v="0"/>
    <s v="no"/>
    <s v="no"/>
    <s v="telephone"/>
    <n v="14"/>
    <s v="aug"/>
    <n v="159"/>
    <n v="2"/>
    <n v="106"/>
    <n v="6"/>
    <x v="3"/>
    <s v="no"/>
    <n v="1"/>
    <n v="0"/>
  </r>
  <r>
    <x v="22"/>
    <x v="2"/>
    <s v="single"/>
    <x v="2"/>
    <x v="0"/>
    <n v="347"/>
    <s v="yes"/>
    <s v="no"/>
    <s v="cellular"/>
    <n v="18"/>
    <s v="may"/>
    <n v="213"/>
    <n v="1"/>
    <n v="264"/>
    <n v="6"/>
    <x v="1"/>
    <s v="no"/>
    <n v="0"/>
    <n v="1"/>
  </r>
  <r>
    <x v="4"/>
    <x v="2"/>
    <s v="married"/>
    <x v="2"/>
    <x v="0"/>
    <n v="860"/>
    <s v="yes"/>
    <s v="no"/>
    <s v="unknown"/>
    <n v="20"/>
    <s v="may"/>
    <n v="294"/>
    <n v="15"/>
    <n v="-1"/>
    <n v="0"/>
    <x v="0"/>
    <s v="no"/>
    <n v="0"/>
    <n v="1"/>
  </r>
  <r>
    <x v="32"/>
    <x v="5"/>
    <s v="married"/>
    <x v="1"/>
    <x v="0"/>
    <n v="89"/>
    <s v="yes"/>
    <s v="no"/>
    <s v="cellular"/>
    <n v="10"/>
    <s v="jul"/>
    <n v="140"/>
    <n v="3"/>
    <n v="-1"/>
    <n v="0"/>
    <x v="0"/>
    <s v="no"/>
    <n v="1"/>
    <n v="0"/>
  </r>
  <r>
    <x v="9"/>
    <x v="5"/>
    <s v="married"/>
    <x v="1"/>
    <x v="0"/>
    <n v="0"/>
    <s v="yes"/>
    <s v="yes"/>
    <s v="cellular"/>
    <n v="28"/>
    <s v="jan"/>
    <n v="71"/>
    <n v="1"/>
    <n v="223"/>
    <n v="9"/>
    <x v="2"/>
    <s v="no"/>
    <n v="0"/>
    <n v="1"/>
  </r>
  <r>
    <x v="29"/>
    <x v="1"/>
    <s v="married"/>
    <x v="1"/>
    <x v="0"/>
    <n v="0"/>
    <s v="no"/>
    <s v="yes"/>
    <s v="cellular"/>
    <n v="8"/>
    <s v="jul"/>
    <n v="47"/>
    <n v="7"/>
    <n v="-1"/>
    <n v="0"/>
    <x v="0"/>
    <s v="no"/>
    <n v="0"/>
    <n v="1"/>
  </r>
  <r>
    <x v="9"/>
    <x v="7"/>
    <s v="single"/>
    <x v="1"/>
    <x v="0"/>
    <n v="68"/>
    <s v="yes"/>
    <s v="no"/>
    <s v="cellular"/>
    <n v="16"/>
    <s v="apr"/>
    <n v="570"/>
    <n v="2"/>
    <n v="-1"/>
    <n v="0"/>
    <x v="0"/>
    <s v="no"/>
    <n v="0"/>
    <n v="1"/>
  </r>
  <r>
    <x v="29"/>
    <x v="5"/>
    <s v="married"/>
    <x v="1"/>
    <x v="0"/>
    <n v="-149"/>
    <s v="yes"/>
    <s v="no"/>
    <s v="cellular"/>
    <n v="14"/>
    <s v="jul"/>
    <n v="287"/>
    <n v="2"/>
    <n v="-1"/>
    <n v="0"/>
    <x v="0"/>
    <s v="no"/>
    <n v="0"/>
    <n v="1"/>
  </r>
  <r>
    <x v="1"/>
    <x v="1"/>
    <s v="divorced"/>
    <x v="1"/>
    <x v="0"/>
    <n v="2411"/>
    <s v="yes"/>
    <s v="no"/>
    <s v="cellular"/>
    <n v="23"/>
    <s v="oct"/>
    <n v="130"/>
    <n v="1"/>
    <n v="161"/>
    <n v="1"/>
    <x v="1"/>
    <s v="yes"/>
    <n v="0"/>
    <n v="1"/>
  </r>
  <r>
    <x v="43"/>
    <x v="2"/>
    <s v="divorced"/>
    <x v="2"/>
    <x v="0"/>
    <n v="225"/>
    <s v="yes"/>
    <s v="no"/>
    <s v="cellular"/>
    <n v="14"/>
    <s v="may"/>
    <n v="201"/>
    <n v="1"/>
    <n v="345"/>
    <n v="1"/>
    <x v="2"/>
    <s v="no"/>
    <n v="0"/>
    <n v="1"/>
  </r>
  <r>
    <x v="7"/>
    <x v="11"/>
    <s v="single"/>
    <x v="2"/>
    <x v="0"/>
    <n v="2731"/>
    <s v="no"/>
    <s v="no"/>
    <s v="cellular"/>
    <n v="21"/>
    <s v="nov"/>
    <n v="11"/>
    <n v="7"/>
    <n v="-1"/>
    <n v="0"/>
    <x v="0"/>
    <s v="no"/>
    <n v="0"/>
    <n v="1"/>
  </r>
  <r>
    <x v="36"/>
    <x v="2"/>
    <s v="married"/>
    <x v="2"/>
    <x v="0"/>
    <n v="112"/>
    <s v="yes"/>
    <s v="no"/>
    <s v="cellular"/>
    <n v="4"/>
    <s v="nov"/>
    <n v="70"/>
    <n v="5"/>
    <n v="85"/>
    <n v="5"/>
    <x v="2"/>
    <s v="no"/>
    <n v="1"/>
    <n v="0"/>
  </r>
  <r>
    <x v="16"/>
    <x v="2"/>
    <s v="divorced"/>
    <x v="2"/>
    <x v="0"/>
    <n v="0"/>
    <s v="no"/>
    <s v="no"/>
    <s v="cellular"/>
    <n v="22"/>
    <s v="aug"/>
    <n v="54"/>
    <n v="2"/>
    <n v="-1"/>
    <n v="0"/>
    <x v="0"/>
    <s v="no"/>
    <n v="0"/>
    <n v="1"/>
  </r>
  <r>
    <x v="15"/>
    <x v="1"/>
    <s v="married"/>
    <x v="1"/>
    <x v="0"/>
    <n v="3620"/>
    <s v="yes"/>
    <s v="no"/>
    <s v="unknown"/>
    <n v="27"/>
    <s v="may"/>
    <n v="22"/>
    <n v="16"/>
    <n v="-1"/>
    <n v="0"/>
    <x v="0"/>
    <s v="no"/>
    <n v="0"/>
    <n v="1"/>
  </r>
  <r>
    <x v="17"/>
    <x v="3"/>
    <s v="single"/>
    <x v="1"/>
    <x v="0"/>
    <n v="179"/>
    <s v="no"/>
    <s v="no"/>
    <s v="cellular"/>
    <n v="30"/>
    <s v="jul"/>
    <n v="103"/>
    <n v="3"/>
    <n v="-1"/>
    <n v="0"/>
    <x v="0"/>
    <s v="no"/>
    <n v="0"/>
    <n v="1"/>
  </r>
  <r>
    <x v="47"/>
    <x v="7"/>
    <s v="single"/>
    <x v="1"/>
    <x v="0"/>
    <n v="1544"/>
    <s v="yes"/>
    <s v="no"/>
    <s v="cellular"/>
    <n v="6"/>
    <s v="apr"/>
    <n v="104"/>
    <n v="1"/>
    <n v="312"/>
    <n v="1"/>
    <x v="1"/>
    <s v="no"/>
    <n v="0"/>
    <n v="1"/>
  </r>
  <r>
    <x v="30"/>
    <x v="3"/>
    <s v="married"/>
    <x v="0"/>
    <x v="0"/>
    <n v="199"/>
    <s v="no"/>
    <s v="no"/>
    <s v="telephone"/>
    <n v="18"/>
    <s v="aug"/>
    <n v="29"/>
    <n v="2"/>
    <n v="-1"/>
    <n v="0"/>
    <x v="0"/>
    <s v="no"/>
    <n v="0"/>
    <n v="1"/>
  </r>
  <r>
    <x v="38"/>
    <x v="3"/>
    <s v="married"/>
    <x v="3"/>
    <x v="0"/>
    <n v="231"/>
    <s v="yes"/>
    <s v="no"/>
    <s v="unknown"/>
    <n v="12"/>
    <s v="may"/>
    <n v="57"/>
    <n v="2"/>
    <n v="-1"/>
    <n v="0"/>
    <x v="0"/>
    <s v="no"/>
    <n v="1"/>
    <n v="0"/>
  </r>
  <r>
    <x v="37"/>
    <x v="7"/>
    <s v="divorced"/>
    <x v="1"/>
    <x v="0"/>
    <n v="76"/>
    <s v="yes"/>
    <s v="no"/>
    <s v="unknown"/>
    <n v="4"/>
    <s v="jun"/>
    <n v="236"/>
    <n v="1"/>
    <n v="-1"/>
    <n v="0"/>
    <x v="0"/>
    <s v="no"/>
    <n v="0"/>
    <n v="1"/>
  </r>
  <r>
    <x v="0"/>
    <x v="0"/>
    <s v="single"/>
    <x v="2"/>
    <x v="0"/>
    <n v="302"/>
    <s v="no"/>
    <s v="no"/>
    <s v="cellular"/>
    <n v="11"/>
    <s v="feb"/>
    <n v="528"/>
    <n v="3"/>
    <n v="-1"/>
    <n v="0"/>
    <x v="0"/>
    <s v="yes"/>
    <n v="0"/>
    <n v="1"/>
  </r>
  <r>
    <x v="39"/>
    <x v="7"/>
    <s v="single"/>
    <x v="1"/>
    <x v="0"/>
    <n v="189"/>
    <s v="yes"/>
    <s v="no"/>
    <s v="cellular"/>
    <n v="31"/>
    <s v="jul"/>
    <n v="68"/>
    <n v="2"/>
    <n v="-1"/>
    <n v="0"/>
    <x v="0"/>
    <s v="no"/>
    <n v="0"/>
    <n v="1"/>
  </r>
  <r>
    <x v="41"/>
    <x v="10"/>
    <s v="married"/>
    <x v="0"/>
    <x v="0"/>
    <n v="565"/>
    <s v="no"/>
    <s v="no"/>
    <s v="telephone"/>
    <n v="7"/>
    <s v="jul"/>
    <n v="876"/>
    <n v="1"/>
    <n v="-1"/>
    <n v="0"/>
    <x v="0"/>
    <s v="yes"/>
    <n v="1"/>
    <n v="0"/>
  </r>
  <r>
    <x v="12"/>
    <x v="6"/>
    <s v="married"/>
    <x v="2"/>
    <x v="0"/>
    <n v="310"/>
    <s v="no"/>
    <s v="no"/>
    <s v="cellular"/>
    <n v="1"/>
    <s v="sep"/>
    <n v="76"/>
    <n v="1"/>
    <n v="-1"/>
    <n v="0"/>
    <x v="0"/>
    <s v="no"/>
    <n v="0"/>
    <n v="1"/>
  </r>
  <r>
    <x v="4"/>
    <x v="1"/>
    <s v="married"/>
    <x v="1"/>
    <x v="0"/>
    <n v="1746"/>
    <s v="yes"/>
    <s v="no"/>
    <s v="unknown"/>
    <n v="26"/>
    <s v="may"/>
    <n v="99"/>
    <n v="1"/>
    <n v="-1"/>
    <n v="0"/>
    <x v="0"/>
    <s v="no"/>
    <n v="0"/>
    <n v="1"/>
  </r>
  <r>
    <x v="5"/>
    <x v="5"/>
    <s v="married"/>
    <x v="1"/>
    <x v="0"/>
    <n v="6"/>
    <s v="yes"/>
    <s v="no"/>
    <s v="cellular"/>
    <n v="18"/>
    <s v="may"/>
    <n v="122"/>
    <n v="3"/>
    <n v="357"/>
    <n v="4"/>
    <x v="1"/>
    <s v="no"/>
    <n v="0"/>
    <n v="1"/>
  </r>
  <r>
    <x v="26"/>
    <x v="0"/>
    <s v="married"/>
    <x v="0"/>
    <x v="0"/>
    <n v="-110"/>
    <s v="no"/>
    <s v="yes"/>
    <s v="cellular"/>
    <n v="29"/>
    <s v="jan"/>
    <n v="141"/>
    <n v="1"/>
    <n v="-1"/>
    <n v="0"/>
    <x v="0"/>
    <s v="no"/>
    <n v="1"/>
    <n v="0"/>
  </r>
  <r>
    <x v="18"/>
    <x v="10"/>
    <s v="married"/>
    <x v="1"/>
    <x v="0"/>
    <n v="2749"/>
    <s v="yes"/>
    <s v="yes"/>
    <s v="unknown"/>
    <n v="29"/>
    <s v="may"/>
    <n v="58"/>
    <n v="2"/>
    <n v="-1"/>
    <n v="0"/>
    <x v="0"/>
    <s v="no"/>
    <n v="1"/>
    <n v="0"/>
  </r>
  <r>
    <x v="0"/>
    <x v="2"/>
    <s v="single"/>
    <x v="2"/>
    <x v="0"/>
    <n v="6495"/>
    <s v="no"/>
    <s v="no"/>
    <s v="cellular"/>
    <n v="30"/>
    <s v="mar"/>
    <n v="78"/>
    <n v="3"/>
    <n v="-1"/>
    <n v="0"/>
    <x v="0"/>
    <s v="no"/>
    <n v="0"/>
    <n v="1"/>
  </r>
  <r>
    <x v="4"/>
    <x v="3"/>
    <s v="single"/>
    <x v="1"/>
    <x v="0"/>
    <n v="35"/>
    <s v="yes"/>
    <s v="no"/>
    <s v="unknown"/>
    <n v="3"/>
    <s v="jun"/>
    <n v="435"/>
    <n v="3"/>
    <n v="-1"/>
    <n v="0"/>
    <x v="0"/>
    <s v="no"/>
    <n v="0"/>
    <n v="1"/>
  </r>
  <r>
    <x v="5"/>
    <x v="7"/>
    <s v="married"/>
    <x v="1"/>
    <x v="0"/>
    <n v="-650"/>
    <s v="no"/>
    <s v="no"/>
    <s v="cellular"/>
    <n v="15"/>
    <s v="may"/>
    <n v="123"/>
    <n v="2"/>
    <n v="364"/>
    <n v="1"/>
    <x v="1"/>
    <s v="no"/>
    <n v="0"/>
    <n v="1"/>
  </r>
  <r>
    <x v="47"/>
    <x v="3"/>
    <s v="married"/>
    <x v="0"/>
    <x v="0"/>
    <n v="292"/>
    <s v="no"/>
    <s v="yes"/>
    <s v="telephone"/>
    <n v="28"/>
    <s v="jul"/>
    <n v="210"/>
    <n v="3"/>
    <n v="-1"/>
    <n v="0"/>
    <x v="0"/>
    <s v="no"/>
    <n v="0"/>
    <n v="1"/>
  </r>
  <r>
    <x v="15"/>
    <x v="9"/>
    <s v="single"/>
    <x v="0"/>
    <x v="0"/>
    <n v="5774"/>
    <s v="yes"/>
    <s v="no"/>
    <s v="unknown"/>
    <n v="15"/>
    <s v="may"/>
    <n v="54"/>
    <n v="2"/>
    <n v="-1"/>
    <n v="0"/>
    <x v="0"/>
    <s v="no"/>
    <n v="0"/>
    <n v="1"/>
  </r>
  <r>
    <x v="15"/>
    <x v="2"/>
    <s v="married"/>
    <x v="1"/>
    <x v="0"/>
    <n v="2416"/>
    <s v="yes"/>
    <s v="no"/>
    <s v="unknown"/>
    <n v="20"/>
    <s v="may"/>
    <n v="138"/>
    <n v="4"/>
    <n v="-1"/>
    <n v="0"/>
    <x v="0"/>
    <s v="no"/>
    <n v="0"/>
    <n v="1"/>
  </r>
  <r>
    <x v="41"/>
    <x v="10"/>
    <s v="married"/>
    <x v="1"/>
    <x v="0"/>
    <n v="35"/>
    <s v="no"/>
    <s v="no"/>
    <s v="cellular"/>
    <n v="29"/>
    <s v="jul"/>
    <n v="336"/>
    <n v="7"/>
    <n v="-1"/>
    <n v="0"/>
    <x v="0"/>
    <s v="no"/>
    <n v="1"/>
    <n v="0"/>
  </r>
  <r>
    <x v="21"/>
    <x v="10"/>
    <s v="married"/>
    <x v="1"/>
    <x v="0"/>
    <n v="19317"/>
    <s v="yes"/>
    <s v="no"/>
    <s v="cellular"/>
    <n v="4"/>
    <s v="aug"/>
    <n v="249"/>
    <n v="1"/>
    <n v="-1"/>
    <n v="0"/>
    <x v="0"/>
    <s v="yes"/>
    <n v="1"/>
    <n v="0"/>
  </r>
  <r>
    <x v="7"/>
    <x v="5"/>
    <s v="married"/>
    <x v="1"/>
    <x v="0"/>
    <n v="50"/>
    <s v="no"/>
    <s v="no"/>
    <s v="unknown"/>
    <n v="28"/>
    <s v="may"/>
    <n v="63"/>
    <n v="1"/>
    <n v="-1"/>
    <n v="0"/>
    <x v="0"/>
    <s v="no"/>
    <n v="0"/>
    <n v="1"/>
  </r>
  <r>
    <x v="16"/>
    <x v="3"/>
    <s v="married"/>
    <x v="1"/>
    <x v="0"/>
    <n v="-674"/>
    <s v="yes"/>
    <s v="no"/>
    <s v="unknown"/>
    <n v="5"/>
    <s v="may"/>
    <n v="257"/>
    <n v="1"/>
    <n v="-1"/>
    <n v="0"/>
    <x v="0"/>
    <s v="no"/>
    <n v="0"/>
    <n v="1"/>
  </r>
  <r>
    <x v="23"/>
    <x v="5"/>
    <s v="married"/>
    <x v="2"/>
    <x v="0"/>
    <n v="3726"/>
    <s v="no"/>
    <s v="no"/>
    <s v="cellular"/>
    <n v="5"/>
    <s v="aug"/>
    <n v="875"/>
    <n v="2"/>
    <n v="-1"/>
    <n v="0"/>
    <x v="0"/>
    <s v="yes"/>
    <n v="0"/>
    <n v="1"/>
  </r>
  <r>
    <x v="31"/>
    <x v="10"/>
    <s v="married"/>
    <x v="2"/>
    <x v="0"/>
    <n v="1180"/>
    <s v="yes"/>
    <s v="yes"/>
    <s v="unknown"/>
    <n v="14"/>
    <s v="may"/>
    <n v="191"/>
    <n v="2"/>
    <n v="-1"/>
    <n v="0"/>
    <x v="0"/>
    <s v="no"/>
    <n v="1"/>
    <n v="0"/>
  </r>
  <r>
    <x v="28"/>
    <x v="4"/>
    <s v="divorced"/>
    <x v="2"/>
    <x v="0"/>
    <n v="6610"/>
    <s v="no"/>
    <s v="no"/>
    <s v="cellular"/>
    <n v="24"/>
    <s v="feb"/>
    <n v="481"/>
    <n v="2"/>
    <n v="-1"/>
    <n v="0"/>
    <x v="0"/>
    <s v="yes"/>
    <n v="1"/>
    <n v="0"/>
  </r>
  <r>
    <x v="4"/>
    <x v="7"/>
    <s v="single"/>
    <x v="1"/>
    <x v="0"/>
    <n v="319"/>
    <s v="yes"/>
    <s v="no"/>
    <s v="cellular"/>
    <n v="18"/>
    <s v="may"/>
    <n v="120"/>
    <n v="2"/>
    <n v="-1"/>
    <n v="0"/>
    <x v="0"/>
    <s v="no"/>
    <n v="0"/>
    <n v="1"/>
  </r>
  <r>
    <x v="9"/>
    <x v="3"/>
    <s v="married"/>
    <x v="1"/>
    <x v="0"/>
    <n v="1545"/>
    <s v="yes"/>
    <s v="yes"/>
    <s v="cellular"/>
    <n v="13"/>
    <s v="may"/>
    <n v="207"/>
    <n v="1"/>
    <n v="-1"/>
    <n v="0"/>
    <x v="0"/>
    <s v="no"/>
    <n v="0"/>
    <n v="1"/>
  </r>
  <r>
    <x v="34"/>
    <x v="5"/>
    <s v="married"/>
    <x v="2"/>
    <x v="0"/>
    <n v="1315"/>
    <s v="no"/>
    <s v="no"/>
    <s v="telephone"/>
    <n v="5"/>
    <s v="jun"/>
    <n v="303"/>
    <n v="2"/>
    <n v="-1"/>
    <n v="0"/>
    <x v="0"/>
    <s v="no"/>
    <n v="1"/>
    <n v="0"/>
  </r>
  <r>
    <x v="9"/>
    <x v="5"/>
    <s v="single"/>
    <x v="2"/>
    <x v="0"/>
    <n v="424"/>
    <s v="no"/>
    <s v="no"/>
    <s v="cellular"/>
    <n v="21"/>
    <s v="aug"/>
    <n v="93"/>
    <n v="2"/>
    <n v="-1"/>
    <n v="0"/>
    <x v="0"/>
    <s v="no"/>
    <n v="0"/>
    <n v="1"/>
  </r>
  <r>
    <x v="11"/>
    <x v="3"/>
    <s v="married"/>
    <x v="0"/>
    <x v="0"/>
    <n v="151"/>
    <s v="no"/>
    <s v="no"/>
    <s v="cellular"/>
    <n v="3"/>
    <s v="feb"/>
    <n v="128"/>
    <n v="1"/>
    <n v="-1"/>
    <n v="0"/>
    <x v="0"/>
    <s v="no"/>
    <n v="1"/>
    <n v="0"/>
  </r>
  <r>
    <x v="0"/>
    <x v="5"/>
    <s v="single"/>
    <x v="2"/>
    <x v="0"/>
    <n v="-970"/>
    <s v="no"/>
    <s v="yes"/>
    <s v="cellular"/>
    <n v="21"/>
    <s v="aug"/>
    <n v="194"/>
    <n v="2"/>
    <n v="-1"/>
    <n v="0"/>
    <x v="0"/>
    <s v="no"/>
    <n v="0"/>
    <n v="1"/>
  </r>
  <r>
    <x v="14"/>
    <x v="1"/>
    <s v="married"/>
    <x v="1"/>
    <x v="0"/>
    <n v="-762"/>
    <s v="yes"/>
    <s v="yes"/>
    <s v="unknown"/>
    <n v="30"/>
    <s v="may"/>
    <n v="408"/>
    <n v="2"/>
    <n v="-1"/>
    <n v="0"/>
    <x v="0"/>
    <s v="no"/>
    <n v="0"/>
    <n v="1"/>
  </r>
  <r>
    <x v="2"/>
    <x v="1"/>
    <s v="married"/>
    <x v="1"/>
    <x v="0"/>
    <n v="181"/>
    <s v="yes"/>
    <s v="no"/>
    <s v="cellular"/>
    <n v="31"/>
    <s v="jul"/>
    <n v="5"/>
    <n v="3"/>
    <n v="-1"/>
    <n v="0"/>
    <x v="0"/>
    <s v="no"/>
    <n v="0"/>
    <n v="1"/>
  </r>
  <r>
    <x v="9"/>
    <x v="3"/>
    <s v="married"/>
    <x v="3"/>
    <x v="0"/>
    <n v="-120"/>
    <s v="yes"/>
    <s v="no"/>
    <s v="cellular"/>
    <n v="17"/>
    <s v="jul"/>
    <n v="231"/>
    <n v="2"/>
    <n v="-1"/>
    <n v="0"/>
    <x v="0"/>
    <s v="no"/>
    <n v="0"/>
    <n v="1"/>
  </r>
  <r>
    <x v="5"/>
    <x v="7"/>
    <s v="divorced"/>
    <x v="1"/>
    <x v="0"/>
    <n v="1022"/>
    <s v="yes"/>
    <s v="no"/>
    <s v="unknown"/>
    <n v="20"/>
    <s v="jun"/>
    <n v="20"/>
    <n v="3"/>
    <n v="-1"/>
    <n v="0"/>
    <x v="0"/>
    <s v="no"/>
    <n v="0"/>
    <n v="1"/>
  </r>
  <r>
    <x v="36"/>
    <x v="2"/>
    <s v="married"/>
    <x v="2"/>
    <x v="0"/>
    <n v="78"/>
    <s v="yes"/>
    <s v="no"/>
    <s v="cellular"/>
    <n v="14"/>
    <s v="jan"/>
    <n v="218"/>
    <n v="3"/>
    <n v="161"/>
    <n v="9"/>
    <x v="2"/>
    <s v="no"/>
    <n v="1"/>
    <n v="0"/>
  </r>
  <r>
    <x v="5"/>
    <x v="5"/>
    <s v="married"/>
    <x v="2"/>
    <x v="0"/>
    <n v="209"/>
    <s v="no"/>
    <s v="no"/>
    <s v="unknown"/>
    <n v="23"/>
    <s v="jul"/>
    <n v="36"/>
    <n v="2"/>
    <n v="-1"/>
    <n v="0"/>
    <x v="0"/>
    <s v="no"/>
    <n v="0"/>
    <n v="1"/>
  </r>
  <r>
    <x v="17"/>
    <x v="7"/>
    <s v="married"/>
    <x v="1"/>
    <x v="0"/>
    <n v="2469"/>
    <s v="no"/>
    <s v="no"/>
    <s v="cellular"/>
    <n v="16"/>
    <s v="jul"/>
    <n v="136"/>
    <n v="8"/>
    <n v="-1"/>
    <n v="0"/>
    <x v="0"/>
    <s v="no"/>
    <n v="0"/>
    <n v="1"/>
  </r>
  <r>
    <x v="18"/>
    <x v="5"/>
    <s v="married"/>
    <x v="1"/>
    <x v="0"/>
    <n v="0"/>
    <s v="no"/>
    <s v="no"/>
    <s v="cellular"/>
    <n v="19"/>
    <s v="nov"/>
    <n v="336"/>
    <n v="1"/>
    <n v="-1"/>
    <n v="0"/>
    <x v="0"/>
    <s v="no"/>
    <n v="1"/>
    <n v="0"/>
  </r>
  <r>
    <x v="7"/>
    <x v="3"/>
    <s v="divorced"/>
    <x v="0"/>
    <x v="0"/>
    <n v="328"/>
    <s v="no"/>
    <s v="yes"/>
    <s v="cellular"/>
    <n v="8"/>
    <s v="jul"/>
    <n v="192"/>
    <n v="1"/>
    <n v="-1"/>
    <n v="0"/>
    <x v="0"/>
    <s v="no"/>
    <n v="0"/>
    <n v="1"/>
  </r>
  <r>
    <x v="27"/>
    <x v="9"/>
    <s v="married"/>
    <x v="2"/>
    <x v="0"/>
    <n v="0"/>
    <s v="no"/>
    <s v="no"/>
    <s v="cellular"/>
    <n v="26"/>
    <s v="may"/>
    <n v="141"/>
    <n v="1"/>
    <n v="188"/>
    <n v="1"/>
    <x v="1"/>
    <s v="no"/>
    <n v="0"/>
    <n v="1"/>
  </r>
  <r>
    <x v="34"/>
    <x v="4"/>
    <s v="married"/>
    <x v="0"/>
    <x v="0"/>
    <n v="307"/>
    <s v="yes"/>
    <s v="yes"/>
    <s v="unknown"/>
    <n v="17"/>
    <s v="jun"/>
    <n v="65"/>
    <n v="2"/>
    <n v="-1"/>
    <n v="0"/>
    <x v="0"/>
    <s v="no"/>
    <n v="1"/>
    <n v="0"/>
  </r>
  <r>
    <x v="9"/>
    <x v="2"/>
    <s v="married"/>
    <x v="2"/>
    <x v="0"/>
    <n v="1384"/>
    <s v="yes"/>
    <s v="no"/>
    <s v="cellular"/>
    <n v="30"/>
    <s v="jan"/>
    <n v="203"/>
    <n v="2"/>
    <n v="2"/>
    <n v="3"/>
    <x v="2"/>
    <s v="no"/>
    <n v="0"/>
    <n v="1"/>
  </r>
  <r>
    <x v="22"/>
    <x v="2"/>
    <s v="married"/>
    <x v="2"/>
    <x v="0"/>
    <n v="0"/>
    <s v="no"/>
    <s v="no"/>
    <s v="cellular"/>
    <n v="26"/>
    <s v="aug"/>
    <n v="104"/>
    <n v="9"/>
    <n v="-1"/>
    <n v="0"/>
    <x v="0"/>
    <s v="no"/>
    <n v="0"/>
    <n v="1"/>
  </r>
  <r>
    <x v="20"/>
    <x v="5"/>
    <s v="married"/>
    <x v="1"/>
    <x v="0"/>
    <n v="719"/>
    <s v="yes"/>
    <s v="no"/>
    <s v="unknown"/>
    <n v="14"/>
    <s v="may"/>
    <n v="230"/>
    <n v="1"/>
    <n v="-1"/>
    <n v="0"/>
    <x v="0"/>
    <s v="no"/>
    <n v="1"/>
    <n v="0"/>
  </r>
  <r>
    <x v="16"/>
    <x v="2"/>
    <s v="divorced"/>
    <x v="2"/>
    <x v="0"/>
    <n v="0"/>
    <s v="no"/>
    <s v="no"/>
    <s v="cellular"/>
    <n v="10"/>
    <s v="aug"/>
    <n v="71"/>
    <n v="1"/>
    <n v="-1"/>
    <n v="0"/>
    <x v="0"/>
    <s v="no"/>
    <n v="0"/>
    <n v="1"/>
  </r>
  <r>
    <x v="14"/>
    <x v="6"/>
    <s v="married"/>
    <x v="2"/>
    <x v="0"/>
    <n v="6704"/>
    <s v="yes"/>
    <s v="no"/>
    <s v="unknown"/>
    <n v="21"/>
    <s v="may"/>
    <n v="205"/>
    <n v="2"/>
    <n v="-1"/>
    <n v="0"/>
    <x v="0"/>
    <s v="no"/>
    <n v="0"/>
    <n v="1"/>
  </r>
  <r>
    <x v="47"/>
    <x v="4"/>
    <s v="married"/>
    <x v="2"/>
    <x v="0"/>
    <n v="4543"/>
    <s v="yes"/>
    <s v="no"/>
    <s v="unknown"/>
    <n v="14"/>
    <s v="may"/>
    <n v="162"/>
    <n v="1"/>
    <n v="-1"/>
    <n v="0"/>
    <x v="0"/>
    <s v="no"/>
    <n v="0"/>
    <n v="1"/>
  </r>
  <r>
    <x v="4"/>
    <x v="2"/>
    <s v="married"/>
    <x v="2"/>
    <x v="0"/>
    <n v="0"/>
    <s v="yes"/>
    <s v="no"/>
    <s v="unknown"/>
    <n v="27"/>
    <s v="may"/>
    <n v="145"/>
    <n v="2"/>
    <n v="-1"/>
    <n v="0"/>
    <x v="0"/>
    <s v="no"/>
    <n v="0"/>
    <n v="1"/>
  </r>
  <r>
    <x v="0"/>
    <x v="2"/>
    <s v="single"/>
    <x v="2"/>
    <x v="0"/>
    <n v="149"/>
    <s v="yes"/>
    <s v="no"/>
    <s v="unknown"/>
    <n v="3"/>
    <s v="jun"/>
    <n v="220"/>
    <n v="2"/>
    <n v="-1"/>
    <n v="0"/>
    <x v="0"/>
    <s v="no"/>
    <n v="0"/>
    <n v="1"/>
  </r>
  <r>
    <x v="43"/>
    <x v="3"/>
    <s v="married"/>
    <x v="1"/>
    <x v="0"/>
    <n v="-1400"/>
    <s v="yes"/>
    <s v="no"/>
    <s v="telephone"/>
    <n v="6"/>
    <s v="may"/>
    <n v="309"/>
    <n v="3"/>
    <n v="355"/>
    <n v="4"/>
    <x v="1"/>
    <s v="no"/>
    <n v="0"/>
    <n v="1"/>
  </r>
  <r>
    <x v="1"/>
    <x v="6"/>
    <s v="married"/>
    <x v="1"/>
    <x v="0"/>
    <n v="-118"/>
    <s v="yes"/>
    <s v="yes"/>
    <s v="unknown"/>
    <n v="27"/>
    <s v="may"/>
    <n v="421"/>
    <n v="3"/>
    <n v="-1"/>
    <n v="0"/>
    <x v="0"/>
    <s v="no"/>
    <n v="0"/>
    <n v="1"/>
  </r>
  <r>
    <x v="7"/>
    <x v="3"/>
    <s v="married"/>
    <x v="1"/>
    <x v="0"/>
    <n v="2160"/>
    <s v="no"/>
    <s v="no"/>
    <s v="cellular"/>
    <n v="8"/>
    <s v="sep"/>
    <n v="261"/>
    <n v="1"/>
    <n v="98"/>
    <n v="1"/>
    <x v="3"/>
    <s v="yes"/>
    <n v="0"/>
    <n v="1"/>
  </r>
  <r>
    <x v="14"/>
    <x v="2"/>
    <s v="married"/>
    <x v="2"/>
    <x v="0"/>
    <n v="3452"/>
    <s v="no"/>
    <s v="no"/>
    <s v="cellular"/>
    <n v="13"/>
    <s v="aug"/>
    <n v="132"/>
    <n v="2"/>
    <n v="-1"/>
    <n v="0"/>
    <x v="0"/>
    <s v="no"/>
    <n v="0"/>
    <n v="1"/>
  </r>
  <r>
    <x v="37"/>
    <x v="5"/>
    <s v="single"/>
    <x v="1"/>
    <x v="0"/>
    <n v="842"/>
    <s v="no"/>
    <s v="no"/>
    <s v="cellular"/>
    <n v="30"/>
    <s v="jul"/>
    <n v="273"/>
    <n v="1"/>
    <n v="91"/>
    <n v="1"/>
    <x v="2"/>
    <s v="no"/>
    <n v="0"/>
    <n v="1"/>
  </r>
  <r>
    <x v="14"/>
    <x v="2"/>
    <s v="married"/>
    <x v="3"/>
    <x v="0"/>
    <n v="3576"/>
    <s v="no"/>
    <s v="no"/>
    <s v="cellular"/>
    <n v="25"/>
    <s v="nov"/>
    <n v="349"/>
    <n v="2"/>
    <n v="183"/>
    <n v="1"/>
    <x v="3"/>
    <s v="yes"/>
    <n v="0"/>
    <n v="1"/>
  </r>
  <r>
    <x v="6"/>
    <x v="0"/>
    <s v="married"/>
    <x v="2"/>
    <x v="0"/>
    <n v="1666"/>
    <s v="no"/>
    <s v="no"/>
    <s v="unknown"/>
    <n v="9"/>
    <s v="jun"/>
    <n v="291"/>
    <n v="3"/>
    <n v="-1"/>
    <n v="0"/>
    <x v="0"/>
    <s v="no"/>
    <n v="0"/>
    <n v="1"/>
  </r>
  <r>
    <x v="35"/>
    <x v="5"/>
    <s v="married"/>
    <x v="1"/>
    <x v="0"/>
    <n v="0"/>
    <s v="yes"/>
    <s v="no"/>
    <s v="cellular"/>
    <n v="28"/>
    <s v="jul"/>
    <n v="83"/>
    <n v="6"/>
    <n v="-1"/>
    <n v="0"/>
    <x v="0"/>
    <s v="no"/>
    <n v="0"/>
    <n v="1"/>
  </r>
  <r>
    <x v="5"/>
    <x v="1"/>
    <s v="married"/>
    <x v="1"/>
    <x v="0"/>
    <n v="0"/>
    <s v="yes"/>
    <s v="no"/>
    <s v="unknown"/>
    <n v="20"/>
    <s v="may"/>
    <n v="793"/>
    <n v="2"/>
    <n v="-1"/>
    <n v="0"/>
    <x v="0"/>
    <s v="no"/>
    <n v="0"/>
    <n v="1"/>
  </r>
  <r>
    <x v="15"/>
    <x v="3"/>
    <s v="single"/>
    <x v="0"/>
    <x v="0"/>
    <n v="1628"/>
    <s v="yes"/>
    <s v="no"/>
    <s v="cellular"/>
    <n v="5"/>
    <s v="feb"/>
    <n v="119"/>
    <n v="1"/>
    <n v="195"/>
    <n v="8"/>
    <x v="3"/>
    <s v="no"/>
    <n v="0"/>
    <n v="1"/>
  </r>
  <r>
    <x v="47"/>
    <x v="1"/>
    <s v="married"/>
    <x v="1"/>
    <x v="0"/>
    <n v="51"/>
    <s v="yes"/>
    <s v="yes"/>
    <s v="unknown"/>
    <n v="16"/>
    <s v="may"/>
    <n v="312"/>
    <n v="1"/>
    <n v="-1"/>
    <n v="0"/>
    <x v="0"/>
    <s v="no"/>
    <n v="0"/>
    <n v="1"/>
  </r>
  <r>
    <x v="0"/>
    <x v="3"/>
    <s v="single"/>
    <x v="1"/>
    <x v="1"/>
    <n v="447"/>
    <s v="no"/>
    <s v="no"/>
    <s v="unknown"/>
    <n v="14"/>
    <s v="may"/>
    <n v="103"/>
    <n v="6"/>
    <n v="-1"/>
    <n v="0"/>
    <x v="0"/>
    <s v="no"/>
    <n v="0"/>
    <n v="1"/>
  </r>
  <r>
    <x v="27"/>
    <x v="7"/>
    <s v="married"/>
    <x v="1"/>
    <x v="0"/>
    <n v="396"/>
    <s v="yes"/>
    <s v="no"/>
    <s v="cellular"/>
    <n v="16"/>
    <s v="jul"/>
    <n v="101"/>
    <n v="3"/>
    <n v="-1"/>
    <n v="0"/>
    <x v="0"/>
    <s v="no"/>
    <n v="0"/>
    <n v="1"/>
  </r>
  <r>
    <x v="29"/>
    <x v="9"/>
    <s v="married"/>
    <x v="0"/>
    <x v="0"/>
    <n v="4994"/>
    <s v="no"/>
    <s v="no"/>
    <s v="unknown"/>
    <n v="20"/>
    <s v="jun"/>
    <n v="48"/>
    <n v="1"/>
    <n v="-1"/>
    <n v="0"/>
    <x v="0"/>
    <s v="no"/>
    <n v="0"/>
    <n v="1"/>
  </r>
  <r>
    <x v="7"/>
    <x v="7"/>
    <s v="married"/>
    <x v="1"/>
    <x v="0"/>
    <n v="3215"/>
    <s v="yes"/>
    <s v="no"/>
    <s v="cellular"/>
    <n v="21"/>
    <s v="jul"/>
    <n v="228"/>
    <n v="3"/>
    <n v="-1"/>
    <n v="0"/>
    <x v="0"/>
    <s v="no"/>
    <n v="0"/>
    <n v="1"/>
  </r>
  <r>
    <x v="3"/>
    <x v="3"/>
    <s v="married"/>
    <x v="0"/>
    <x v="0"/>
    <n v="2814"/>
    <s v="no"/>
    <s v="no"/>
    <s v="unknown"/>
    <n v="20"/>
    <s v="jun"/>
    <n v="81"/>
    <n v="3"/>
    <n v="-1"/>
    <n v="0"/>
    <x v="0"/>
    <s v="no"/>
    <n v="1"/>
    <n v="0"/>
  </r>
  <r>
    <x v="36"/>
    <x v="5"/>
    <s v="married"/>
    <x v="1"/>
    <x v="0"/>
    <n v="0"/>
    <s v="no"/>
    <s v="no"/>
    <s v="cellular"/>
    <n v="7"/>
    <s v="jul"/>
    <n v="152"/>
    <n v="2"/>
    <n v="-1"/>
    <n v="0"/>
    <x v="0"/>
    <s v="no"/>
    <n v="1"/>
    <n v="0"/>
  </r>
  <r>
    <x v="5"/>
    <x v="3"/>
    <s v="married"/>
    <x v="1"/>
    <x v="0"/>
    <n v="293"/>
    <s v="yes"/>
    <s v="no"/>
    <s v="unknown"/>
    <n v="23"/>
    <s v="may"/>
    <n v="160"/>
    <n v="3"/>
    <n v="-1"/>
    <n v="0"/>
    <x v="0"/>
    <s v="no"/>
    <n v="0"/>
    <n v="1"/>
  </r>
  <r>
    <x v="4"/>
    <x v="5"/>
    <s v="married"/>
    <x v="1"/>
    <x v="0"/>
    <n v="474"/>
    <s v="yes"/>
    <s v="no"/>
    <s v="unknown"/>
    <n v="27"/>
    <s v="may"/>
    <n v="59"/>
    <n v="1"/>
    <n v="-1"/>
    <n v="0"/>
    <x v="0"/>
    <s v="no"/>
    <n v="0"/>
    <n v="1"/>
  </r>
  <r>
    <x v="16"/>
    <x v="3"/>
    <s v="married"/>
    <x v="1"/>
    <x v="0"/>
    <n v="16178"/>
    <s v="yes"/>
    <s v="no"/>
    <s v="cellular"/>
    <n v="21"/>
    <s v="nov"/>
    <n v="297"/>
    <n v="1"/>
    <n v="-1"/>
    <n v="0"/>
    <x v="0"/>
    <s v="no"/>
    <n v="0"/>
    <n v="1"/>
  </r>
  <r>
    <x v="4"/>
    <x v="5"/>
    <s v="married"/>
    <x v="2"/>
    <x v="0"/>
    <n v="0"/>
    <s v="no"/>
    <s v="no"/>
    <s v="cellular"/>
    <n v="22"/>
    <s v="aug"/>
    <n v="147"/>
    <n v="2"/>
    <n v="-1"/>
    <n v="0"/>
    <x v="0"/>
    <s v="no"/>
    <n v="0"/>
    <n v="1"/>
  </r>
  <r>
    <x v="37"/>
    <x v="2"/>
    <s v="single"/>
    <x v="2"/>
    <x v="0"/>
    <n v="88"/>
    <s v="no"/>
    <s v="no"/>
    <s v="cellular"/>
    <n v="4"/>
    <s v="may"/>
    <n v="143"/>
    <n v="1"/>
    <n v="-1"/>
    <n v="0"/>
    <x v="0"/>
    <s v="no"/>
    <n v="0"/>
    <n v="1"/>
  </r>
  <r>
    <x v="35"/>
    <x v="1"/>
    <s v="married"/>
    <x v="1"/>
    <x v="0"/>
    <n v="308"/>
    <s v="yes"/>
    <s v="no"/>
    <s v="unknown"/>
    <n v="28"/>
    <s v="may"/>
    <n v="75"/>
    <n v="1"/>
    <n v="-1"/>
    <n v="0"/>
    <x v="0"/>
    <s v="no"/>
    <n v="0"/>
    <n v="1"/>
  </r>
  <r>
    <x v="48"/>
    <x v="10"/>
    <s v="married"/>
    <x v="1"/>
    <x v="0"/>
    <n v="1164"/>
    <s v="no"/>
    <s v="no"/>
    <s v="telephone"/>
    <n v="14"/>
    <s v="may"/>
    <n v="338"/>
    <n v="3"/>
    <n v="185"/>
    <n v="2"/>
    <x v="1"/>
    <s v="no"/>
    <n v="1"/>
    <n v="0"/>
  </r>
  <r>
    <x v="16"/>
    <x v="2"/>
    <s v="married"/>
    <x v="2"/>
    <x v="0"/>
    <n v="13893"/>
    <s v="no"/>
    <s v="no"/>
    <s v="unknown"/>
    <n v="11"/>
    <s v="jun"/>
    <n v="29"/>
    <n v="2"/>
    <n v="-1"/>
    <n v="0"/>
    <x v="0"/>
    <s v="no"/>
    <n v="0"/>
    <n v="1"/>
  </r>
  <r>
    <x v="18"/>
    <x v="2"/>
    <s v="married"/>
    <x v="2"/>
    <x v="0"/>
    <n v="0"/>
    <s v="yes"/>
    <s v="no"/>
    <s v="unknown"/>
    <n v="14"/>
    <s v="may"/>
    <n v="159"/>
    <n v="2"/>
    <n v="-1"/>
    <n v="0"/>
    <x v="0"/>
    <s v="no"/>
    <n v="1"/>
    <n v="0"/>
  </r>
  <r>
    <x v="4"/>
    <x v="5"/>
    <s v="divorced"/>
    <x v="1"/>
    <x v="0"/>
    <n v="-435"/>
    <s v="yes"/>
    <s v="no"/>
    <s v="unknown"/>
    <n v="2"/>
    <s v="jun"/>
    <n v="85"/>
    <n v="8"/>
    <n v="-1"/>
    <n v="0"/>
    <x v="0"/>
    <s v="no"/>
    <n v="0"/>
    <n v="1"/>
  </r>
  <r>
    <x v="39"/>
    <x v="5"/>
    <s v="single"/>
    <x v="1"/>
    <x v="0"/>
    <n v="389"/>
    <s v="yes"/>
    <s v="no"/>
    <s v="cellular"/>
    <n v="11"/>
    <s v="may"/>
    <n v="15"/>
    <n v="7"/>
    <n v="-1"/>
    <n v="0"/>
    <x v="0"/>
    <s v="no"/>
    <n v="0"/>
    <n v="1"/>
  </r>
  <r>
    <x v="36"/>
    <x v="2"/>
    <s v="divorced"/>
    <x v="2"/>
    <x v="0"/>
    <n v="356"/>
    <s v="no"/>
    <s v="no"/>
    <s v="cellular"/>
    <n v="8"/>
    <s v="may"/>
    <n v="198"/>
    <n v="2"/>
    <n v="358"/>
    <n v="5"/>
    <x v="2"/>
    <s v="no"/>
    <n v="1"/>
    <n v="0"/>
  </r>
  <r>
    <x v="23"/>
    <x v="5"/>
    <s v="married"/>
    <x v="1"/>
    <x v="0"/>
    <n v="2718"/>
    <s v="no"/>
    <s v="no"/>
    <s v="unknown"/>
    <n v="19"/>
    <s v="may"/>
    <n v="114"/>
    <n v="2"/>
    <n v="-1"/>
    <n v="0"/>
    <x v="0"/>
    <s v="no"/>
    <n v="0"/>
    <n v="1"/>
  </r>
  <r>
    <x v="57"/>
    <x v="10"/>
    <s v="divorced"/>
    <x v="2"/>
    <x v="0"/>
    <n v="261"/>
    <s v="no"/>
    <s v="no"/>
    <s v="cellular"/>
    <n v="12"/>
    <s v="aug"/>
    <n v="1117"/>
    <n v="2"/>
    <n v="-1"/>
    <n v="0"/>
    <x v="0"/>
    <s v="no"/>
    <n v="1"/>
    <n v="0"/>
  </r>
  <r>
    <x v="9"/>
    <x v="7"/>
    <s v="single"/>
    <x v="1"/>
    <x v="0"/>
    <n v="757"/>
    <s v="no"/>
    <s v="no"/>
    <s v="cellular"/>
    <n v="3"/>
    <s v="feb"/>
    <n v="343"/>
    <n v="2"/>
    <n v="-1"/>
    <n v="0"/>
    <x v="0"/>
    <s v="no"/>
    <n v="0"/>
    <n v="1"/>
  </r>
  <r>
    <x v="29"/>
    <x v="2"/>
    <s v="single"/>
    <x v="2"/>
    <x v="0"/>
    <n v="16"/>
    <s v="no"/>
    <s v="no"/>
    <s v="cellular"/>
    <n v="31"/>
    <s v="jul"/>
    <n v="59"/>
    <n v="2"/>
    <n v="-1"/>
    <n v="0"/>
    <x v="0"/>
    <s v="no"/>
    <n v="0"/>
    <n v="1"/>
  </r>
  <r>
    <x v="15"/>
    <x v="3"/>
    <s v="married"/>
    <x v="1"/>
    <x v="0"/>
    <n v="-422"/>
    <s v="no"/>
    <s v="no"/>
    <s v="cellular"/>
    <n v="9"/>
    <s v="jul"/>
    <n v="31"/>
    <n v="1"/>
    <n v="-1"/>
    <n v="0"/>
    <x v="0"/>
    <s v="no"/>
    <n v="0"/>
    <n v="1"/>
  </r>
  <r>
    <x v="29"/>
    <x v="7"/>
    <s v="married"/>
    <x v="1"/>
    <x v="0"/>
    <n v="248"/>
    <s v="no"/>
    <s v="no"/>
    <s v="cellular"/>
    <n v="16"/>
    <s v="jul"/>
    <n v="212"/>
    <n v="2"/>
    <n v="-1"/>
    <n v="0"/>
    <x v="0"/>
    <s v="no"/>
    <n v="0"/>
    <n v="1"/>
  </r>
  <r>
    <x v="47"/>
    <x v="5"/>
    <s v="married"/>
    <x v="0"/>
    <x v="0"/>
    <n v="145"/>
    <s v="yes"/>
    <s v="no"/>
    <s v="unknown"/>
    <n v="7"/>
    <s v="may"/>
    <n v="157"/>
    <n v="6"/>
    <n v="-1"/>
    <n v="0"/>
    <x v="0"/>
    <s v="no"/>
    <n v="0"/>
    <n v="1"/>
  </r>
  <r>
    <x v="38"/>
    <x v="10"/>
    <s v="divorced"/>
    <x v="1"/>
    <x v="0"/>
    <n v="598"/>
    <s v="no"/>
    <s v="yes"/>
    <s v="cellular"/>
    <n v="8"/>
    <s v="jul"/>
    <n v="96"/>
    <n v="1"/>
    <n v="-1"/>
    <n v="0"/>
    <x v="0"/>
    <s v="no"/>
    <n v="1"/>
    <n v="0"/>
  </r>
  <r>
    <x v="2"/>
    <x v="2"/>
    <s v="married"/>
    <x v="2"/>
    <x v="0"/>
    <n v="949"/>
    <s v="yes"/>
    <s v="no"/>
    <s v="unknown"/>
    <n v="27"/>
    <s v="may"/>
    <n v="245"/>
    <n v="2"/>
    <n v="-1"/>
    <n v="0"/>
    <x v="0"/>
    <s v="no"/>
    <n v="0"/>
    <n v="1"/>
  </r>
  <r>
    <x v="9"/>
    <x v="5"/>
    <s v="single"/>
    <x v="2"/>
    <x v="0"/>
    <n v="614"/>
    <s v="no"/>
    <s v="no"/>
    <s v="cellular"/>
    <n v="11"/>
    <s v="aug"/>
    <n v="72"/>
    <n v="4"/>
    <n v="-1"/>
    <n v="0"/>
    <x v="0"/>
    <s v="no"/>
    <n v="0"/>
    <n v="1"/>
  </r>
  <r>
    <x v="1"/>
    <x v="3"/>
    <s v="married"/>
    <x v="0"/>
    <x v="0"/>
    <n v="1209"/>
    <s v="yes"/>
    <s v="no"/>
    <s v="cellular"/>
    <n v="16"/>
    <s v="apr"/>
    <n v="700"/>
    <n v="1"/>
    <n v="-1"/>
    <n v="0"/>
    <x v="0"/>
    <s v="no"/>
    <n v="0"/>
    <n v="1"/>
  </r>
  <r>
    <x v="36"/>
    <x v="4"/>
    <s v="married"/>
    <x v="2"/>
    <x v="0"/>
    <n v="202"/>
    <s v="yes"/>
    <s v="no"/>
    <s v="cellular"/>
    <n v="15"/>
    <s v="apr"/>
    <n v="107"/>
    <n v="1"/>
    <n v="148"/>
    <n v="4"/>
    <x v="1"/>
    <s v="no"/>
    <n v="1"/>
    <n v="0"/>
  </r>
  <r>
    <x v="34"/>
    <x v="3"/>
    <s v="married"/>
    <x v="1"/>
    <x v="0"/>
    <n v="1840"/>
    <s v="yes"/>
    <s v="no"/>
    <s v="cellular"/>
    <n v="18"/>
    <s v="aug"/>
    <n v="312"/>
    <n v="3"/>
    <n v="-1"/>
    <n v="0"/>
    <x v="0"/>
    <s v="no"/>
    <n v="1"/>
    <n v="0"/>
  </r>
  <r>
    <x v="27"/>
    <x v="5"/>
    <s v="married"/>
    <x v="1"/>
    <x v="0"/>
    <n v="114"/>
    <s v="yes"/>
    <s v="yes"/>
    <s v="cellular"/>
    <n v="4"/>
    <s v="jun"/>
    <n v="153"/>
    <n v="1"/>
    <n v="309"/>
    <n v="3"/>
    <x v="2"/>
    <s v="no"/>
    <n v="0"/>
    <n v="1"/>
  </r>
  <r>
    <x v="11"/>
    <x v="1"/>
    <s v="married"/>
    <x v="1"/>
    <x v="0"/>
    <n v="-229"/>
    <s v="no"/>
    <s v="yes"/>
    <s v="cellular"/>
    <n v="23"/>
    <s v="jul"/>
    <n v="55"/>
    <n v="10"/>
    <n v="-1"/>
    <n v="0"/>
    <x v="0"/>
    <s v="no"/>
    <n v="1"/>
    <n v="0"/>
  </r>
  <r>
    <x v="35"/>
    <x v="1"/>
    <s v="married"/>
    <x v="1"/>
    <x v="0"/>
    <n v="182"/>
    <s v="yes"/>
    <s v="no"/>
    <s v="telephone"/>
    <n v="13"/>
    <s v="may"/>
    <n v="38"/>
    <n v="3"/>
    <n v="-1"/>
    <n v="0"/>
    <x v="0"/>
    <s v="no"/>
    <n v="0"/>
    <n v="1"/>
  </r>
  <r>
    <x v="9"/>
    <x v="3"/>
    <s v="married"/>
    <x v="1"/>
    <x v="0"/>
    <n v="401"/>
    <s v="no"/>
    <s v="no"/>
    <s v="cellular"/>
    <n v="14"/>
    <s v="aug"/>
    <n v="96"/>
    <n v="3"/>
    <n v="-1"/>
    <n v="0"/>
    <x v="0"/>
    <s v="no"/>
    <n v="0"/>
    <n v="1"/>
  </r>
  <r>
    <x v="16"/>
    <x v="5"/>
    <s v="divorced"/>
    <x v="3"/>
    <x v="0"/>
    <n v="759"/>
    <s v="yes"/>
    <s v="no"/>
    <s v="unknown"/>
    <n v="23"/>
    <s v="may"/>
    <n v="397"/>
    <n v="1"/>
    <n v="-1"/>
    <n v="0"/>
    <x v="0"/>
    <s v="no"/>
    <n v="0"/>
    <n v="1"/>
  </r>
  <r>
    <x v="18"/>
    <x v="10"/>
    <s v="married"/>
    <x v="1"/>
    <x v="0"/>
    <n v="4194"/>
    <s v="no"/>
    <s v="yes"/>
    <s v="telephone"/>
    <n v="30"/>
    <s v="jul"/>
    <n v="208"/>
    <n v="3"/>
    <n v="-1"/>
    <n v="0"/>
    <x v="0"/>
    <s v="no"/>
    <n v="1"/>
    <n v="0"/>
  </r>
  <r>
    <x v="2"/>
    <x v="8"/>
    <s v="single"/>
    <x v="3"/>
    <x v="0"/>
    <n v="0"/>
    <s v="no"/>
    <s v="no"/>
    <s v="telephone"/>
    <n v="28"/>
    <s v="jan"/>
    <n v="122"/>
    <n v="3"/>
    <n v="-1"/>
    <n v="0"/>
    <x v="0"/>
    <s v="no"/>
    <n v="0"/>
    <n v="1"/>
  </r>
  <r>
    <x v="4"/>
    <x v="5"/>
    <s v="married"/>
    <x v="2"/>
    <x v="0"/>
    <n v="629"/>
    <s v="yes"/>
    <s v="yes"/>
    <s v="cellular"/>
    <n v="29"/>
    <s v="dec"/>
    <n v="109"/>
    <n v="1"/>
    <n v="246"/>
    <n v="1"/>
    <x v="1"/>
    <s v="no"/>
    <n v="0"/>
    <n v="1"/>
  </r>
  <r>
    <x v="32"/>
    <x v="10"/>
    <s v="married"/>
    <x v="1"/>
    <x v="0"/>
    <n v="153"/>
    <s v="yes"/>
    <s v="yes"/>
    <s v="unknown"/>
    <n v="26"/>
    <s v="may"/>
    <n v="74"/>
    <n v="1"/>
    <n v="-1"/>
    <n v="0"/>
    <x v="0"/>
    <s v="no"/>
    <n v="1"/>
    <n v="0"/>
  </r>
  <r>
    <x v="22"/>
    <x v="2"/>
    <s v="married"/>
    <x v="2"/>
    <x v="0"/>
    <n v="553"/>
    <s v="yes"/>
    <s v="no"/>
    <s v="cellular"/>
    <n v="22"/>
    <s v="jul"/>
    <n v="72"/>
    <n v="1"/>
    <n v="-1"/>
    <n v="0"/>
    <x v="0"/>
    <s v="no"/>
    <n v="0"/>
    <n v="1"/>
  </r>
  <r>
    <x v="4"/>
    <x v="2"/>
    <s v="divorced"/>
    <x v="2"/>
    <x v="0"/>
    <n v="1057"/>
    <s v="no"/>
    <s v="no"/>
    <s v="cellular"/>
    <n v="5"/>
    <s v="feb"/>
    <n v="383"/>
    <n v="2"/>
    <n v="-1"/>
    <n v="0"/>
    <x v="0"/>
    <s v="no"/>
    <n v="0"/>
    <n v="1"/>
  </r>
  <r>
    <x v="38"/>
    <x v="10"/>
    <s v="married"/>
    <x v="1"/>
    <x v="0"/>
    <n v="78"/>
    <s v="yes"/>
    <s v="no"/>
    <s v="unknown"/>
    <n v="12"/>
    <s v="may"/>
    <n v="113"/>
    <n v="3"/>
    <n v="-1"/>
    <n v="0"/>
    <x v="0"/>
    <s v="no"/>
    <n v="1"/>
    <n v="0"/>
  </r>
  <r>
    <x v="22"/>
    <x v="5"/>
    <s v="single"/>
    <x v="1"/>
    <x v="0"/>
    <n v="-28"/>
    <s v="no"/>
    <s v="yes"/>
    <s v="unknown"/>
    <n v="4"/>
    <s v="jul"/>
    <n v="400"/>
    <n v="1"/>
    <n v="-1"/>
    <n v="0"/>
    <x v="0"/>
    <s v="no"/>
    <n v="0"/>
    <n v="1"/>
  </r>
  <r>
    <x v="31"/>
    <x v="2"/>
    <s v="married"/>
    <x v="2"/>
    <x v="0"/>
    <n v="929"/>
    <s v="no"/>
    <s v="no"/>
    <s v="cellular"/>
    <n v="19"/>
    <s v="aug"/>
    <n v="387"/>
    <n v="8"/>
    <n v="-1"/>
    <n v="0"/>
    <x v="0"/>
    <s v="no"/>
    <n v="1"/>
    <n v="0"/>
  </r>
  <r>
    <x v="27"/>
    <x v="3"/>
    <s v="married"/>
    <x v="0"/>
    <x v="0"/>
    <n v="428"/>
    <s v="yes"/>
    <s v="no"/>
    <s v="cellular"/>
    <n v="18"/>
    <s v="may"/>
    <n v="59"/>
    <n v="2"/>
    <n v="-1"/>
    <n v="0"/>
    <x v="0"/>
    <s v="no"/>
    <n v="0"/>
    <n v="1"/>
  </r>
  <r>
    <x v="37"/>
    <x v="8"/>
    <s v="single"/>
    <x v="1"/>
    <x v="0"/>
    <n v="268"/>
    <s v="yes"/>
    <s v="no"/>
    <s v="cellular"/>
    <n v="13"/>
    <s v="may"/>
    <n v="528"/>
    <n v="1"/>
    <n v="358"/>
    <n v="2"/>
    <x v="1"/>
    <s v="no"/>
    <n v="0"/>
    <n v="1"/>
  </r>
  <r>
    <x v="26"/>
    <x v="2"/>
    <s v="single"/>
    <x v="2"/>
    <x v="0"/>
    <n v="83"/>
    <s v="no"/>
    <s v="no"/>
    <s v="cellular"/>
    <n v="26"/>
    <s v="aug"/>
    <n v="1223"/>
    <n v="6"/>
    <n v="-1"/>
    <n v="0"/>
    <x v="0"/>
    <s v="yes"/>
    <n v="1"/>
    <n v="0"/>
  </r>
  <r>
    <x v="29"/>
    <x v="7"/>
    <s v="divorced"/>
    <x v="3"/>
    <x v="0"/>
    <n v="998"/>
    <s v="yes"/>
    <s v="no"/>
    <s v="telephone"/>
    <n v="30"/>
    <s v="jul"/>
    <n v="38"/>
    <n v="2"/>
    <n v="-1"/>
    <n v="0"/>
    <x v="0"/>
    <s v="no"/>
    <n v="0"/>
    <n v="1"/>
  </r>
  <r>
    <x v="41"/>
    <x v="7"/>
    <s v="single"/>
    <x v="1"/>
    <x v="0"/>
    <n v="2223"/>
    <s v="no"/>
    <s v="no"/>
    <s v="cellular"/>
    <n v="4"/>
    <s v="dec"/>
    <n v="1139"/>
    <n v="2"/>
    <n v="114"/>
    <n v="1"/>
    <x v="3"/>
    <s v="no"/>
    <n v="1"/>
    <n v="0"/>
  </r>
  <r>
    <x v="5"/>
    <x v="3"/>
    <s v="single"/>
    <x v="0"/>
    <x v="0"/>
    <n v="6"/>
    <s v="yes"/>
    <s v="no"/>
    <s v="cellular"/>
    <n v="19"/>
    <s v="nov"/>
    <n v="286"/>
    <n v="2"/>
    <n v="-1"/>
    <n v="0"/>
    <x v="0"/>
    <s v="no"/>
    <n v="0"/>
    <n v="1"/>
  </r>
  <r>
    <x v="30"/>
    <x v="3"/>
    <s v="single"/>
    <x v="1"/>
    <x v="0"/>
    <n v="312"/>
    <s v="yes"/>
    <s v="yes"/>
    <s v="cellular"/>
    <n v="3"/>
    <s v="feb"/>
    <n v="369"/>
    <n v="2"/>
    <n v="-1"/>
    <n v="0"/>
    <x v="0"/>
    <s v="no"/>
    <n v="0"/>
    <n v="1"/>
  </r>
  <r>
    <x v="4"/>
    <x v="2"/>
    <s v="single"/>
    <x v="1"/>
    <x v="0"/>
    <n v="0"/>
    <s v="no"/>
    <s v="no"/>
    <s v="cellular"/>
    <n v="13"/>
    <s v="aug"/>
    <n v="333"/>
    <n v="5"/>
    <n v="-1"/>
    <n v="0"/>
    <x v="0"/>
    <s v="no"/>
    <n v="0"/>
    <n v="1"/>
  </r>
  <r>
    <x v="9"/>
    <x v="5"/>
    <s v="single"/>
    <x v="1"/>
    <x v="0"/>
    <n v="691"/>
    <s v="yes"/>
    <s v="no"/>
    <s v="cellular"/>
    <n v="8"/>
    <s v="may"/>
    <n v="198"/>
    <n v="1"/>
    <n v="-1"/>
    <n v="0"/>
    <x v="0"/>
    <s v="no"/>
    <n v="0"/>
    <n v="1"/>
  </r>
  <r>
    <x v="6"/>
    <x v="2"/>
    <s v="married"/>
    <x v="2"/>
    <x v="0"/>
    <n v="771"/>
    <s v="yes"/>
    <s v="no"/>
    <s v="cellular"/>
    <n v="26"/>
    <s v="aug"/>
    <n v="106"/>
    <n v="8"/>
    <n v="-1"/>
    <n v="0"/>
    <x v="0"/>
    <s v="no"/>
    <n v="0"/>
    <n v="1"/>
  </r>
  <r>
    <x v="0"/>
    <x v="4"/>
    <s v="single"/>
    <x v="1"/>
    <x v="0"/>
    <n v="192"/>
    <s v="no"/>
    <s v="no"/>
    <s v="cellular"/>
    <n v="22"/>
    <s v="jul"/>
    <n v="423"/>
    <n v="1"/>
    <n v="-1"/>
    <n v="0"/>
    <x v="0"/>
    <s v="no"/>
    <n v="0"/>
    <n v="1"/>
  </r>
  <r>
    <x v="31"/>
    <x v="10"/>
    <s v="married"/>
    <x v="2"/>
    <x v="0"/>
    <n v="0"/>
    <s v="no"/>
    <s v="no"/>
    <s v="cellular"/>
    <n v="12"/>
    <s v="aug"/>
    <n v="116"/>
    <n v="4"/>
    <n v="-1"/>
    <n v="0"/>
    <x v="0"/>
    <s v="no"/>
    <n v="1"/>
    <n v="0"/>
  </r>
  <r>
    <x v="35"/>
    <x v="7"/>
    <s v="single"/>
    <x v="1"/>
    <x v="0"/>
    <n v="1070"/>
    <s v="yes"/>
    <s v="no"/>
    <s v="unknown"/>
    <n v="19"/>
    <s v="may"/>
    <n v="30"/>
    <n v="1"/>
    <n v="357"/>
    <n v="1"/>
    <x v="2"/>
    <s v="yes"/>
    <n v="0"/>
    <n v="1"/>
  </r>
  <r>
    <x v="35"/>
    <x v="1"/>
    <s v="divorced"/>
    <x v="1"/>
    <x v="0"/>
    <n v="84"/>
    <s v="yes"/>
    <s v="no"/>
    <s v="cellular"/>
    <n v="13"/>
    <s v="apr"/>
    <n v="1101"/>
    <n v="2"/>
    <n v="-1"/>
    <n v="0"/>
    <x v="0"/>
    <s v="yes"/>
    <n v="0"/>
    <n v="1"/>
  </r>
  <r>
    <x v="0"/>
    <x v="2"/>
    <s v="single"/>
    <x v="2"/>
    <x v="0"/>
    <n v="2"/>
    <s v="no"/>
    <s v="no"/>
    <s v="cellular"/>
    <n v="16"/>
    <s v="jun"/>
    <n v="102"/>
    <n v="1"/>
    <n v="85"/>
    <n v="1"/>
    <x v="1"/>
    <s v="no"/>
    <n v="0"/>
    <n v="1"/>
  </r>
  <r>
    <x v="16"/>
    <x v="2"/>
    <s v="married"/>
    <x v="2"/>
    <x v="0"/>
    <n v="1242"/>
    <s v="yes"/>
    <s v="no"/>
    <s v="cellular"/>
    <n v="6"/>
    <s v="aug"/>
    <n v="384"/>
    <n v="6"/>
    <n v="-1"/>
    <n v="0"/>
    <x v="0"/>
    <s v="no"/>
    <n v="0"/>
    <n v="1"/>
  </r>
  <r>
    <x v="1"/>
    <x v="8"/>
    <s v="single"/>
    <x v="3"/>
    <x v="0"/>
    <n v="5969"/>
    <s v="no"/>
    <s v="no"/>
    <s v="cellular"/>
    <n v="4"/>
    <s v="sep"/>
    <n v="156"/>
    <n v="2"/>
    <n v="127"/>
    <n v="8"/>
    <x v="1"/>
    <s v="no"/>
    <n v="0"/>
    <n v="1"/>
  </r>
  <r>
    <x v="11"/>
    <x v="7"/>
    <s v="divorced"/>
    <x v="1"/>
    <x v="0"/>
    <n v="3337"/>
    <s v="yes"/>
    <s v="no"/>
    <s v="telephone"/>
    <n v="17"/>
    <s v="nov"/>
    <n v="99"/>
    <n v="3"/>
    <n v="-1"/>
    <n v="0"/>
    <x v="0"/>
    <s v="no"/>
    <n v="1"/>
    <n v="0"/>
  </r>
  <r>
    <x v="17"/>
    <x v="1"/>
    <s v="single"/>
    <x v="1"/>
    <x v="0"/>
    <n v="1347"/>
    <s v="no"/>
    <s v="no"/>
    <s v="telephone"/>
    <n v="18"/>
    <s v="jun"/>
    <n v="280"/>
    <n v="6"/>
    <n v="92"/>
    <n v="5"/>
    <x v="2"/>
    <s v="yes"/>
    <n v="0"/>
    <n v="1"/>
  </r>
  <r>
    <x v="26"/>
    <x v="5"/>
    <s v="married"/>
    <x v="1"/>
    <x v="0"/>
    <n v="64"/>
    <s v="no"/>
    <s v="no"/>
    <s v="telephone"/>
    <n v="29"/>
    <s v="aug"/>
    <n v="20"/>
    <n v="2"/>
    <n v="-1"/>
    <n v="0"/>
    <x v="0"/>
    <s v="no"/>
    <n v="1"/>
    <n v="0"/>
  </r>
  <r>
    <x v="22"/>
    <x v="2"/>
    <s v="single"/>
    <x v="1"/>
    <x v="0"/>
    <n v="249"/>
    <s v="yes"/>
    <s v="no"/>
    <s v="unknown"/>
    <n v="2"/>
    <s v="jun"/>
    <n v="258"/>
    <n v="1"/>
    <n v="-1"/>
    <n v="0"/>
    <x v="0"/>
    <s v="no"/>
    <n v="0"/>
    <n v="1"/>
  </r>
  <r>
    <x v="4"/>
    <x v="5"/>
    <s v="single"/>
    <x v="1"/>
    <x v="0"/>
    <n v="0"/>
    <s v="no"/>
    <s v="no"/>
    <s v="cellular"/>
    <n v="29"/>
    <s v="aug"/>
    <n v="85"/>
    <n v="6"/>
    <n v="-1"/>
    <n v="0"/>
    <x v="0"/>
    <s v="no"/>
    <n v="0"/>
    <n v="1"/>
  </r>
  <r>
    <x v="17"/>
    <x v="3"/>
    <s v="married"/>
    <x v="1"/>
    <x v="0"/>
    <n v="128"/>
    <s v="no"/>
    <s v="no"/>
    <s v="unknown"/>
    <n v="4"/>
    <s v="jul"/>
    <n v="355"/>
    <n v="1"/>
    <n v="-1"/>
    <n v="0"/>
    <x v="0"/>
    <s v="no"/>
    <n v="0"/>
    <n v="1"/>
  </r>
  <r>
    <x v="12"/>
    <x v="3"/>
    <s v="married"/>
    <x v="1"/>
    <x v="0"/>
    <n v="196"/>
    <s v="yes"/>
    <s v="no"/>
    <s v="unknown"/>
    <n v="5"/>
    <s v="jun"/>
    <n v="66"/>
    <n v="3"/>
    <n v="-1"/>
    <n v="0"/>
    <x v="0"/>
    <s v="no"/>
    <n v="0"/>
    <n v="1"/>
  </r>
  <r>
    <x v="27"/>
    <x v="5"/>
    <s v="married"/>
    <x v="1"/>
    <x v="0"/>
    <n v="351"/>
    <s v="yes"/>
    <s v="no"/>
    <s v="cellular"/>
    <n v="18"/>
    <s v="jul"/>
    <n v="467"/>
    <n v="1"/>
    <n v="-1"/>
    <n v="0"/>
    <x v="0"/>
    <s v="no"/>
    <n v="0"/>
    <n v="1"/>
  </r>
  <r>
    <x v="17"/>
    <x v="1"/>
    <s v="single"/>
    <x v="1"/>
    <x v="0"/>
    <n v="5533"/>
    <s v="yes"/>
    <s v="no"/>
    <s v="cellular"/>
    <n v="7"/>
    <s v="may"/>
    <n v="582"/>
    <n v="2"/>
    <n v="283"/>
    <n v="4"/>
    <x v="1"/>
    <s v="no"/>
    <n v="0"/>
    <n v="1"/>
  </r>
  <r>
    <x v="22"/>
    <x v="1"/>
    <s v="married"/>
    <x v="1"/>
    <x v="0"/>
    <n v="38"/>
    <s v="yes"/>
    <s v="no"/>
    <s v="cellular"/>
    <n v="15"/>
    <s v="may"/>
    <n v="744"/>
    <n v="1"/>
    <n v="-1"/>
    <n v="0"/>
    <x v="0"/>
    <s v="yes"/>
    <n v="0"/>
    <n v="1"/>
  </r>
  <r>
    <x v="0"/>
    <x v="2"/>
    <s v="single"/>
    <x v="2"/>
    <x v="1"/>
    <n v="35"/>
    <s v="no"/>
    <s v="no"/>
    <s v="cellular"/>
    <n v="30"/>
    <s v="jul"/>
    <n v="185"/>
    <n v="4"/>
    <n v="-1"/>
    <n v="0"/>
    <x v="0"/>
    <s v="no"/>
    <n v="0"/>
    <n v="1"/>
  </r>
  <r>
    <x v="37"/>
    <x v="5"/>
    <s v="single"/>
    <x v="1"/>
    <x v="0"/>
    <n v="235"/>
    <s v="yes"/>
    <s v="no"/>
    <s v="cellular"/>
    <n v="12"/>
    <s v="may"/>
    <n v="13"/>
    <n v="5"/>
    <n v="-1"/>
    <n v="0"/>
    <x v="0"/>
    <s v="no"/>
    <n v="0"/>
    <n v="1"/>
  </r>
  <r>
    <x v="15"/>
    <x v="7"/>
    <s v="single"/>
    <x v="1"/>
    <x v="0"/>
    <n v="30"/>
    <s v="yes"/>
    <s v="no"/>
    <s v="cellular"/>
    <n v="4"/>
    <s v="feb"/>
    <n v="98"/>
    <n v="1"/>
    <n v="266"/>
    <n v="3"/>
    <x v="1"/>
    <s v="no"/>
    <n v="0"/>
    <n v="1"/>
  </r>
  <r>
    <x v="1"/>
    <x v="3"/>
    <s v="single"/>
    <x v="0"/>
    <x v="0"/>
    <n v="92"/>
    <s v="yes"/>
    <s v="no"/>
    <s v="unknown"/>
    <n v="9"/>
    <s v="may"/>
    <n v="127"/>
    <n v="1"/>
    <n v="-1"/>
    <n v="0"/>
    <x v="0"/>
    <s v="no"/>
    <n v="0"/>
    <n v="1"/>
  </r>
  <r>
    <x v="12"/>
    <x v="3"/>
    <s v="married"/>
    <x v="1"/>
    <x v="0"/>
    <n v="67"/>
    <s v="no"/>
    <s v="no"/>
    <s v="unknown"/>
    <n v="3"/>
    <s v="jun"/>
    <n v="45"/>
    <n v="2"/>
    <n v="-1"/>
    <n v="0"/>
    <x v="0"/>
    <s v="no"/>
    <n v="0"/>
    <n v="1"/>
  </r>
  <r>
    <x v="29"/>
    <x v="3"/>
    <s v="married"/>
    <x v="1"/>
    <x v="0"/>
    <n v="4022"/>
    <s v="yes"/>
    <s v="no"/>
    <s v="cellular"/>
    <n v="29"/>
    <s v="jan"/>
    <n v="244"/>
    <n v="3"/>
    <n v="-1"/>
    <n v="0"/>
    <x v="0"/>
    <s v="no"/>
    <n v="0"/>
    <n v="1"/>
  </r>
  <r>
    <x v="4"/>
    <x v="6"/>
    <s v="married"/>
    <x v="2"/>
    <x v="0"/>
    <n v="3057"/>
    <s v="no"/>
    <s v="no"/>
    <s v="unknown"/>
    <n v="16"/>
    <s v="jun"/>
    <n v="2769"/>
    <n v="4"/>
    <n v="-1"/>
    <n v="0"/>
    <x v="0"/>
    <s v="yes"/>
    <n v="0"/>
    <n v="1"/>
  </r>
  <r>
    <x v="5"/>
    <x v="2"/>
    <s v="single"/>
    <x v="2"/>
    <x v="0"/>
    <n v="0"/>
    <s v="yes"/>
    <s v="no"/>
    <s v="cellular"/>
    <n v="12"/>
    <s v="may"/>
    <n v="561"/>
    <n v="4"/>
    <n v="369"/>
    <n v="3"/>
    <x v="1"/>
    <s v="no"/>
    <n v="0"/>
    <n v="1"/>
  </r>
  <r>
    <x v="1"/>
    <x v="2"/>
    <s v="single"/>
    <x v="2"/>
    <x v="0"/>
    <n v="349"/>
    <s v="no"/>
    <s v="no"/>
    <s v="cellular"/>
    <n v="22"/>
    <s v="aug"/>
    <n v="182"/>
    <n v="1"/>
    <n v="-1"/>
    <n v="0"/>
    <x v="0"/>
    <s v="no"/>
    <n v="0"/>
    <n v="1"/>
  </r>
  <r>
    <x v="47"/>
    <x v="1"/>
    <s v="married"/>
    <x v="1"/>
    <x v="0"/>
    <n v="2322"/>
    <s v="no"/>
    <s v="no"/>
    <s v="cellular"/>
    <n v="22"/>
    <s v="aug"/>
    <n v="618"/>
    <n v="1"/>
    <n v="-1"/>
    <n v="0"/>
    <x v="0"/>
    <s v="no"/>
    <n v="0"/>
    <n v="1"/>
  </r>
  <r>
    <x v="23"/>
    <x v="6"/>
    <s v="married"/>
    <x v="1"/>
    <x v="0"/>
    <n v="167"/>
    <s v="yes"/>
    <s v="yes"/>
    <s v="unknown"/>
    <n v="6"/>
    <s v="may"/>
    <n v="198"/>
    <n v="3"/>
    <n v="-1"/>
    <n v="0"/>
    <x v="0"/>
    <s v="no"/>
    <n v="0"/>
    <n v="1"/>
  </r>
  <r>
    <x v="43"/>
    <x v="2"/>
    <s v="divorced"/>
    <x v="1"/>
    <x v="0"/>
    <n v="558"/>
    <s v="no"/>
    <s v="no"/>
    <s v="cellular"/>
    <n v="19"/>
    <s v="aug"/>
    <n v="126"/>
    <n v="6"/>
    <n v="-1"/>
    <n v="0"/>
    <x v="0"/>
    <s v="no"/>
    <n v="0"/>
    <n v="1"/>
  </r>
  <r>
    <x v="9"/>
    <x v="1"/>
    <s v="married"/>
    <x v="1"/>
    <x v="0"/>
    <n v="-230"/>
    <s v="yes"/>
    <s v="yes"/>
    <s v="cellular"/>
    <n v="16"/>
    <s v="jul"/>
    <n v="715"/>
    <n v="1"/>
    <n v="-1"/>
    <n v="0"/>
    <x v="0"/>
    <s v="no"/>
    <n v="0"/>
    <n v="1"/>
  </r>
  <r>
    <x v="7"/>
    <x v="0"/>
    <s v="divorced"/>
    <x v="1"/>
    <x v="0"/>
    <n v="4094"/>
    <s v="yes"/>
    <s v="no"/>
    <s v="cellular"/>
    <n v="21"/>
    <s v="nov"/>
    <n v="63"/>
    <n v="1"/>
    <n v="-1"/>
    <n v="0"/>
    <x v="0"/>
    <s v="no"/>
    <n v="0"/>
    <n v="1"/>
  </r>
  <r>
    <x v="0"/>
    <x v="3"/>
    <s v="single"/>
    <x v="1"/>
    <x v="1"/>
    <n v="239"/>
    <s v="yes"/>
    <s v="no"/>
    <s v="unknown"/>
    <n v="21"/>
    <s v="may"/>
    <n v="412"/>
    <n v="1"/>
    <n v="-1"/>
    <n v="0"/>
    <x v="0"/>
    <s v="yes"/>
    <n v="0"/>
    <n v="1"/>
  </r>
  <r>
    <x v="7"/>
    <x v="2"/>
    <s v="divorced"/>
    <x v="2"/>
    <x v="0"/>
    <n v="497"/>
    <s v="no"/>
    <s v="no"/>
    <s v="cellular"/>
    <n v="13"/>
    <s v="may"/>
    <n v="66"/>
    <n v="1"/>
    <n v="363"/>
    <n v="22"/>
    <x v="1"/>
    <s v="no"/>
    <n v="0"/>
    <n v="1"/>
  </r>
  <r>
    <x v="15"/>
    <x v="3"/>
    <s v="married"/>
    <x v="1"/>
    <x v="0"/>
    <n v="179"/>
    <s v="yes"/>
    <s v="no"/>
    <s v="cellular"/>
    <n v="17"/>
    <s v="nov"/>
    <n v="96"/>
    <n v="1"/>
    <n v="-1"/>
    <n v="0"/>
    <x v="0"/>
    <s v="no"/>
    <n v="0"/>
    <n v="1"/>
  </r>
  <r>
    <x v="0"/>
    <x v="7"/>
    <s v="single"/>
    <x v="2"/>
    <x v="0"/>
    <n v="305"/>
    <s v="no"/>
    <s v="no"/>
    <s v="cellular"/>
    <n v="30"/>
    <s v="apr"/>
    <n v="633"/>
    <n v="1"/>
    <n v="85"/>
    <n v="2"/>
    <x v="3"/>
    <s v="yes"/>
    <n v="0"/>
    <n v="1"/>
  </r>
  <r>
    <x v="1"/>
    <x v="2"/>
    <s v="single"/>
    <x v="2"/>
    <x v="0"/>
    <n v="-67"/>
    <s v="yes"/>
    <s v="no"/>
    <s v="unknown"/>
    <n v="5"/>
    <s v="may"/>
    <n v="364"/>
    <n v="1"/>
    <n v="-1"/>
    <n v="0"/>
    <x v="0"/>
    <s v="no"/>
    <n v="0"/>
    <n v="1"/>
  </r>
  <r>
    <x v="6"/>
    <x v="7"/>
    <s v="married"/>
    <x v="1"/>
    <x v="0"/>
    <n v="4539"/>
    <s v="no"/>
    <s v="no"/>
    <s v="unknown"/>
    <n v="30"/>
    <s v="may"/>
    <n v="298"/>
    <n v="3"/>
    <n v="-1"/>
    <n v="0"/>
    <x v="0"/>
    <s v="no"/>
    <n v="0"/>
    <n v="1"/>
  </r>
  <r>
    <x v="35"/>
    <x v="3"/>
    <s v="single"/>
    <x v="1"/>
    <x v="0"/>
    <n v="770"/>
    <s v="yes"/>
    <s v="no"/>
    <s v="cellular"/>
    <n v="17"/>
    <s v="apr"/>
    <n v="341"/>
    <n v="1"/>
    <n v="-1"/>
    <n v="0"/>
    <x v="0"/>
    <s v="no"/>
    <n v="0"/>
    <n v="1"/>
  </r>
  <r>
    <x v="14"/>
    <x v="0"/>
    <s v="married"/>
    <x v="1"/>
    <x v="0"/>
    <n v="-673"/>
    <s v="yes"/>
    <s v="no"/>
    <s v="unknown"/>
    <n v="26"/>
    <s v="may"/>
    <n v="364"/>
    <n v="1"/>
    <n v="-1"/>
    <n v="0"/>
    <x v="0"/>
    <s v="no"/>
    <n v="0"/>
    <n v="1"/>
  </r>
  <r>
    <x v="35"/>
    <x v="5"/>
    <s v="married"/>
    <x v="2"/>
    <x v="0"/>
    <n v="858"/>
    <s v="yes"/>
    <s v="no"/>
    <s v="cellular"/>
    <n v="12"/>
    <s v="jun"/>
    <n v="234"/>
    <n v="7"/>
    <n v="330"/>
    <n v="1"/>
    <x v="1"/>
    <s v="no"/>
    <n v="0"/>
    <n v="1"/>
  </r>
  <r>
    <x v="56"/>
    <x v="9"/>
    <s v="married"/>
    <x v="0"/>
    <x v="0"/>
    <n v="0"/>
    <s v="no"/>
    <s v="no"/>
    <s v="cellular"/>
    <n v="23"/>
    <s v="feb"/>
    <n v="639"/>
    <n v="1"/>
    <n v="189"/>
    <n v="1"/>
    <x v="1"/>
    <s v="yes"/>
    <n v="1"/>
    <n v="0"/>
  </r>
  <r>
    <x v="14"/>
    <x v="2"/>
    <s v="single"/>
    <x v="2"/>
    <x v="0"/>
    <n v="5244"/>
    <s v="no"/>
    <s v="no"/>
    <s v="cellular"/>
    <n v="8"/>
    <s v="aug"/>
    <n v="310"/>
    <n v="4"/>
    <n v="-1"/>
    <n v="0"/>
    <x v="0"/>
    <s v="no"/>
    <n v="0"/>
    <n v="1"/>
  </r>
  <r>
    <x v="4"/>
    <x v="3"/>
    <s v="divorced"/>
    <x v="0"/>
    <x v="0"/>
    <n v="117"/>
    <s v="yes"/>
    <s v="no"/>
    <s v="unknown"/>
    <n v="2"/>
    <s v="jun"/>
    <n v="123"/>
    <n v="4"/>
    <n v="-1"/>
    <n v="0"/>
    <x v="0"/>
    <s v="no"/>
    <n v="0"/>
    <n v="1"/>
  </r>
  <r>
    <x v="14"/>
    <x v="4"/>
    <s v="married"/>
    <x v="2"/>
    <x v="0"/>
    <n v="846"/>
    <s v="no"/>
    <s v="no"/>
    <s v="cellular"/>
    <n v="2"/>
    <s v="jun"/>
    <n v="253"/>
    <n v="1"/>
    <n v="-1"/>
    <n v="0"/>
    <x v="0"/>
    <s v="no"/>
    <n v="0"/>
    <n v="1"/>
  </r>
  <r>
    <x v="16"/>
    <x v="2"/>
    <s v="married"/>
    <x v="1"/>
    <x v="1"/>
    <n v="0"/>
    <s v="yes"/>
    <s v="no"/>
    <s v="cellular"/>
    <n v="11"/>
    <s v="jul"/>
    <n v="96"/>
    <n v="2"/>
    <n v="-1"/>
    <n v="0"/>
    <x v="0"/>
    <s v="no"/>
    <n v="0"/>
    <n v="1"/>
  </r>
  <r>
    <x v="9"/>
    <x v="2"/>
    <s v="married"/>
    <x v="2"/>
    <x v="0"/>
    <n v="1331"/>
    <s v="no"/>
    <s v="no"/>
    <s v="cellular"/>
    <n v="30"/>
    <s v="apr"/>
    <n v="297"/>
    <n v="1"/>
    <n v="86"/>
    <n v="3"/>
    <x v="3"/>
    <s v="yes"/>
    <n v="0"/>
    <n v="1"/>
  </r>
  <r>
    <x v="9"/>
    <x v="1"/>
    <s v="single"/>
    <x v="1"/>
    <x v="0"/>
    <n v="31"/>
    <s v="yes"/>
    <s v="yes"/>
    <s v="unknown"/>
    <n v="26"/>
    <s v="may"/>
    <n v="501"/>
    <n v="2"/>
    <n v="-1"/>
    <n v="0"/>
    <x v="0"/>
    <s v="no"/>
    <n v="0"/>
    <n v="1"/>
  </r>
  <r>
    <x v="31"/>
    <x v="7"/>
    <s v="divorced"/>
    <x v="0"/>
    <x v="0"/>
    <n v="179"/>
    <s v="yes"/>
    <s v="no"/>
    <s v="cellular"/>
    <n v="15"/>
    <s v="may"/>
    <n v="67"/>
    <n v="1"/>
    <n v="368"/>
    <n v="2"/>
    <x v="1"/>
    <s v="no"/>
    <n v="1"/>
    <n v="0"/>
  </r>
  <r>
    <x v="12"/>
    <x v="3"/>
    <s v="married"/>
    <x v="0"/>
    <x v="0"/>
    <n v="543"/>
    <s v="yes"/>
    <s v="no"/>
    <s v="unknown"/>
    <n v="21"/>
    <s v="may"/>
    <n v="281"/>
    <n v="1"/>
    <n v="-1"/>
    <n v="0"/>
    <x v="0"/>
    <s v="no"/>
    <n v="0"/>
    <n v="1"/>
  </r>
  <r>
    <x v="36"/>
    <x v="3"/>
    <s v="married"/>
    <x v="1"/>
    <x v="0"/>
    <n v="253"/>
    <s v="yes"/>
    <s v="yes"/>
    <s v="cellular"/>
    <n v="5"/>
    <s v="may"/>
    <n v="475"/>
    <n v="2"/>
    <n v="-1"/>
    <n v="0"/>
    <x v="0"/>
    <s v="no"/>
    <n v="1"/>
    <n v="0"/>
  </r>
  <r>
    <x v="38"/>
    <x v="10"/>
    <s v="married"/>
    <x v="0"/>
    <x v="0"/>
    <n v="71188"/>
    <s v="no"/>
    <s v="no"/>
    <s v="cellular"/>
    <n v="6"/>
    <s v="oct"/>
    <n v="205"/>
    <n v="1"/>
    <n v="-1"/>
    <n v="0"/>
    <x v="0"/>
    <s v="no"/>
    <n v="1"/>
    <n v="0"/>
  </r>
  <r>
    <x v="34"/>
    <x v="2"/>
    <s v="married"/>
    <x v="2"/>
    <x v="0"/>
    <n v="5108"/>
    <s v="yes"/>
    <s v="no"/>
    <s v="cellular"/>
    <n v="8"/>
    <s v="oct"/>
    <n v="272"/>
    <n v="1"/>
    <n v="102"/>
    <n v="8"/>
    <x v="2"/>
    <s v="no"/>
    <n v="1"/>
    <n v="0"/>
  </r>
  <r>
    <x v="30"/>
    <x v="3"/>
    <s v="married"/>
    <x v="1"/>
    <x v="0"/>
    <n v="1738"/>
    <s v="yes"/>
    <s v="no"/>
    <s v="cellular"/>
    <n v="15"/>
    <s v="apr"/>
    <n v="349"/>
    <n v="1"/>
    <n v="-1"/>
    <n v="0"/>
    <x v="0"/>
    <s v="no"/>
    <n v="0"/>
    <n v="1"/>
  </r>
  <r>
    <x v="15"/>
    <x v="3"/>
    <s v="married"/>
    <x v="0"/>
    <x v="0"/>
    <n v="-97"/>
    <s v="yes"/>
    <s v="no"/>
    <s v="cellular"/>
    <n v="3"/>
    <s v="feb"/>
    <n v="216"/>
    <n v="4"/>
    <n v="271"/>
    <n v="5"/>
    <x v="1"/>
    <s v="no"/>
    <n v="0"/>
    <n v="1"/>
  </r>
  <r>
    <x v="4"/>
    <x v="3"/>
    <s v="married"/>
    <x v="1"/>
    <x v="0"/>
    <n v="199"/>
    <s v="yes"/>
    <s v="no"/>
    <s v="cellular"/>
    <n v="9"/>
    <s v="jul"/>
    <n v="183"/>
    <n v="1"/>
    <n v="-1"/>
    <n v="0"/>
    <x v="0"/>
    <s v="no"/>
    <n v="0"/>
    <n v="1"/>
  </r>
  <r>
    <x v="7"/>
    <x v="2"/>
    <s v="married"/>
    <x v="2"/>
    <x v="0"/>
    <n v="489"/>
    <s v="yes"/>
    <s v="no"/>
    <s v="cellular"/>
    <n v="8"/>
    <s v="may"/>
    <n v="130"/>
    <n v="1"/>
    <n v="172"/>
    <n v="2"/>
    <x v="2"/>
    <s v="no"/>
    <n v="0"/>
    <n v="1"/>
  </r>
  <r>
    <x v="9"/>
    <x v="7"/>
    <s v="married"/>
    <x v="0"/>
    <x v="0"/>
    <n v="355"/>
    <s v="yes"/>
    <s v="yes"/>
    <s v="unknown"/>
    <n v="4"/>
    <s v="jun"/>
    <n v="61"/>
    <n v="6"/>
    <n v="-1"/>
    <n v="0"/>
    <x v="0"/>
    <s v="no"/>
    <n v="0"/>
    <n v="1"/>
  </r>
  <r>
    <x v="23"/>
    <x v="5"/>
    <s v="single"/>
    <x v="1"/>
    <x v="0"/>
    <n v="-97"/>
    <s v="yes"/>
    <s v="no"/>
    <s v="unknown"/>
    <n v="6"/>
    <s v="jun"/>
    <n v="92"/>
    <n v="2"/>
    <n v="-1"/>
    <n v="0"/>
    <x v="0"/>
    <s v="no"/>
    <n v="0"/>
    <n v="1"/>
  </r>
  <r>
    <x v="2"/>
    <x v="2"/>
    <s v="divorced"/>
    <x v="2"/>
    <x v="0"/>
    <n v="473"/>
    <s v="no"/>
    <s v="yes"/>
    <s v="cellular"/>
    <n v="5"/>
    <s v="aug"/>
    <n v="37"/>
    <n v="2"/>
    <n v="-1"/>
    <n v="0"/>
    <x v="0"/>
    <s v="no"/>
    <n v="0"/>
    <n v="1"/>
  </r>
  <r>
    <x v="16"/>
    <x v="6"/>
    <s v="married"/>
    <x v="1"/>
    <x v="0"/>
    <n v="6649"/>
    <s v="yes"/>
    <s v="no"/>
    <s v="cellular"/>
    <n v="19"/>
    <s v="nov"/>
    <n v="354"/>
    <n v="2"/>
    <n v="-1"/>
    <n v="0"/>
    <x v="0"/>
    <s v="no"/>
    <n v="0"/>
    <n v="1"/>
  </r>
  <r>
    <x v="27"/>
    <x v="4"/>
    <s v="married"/>
    <x v="2"/>
    <x v="0"/>
    <n v="263"/>
    <s v="no"/>
    <s v="no"/>
    <s v="cellular"/>
    <n v="4"/>
    <s v="may"/>
    <n v="203"/>
    <n v="1"/>
    <n v="78"/>
    <n v="8"/>
    <x v="2"/>
    <s v="no"/>
    <n v="0"/>
    <n v="1"/>
  </r>
  <r>
    <x v="43"/>
    <x v="3"/>
    <s v="married"/>
    <x v="1"/>
    <x v="0"/>
    <n v="781"/>
    <s v="no"/>
    <s v="no"/>
    <s v="unknown"/>
    <n v="13"/>
    <s v="may"/>
    <n v="152"/>
    <n v="1"/>
    <n v="-1"/>
    <n v="0"/>
    <x v="0"/>
    <s v="no"/>
    <n v="0"/>
    <n v="1"/>
  </r>
  <r>
    <x v="23"/>
    <x v="3"/>
    <s v="married"/>
    <x v="0"/>
    <x v="0"/>
    <n v="1032"/>
    <s v="yes"/>
    <s v="no"/>
    <s v="unknown"/>
    <n v="2"/>
    <s v="jun"/>
    <n v="41"/>
    <n v="5"/>
    <n v="-1"/>
    <n v="0"/>
    <x v="0"/>
    <s v="no"/>
    <n v="0"/>
    <n v="1"/>
  </r>
  <r>
    <x v="22"/>
    <x v="3"/>
    <s v="married"/>
    <x v="1"/>
    <x v="0"/>
    <n v="119"/>
    <s v="no"/>
    <s v="no"/>
    <s v="cellular"/>
    <n v="4"/>
    <s v="may"/>
    <n v="20"/>
    <n v="5"/>
    <n v="-1"/>
    <n v="0"/>
    <x v="0"/>
    <s v="no"/>
    <n v="0"/>
    <n v="1"/>
  </r>
  <r>
    <x v="2"/>
    <x v="2"/>
    <s v="divorced"/>
    <x v="2"/>
    <x v="0"/>
    <n v="434"/>
    <s v="yes"/>
    <s v="no"/>
    <s v="cellular"/>
    <n v="11"/>
    <s v="may"/>
    <n v="277"/>
    <n v="1"/>
    <n v="271"/>
    <n v="2"/>
    <x v="3"/>
    <s v="no"/>
    <n v="0"/>
    <n v="1"/>
  </r>
  <r>
    <x v="34"/>
    <x v="7"/>
    <s v="married"/>
    <x v="1"/>
    <x v="0"/>
    <n v="2967"/>
    <s v="no"/>
    <s v="no"/>
    <s v="unknown"/>
    <n v="17"/>
    <s v="jun"/>
    <n v="83"/>
    <n v="2"/>
    <n v="-1"/>
    <n v="0"/>
    <x v="0"/>
    <s v="no"/>
    <n v="1"/>
    <n v="0"/>
  </r>
  <r>
    <x v="31"/>
    <x v="10"/>
    <s v="divorced"/>
    <x v="1"/>
    <x v="0"/>
    <n v="-331"/>
    <s v="yes"/>
    <s v="no"/>
    <s v="unknown"/>
    <n v="6"/>
    <s v="may"/>
    <n v="531"/>
    <n v="1"/>
    <n v="-1"/>
    <n v="0"/>
    <x v="0"/>
    <s v="no"/>
    <n v="1"/>
    <n v="0"/>
  </r>
  <r>
    <x v="3"/>
    <x v="2"/>
    <s v="married"/>
    <x v="2"/>
    <x v="0"/>
    <n v="1585"/>
    <s v="no"/>
    <s v="no"/>
    <s v="telephone"/>
    <n v="28"/>
    <s v="aug"/>
    <n v="91"/>
    <n v="5"/>
    <n v="-1"/>
    <n v="0"/>
    <x v="0"/>
    <s v="no"/>
    <n v="1"/>
    <n v="0"/>
  </r>
  <r>
    <x v="10"/>
    <x v="1"/>
    <s v="divorced"/>
    <x v="3"/>
    <x v="0"/>
    <n v="4384"/>
    <s v="yes"/>
    <s v="no"/>
    <s v="unknown"/>
    <n v="5"/>
    <s v="may"/>
    <n v="315"/>
    <n v="1"/>
    <n v="-1"/>
    <n v="0"/>
    <x v="0"/>
    <s v="no"/>
    <n v="0"/>
    <n v="1"/>
  </r>
  <r>
    <x v="23"/>
    <x v="2"/>
    <s v="single"/>
    <x v="2"/>
    <x v="0"/>
    <n v="588"/>
    <s v="no"/>
    <s v="no"/>
    <s v="cellular"/>
    <n v="28"/>
    <s v="aug"/>
    <n v="70"/>
    <n v="9"/>
    <n v="-1"/>
    <n v="0"/>
    <x v="0"/>
    <s v="no"/>
    <n v="0"/>
    <n v="1"/>
  </r>
  <r>
    <x v="34"/>
    <x v="2"/>
    <s v="married"/>
    <x v="1"/>
    <x v="0"/>
    <n v="3180"/>
    <s v="yes"/>
    <s v="no"/>
    <s v="cellular"/>
    <n v="9"/>
    <s v="jul"/>
    <n v="384"/>
    <n v="1"/>
    <n v="-1"/>
    <n v="0"/>
    <x v="0"/>
    <s v="no"/>
    <n v="1"/>
    <n v="0"/>
  </r>
  <r>
    <x v="2"/>
    <x v="7"/>
    <s v="married"/>
    <x v="1"/>
    <x v="1"/>
    <n v="0"/>
    <s v="no"/>
    <s v="yes"/>
    <s v="unknown"/>
    <n v="4"/>
    <s v="jul"/>
    <n v="105"/>
    <n v="3"/>
    <n v="-1"/>
    <n v="0"/>
    <x v="0"/>
    <s v="no"/>
    <n v="0"/>
    <n v="1"/>
  </r>
  <r>
    <x v="35"/>
    <x v="4"/>
    <s v="married"/>
    <x v="1"/>
    <x v="0"/>
    <n v="-76"/>
    <s v="yes"/>
    <s v="no"/>
    <s v="unknown"/>
    <n v="27"/>
    <s v="may"/>
    <n v="305"/>
    <n v="2"/>
    <n v="-1"/>
    <n v="0"/>
    <x v="0"/>
    <s v="no"/>
    <n v="0"/>
    <n v="1"/>
  </r>
  <r>
    <x v="22"/>
    <x v="1"/>
    <s v="single"/>
    <x v="1"/>
    <x v="0"/>
    <n v="152"/>
    <s v="yes"/>
    <s v="no"/>
    <s v="cellular"/>
    <n v="25"/>
    <s v="may"/>
    <n v="158"/>
    <n v="2"/>
    <n v="-1"/>
    <n v="0"/>
    <x v="0"/>
    <s v="yes"/>
    <n v="0"/>
    <n v="1"/>
  </r>
  <r>
    <x v="12"/>
    <x v="9"/>
    <s v="divorced"/>
    <x v="1"/>
    <x v="0"/>
    <n v="1040"/>
    <s v="yes"/>
    <s v="no"/>
    <s v="cellular"/>
    <n v="13"/>
    <s v="may"/>
    <n v="199"/>
    <n v="1"/>
    <n v="173"/>
    <n v="2"/>
    <x v="1"/>
    <s v="no"/>
    <n v="0"/>
    <n v="1"/>
  </r>
  <r>
    <x v="23"/>
    <x v="0"/>
    <s v="married"/>
    <x v="0"/>
    <x v="0"/>
    <n v="-384"/>
    <s v="yes"/>
    <s v="no"/>
    <s v="unknown"/>
    <n v="27"/>
    <s v="may"/>
    <n v="25"/>
    <n v="1"/>
    <n v="-1"/>
    <n v="0"/>
    <x v="0"/>
    <s v="no"/>
    <n v="0"/>
    <n v="1"/>
  </r>
  <r>
    <x v="29"/>
    <x v="5"/>
    <s v="married"/>
    <x v="3"/>
    <x v="0"/>
    <n v="473"/>
    <s v="yes"/>
    <s v="no"/>
    <s v="unknown"/>
    <n v="27"/>
    <s v="may"/>
    <n v="147"/>
    <n v="1"/>
    <n v="-1"/>
    <n v="0"/>
    <x v="0"/>
    <s v="no"/>
    <n v="0"/>
    <n v="1"/>
  </r>
  <r>
    <x v="27"/>
    <x v="5"/>
    <s v="single"/>
    <x v="1"/>
    <x v="0"/>
    <n v="475"/>
    <s v="yes"/>
    <s v="no"/>
    <s v="cellular"/>
    <n v="29"/>
    <s v="jul"/>
    <n v="538"/>
    <n v="8"/>
    <n v="-1"/>
    <n v="0"/>
    <x v="0"/>
    <s v="no"/>
    <n v="0"/>
    <n v="1"/>
  </r>
  <r>
    <x v="20"/>
    <x v="5"/>
    <s v="married"/>
    <x v="1"/>
    <x v="0"/>
    <n v="0"/>
    <s v="no"/>
    <s v="no"/>
    <s v="cellular"/>
    <n v="22"/>
    <s v="aug"/>
    <n v="77"/>
    <n v="9"/>
    <n v="-1"/>
    <n v="0"/>
    <x v="0"/>
    <s v="no"/>
    <n v="1"/>
    <n v="0"/>
  </r>
  <r>
    <x v="15"/>
    <x v="6"/>
    <s v="married"/>
    <x v="0"/>
    <x v="0"/>
    <n v="149"/>
    <s v="no"/>
    <s v="no"/>
    <s v="cellular"/>
    <n v="20"/>
    <s v="aug"/>
    <n v="94"/>
    <n v="2"/>
    <n v="-1"/>
    <n v="0"/>
    <x v="0"/>
    <s v="no"/>
    <n v="0"/>
    <n v="1"/>
  </r>
  <r>
    <x v="7"/>
    <x v="5"/>
    <s v="married"/>
    <x v="1"/>
    <x v="0"/>
    <n v="3285"/>
    <s v="yes"/>
    <s v="no"/>
    <s v="unknown"/>
    <n v="13"/>
    <s v="may"/>
    <n v="1721"/>
    <n v="2"/>
    <n v="-1"/>
    <n v="0"/>
    <x v="0"/>
    <s v="yes"/>
    <n v="0"/>
    <n v="1"/>
  </r>
  <r>
    <x v="26"/>
    <x v="10"/>
    <s v="married"/>
    <x v="1"/>
    <x v="0"/>
    <n v="424"/>
    <s v="no"/>
    <s v="no"/>
    <s v="cellular"/>
    <n v="19"/>
    <s v="nov"/>
    <n v="143"/>
    <n v="1"/>
    <n v="154"/>
    <n v="3"/>
    <x v="1"/>
    <s v="no"/>
    <n v="1"/>
    <n v="0"/>
  </r>
  <r>
    <x v="27"/>
    <x v="3"/>
    <s v="single"/>
    <x v="1"/>
    <x v="0"/>
    <n v="79"/>
    <s v="no"/>
    <s v="yes"/>
    <s v="cellular"/>
    <n v="20"/>
    <s v="nov"/>
    <n v="104"/>
    <n v="1"/>
    <n v="-1"/>
    <n v="0"/>
    <x v="0"/>
    <s v="no"/>
    <n v="0"/>
    <n v="1"/>
  </r>
  <r>
    <x v="27"/>
    <x v="5"/>
    <s v="divorced"/>
    <x v="2"/>
    <x v="0"/>
    <n v="674"/>
    <s v="yes"/>
    <s v="no"/>
    <s v="cellular"/>
    <n v="7"/>
    <s v="aug"/>
    <n v="587"/>
    <n v="2"/>
    <n v="-1"/>
    <n v="0"/>
    <x v="0"/>
    <s v="yes"/>
    <n v="0"/>
    <n v="1"/>
  </r>
  <r>
    <x v="37"/>
    <x v="1"/>
    <s v="married"/>
    <x v="1"/>
    <x v="0"/>
    <n v="0"/>
    <s v="yes"/>
    <s v="no"/>
    <s v="cellular"/>
    <n v="22"/>
    <s v="jul"/>
    <n v="1608"/>
    <n v="13"/>
    <n v="-1"/>
    <n v="0"/>
    <x v="0"/>
    <s v="yes"/>
    <n v="0"/>
    <n v="1"/>
  </r>
  <r>
    <x v="7"/>
    <x v="0"/>
    <s v="married"/>
    <x v="2"/>
    <x v="0"/>
    <n v="58"/>
    <s v="yes"/>
    <s v="no"/>
    <s v="cellular"/>
    <n v="9"/>
    <s v="feb"/>
    <n v="48"/>
    <n v="4"/>
    <n v="-1"/>
    <n v="0"/>
    <x v="0"/>
    <s v="no"/>
    <n v="0"/>
    <n v="1"/>
  </r>
  <r>
    <x v="6"/>
    <x v="5"/>
    <s v="married"/>
    <x v="2"/>
    <x v="0"/>
    <n v="532"/>
    <s v="yes"/>
    <s v="no"/>
    <s v="cellular"/>
    <n v="9"/>
    <s v="jul"/>
    <n v="74"/>
    <n v="1"/>
    <n v="-1"/>
    <n v="0"/>
    <x v="0"/>
    <s v="no"/>
    <n v="0"/>
    <n v="1"/>
  </r>
  <r>
    <x v="58"/>
    <x v="10"/>
    <s v="married"/>
    <x v="1"/>
    <x v="0"/>
    <n v="4130"/>
    <s v="no"/>
    <s v="no"/>
    <s v="cellular"/>
    <n v="12"/>
    <s v="nov"/>
    <n v="427"/>
    <n v="1"/>
    <n v="-1"/>
    <n v="0"/>
    <x v="0"/>
    <s v="no"/>
    <n v="1"/>
    <n v="0"/>
  </r>
  <r>
    <x v="2"/>
    <x v="3"/>
    <s v="married"/>
    <x v="0"/>
    <x v="0"/>
    <n v="422"/>
    <s v="yes"/>
    <s v="no"/>
    <s v="cellular"/>
    <n v="14"/>
    <s v="may"/>
    <n v="73"/>
    <n v="1"/>
    <n v="-1"/>
    <n v="0"/>
    <x v="0"/>
    <s v="no"/>
    <n v="0"/>
    <n v="1"/>
  </r>
  <r>
    <x v="6"/>
    <x v="2"/>
    <s v="married"/>
    <x v="2"/>
    <x v="0"/>
    <n v="437"/>
    <s v="yes"/>
    <s v="no"/>
    <s v="unknown"/>
    <n v="3"/>
    <s v="jun"/>
    <n v="14"/>
    <n v="21"/>
    <n v="-1"/>
    <n v="0"/>
    <x v="0"/>
    <s v="no"/>
    <n v="0"/>
    <n v="1"/>
  </r>
  <r>
    <x v="4"/>
    <x v="3"/>
    <s v="divorced"/>
    <x v="0"/>
    <x v="0"/>
    <n v="-308"/>
    <s v="yes"/>
    <s v="no"/>
    <s v="cellular"/>
    <n v="12"/>
    <s v="may"/>
    <n v="725"/>
    <n v="1"/>
    <n v="-1"/>
    <n v="0"/>
    <x v="0"/>
    <s v="yes"/>
    <n v="0"/>
    <n v="1"/>
  </r>
  <r>
    <x v="34"/>
    <x v="9"/>
    <s v="married"/>
    <x v="0"/>
    <x v="0"/>
    <n v="30"/>
    <s v="yes"/>
    <s v="no"/>
    <s v="cellular"/>
    <n v="14"/>
    <s v="jul"/>
    <n v="333"/>
    <n v="2"/>
    <n v="-1"/>
    <n v="0"/>
    <x v="0"/>
    <s v="no"/>
    <n v="1"/>
    <n v="0"/>
  </r>
  <r>
    <x v="12"/>
    <x v="4"/>
    <s v="married"/>
    <x v="2"/>
    <x v="0"/>
    <n v="137"/>
    <s v="no"/>
    <s v="no"/>
    <s v="cellular"/>
    <n v="13"/>
    <s v="aug"/>
    <n v="244"/>
    <n v="6"/>
    <n v="-1"/>
    <n v="0"/>
    <x v="0"/>
    <s v="no"/>
    <n v="0"/>
    <n v="1"/>
  </r>
  <r>
    <x v="15"/>
    <x v="7"/>
    <s v="single"/>
    <x v="1"/>
    <x v="0"/>
    <n v="-247"/>
    <s v="yes"/>
    <s v="yes"/>
    <s v="telephone"/>
    <n v="21"/>
    <s v="oct"/>
    <n v="519"/>
    <n v="1"/>
    <n v="166"/>
    <n v="1"/>
    <x v="2"/>
    <s v="yes"/>
    <n v="0"/>
    <n v="1"/>
  </r>
  <r>
    <x v="17"/>
    <x v="7"/>
    <s v="single"/>
    <x v="1"/>
    <x v="0"/>
    <n v="321"/>
    <s v="yes"/>
    <s v="no"/>
    <s v="cellular"/>
    <n v="22"/>
    <s v="jul"/>
    <n v="242"/>
    <n v="7"/>
    <n v="-1"/>
    <n v="0"/>
    <x v="0"/>
    <s v="no"/>
    <n v="0"/>
    <n v="1"/>
  </r>
  <r>
    <x v="25"/>
    <x v="1"/>
    <s v="single"/>
    <x v="1"/>
    <x v="0"/>
    <n v="250"/>
    <s v="yes"/>
    <s v="no"/>
    <s v="cellular"/>
    <n v="18"/>
    <s v="may"/>
    <n v="222"/>
    <n v="1"/>
    <n v="-1"/>
    <n v="0"/>
    <x v="0"/>
    <s v="no"/>
    <n v="0"/>
    <n v="1"/>
  </r>
  <r>
    <x v="36"/>
    <x v="2"/>
    <s v="married"/>
    <x v="2"/>
    <x v="0"/>
    <n v="-470"/>
    <s v="yes"/>
    <s v="no"/>
    <s v="cellular"/>
    <n v="19"/>
    <s v="nov"/>
    <n v="130"/>
    <n v="2"/>
    <n v="160"/>
    <n v="1"/>
    <x v="1"/>
    <s v="no"/>
    <n v="1"/>
    <n v="0"/>
  </r>
  <r>
    <x v="12"/>
    <x v="3"/>
    <s v="married"/>
    <x v="1"/>
    <x v="0"/>
    <n v="140"/>
    <s v="yes"/>
    <s v="yes"/>
    <s v="cellular"/>
    <n v="7"/>
    <s v="may"/>
    <n v="490"/>
    <n v="1"/>
    <n v="-1"/>
    <n v="0"/>
    <x v="0"/>
    <s v="no"/>
    <n v="0"/>
    <n v="1"/>
  </r>
  <r>
    <x v="2"/>
    <x v="2"/>
    <s v="married"/>
    <x v="2"/>
    <x v="0"/>
    <n v="2793"/>
    <s v="no"/>
    <s v="no"/>
    <s v="cellular"/>
    <n v="20"/>
    <s v="nov"/>
    <n v="258"/>
    <n v="2"/>
    <n v="-1"/>
    <n v="0"/>
    <x v="0"/>
    <s v="no"/>
    <n v="0"/>
    <n v="1"/>
  </r>
  <r>
    <x v="12"/>
    <x v="2"/>
    <s v="married"/>
    <x v="2"/>
    <x v="0"/>
    <n v="410"/>
    <s v="no"/>
    <s v="no"/>
    <s v="cellular"/>
    <n v="29"/>
    <s v="jan"/>
    <n v="337"/>
    <n v="2"/>
    <n v="-1"/>
    <n v="0"/>
    <x v="0"/>
    <s v="no"/>
    <n v="0"/>
    <n v="1"/>
  </r>
  <r>
    <x v="60"/>
    <x v="10"/>
    <s v="divorced"/>
    <x v="3"/>
    <x v="0"/>
    <n v="2628"/>
    <s v="no"/>
    <s v="no"/>
    <s v="telephone"/>
    <n v="8"/>
    <s v="jul"/>
    <n v="220"/>
    <n v="7"/>
    <n v="450"/>
    <n v="2"/>
    <x v="1"/>
    <s v="no"/>
    <n v="1"/>
    <n v="0"/>
  </r>
  <r>
    <x v="5"/>
    <x v="5"/>
    <s v="married"/>
    <x v="1"/>
    <x v="0"/>
    <n v="116"/>
    <s v="no"/>
    <s v="no"/>
    <s v="cellular"/>
    <n v="24"/>
    <s v="aug"/>
    <n v="79"/>
    <n v="2"/>
    <n v="94"/>
    <n v="2"/>
    <x v="3"/>
    <s v="no"/>
    <n v="0"/>
    <n v="1"/>
  </r>
  <r>
    <x v="47"/>
    <x v="1"/>
    <s v="married"/>
    <x v="1"/>
    <x v="0"/>
    <n v="0"/>
    <s v="yes"/>
    <s v="no"/>
    <s v="telephone"/>
    <n v="9"/>
    <s v="jul"/>
    <n v="250"/>
    <n v="1"/>
    <n v="-1"/>
    <n v="0"/>
    <x v="0"/>
    <s v="no"/>
    <n v="0"/>
    <n v="1"/>
  </r>
  <r>
    <x v="16"/>
    <x v="3"/>
    <s v="married"/>
    <x v="1"/>
    <x v="0"/>
    <n v="878"/>
    <s v="yes"/>
    <s v="no"/>
    <s v="cellular"/>
    <n v="2"/>
    <s v="jun"/>
    <n v="130"/>
    <n v="1"/>
    <n v="-1"/>
    <n v="0"/>
    <x v="0"/>
    <s v="no"/>
    <n v="0"/>
    <n v="1"/>
  </r>
  <r>
    <x v="4"/>
    <x v="2"/>
    <s v="single"/>
    <x v="2"/>
    <x v="0"/>
    <n v="2944"/>
    <s v="no"/>
    <s v="no"/>
    <s v="cellular"/>
    <n v="18"/>
    <s v="aug"/>
    <n v="882"/>
    <n v="8"/>
    <n v="-1"/>
    <n v="0"/>
    <x v="0"/>
    <s v="yes"/>
    <n v="0"/>
    <n v="1"/>
  </r>
  <r>
    <x v="1"/>
    <x v="3"/>
    <s v="single"/>
    <x v="1"/>
    <x v="0"/>
    <n v="3975"/>
    <s v="yes"/>
    <s v="yes"/>
    <s v="cellular"/>
    <n v="17"/>
    <s v="apr"/>
    <n v="515"/>
    <n v="1"/>
    <n v="150"/>
    <n v="1"/>
    <x v="2"/>
    <s v="no"/>
    <n v="0"/>
    <n v="1"/>
  </r>
  <r>
    <x v="15"/>
    <x v="1"/>
    <s v="married"/>
    <x v="1"/>
    <x v="0"/>
    <n v="96"/>
    <s v="yes"/>
    <s v="no"/>
    <s v="cellular"/>
    <n v="5"/>
    <s v="may"/>
    <n v="238"/>
    <n v="3"/>
    <n v="340"/>
    <n v="2"/>
    <x v="1"/>
    <s v="no"/>
    <n v="0"/>
    <n v="1"/>
  </r>
  <r>
    <x v="2"/>
    <x v="5"/>
    <s v="single"/>
    <x v="2"/>
    <x v="0"/>
    <n v="2288"/>
    <s v="no"/>
    <s v="no"/>
    <s v="telephone"/>
    <n v="28"/>
    <s v="may"/>
    <n v="32"/>
    <n v="2"/>
    <n v="-1"/>
    <n v="0"/>
    <x v="0"/>
    <s v="no"/>
    <n v="0"/>
    <n v="1"/>
  </r>
  <r>
    <x v="9"/>
    <x v="3"/>
    <s v="married"/>
    <x v="1"/>
    <x v="0"/>
    <n v="472"/>
    <s v="yes"/>
    <s v="no"/>
    <s v="unknown"/>
    <n v="13"/>
    <s v="may"/>
    <n v="907"/>
    <n v="2"/>
    <n v="-1"/>
    <n v="0"/>
    <x v="0"/>
    <s v="no"/>
    <n v="0"/>
    <n v="1"/>
  </r>
  <r>
    <x v="41"/>
    <x v="1"/>
    <s v="married"/>
    <x v="0"/>
    <x v="0"/>
    <n v="65"/>
    <s v="no"/>
    <s v="no"/>
    <s v="unknown"/>
    <n v="27"/>
    <s v="jun"/>
    <n v="162"/>
    <n v="1"/>
    <n v="-1"/>
    <n v="0"/>
    <x v="0"/>
    <s v="no"/>
    <n v="1"/>
    <n v="0"/>
  </r>
  <r>
    <x v="43"/>
    <x v="2"/>
    <s v="married"/>
    <x v="2"/>
    <x v="0"/>
    <n v="0"/>
    <s v="no"/>
    <s v="no"/>
    <s v="unknown"/>
    <n v="7"/>
    <s v="may"/>
    <n v="70"/>
    <n v="2"/>
    <n v="-1"/>
    <n v="0"/>
    <x v="0"/>
    <s v="no"/>
    <n v="0"/>
    <n v="1"/>
  </r>
  <r>
    <x v="6"/>
    <x v="7"/>
    <s v="single"/>
    <x v="1"/>
    <x v="0"/>
    <n v="400"/>
    <s v="yes"/>
    <s v="no"/>
    <s v="unknown"/>
    <n v="4"/>
    <s v="jun"/>
    <n v="99"/>
    <n v="6"/>
    <n v="-1"/>
    <n v="0"/>
    <x v="0"/>
    <s v="no"/>
    <n v="0"/>
    <n v="1"/>
  </r>
  <r>
    <x v="41"/>
    <x v="5"/>
    <s v="married"/>
    <x v="1"/>
    <x v="0"/>
    <n v="7495"/>
    <s v="yes"/>
    <s v="no"/>
    <s v="unknown"/>
    <n v="13"/>
    <s v="may"/>
    <n v="325"/>
    <n v="1"/>
    <n v="-1"/>
    <n v="0"/>
    <x v="0"/>
    <s v="no"/>
    <n v="1"/>
    <n v="0"/>
  </r>
  <r>
    <x v="1"/>
    <x v="3"/>
    <s v="married"/>
    <x v="1"/>
    <x v="0"/>
    <n v="137"/>
    <s v="no"/>
    <s v="yes"/>
    <s v="cellular"/>
    <n v="18"/>
    <s v="jul"/>
    <n v="305"/>
    <n v="12"/>
    <n v="-1"/>
    <n v="0"/>
    <x v="0"/>
    <s v="no"/>
    <n v="0"/>
    <n v="1"/>
  </r>
  <r>
    <x v="9"/>
    <x v="0"/>
    <s v="married"/>
    <x v="1"/>
    <x v="0"/>
    <n v="24"/>
    <s v="yes"/>
    <s v="no"/>
    <s v="cellular"/>
    <n v="19"/>
    <s v="nov"/>
    <n v="631"/>
    <n v="1"/>
    <n v="-1"/>
    <n v="0"/>
    <x v="0"/>
    <s v="no"/>
    <n v="0"/>
    <n v="1"/>
  </r>
  <r>
    <x v="18"/>
    <x v="5"/>
    <s v="divorced"/>
    <x v="1"/>
    <x v="0"/>
    <n v="3450"/>
    <s v="no"/>
    <s v="no"/>
    <s v="cellular"/>
    <n v="10"/>
    <s v="feb"/>
    <n v="169"/>
    <n v="1"/>
    <n v="183"/>
    <n v="1"/>
    <x v="1"/>
    <s v="yes"/>
    <n v="1"/>
    <n v="0"/>
  </r>
  <r>
    <x v="14"/>
    <x v="5"/>
    <s v="single"/>
    <x v="1"/>
    <x v="0"/>
    <n v="311"/>
    <s v="yes"/>
    <s v="no"/>
    <s v="cellular"/>
    <n v="28"/>
    <s v="may"/>
    <n v="61"/>
    <n v="2"/>
    <n v="-1"/>
    <n v="0"/>
    <x v="0"/>
    <s v="no"/>
    <n v="0"/>
    <n v="1"/>
  </r>
  <r>
    <x v="18"/>
    <x v="9"/>
    <s v="married"/>
    <x v="1"/>
    <x v="0"/>
    <n v="139"/>
    <s v="no"/>
    <s v="no"/>
    <s v="cellular"/>
    <n v="22"/>
    <s v="aug"/>
    <n v="256"/>
    <n v="2"/>
    <n v="-1"/>
    <n v="0"/>
    <x v="0"/>
    <s v="no"/>
    <n v="1"/>
    <n v="0"/>
  </r>
  <r>
    <x v="47"/>
    <x v="2"/>
    <s v="single"/>
    <x v="2"/>
    <x v="0"/>
    <n v="0"/>
    <s v="no"/>
    <s v="no"/>
    <s v="unknown"/>
    <n v="11"/>
    <s v="jun"/>
    <n v="58"/>
    <n v="3"/>
    <n v="-1"/>
    <n v="0"/>
    <x v="0"/>
    <s v="no"/>
    <n v="0"/>
    <n v="1"/>
  </r>
  <r>
    <x v="34"/>
    <x v="9"/>
    <s v="married"/>
    <x v="0"/>
    <x v="0"/>
    <n v="492"/>
    <s v="yes"/>
    <s v="no"/>
    <s v="unknown"/>
    <n v="20"/>
    <s v="may"/>
    <n v="142"/>
    <n v="3"/>
    <n v="-1"/>
    <n v="0"/>
    <x v="0"/>
    <s v="no"/>
    <n v="1"/>
    <n v="0"/>
  </r>
  <r>
    <x v="43"/>
    <x v="2"/>
    <s v="single"/>
    <x v="2"/>
    <x v="0"/>
    <n v="334"/>
    <s v="yes"/>
    <s v="no"/>
    <s v="telephone"/>
    <n v="4"/>
    <s v="may"/>
    <n v="36"/>
    <n v="6"/>
    <n v="90"/>
    <n v="2"/>
    <x v="2"/>
    <s v="no"/>
    <n v="0"/>
    <n v="1"/>
  </r>
  <r>
    <x v="28"/>
    <x v="2"/>
    <s v="married"/>
    <x v="2"/>
    <x v="0"/>
    <n v="997"/>
    <s v="no"/>
    <s v="no"/>
    <s v="cellular"/>
    <n v="10"/>
    <s v="mar"/>
    <n v="106"/>
    <n v="1"/>
    <n v="-1"/>
    <n v="0"/>
    <x v="0"/>
    <s v="yes"/>
    <n v="1"/>
    <n v="0"/>
  </r>
  <r>
    <x v="47"/>
    <x v="2"/>
    <s v="single"/>
    <x v="2"/>
    <x v="0"/>
    <n v="440"/>
    <s v="no"/>
    <s v="no"/>
    <s v="cellular"/>
    <n v="21"/>
    <s v="aug"/>
    <n v="71"/>
    <n v="4"/>
    <n v="-1"/>
    <n v="0"/>
    <x v="0"/>
    <s v="no"/>
    <n v="0"/>
    <n v="1"/>
  </r>
  <r>
    <x v="27"/>
    <x v="5"/>
    <s v="married"/>
    <x v="1"/>
    <x v="0"/>
    <n v="47"/>
    <s v="no"/>
    <s v="no"/>
    <s v="cellular"/>
    <n v="25"/>
    <s v="aug"/>
    <n v="132"/>
    <n v="6"/>
    <n v="-1"/>
    <n v="0"/>
    <x v="0"/>
    <s v="no"/>
    <n v="0"/>
    <n v="1"/>
  </r>
  <r>
    <x v="27"/>
    <x v="3"/>
    <s v="married"/>
    <x v="1"/>
    <x v="0"/>
    <n v="1298"/>
    <s v="yes"/>
    <s v="no"/>
    <s v="unknown"/>
    <n v="20"/>
    <s v="may"/>
    <n v="120"/>
    <n v="1"/>
    <n v="-1"/>
    <n v="0"/>
    <x v="0"/>
    <s v="no"/>
    <n v="0"/>
    <n v="1"/>
  </r>
  <r>
    <x v="6"/>
    <x v="2"/>
    <s v="divorced"/>
    <x v="2"/>
    <x v="0"/>
    <n v="3355"/>
    <s v="no"/>
    <s v="no"/>
    <s v="cellular"/>
    <n v="14"/>
    <s v="oct"/>
    <n v="181"/>
    <n v="2"/>
    <n v="500"/>
    <n v="1"/>
    <x v="1"/>
    <s v="no"/>
    <n v="0"/>
    <n v="1"/>
  </r>
  <r>
    <x v="4"/>
    <x v="3"/>
    <s v="divorced"/>
    <x v="1"/>
    <x v="0"/>
    <n v="-11"/>
    <s v="no"/>
    <s v="no"/>
    <s v="unknown"/>
    <n v="5"/>
    <s v="jun"/>
    <n v="152"/>
    <n v="2"/>
    <n v="-1"/>
    <n v="0"/>
    <x v="0"/>
    <s v="no"/>
    <n v="0"/>
    <n v="1"/>
  </r>
  <r>
    <x v="17"/>
    <x v="3"/>
    <s v="single"/>
    <x v="1"/>
    <x v="0"/>
    <n v="396"/>
    <s v="yes"/>
    <s v="no"/>
    <s v="unknown"/>
    <n v="28"/>
    <s v="may"/>
    <n v="302"/>
    <n v="1"/>
    <n v="-1"/>
    <n v="0"/>
    <x v="0"/>
    <s v="no"/>
    <n v="0"/>
    <n v="1"/>
  </r>
  <r>
    <x v="2"/>
    <x v="2"/>
    <s v="married"/>
    <x v="2"/>
    <x v="0"/>
    <n v="8"/>
    <s v="no"/>
    <s v="no"/>
    <s v="cellular"/>
    <n v="23"/>
    <s v="apr"/>
    <n v="93"/>
    <n v="3"/>
    <n v="-1"/>
    <n v="0"/>
    <x v="0"/>
    <s v="yes"/>
    <n v="0"/>
    <n v="1"/>
  </r>
  <r>
    <x v="4"/>
    <x v="3"/>
    <s v="married"/>
    <x v="1"/>
    <x v="0"/>
    <n v="1409"/>
    <s v="no"/>
    <s v="no"/>
    <s v="unknown"/>
    <n v="17"/>
    <s v="jun"/>
    <n v="235"/>
    <n v="2"/>
    <n v="-1"/>
    <n v="0"/>
    <x v="0"/>
    <s v="no"/>
    <n v="0"/>
    <n v="1"/>
  </r>
  <r>
    <x v="17"/>
    <x v="2"/>
    <s v="single"/>
    <x v="2"/>
    <x v="0"/>
    <n v="170"/>
    <s v="no"/>
    <s v="no"/>
    <s v="cellular"/>
    <n v="15"/>
    <s v="jun"/>
    <n v="129"/>
    <n v="1"/>
    <n v="-1"/>
    <n v="0"/>
    <x v="0"/>
    <s v="yes"/>
    <n v="0"/>
    <n v="1"/>
  </r>
  <r>
    <x v="41"/>
    <x v="2"/>
    <s v="married"/>
    <x v="0"/>
    <x v="0"/>
    <n v="2769"/>
    <s v="yes"/>
    <s v="no"/>
    <s v="cellular"/>
    <n v="11"/>
    <s v="jul"/>
    <n v="94"/>
    <n v="2"/>
    <n v="-1"/>
    <n v="0"/>
    <x v="0"/>
    <s v="no"/>
    <n v="1"/>
    <n v="0"/>
  </r>
  <r>
    <x v="36"/>
    <x v="3"/>
    <s v="married"/>
    <x v="1"/>
    <x v="0"/>
    <n v="2320"/>
    <s v="yes"/>
    <s v="no"/>
    <s v="cellular"/>
    <n v="7"/>
    <s v="apr"/>
    <n v="310"/>
    <n v="1"/>
    <n v="-1"/>
    <n v="0"/>
    <x v="0"/>
    <s v="no"/>
    <n v="1"/>
    <n v="0"/>
  </r>
  <r>
    <x v="28"/>
    <x v="10"/>
    <s v="married"/>
    <x v="1"/>
    <x v="0"/>
    <n v="76"/>
    <s v="yes"/>
    <s v="no"/>
    <s v="cellular"/>
    <n v="15"/>
    <s v="jul"/>
    <n v="195"/>
    <n v="7"/>
    <n v="-1"/>
    <n v="0"/>
    <x v="0"/>
    <s v="no"/>
    <n v="1"/>
    <n v="0"/>
  </r>
  <r>
    <x v="39"/>
    <x v="5"/>
    <s v="single"/>
    <x v="1"/>
    <x v="0"/>
    <n v="2034"/>
    <s v="yes"/>
    <s v="no"/>
    <s v="unknown"/>
    <n v="21"/>
    <s v="may"/>
    <n v="196"/>
    <n v="1"/>
    <n v="-1"/>
    <n v="0"/>
    <x v="0"/>
    <s v="no"/>
    <n v="0"/>
    <n v="1"/>
  </r>
  <r>
    <x v="23"/>
    <x v="3"/>
    <s v="single"/>
    <x v="0"/>
    <x v="0"/>
    <n v="3018"/>
    <s v="yes"/>
    <s v="no"/>
    <s v="unknown"/>
    <n v="15"/>
    <s v="may"/>
    <n v="93"/>
    <n v="1"/>
    <n v="-1"/>
    <n v="0"/>
    <x v="0"/>
    <s v="no"/>
    <n v="0"/>
    <n v="1"/>
  </r>
  <r>
    <x v="63"/>
    <x v="10"/>
    <s v="married"/>
    <x v="1"/>
    <x v="0"/>
    <n v="921"/>
    <s v="no"/>
    <s v="no"/>
    <s v="telephone"/>
    <n v="17"/>
    <s v="apr"/>
    <n v="394"/>
    <n v="2"/>
    <n v="-1"/>
    <n v="0"/>
    <x v="0"/>
    <s v="yes"/>
    <n v="1"/>
    <n v="0"/>
  </r>
  <r>
    <x v="20"/>
    <x v="3"/>
    <s v="married"/>
    <x v="1"/>
    <x v="0"/>
    <n v="483"/>
    <s v="yes"/>
    <s v="no"/>
    <s v="cellular"/>
    <n v="3"/>
    <s v="feb"/>
    <n v="288"/>
    <n v="3"/>
    <n v="-1"/>
    <n v="0"/>
    <x v="0"/>
    <s v="no"/>
    <n v="1"/>
    <n v="0"/>
  </r>
  <r>
    <x v="43"/>
    <x v="4"/>
    <s v="married"/>
    <x v="1"/>
    <x v="0"/>
    <n v="390"/>
    <s v="yes"/>
    <s v="no"/>
    <s v="cellular"/>
    <n v="31"/>
    <s v="jul"/>
    <n v="208"/>
    <n v="2"/>
    <n v="-1"/>
    <n v="0"/>
    <x v="0"/>
    <s v="no"/>
    <n v="0"/>
    <n v="1"/>
  </r>
  <r>
    <x v="47"/>
    <x v="2"/>
    <s v="married"/>
    <x v="2"/>
    <x v="0"/>
    <n v="0"/>
    <s v="no"/>
    <s v="no"/>
    <s v="cellular"/>
    <n v="27"/>
    <s v="oct"/>
    <n v="508"/>
    <n v="1"/>
    <n v="-1"/>
    <n v="0"/>
    <x v="0"/>
    <s v="yes"/>
    <n v="0"/>
    <n v="1"/>
  </r>
  <r>
    <x v="15"/>
    <x v="3"/>
    <s v="single"/>
    <x v="0"/>
    <x v="0"/>
    <n v="92"/>
    <s v="no"/>
    <s v="no"/>
    <s v="cellular"/>
    <n v="30"/>
    <s v="jul"/>
    <n v="86"/>
    <n v="2"/>
    <n v="-1"/>
    <n v="0"/>
    <x v="0"/>
    <s v="no"/>
    <n v="0"/>
    <n v="1"/>
  </r>
  <r>
    <x v="11"/>
    <x v="1"/>
    <s v="married"/>
    <x v="1"/>
    <x v="0"/>
    <n v="22196"/>
    <s v="yes"/>
    <s v="no"/>
    <s v="cellular"/>
    <n v="21"/>
    <s v="nov"/>
    <n v="189"/>
    <n v="1"/>
    <n v="-1"/>
    <n v="0"/>
    <x v="0"/>
    <s v="no"/>
    <n v="1"/>
    <n v="0"/>
  </r>
  <r>
    <x v="15"/>
    <x v="5"/>
    <s v="married"/>
    <x v="1"/>
    <x v="0"/>
    <n v="2"/>
    <s v="no"/>
    <s v="no"/>
    <s v="unknown"/>
    <n v="29"/>
    <s v="may"/>
    <n v="249"/>
    <n v="2"/>
    <n v="-1"/>
    <n v="0"/>
    <x v="0"/>
    <s v="no"/>
    <n v="0"/>
    <n v="1"/>
  </r>
  <r>
    <x v="23"/>
    <x v="9"/>
    <s v="married"/>
    <x v="0"/>
    <x v="0"/>
    <n v="249"/>
    <s v="yes"/>
    <s v="no"/>
    <s v="cellular"/>
    <n v="21"/>
    <s v="nov"/>
    <n v="450"/>
    <n v="1"/>
    <n v="-1"/>
    <n v="0"/>
    <x v="0"/>
    <s v="no"/>
    <n v="0"/>
    <n v="1"/>
  </r>
  <r>
    <x v="7"/>
    <x v="0"/>
    <s v="single"/>
    <x v="3"/>
    <x v="0"/>
    <n v="3274"/>
    <s v="yes"/>
    <s v="no"/>
    <s v="cellular"/>
    <n v="22"/>
    <s v="may"/>
    <n v="680"/>
    <n v="1"/>
    <n v="95"/>
    <n v="1"/>
    <x v="1"/>
    <s v="no"/>
    <n v="0"/>
    <n v="1"/>
  </r>
  <r>
    <x v="5"/>
    <x v="1"/>
    <s v="married"/>
    <x v="1"/>
    <x v="0"/>
    <n v="5731"/>
    <s v="yes"/>
    <s v="no"/>
    <s v="unknown"/>
    <n v="20"/>
    <s v="may"/>
    <n v="175"/>
    <n v="2"/>
    <n v="-1"/>
    <n v="0"/>
    <x v="0"/>
    <s v="no"/>
    <n v="0"/>
    <n v="1"/>
  </r>
  <r>
    <x v="52"/>
    <x v="10"/>
    <s v="married"/>
    <x v="0"/>
    <x v="0"/>
    <n v="206"/>
    <s v="no"/>
    <s v="no"/>
    <s v="cellular"/>
    <n v="9"/>
    <s v="feb"/>
    <n v="479"/>
    <n v="1"/>
    <n v="-1"/>
    <n v="0"/>
    <x v="0"/>
    <s v="yes"/>
    <n v="1"/>
    <n v="0"/>
  </r>
  <r>
    <x v="0"/>
    <x v="5"/>
    <s v="single"/>
    <x v="2"/>
    <x v="0"/>
    <n v="2325"/>
    <s v="no"/>
    <s v="no"/>
    <s v="cellular"/>
    <n v="5"/>
    <s v="apr"/>
    <n v="270"/>
    <n v="3"/>
    <n v="241"/>
    <n v="4"/>
    <x v="2"/>
    <s v="no"/>
    <n v="0"/>
    <n v="1"/>
  </r>
  <r>
    <x v="14"/>
    <x v="2"/>
    <s v="single"/>
    <x v="2"/>
    <x v="0"/>
    <n v="0"/>
    <s v="no"/>
    <s v="no"/>
    <s v="cellular"/>
    <n v="24"/>
    <s v="jul"/>
    <n v="164"/>
    <n v="1"/>
    <n v="-1"/>
    <n v="0"/>
    <x v="0"/>
    <s v="no"/>
    <n v="0"/>
    <n v="1"/>
  </r>
  <r>
    <x v="9"/>
    <x v="3"/>
    <s v="married"/>
    <x v="1"/>
    <x v="0"/>
    <n v="1664"/>
    <s v="yes"/>
    <s v="no"/>
    <s v="cellular"/>
    <n v="20"/>
    <s v="apr"/>
    <n v="158"/>
    <n v="1"/>
    <n v="182"/>
    <n v="1"/>
    <x v="3"/>
    <s v="no"/>
    <n v="0"/>
    <n v="1"/>
  </r>
  <r>
    <x v="22"/>
    <x v="5"/>
    <s v="married"/>
    <x v="1"/>
    <x v="0"/>
    <n v="3333"/>
    <s v="no"/>
    <s v="no"/>
    <s v="cellular"/>
    <n v="8"/>
    <s v="aug"/>
    <n v="50"/>
    <n v="4"/>
    <n v="-1"/>
    <n v="0"/>
    <x v="0"/>
    <s v="no"/>
    <n v="0"/>
    <n v="1"/>
  </r>
  <r>
    <x v="30"/>
    <x v="5"/>
    <s v="married"/>
    <x v="1"/>
    <x v="0"/>
    <n v="7020"/>
    <s v="no"/>
    <s v="no"/>
    <s v="cellular"/>
    <n v="6"/>
    <s v="aug"/>
    <n v="80"/>
    <n v="2"/>
    <n v="-1"/>
    <n v="0"/>
    <x v="0"/>
    <s v="no"/>
    <n v="0"/>
    <n v="1"/>
  </r>
  <r>
    <x v="27"/>
    <x v="7"/>
    <s v="married"/>
    <x v="2"/>
    <x v="0"/>
    <n v="37"/>
    <s v="no"/>
    <s v="no"/>
    <s v="cellular"/>
    <n v="6"/>
    <s v="feb"/>
    <n v="45"/>
    <n v="1"/>
    <n v="-1"/>
    <n v="0"/>
    <x v="0"/>
    <s v="no"/>
    <n v="0"/>
    <n v="1"/>
  </r>
  <r>
    <x v="39"/>
    <x v="8"/>
    <s v="single"/>
    <x v="1"/>
    <x v="0"/>
    <n v="28"/>
    <s v="no"/>
    <s v="no"/>
    <s v="cellular"/>
    <n v="29"/>
    <s v="jan"/>
    <n v="220"/>
    <n v="2"/>
    <n v="-1"/>
    <n v="0"/>
    <x v="0"/>
    <s v="no"/>
    <n v="0"/>
    <n v="1"/>
  </r>
  <r>
    <x v="10"/>
    <x v="7"/>
    <s v="single"/>
    <x v="1"/>
    <x v="0"/>
    <n v="1670"/>
    <s v="yes"/>
    <s v="no"/>
    <s v="unknown"/>
    <n v="18"/>
    <s v="jun"/>
    <n v="161"/>
    <n v="2"/>
    <n v="-1"/>
    <n v="0"/>
    <x v="0"/>
    <s v="no"/>
    <n v="0"/>
    <n v="1"/>
  </r>
  <r>
    <x v="4"/>
    <x v="6"/>
    <s v="married"/>
    <x v="1"/>
    <x v="0"/>
    <n v="134"/>
    <s v="no"/>
    <s v="no"/>
    <s v="unknown"/>
    <n v="20"/>
    <s v="may"/>
    <n v="98"/>
    <n v="1"/>
    <n v="-1"/>
    <n v="0"/>
    <x v="0"/>
    <s v="no"/>
    <n v="0"/>
    <n v="1"/>
  </r>
  <r>
    <x v="26"/>
    <x v="10"/>
    <s v="married"/>
    <x v="1"/>
    <x v="0"/>
    <n v="603"/>
    <s v="no"/>
    <s v="yes"/>
    <s v="unknown"/>
    <n v="9"/>
    <s v="jun"/>
    <n v="79"/>
    <n v="1"/>
    <n v="-1"/>
    <n v="0"/>
    <x v="0"/>
    <s v="no"/>
    <n v="1"/>
    <n v="0"/>
  </r>
  <r>
    <x v="43"/>
    <x v="7"/>
    <s v="married"/>
    <x v="0"/>
    <x v="0"/>
    <n v="276"/>
    <s v="yes"/>
    <s v="yes"/>
    <s v="unknown"/>
    <n v="6"/>
    <s v="may"/>
    <n v="157"/>
    <n v="2"/>
    <n v="-1"/>
    <n v="0"/>
    <x v="0"/>
    <s v="no"/>
    <n v="0"/>
    <n v="1"/>
  </r>
  <r>
    <x v="13"/>
    <x v="5"/>
    <s v="single"/>
    <x v="1"/>
    <x v="0"/>
    <n v="2157"/>
    <s v="yes"/>
    <s v="no"/>
    <s v="cellular"/>
    <n v="21"/>
    <s v="jul"/>
    <n v="339"/>
    <n v="1"/>
    <n v="-1"/>
    <n v="0"/>
    <x v="0"/>
    <s v="no"/>
    <n v="0"/>
    <n v="1"/>
  </r>
  <r>
    <x v="26"/>
    <x v="3"/>
    <s v="married"/>
    <x v="1"/>
    <x v="0"/>
    <n v="161"/>
    <s v="yes"/>
    <s v="no"/>
    <s v="unknown"/>
    <n v="13"/>
    <s v="may"/>
    <n v="274"/>
    <n v="2"/>
    <n v="-1"/>
    <n v="0"/>
    <x v="0"/>
    <s v="no"/>
    <n v="1"/>
    <n v="0"/>
  </r>
  <r>
    <x v="10"/>
    <x v="3"/>
    <s v="married"/>
    <x v="0"/>
    <x v="0"/>
    <n v="3658"/>
    <s v="yes"/>
    <s v="no"/>
    <s v="unknown"/>
    <n v="14"/>
    <s v="may"/>
    <n v="977"/>
    <n v="1"/>
    <n v="-1"/>
    <n v="0"/>
    <x v="0"/>
    <s v="no"/>
    <n v="0"/>
    <n v="1"/>
  </r>
  <r>
    <x v="17"/>
    <x v="2"/>
    <s v="divorced"/>
    <x v="2"/>
    <x v="1"/>
    <n v="-402"/>
    <s v="no"/>
    <s v="yes"/>
    <s v="unknown"/>
    <n v="12"/>
    <s v="may"/>
    <n v="127"/>
    <n v="2"/>
    <n v="-1"/>
    <n v="0"/>
    <x v="0"/>
    <s v="no"/>
    <n v="0"/>
    <n v="1"/>
  </r>
  <r>
    <x v="17"/>
    <x v="3"/>
    <s v="single"/>
    <x v="0"/>
    <x v="0"/>
    <n v="3342"/>
    <s v="yes"/>
    <s v="no"/>
    <s v="unknown"/>
    <n v="4"/>
    <s v="jun"/>
    <n v="329"/>
    <n v="4"/>
    <n v="-1"/>
    <n v="0"/>
    <x v="0"/>
    <s v="no"/>
    <n v="0"/>
    <n v="1"/>
  </r>
  <r>
    <x v="2"/>
    <x v="4"/>
    <s v="single"/>
    <x v="1"/>
    <x v="0"/>
    <n v="1732"/>
    <s v="no"/>
    <s v="no"/>
    <s v="telephone"/>
    <n v="21"/>
    <s v="nov"/>
    <n v="1441"/>
    <n v="3"/>
    <n v="-1"/>
    <n v="0"/>
    <x v="0"/>
    <s v="no"/>
    <n v="0"/>
    <n v="1"/>
  </r>
  <r>
    <x v="10"/>
    <x v="7"/>
    <s v="single"/>
    <x v="1"/>
    <x v="0"/>
    <n v="263"/>
    <s v="yes"/>
    <s v="no"/>
    <s v="unknown"/>
    <n v="6"/>
    <s v="may"/>
    <n v="231"/>
    <n v="1"/>
    <n v="-1"/>
    <n v="0"/>
    <x v="0"/>
    <s v="no"/>
    <n v="0"/>
    <n v="1"/>
  </r>
  <r>
    <x v="9"/>
    <x v="2"/>
    <s v="married"/>
    <x v="2"/>
    <x v="0"/>
    <n v="623"/>
    <s v="yes"/>
    <s v="no"/>
    <s v="cellular"/>
    <n v="13"/>
    <s v="may"/>
    <n v="96"/>
    <n v="2"/>
    <n v="349"/>
    <n v="5"/>
    <x v="1"/>
    <s v="no"/>
    <n v="0"/>
    <n v="1"/>
  </r>
  <r>
    <x v="22"/>
    <x v="7"/>
    <s v="married"/>
    <x v="1"/>
    <x v="0"/>
    <n v="3540"/>
    <s v="yes"/>
    <s v="no"/>
    <s v="cellular"/>
    <n v="18"/>
    <s v="may"/>
    <n v="213"/>
    <n v="1"/>
    <n v="178"/>
    <n v="1"/>
    <x v="1"/>
    <s v="no"/>
    <n v="0"/>
    <n v="1"/>
  </r>
  <r>
    <x v="1"/>
    <x v="7"/>
    <s v="married"/>
    <x v="1"/>
    <x v="0"/>
    <n v="95"/>
    <s v="yes"/>
    <s v="no"/>
    <s v="cellular"/>
    <n v="30"/>
    <s v="apr"/>
    <n v="335"/>
    <n v="1"/>
    <n v="-1"/>
    <n v="0"/>
    <x v="0"/>
    <s v="yes"/>
    <n v="0"/>
    <n v="1"/>
  </r>
  <r>
    <x v="20"/>
    <x v="1"/>
    <s v="divorced"/>
    <x v="1"/>
    <x v="0"/>
    <n v="765"/>
    <s v="yes"/>
    <s v="no"/>
    <s v="cellular"/>
    <n v="14"/>
    <s v="may"/>
    <n v="959"/>
    <n v="3"/>
    <n v="174"/>
    <n v="7"/>
    <x v="2"/>
    <s v="yes"/>
    <n v="1"/>
    <n v="0"/>
  </r>
  <r>
    <x v="43"/>
    <x v="5"/>
    <s v="divorced"/>
    <x v="1"/>
    <x v="0"/>
    <n v="-824"/>
    <s v="yes"/>
    <s v="no"/>
    <s v="cellular"/>
    <n v="7"/>
    <s v="aug"/>
    <n v="429"/>
    <n v="3"/>
    <n v="-1"/>
    <n v="0"/>
    <x v="0"/>
    <s v="yes"/>
    <n v="0"/>
    <n v="1"/>
  </r>
  <r>
    <x v="39"/>
    <x v="2"/>
    <s v="single"/>
    <x v="2"/>
    <x v="0"/>
    <n v="5549"/>
    <s v="no"/>
    <s v="no"/>
    <s v="cellular"/>
    <n v="28"/>
    <s v="jul"/>
    <n v="383"/>
    <n v="6"/>
    <n v="-1"/>
    <n v="0"/>
    <x v="0"/>
    <s v="no"/>
    <n v="0"/>
    <n v="1"/>
  </r>
  <r>
    <x v="9"/>
    <x v="3"/>
    <s v="married"/>
    <x v="1"/>
    <x v="0"/>
    <n v="191"/>
    <s v="yes"/>
    <s v="no"/>
    <s v="unknown"/>
    <n v="2"/>
    <s v="jun"/>
    <n v="40"/>
    <n v="1"/>
    <n v="-1"/>
    <n v="0"/>
    <x v="0"/>
    <s v="no"/>
    <n v="0"/>
    <n v="1"/>
  </r>
  <r>
    <x v="16"/>
    <x v="3"/>
    <s v="married"/>
    <x v="0"/>
    <x v="0"/>
    <n v="420"/>
    <s v="yes"/>
    <s v="no"/>
    <s v="unknown"/>
    <n v="7"/>
    <s v="may"/>
    <n v="110"/>
    <n v="2"/>
    <n v="-1"/>
    <n v="0"/>
    <x v="0"/>
    <s v="no"/>
    <n v="0"/>
    <n v="1"/>
  </r>
  <r>
    <x v="2"/>
    <x v="7"/>
    <s v="married"/>
    <x v="1"/>
    <x v="0"/>
    <n v="0"/>
    <s v="no"/>
    <s v="no"/>
    <s v="unknown"/>
    <n v="7"/>
    <s v="may"/>
    <n v="326"/>
    <n v="1"/>
    <n v="-1"/>
    <n v="0"/>
    <x v="0"/>
    <s v="no"/>
    <n v="0"/>
    <n v="1"/>
  </r>
  <r>
    <x v="36"/>
    <x v="5"/>
    <s v="divorced"/>
    <x v="3"/>
    <x v="0"/>
    <n v="2706"/>
    <s v="yes"/>
    <s v="no"/>
    <s v="unknown"/>
    <n v="28"/>
    <s v="may"/>
    <n v="179"/>
    <n v="3"/>
    <n v="-1"/>
    <n v="0"/>
    <x v="0"/>
    <s v="no"/>
    <n v="1"/>
    <n v="0"/>
  </r>
  <r>
    <x v="22"/>
    <x v="5"/>
    <s v="married"/>
    <x v="1"/>
    <x v="1"/>
    <n v="4"/>
    <s v="yes"/>
    <s v="yes"/>
    <s v="cellular"/>
    <n v="25"/>
    <s v="aug"/>
    <n v="132"/>
    <n v="8"/>
    <n v="-1"/>
    <n v="0"/>
    <x v="0"/>
    <s v="no"/>
    <n v="0"/>
    <n v="1"/>
  </r>
  <r>
    <x v="34"/>
    <x v="7"/>
    <s v="married"/>
    <x v="1"/>
    <x v="0"/>
    <n v="423"/>
    <s v="yes"/>
    <s v="yes"/>
    <s v="cellular"/>
    <n v="16"/>
    <s v="oct"/>
    <n v="95"/>
    <n v="1"/>
    <n v="-1"/>
    <n v="0"/>
    <x v="0"/>
    <s v="no"/>
    <n v="1"/>
    <n v="0"/>
  </r>
  <r>
    <x v="34"/>
    <x v="2"/>
    <s v="married"/>
    <x v="2"/>
    <x v="0"/>
    <n v="-892"/>
    <s v="yes"/>
    <s v="yes"/>
    <s v="cellular"/>
    <n v="14"/>
    <s v="aug"/>
    <n v="248"/>
    <n v="2"/>
    <n v="-1"/>
    <n v="0"/>
    <x v="0"/>
    <s v="no"/>
    <n v="1"/>
    <n v="0"/>
  </r>
  <r>
    <x v="9"/>
    <x v="3"/>
    <s v="married"/>
    <x v="3"/>
    <x v="0"/>
    <n v="-120"/>
    <s v="yes"/>
    <s v="no"/>
    <s v="cellular"/>
    <n v="3"/>
    <s v="feb"/>
    <n v="100"/>
    <n v="3"/>
    <n v="201"/>
    <n v="2"/>
    <x v="1"/>
    <s v="no"/>
    <n v="0"/>
    <n v="1"/>
  </r>
  <r>
    <x v="6"/>
    <x v="7"/>
    <s v="divorced"/>
    <x v="1"/>
    <x v="0"/>
    <n v="-365"/>
    <s v="yes"/>
    <s v="no"/>
    <s v="unknown"/>
    <n v="28"/>
    <s v="may"/>
    <n v="226"/>
    <n v="10"/>
    <n v="-1"/>
    <n v="0"/>
    <x v="0"/>
    <s v="no"/>
    <n v="0"/>
    <n v="1"/>
  </r>
  <r>
    <x v="31"/>
    <x v="5"/>
    <s v="married"/>
    <x v="2"/>
    <x v="0"/>
    <n v="27069"/>
    <s v="no"/>
    <s v="yes"/>
    <s v="unknown"/>
    <n v="20"/>
    <s v="jun"/>
    <n v="174"/>
    <n v="3"/>
    <n v="-1"/>
    <n v="0"/>
    <x v="0"/>
    <s v="no"/>
    <n v="1"/>
    <n v="0"/>
  </r>
  <r>
    <x v="27"/>
    <x v="2"/>
    <s v="single"/>
    <x v="2"/>
    <x v="0"/>
    <n v="8038"/>
    <s v="yes"/>
    <s v="no"/>
    <s v="cellular"/>
    <n v="20"/>
    <s v="apr"/>
    <n v="29"/>
    <n v="3"/>
    <n v="152"/>
    <n v="1"/>
    <x v="1"/>
    <s v="no"/>
    <n v="0"/>
    <n v="1"/>
  </r>
  <r>
    <x v="47"/>
    <x v="5"/>
    <s v="married"/>
    <x v="1"/>
    <x v="0"/>
    <n v="-938"/>
    <s v="yes"/>
    <s v="no"/>
    <s v="unknown"/>
    <n v="28"/>
    <s v="may"/>
    <n v="176"/>
    <n v="2"/>
    <n v="-1"/>
    <n v="0"/>
    <x v="0"/>
    <s v="no"/>
    <n v="0"/>
    <n v="1"/>
  </r>
  <r>
    <x v="47"/>
    <x v="7"/>
    <s v="divorced"/>
    <x v="1"/>
    <x v="0"/>
    <n v="1139"/>
    <s v="yes"/>
    <s v="no"/>
    <s v="cellular"/>
    <n v="11"/>
    <s v="jul"/>
    <n v="106"/>
    <n v="2"/>
    <n v="-1"/>
    <n v="0"/>
    <x v="0"/>
    <s v="no"/>
    <n v="0"/>
    <n v="1"/>
  </r>
  <r>
    <x v="4"/>
    <x v="4"/>
    <s v="married"/>
    <x v="1"/>
    <x v="0"/>
    <n v="189"/>
    <s v="yes"/>
    <s v="no"/>
    <s v="cellular"/>
    <n v="19"/>
    <s v="nov"/>
    <n v="136"/>
    <n v="1"/>
    <n v="120"/>
    <n v="1"/>
    <x v="1"/>
    <s v="no"/>
    <n v="0"/>
    <n v="1"/>
  </r>
  <r>
    <x v="35"/>
    <x v="9"/>
    <s v="single"/>
    <x v="2"/>
    <x v="0"/>
    <n v="19"/>
    <s v="no"/>
    <s v="no"/>
    <s v="cellular"/>
    <n v="5"/>
    <s v="feb"/>
    <n v="110"/>
    <n v="2"/>
    <n v="64"/>
    <n v="2"/>
    <x v="3"/>
    <s v="yes"/>
    <n v="0"/>
    <n v="1"/>
  </r>
  <r>
    <x v="5"/>
    <x v="5"/>
    <s v="married"/>
    <x v="1"/>
    <x v="0"/>
    <n v="3663"/>
    <s v="no"/>
    <s v="no"/>
    <s v="cellular"/>
    <n v="11"/>
    <s v="aug"/>
    <n v="230"/>
    <n v="3"/>
    <n v="-1"/>
    <n v="0"/>
    <x v="0"/>
    <s v="no"/>
    <n v="0"/>
    <n v="1"/>
  </r>
  <r>
    <x v="20"/>
    <x v="3"/>
    <s v="single"/>
    <x v="3"/>
    <x v="0"/>
    <n v="0"/>
    <s v="no"/>
    <s v="no"/>
    <s v="unknown"/>
    <n v="12"/>
    <s v="may"/>
    <n v="140"/>
    <n v="7"/>
    <n v="-1"/>
    <n v="0"/>
    <x v="0"/>
    <s v="no"/>
    <n v="1"/>
    <n v="0"/>
  </r>
  <r>
    <x v="47"/>
    <x v="3"/>
    <s v="married"/>
    <x v="1"/>
    <x v="1"/>
    <n v="-614"/>
    <s v="yes"/>
    <s v="no"/>
    <s v="unknown"/>
    <n v="26"/>
    <s v="may"/>
    <n v="118"/>
    <n v="2"/>
    <n v="-1"/>
    <n v="0"/>
    <x v="0"/>
    <s v="no"/>
    <n v="0"/>
    <n v="1"/>
  </r>
  <r>
    <x v="34"/>
    <x v="5"/>
    <s v="divorced"/>
    <x v="1"/>
    <x v="0"/>
    <n v="2323"/>
    <s v="yes"/>
    <s v="yes"/>
    <s v="cellular"/>
    <n v="18"/>
    <s v="aug"/>
    <n v="151"/>
    <n v="10"/>
    <n v="-1"/>
    <n v="0"/>
    <x v="0"/>
    <s v="no"/>
    <n v="1"/>
    <n v="0"/>
  </r>
  <r>
    <x v="30"/>
    <x v="3"/>
    <s v="married"/>
    <x v="1"/>
    <x v="0"/>
    <n v="425"/>
    <s v="yes"/>
    <s v="no"/>
    <s v="telephone"/>
    <n v="9"/>
    <s v="jul"/>
    <n v="693"/>
    <n v="2"/>
    <n v="-1"/>
    <n v="0"/>
    <x v="0"/>
    <s v="no"/>
    <n v="0"/>
    <n v="1"/>
  </r>
  <r>
    <x v="22"/>
    <x v="5"/>
    <s v="married"/>
    <x v="1"/>
    <x v="0"/>
    <n v="5122"/>
    <s v="no"/>
    <s v="no"/>
    <s v="cellular"/>
    <n v="13"/>
    <s v="aug"/>
    <n v="31"/>
    <n v="1"/>
    <n v="-1"/>
    <n v="0"/>
    <x v="0"/>
    <s v="no"/>
    <n v="0"/>
    <n v="1"/>
  </r>
  <r>
    <x v="4"/>
    <x v="2"/>
    <s v="divorced"/>
    <x v="2"/>
    <x v="0"/>
    <n v="608"/>
    <s v="no"/>
    <s v="no"/>
    <s v="cellular"/>
    <n v="26"/>
    <s v="aug"/>
    <n v="125"/>
    <n v="2"/>
    <n v="-1"/>
    <n v="0"/>
    <x v="0"/>
    <s v="no"/>
    <n v="0"/>
    <n v="1"/>
  </r>
  <r>
    <x v="36"/>
    <x v="11"/>
    <s v="married"/>
    <x v="0"/>
    <x v="0"/>
    <n v="341"/>
    <s v="yes"/>
    <s v="yes"/>
    <s v="cellular"/>
    <n v="20"/>
    <s v="apr"/>
    <n v="670"/>
    <n v="4"/>
    <n v="340"/>
    <n v="2"/>
    <x v="3"/>
    <s v="yes"/>
    <n v="1"/>
    <n v="0"/>
  </r>
  <r>
    <x v="5"/>
    <x v="7"/>
    <s v="married"/>
    <x v="1"/>
    <x v="0"/>
    <n v="607"/>
    <s v="yes"/>
    <s v="no"/>
    <s v="cellular"/>
    <n v="12"/>
    <s v="may"/>
    <n v="454"/>
    <n v="2"/>
    <n v="364"/>
    <n v="3"/>
    <x v="1"/>
    <s v="yes"/>
    <n v="0"/>
    <n v="1"/>
  </r>
  <r>
    <x v="9"/>
    <x v="3"/>
    <s v="married"/>
    <x v="1"/>
    <x v="0"/>
    <n v="1495"/>
    <s v="yes"/>
    <s v="yes"/>
    <s v="unknown"/>
    <n v="23"/>
    <s v="may"/>
    <n v="159"/>
    <n v="3"/>
    <n v="-1"/>
    <n v="0"/>
    <x v="0"/>
    <s v="no"/>
    <n v="0"/>
    <n v="1"/>
  </r>
  <r>
    <x v="23"/>
    <x v="7"/>
    <s v="married"/>
    <x v="1"/>
    <x v="0"/>
    <n v="381"/>
    <s v="no"/>
    <s v="no"/>
    <s v="cellular"/>
    <n v="5"/>
    <s v="aug"/>
    <n v="504"/>
    <n v="2"/>
    <n v="-1"/>
    <n v="0"/>
    <x v="0"/>
    <s v="no"/>
    <n v="0"/>
    <n v="1"/>
  </r>
  <r>
    <x v="1"/>
    <x v="0"/>
    <s v="divorced"/>
    <x v="1"/>
    <x v="0"/>
    <n v="385"/>
    <s v="no"/>
    <s v="no"/>
    <s v="telephone"/>
    <n v="27"/>
    <s v="aug"/>
    <n v="29"/>
    <n v="28"/>
    <n v="-1"/>
    <n v="0"/>
    <x v="0"/>
    <s v="no"/>
    <n v="0"/>
    <n v="1"/>
  </r>
  <r>
    <x v="17"/>
    <x v="2"/>
    <s v="single"/>
    <x v="2"/>
    <x v="0"/>
    <n v="1274"/>
    <s v="yes"/>
    <s v="no"/>
    <s v="cellular"/>
    <n v="1"/>
    <s v="jun"/>
    <n v="190"/>
    <n v="1"/>
    <n v="84"/>
    <n v="1"/>
    <x v="1"/>
    <s v="no"/>
    <n v="0"/>
    <n v="1"/>
  </r>
  <r>
    <x v="37"/>
    <x v="3"/>
    <s v="married"/>
    <x v="1"/>
    <x v="0"/>
    <n v="362"/>
    <s v="yes"/>
    <s v="no"/>
    <s v="unknown"/>
    <n v="14"/>
    <s v="may"/>
    <n v="332"/>
    <n v="2"/>
    <n v="-1"/>
    <n v="0"/>
    <x v="0"/>
    <s v="no"/>
    <n v="0"/>
    <n v="1"/>
  </r>
  <r>
    <x v="34"/>
    <x v="3"/>
    <s v="married"/>
    <x v="0"/>
    <x v="0"/>
    <n v="377"/>
    <s v="yes"/>
    <s v="no"/>
    <s v="telephone"/>
    <n v="3"/>
    <s v="feb"/>
    <n v="143"/>
    <n v="4"/>
    <n v="272"/>
    <n v="1"/>
    <x v="1"/>
    <s v="no"/>
    <n v="1"/>
    <n v="0"/>
  </r>
  <r>
    <x v="17"/>
    <x v="7"/>
    <s v="single"/>
    <x v="1"/>
    <x v="0"/>
    <n v="802"/>
    <s v="no"/>
    <s v="no"/>
    <s v="cellular"/>
    <n v="30"/>
    <s v="jan"/>
    <n v="77"/>
    <n v="1"/>
    <n v="2"/>
    <n v="2"/>
    <x v="2"/>
    <s v="no"/>
    <n v="0"/>
    <n v="1"/>
  </r>
  <r>
    <x v="29"/>
    <x v="7"/>
    <s v="married"/>
    <x v="1"/>
    <x v="0"/>
    <n v="194"/>
    <s v="no"/>
    <s v="no"/>
    <s v="cellular"/>
    <n v="31"/>
    <s v="jul"/>
    <n v="517"/>
    <n v="4"/>
    <n v="-1"/>
    <n v="0"/>
    <x v="0"/>
    <s v="no"/>
    <n v="0"/>
    <n v="1"/>
  </r>
  <r>
    <x v="32"/>
    <x v="5"/>
    <s v="married"/>
    <x v="1"/>
    <x v="0"/>
    <n v="-315"/>
    <s v="no"/>
    <s v="yes"/>
    <s v="cellular"/>
    <n v="10"/>
    <s v="jul"/>
    <n v="2029"/>
    <n v="1"/>
    <n v="-1"/>
    <n v="0"/>
    <x v="0"/>
    <s v="yes"/>
    <n v="1"/>
    <n v="0"/>
  </r>
  <r>
    <x v="23"/>
    <x v="5"/>
    <s v="married"/>
    <x v="2"/>
    <x v="0"/>
    <n v="1843"/>
    <s v="yes"/>
    <s v="no"/>
    <s v="cellular"/>
    <n v="25"/>
    <s v="may"/>
    <n v="269"/>
    <n v="1"/>
    <n v="-1"/>
    <n v="0"/>
    <x v="0"/>
    <s v="no"/>
    <n v="0"/>
    <n v="1"/>
  </r>
  <r>
    <x v="47"/>
    <x v="5"/>
    <s v="married"/>
    <x v="1"/>
    <x v="0"/>
    <n v="-9"/>
    <s v="no"/>
    <s v="no"/>
    <s v="cellular"/>
    <n v="14"/>
    <s v="aug"/>
    <n v="457"/>
    <n v="2"/>
    <n v="-1"/>
    <n v="0"/>
    <x v="0"/>
    <s v="no"/>
    <n v="0"/>
    <n v="1"/>
  </r>
  <r>
    <x v="15"/>
    <x v="9"/>
    <s v="married"/>
    <x v="0"/>
    <x v="0"/>
    <n v="83"/>
    <s v="no"/>
    <s v="yes"/>
    <s v="cellular"/>
    <n v="7"/>
    <s v="aug"/>
    <n v="184"/>
    <n v="1"/>
    <n v="-1"/>
    <n v="0"/>
    <x v="0"/>
    <s v="no"/>
    <n v="0"/>
    <n v="1"/>
  </r>
  <r>
    <x v="36"/>
    <x v="6"/>
    <s v="married"/>
    <x v="2"/>
    <x v="0"/>
    <n v="433"/>
    <s v="yes"/>
    <s v="no"/>
    <s v="cellular"/>
    <n v="18"/>
    <s v="may"/>
    <n v="47"/>
    <n v="4"/>
    <n v="-1"/>
    <n v="0"/>
    <x v="0"/>
    <s v="no"/>
    <n v="1"/>
    <n v="0"/>
  </r>
  <r>
    <x v="12"/>
    <x v="7"/>
    <s v="married"/>
    <x v="1"/>
    <x v="0"/>
    <n v="-107"/>
    <s v="yes"/>
    <s v="no"/>
    <s v="unknown"/>
    <n v="28"/>
    <s v="may"/>
    <n v="158"/>
    <n v="2"/>
    <n v="-1"/>
    <n v="0"/>
    <x v="0"/>
    <s v="no"/>
    <n v="0"/>
    <n v="1"/>
  </r>
  <r>
    <x v="32"/>
    <x v="3"/>
    <s v="married"/>
    <x v="0"/>
    <x v="0"/>
    <n v="4503"/>
    <s v="no"/>
    <s v="no"/>
    <s v="telephone"/>
    <n v="21"/>
    <s v="nov"/>
    <n v="168"/>
    <n v="3"/>
    <n v="-1"/>
    <n v="0"/>
    <x v="0"/>
    <s v="no"/>
    <n v="1"/>
    <n v="0"/>
  </r>
  <r>
    <x v="10"/>
    <x v="1"/>
    <s v="married"/>
    <x v="1"/>
    <x v="0"/>
    <n v="51"/>
    <s v="yes"/>
    <s v="no"/>
    <s v="cellular"/>
    <n v="11"/>
    <s v="may"/>
    <n v="50"/>
    <n v="1"/>
    <n v="-1"/>
    <n v="0"/>
    <x v="0"/>
    <s v="no"/>
    <n v="0"/>
    <n v="1"/>
  </r>
  <r>
    <x v="36"/>
    <x v="1"/>
    <s v="married"/>
    <x v="1"/>
    <x v="0"/>
    <n v="961"/>
    <s v="no"/>
    <s v="yes"/>
    <s v="cellular"/>
    <n v="14"/>
    <s v="aug"/>
    <n v="757"/>
    <n v="4"/>
    <n v="-1"/>
    <n v="0"/>
    <x v="0"/>
    <s v="no"/>
    <n v="1"/>
    <n v="0"/>
  </r>
  <r>
    <x v="31"/>
    <x v="10"/>
    <s v="married"/>
    <x v="1"/>
    <x v="0"/>
    <n v="49"/>
    <s v="yes"/>
    <s v="yes"/>
    <s v="cellular"/>
    <n v="25"/>
    <s v="aug"/>
    <n v="93"/>
    <n v="4"/>
    <n v="-1"/>
    <n v="0"/>
    <x v="0"/>
    <s v="no"/>
    <n v="1"/>
    <n v="0"/>
  </r>
  <r>
    <x v="1"/>
    <x v="5"/>
    <s v="married"/>
    <x v="1"/>
    <x v="0"/>
    <n v="3470"/>
    <s v="no"/>
    <s v="no"/>
    <s v="cellular"/>
    <n v="11"/>
    <s v="aug"/>
    <n v="285"/>
    <n v="2"/>
    <n v="-1"/>
    <n v="0"/>
    <x v="0"/>
    <s v="no"/>
    <n v="0"/>
    <n v="1"/>
  </r>
  <r>
    <x v="23"/>
    <x v="5"/>
    <s v="married"/>
    <x v="1"/>
    <x v="0"/>
    <n v="-147"/>
    <s v="yes"/>
    <s v="no"/>
    <s v="cellular"/>
    <n v="20"/>
    <s v="apr"/>
    <n v="390"/>
    <n v="1"/>
    <n v="-1"/>
    <n v="0"/>
    <x v="0"/>
    <s v="no"/>
    <n v="0"/>
    <n v="1"/>
  </r>
  <r>
    <x v="2"/>
    <x v="1"/>
    <s v="married"/>
    <x v="1"/>
    <x v="0"/>
    <n v="0"/>
    <s v="yes"/>
    <s v="no"/>
    <s v="cellular"/>
    <n v="18"/>
    <s v="may"/>
    <n v="146"/>
    <n v="2"/>
    <n v="-1"/>
    <n v="0"/>
    <x v="0"/>
    <s v="no"/>
    <n v="0"/>
    <n v="1"/>
  </r>
  <r>
    <x v="39"/>
    <x v="3"/>
    <s v="single"/>
    <x v="1"/>
    <x v="0"/>
    <n v="0"/>
    <s v="yes"/>
    <s v="no"/>
    <s v="unknown"/>
    <n v="28"/>
    <s v="may"/>
    <n v="386"/>
    <n v="1"/>
    <n v="-1"/>
    <n v="0"/>
    <x v="0"/>
    <s v="no"/>
    <n v="0"/>
    <n v="1"/>
  </r>
  <r>
    <x v="41"/>
    <x v="2"/>
    <s v="married"/>
    <x v="2"/>
    <x v="0"/>
    <n v="172"/>
    <s v="no"/>
    <s v="no"/>
    <s v="cellular"/>
    <n v="19"/>
    <s v="aug"/>
    <n v="145"/>
    <n v="7"/>
    <n v="-1"/>
    <n v="0"/>
    <x v="0"/>
    <s v="no"/>
    <n v="1"/>
    <n v="0"/>
  </r>
  <r>
    <x v="9"/>
    <x v="7"/>
    <s v="single"/>
    <x v="1"/>
    <x v="0"/>
    <n v="-407"/>
    <s v="no"/>
    <s v="yes"/>
    <s v="cellular"/>
    <n v="7"/>
    <s v="jul"/>
    <n v="230"/>
    <n v="1"/>
    <n v="-1"/>
    <n v="0"/>
    <x v="0"/>
    <s v="no"/>
    <n v="0"/>
    <n v="1"/>
  </r>
  <r>
    <x v="4"/>
    <x v="2"/>
    <s v="divorced"/>
    <x v="2"/>
    <x v="0"/>
    <n v="649"/>
    <s v="no"/>
    <s v="no"/>
    <s v="cellular"/>
    <n v="16"/>
    <s v="jul"/>
    <n v="237"/>
    <n v="2"/>
    <n v="91"/>
    <n v="1"/>
    <x v="1"/>
    <s v="no"/>
    <n v="0"/>
    <n v="1"/>
  </r>
  <r>
    <x v="23"/>
    <x v="3"/>
    <s v="single"/>
    <x v="0"/>
    <x v="0"/>
    <n v="1040"/>
    <s v="no"/>
    <s v="no"/>
    <s v="cellular"/>
    <n v="8"/>
    <s v="jul"/>
    <n v="474"/>
    <n v="2"/>
    <n v="-1"/>
    <n v="0"/>
    <x v="0"/>
    <s v="no"/>
    <n v="0"/>
    <n v="1"/>
  </r>
  <r>
    <x v="0"/>
    <x v="0"/>
    <s v="married"/>
    <x v="1"/>
    <x v="0"/>
    <n v="142"/>
    <s v="yes"/>
    <s v="no"/>
    <s v="unknown"/>
    <n v="20"/>
    <s v="may"/>
    <n v="350"/>
    <n v="4"/>
    <n v="-1"/>
    <n v="0"/>
    <x v="0"/>
    <s v="no"/>
    <n v="0"/>
    <n v="1"/>
  </r>
  <r>
    <x v="35"/>
    <x v="1"/>
    <s v="single"/>
    <x v="1"/>
    <x v="0"/>
    <n v="209"/>
    <s v="yes"/>
    <s v="no"/>
    <s v="cellular"/>
    <n v="28"/>
    <s v="jul"/>
    <n v="487"/>
    <n v="7"/>
    <n v="-1"/>
    <n v="0"/>
    <x v="0"/>
    <s v="no"/>
    <n v="0"/>
    <n v="1"/>
  </r>
  <r>
    <x v="36"/>
    <x v="2"/>
    <s v="married"/>
    <x v="3"/>
    <x v="0"/>
    <n v="3304"/>
    <s v="no"/>
    <s v="no"/>
    <s v="unknown"/>
    <n v="5"/>
    <s v="jun"/>
    <n v="1009"/>
    <n v="2"/>
    <n v="-1"/>
    <n v="0"/>
    <x v="0"/>
    <s v="no"/>
    <n v="1"/>
    <n v="0"/>
  </r>
  <r>
    <x v="17"/>
    <x v="8"/>
    <s v="single"/>
    <x v="2"/>
    <x v="0"/>
    <n v="294"/>
    <s v="no"/>
    <s v="no"/>
    <s v="cellular"/>
    <n v="5"/>
    <s v="mar"/>
    <n v="87"/>
    <n v="1"/>
    <n v="91"/>
    <n v="2"/>
    <x v="3"/>
    <s v="yes"/>
    <n v="0"/>
    <n v="1"/>
  </r>
  <r>
    <x v="37"/>
    <x v="9"/>
    <s v="married"/>
    <x v="1"/>
    <x v="0"/>
    <n v="4848"/>
    <s v="yes"/>
    <s v="yes"/>
    <s v="telephone"/>
    <n v="23"/>
    <s v="jul"/>
    <n v="82"/>
    <n v="3"/>
    <n v="-1"/>
    <n v="0"/>
    <x v="0"/>
    <s v="no"/>
    <n v="0"/>
    <n v="1"/>
  </r>
  <r>
    <x v="22"/>
    <x v="3"/>
    <s v="single"/>
    <x v="1"/>
    <x v="0"/>
    <n v="1670"/>
    <s v="yes"/>
    <s v="no"/>
    <s v="cellular"/>
    <n v="18"/>
    <s v="may"/>
    <n v="183"/>
    <n v="1"/>
    <n v="-1"/>
    <n v="0"/>
    <x v="0"/>
    <s v="no"/>
    <n v="0"/>
    <n v="1"/>
  </r>
  <r>
    <x v="51"/>
    <x v="11"/>
    <s v="married"/>
    <x v="1"/>
    <x v="0"/>
    <n v="367"/>
    <s v="no"/>
    <s v="no"/>
    <s v="telephone"/>
    <n v="2"/>
    <s v="mar"/>
    <n v="139"/>
    <n v="5"/>
    <n v="-1"/>
    <n v="0"/>
    <x v="0"/>
    <s v="no"/>
    <n v="1"/>
    <n v="0"/>
  </r>
  <r>
    <x v="27"/>
    <x v="3"/>
    <s v="single"/>
    <x v="1"/>
    <x v="0"/>
    <n v="13683"/>
    <s v="yes"/>
    <s v="no"/>
    <s v="unknown"/>
    <n v="3"/>
    <s v="jun"/>
    <n v="115"/>
    <n v="3"/>
    <n v="-1"/>
    <n v="0"/>
    <x v="0"/>
    <s v="no"/>
    <n v="0"/>
    <n v="1"/>
  </r>
  <r>
    <x v="13"/>
    <x v="7"/>
    <s v="single"/>
    <x v="2"/>
    <x v="0"/>
    <n v="1420"/>
    <s v="no"/>
    <s v="no"/>
    <s v="cellular"/>
    <n v="8"/>
    <s v="apr"/>
    <n v="124"/>
    <n v="2"/>
    <n v="-1"/>
    <n v="0"/>
    <x v="0"/>
    <s v="no"/>
    <n v="0"/>
    <n v="1"/>
  </r>
  <r>
    <x v="27"/>
    <x v="2"/>
    <s v="single"/>
    <x v="2"/>
    <x v="0"/>
    <n v="340"/>
    <s v="yes"/>
    <s v="no"/>
    <s v="unknown"/>
    <n v="3"/>
    <s v="jun"/>
    <n v="633"/>
    <n v="28"/>
    <n v="-1"/>
    <n v="0"/>
    <x v="0"/>
    <s v="no"/>
    <n v="0"/>
    <n v="1"/>
  </r>
  <r>
    <x v="16"/>
    <x v="5"/>
    <s v="single"/>
    <x v="1"/>
    <x v="0"/>
    <n v="1679"/>
    <s v="no"/>
    <s v="no"/>
    <s v="telephone"/>
    <n v="20"/>
    <s v="oct"/>
    <n v="718"/>
    <n v="1"/>
    <n v="-1"/>
    <n v="0"/>
    <x v="0"/>
    <s v="yes"/>
    <n v="0"/>
    <n v="1"/>
  </r>
  <r>
    <x v="14"/>
    <x v="2"/>
    <s v="married"/>
    <x v="2"/>
    <x v="0"/>
    <n v="1198"/>
    <s v="yes"/>
    <s v="no"/>
    <s v="cellular"/>
    <n v="2"/>
    <s v="feb"/>
    <n v="63"/>
    <n v="1"/>
    <n v="-1"/>
    <n v="0"/>
    <x v="0"/>
    <s v="no"/>
    <n v="0"/>
    <n v="1"/>
  </r>
  <r>
    <x v="31"/>
    <x v="7"/>
    <s v="married"/>
    <x v="1"/>
    <x v="0"/>
    <n v="169"/>
    <s v="no"/>
    <s v="no"/>
    <s v="cellular"/>
    <n v="14"/>
    <s v="aug"/>
    <n v="180"/>
    <n v="1"/>
    <n v="106"/>
    <n v="2"/>
    <x v="1"/>
    <s v="no"/>
    <n v="1"/>
    <n v="0"/>
  </r>
  <r>
    <x v="4"/>
    <x v="4"/>
    <s v="married"/>
    <x v="2"/>
    <x v="0"/>
    <n v="506"/>
    <s v="no"/>
    <s v="no"/>
    <s v="cellular"/>
    <n v="25"/>
    <s v="aug"/>
    <n v="47"/>
    <n v="1"/>
    <n v="120"/>
    <n v="1"/>
    <x v="1"/>
    <s v="no"/>
    <n v="0"/>
    <n v="1"/>
  </r>
  <r>
    <x v="6"/>
    <x v="6"/>
    <s v="married"/>
    <x v="1"/>
    <x v="0"/>
    <n v="1249"/>
    <s v="yes"/>
    <s v="no"/>
    <s v="cellular"/>
    <n v="9"/>
    <s v="jul"/>
    <n v="391"/>
    <n v="1"/>
    <n v="-1"/>
    <n v="0"/>
    <x v="0"/>
    <s v="no"/>
    <n v="0"/>
    <n v="1"/>
  </r>
  <r>
    <x v="4"/>
    <x v="2"/>
    <s v="single"/>
    <x v="2"/>
    <x v="0"/>
    <n v="678"/>
    <s v="no"/>
    <s v="yes"/>
    <s v="unknown"/>
    <n v="4"/>
    <s v="jul"/>
    <n v="85"/>
    <n v="3"/>
    <n v="-1"/>
    <n v="0"/>
    <x v="0"/>
    <s v="no"/>
    <n v="0"/>
    <n v="1"/>
  </r>
  <r>
    <x v="37"/>
    <x v="2"/>
    <s v="single"/>
    <x v="2"/>
    <x v="0"/>
    <n v="212"/>
    <s v="yes"/>
    <s v="no"/>
    <s v="cellular"/>
    <n v="15"/>
    <s v="may"/>
    <n v="373"/>
    <n v="1"/>
    <n v="-1"/>
    <n v="0"/>
    <x v="0"/>
    <s v="no"/>
    <n v="0"/>
    <n v="1"/>
  </r>
  <r>
    <x v="12"/>
    <x v="5"/>
    <s v="divorced"/>
    <x v="1"/>
    <x v="0"/>
    <n v="23"/>
    <s v="no"/>
    <s v="no"/>
    <s v="cellular"/>
    <n v="20"/>
    <s v="aug"/>
    <n v="289"/>
    <n v="2"/>
    <n v="-1"/>
    <n v="0"/>
    <x v="0"/>
    <s v="no"/>
    <n v="0"/>
    <n v="1"/>
  </r>
  <r>
    <x v="47"/>
    <x v="2"/>
    <s v="single"/>
    <x v="2"/>
    <x v="0"/>
    <n v="4402"/>
    <s v="no"/>
    <s v="no"/>
    <s v="telephone"/>
    <n v="10"/>
    <s v="dec"/>
    <n v="805"/>
    <n v="1"/>
    <n v="190"/>
    <n v="1"/>
    <x v="2"/>
    <s v="yes"/>
    <n v="0"/>
    <n v="1"/>
  </r>
  <r>
    <x v="9"/>
    <x v="1"/>
    <s v="divorced"/>
    <x v="0"/>
    <x v="0"/>
    <n v="459"/>
    <s v="yes"/>
    <s v="no"/>
    <s v="cellular"/>
    <n v="7"/>
    <s v="may"/>
    <n v="623"/>
    <n v="1"/>
    <n v="293"/>
    <n v="1"/>
    <x v="3"/>
    <s v="yes"/>
    <n v="0"/>
    <n v="1"/>
  </r>
  <r>
    <x v="5"/>
    <x v="4"/>
    <s v="married"/>
    <x v="1"/>
    <x v="0"/>
    <n v="4722"/>
    <s v="yes"/>
    <s v="no"/>
    <s v="unknown"/>
    <n v="17"/>
    <s v="jun"/>
    <n v="483"/>
    <n v="1"/>
    <n v="-1"/>
    <n v="0"/>
    <x v="0"/>
    <s v="no"/>
    <n v="0"/>
    <n v="1"/>
  </r>
  <r>
    <x v="2"/>
    <x v="7"/>
    <s v="divorced"/>
    <x v="2"/>
    <x v="0"/>
    <n v="1555"/>
    <s v="yes"/>
    <s v="no"/>
    <s v="unknown"/>
    <n v="9"/>
    <s v="may"/>
    <n v="26"/>
    <n v="2"/>
    <n v="-1"/>
    <n v="0"/>
    <x v="0"/>
    <s v="no"/>
    <n v="0"/>
    <n v="1"/>
  </r>
  <r>
    <x v="10"/>
    <x v="3"/>
    <s v="married"/>
    <x v="1"/>
    <x v="0"/>
    <n v="61"/>
    <s v="yes"/>
    <s v="no"/>
    <s v="unknown"/>
    <n v="7"/>
    <s v="may"/>
    <n v="112"/>
    <n v="3"/>
    <n v="-1"/>
    <n v="0"/>
    <x v="0"/>
    <s v="no"/>
    <n v="0"/>
    <n v="1"/>
  </r>
  <r>
    <x v="14"/>
    <x v="2"/>
    <s v="single"/>
    <x v="2"/>
    <x v="0"/>
    <n v="0"/>
    <s v="yes"/>
    <s v="no"/>
    <s v="cellular"/>
    <n v="17"/>
    <s v="nov"/>
    <n v="213"/>
    <n v="2"/>
    <n v="-1"/>
    <n v="0"/>
    <x v="0"/>
    <s v="no"/>
    <n v="0"/>
    <n v="1"/>
  </r>
  <r>
    <x v="9"/>
    <x v="5"/>
    <s v="married"/>
    <x v="1"/>
    <x v="0"/>
    <n v="3706"/>
    <s v="yes"/>
    <s v="no"/>
    <s v="cellular"/>
    <n v="20"/>
    <s v="nov"/>
    <n v="129"/>
    <n v="1"/>
    <n v="-1"/>
    <n v="0"/>
    <x v="0"/>
    <s v="no"/>
    <n v="0"/>
    <n v="1"/>
  </r>
  <r>
    <x v="4"/>
    <x v="3"/>
    <s v="married"/>
    <x v="0"/>
    <x v="0"/>
    <n v="1177"/>
    <s v="no"/>
    <s v="no"/>
    <s v="cellular"/>
    <n v="15"/>
    <s v="apr"/>
    <n v="330"/>
    <n v="1"/>
    <n v="311"/>
    <n v="4"/>
    <x v="3"/>
    <s v="yes"/>
    <n v="0"/>
    <n v="1"/>
  </r>
  <r>
    <x v="20"/>
    <x v="2"/>
    <s v="married"/>
    <x v="0"/>
    <x v="0"/>
    <n v="2096"/>
    <s v="no"/>
    <s v="no"/>
    <s v="unknown"/>
    <n v="9"/>
    <s v="jun"/>
    <n v="104"/>
    <n v="1"/>
    <n v="-1"/>
    <n v="0"/>
    <x v="0"/>
    <s v="no"/>
    <n v="1"/>
    <n v="0"/>
  </r>
  <r>
    <x v="3"/>
    <x v="3"/>
    <s v="married"/>
    <x v="0"/>
    <x v="0"/>
    <n v="748"/>
    <s v="no"/>
    <s v="no"/>
    <s v="unknown"/>
    <n v="29"/>
    <s v="may"/>
    <n v="184"/>
    <n v="1"/>
    <n v="-1"/>
    <n v="0"/>
    <x v="0"/>
    <s v="no"/>
    <n v="1"/>
    <n v="0"/>
  </r>
  <r>
    <x v="35"/>
    <x v="2"/>
    <s v="single"/>
    <x v="2"/>
    <x v="0"/>
    <n v="3357"/>
    <s v="no"/>
    <s v="no"/>
    <s v="cellular"/>
    <n v="21"/>
    <s v="jul"/>
    <n v="120"/>
    <n v="3"/>
    <n v="-1"/>
    <n v="0"/>
    <x v="0"/>
    <s v="no"/>
    <n v="0"/>
    <n v="1"/>
  </r>
  <r>
    <x v="0"/>
    <x v="7"/>
    <s v="single"/>
    <x v="1"/>
    <x v="0"/>
    <n v="3809"/>
    <s v="yes"/>
    <s v="no"/>
    <s v="unknown"/>
    <n v="3"/>
    <s v="jun"/>
    <n v="159"/>
    <n v="4"/>
    <n v="-1"/>
    <n v="0"/>
    <x v="0"/>
    <s v="no"/>
    <n v="0"/>
    <n v="1"/>
  </r>
  <r>
    <x v="26"/>
    <x v="7"/>
    <s v="married"/>
    <x v="1"/>
    <x v="0"/>
    <n v="395"/>
    <s v="yes"/>
    <s v="no"/>
    <s v="unknown"/>
    <n v="15"/>
    <s v="may"/>
    <n v="391"/>
    <n v="3"/>
    <n v="-1"/>
    <n v="0"/>
    <x v="0"/>
    <s v="no"/>
    <n v="1"/>
    <n v="0"/>
  </r>
  <r>
    <x v="18"/>
    <x v="3"/>
    <s v="married"/>
    <x v="1"/>
    <x v="0"/>
    <n v="1011"/>
    <s v="yes"/>
    <s v="no"/>
    <s v="cellular"/>
    <n v="12"/>
    <s v="aug"/>
    <n v="112"/>
    <n v="2"/>
    <n v="-1"/>
    <n v="0"/>
    <x v="0"/>
    <s v="no"/>
    <n v="1"/>
    <n v="0"/>
  </r>
  <r>
    <x v="11"/>
    <x v="3"/>
    <s v="married"/>
    <x v="0"/>
    <x v="0"/>
    <n v="420"/>
    <s v="yes"/>
    <s v="no"/>
    <s v="unknown"/>
    <n v="9"/>
    <s v="may"/>
    <n v="76"/>
    <n v="1"/>
    <n v="-1"/>
    <n v="0"/>
    <x v="0"/>
    <s v="no"/>
    <n v="1"/>
    <n v="0"/>
  </r>
  <r>
    <x v="22"/>
    <x v="7"/>
    <s v="married"/>
    <x v="1"/>
    <x v="0"/>
    <n v="76"/>
    <s v="yes"/>
    <s v="no"/>
    <s v="unknown"/>
    <n v="21"/>
    <s v="may"/>
    <n v="189"/>
    <n v="2"/>
    <n v="-1"/>
    <n v="0"/>
    <x v="0"/>
    <s v="no"/>
    <n v="0"/>
    <n v="1"/>
  </r>
  <r>
    <x v="44"/>
    <x v="3"/>
    <s v="married"/>
    <x v="1"/>
    <x v="0"/>
    <n v="0"/>
    <s v="no"/>
    <s v="no"/>
    <s v="unknown"/>
    <n v="28"/>
    <s v="may"/>
    <n v="94"/>
    <n v="1"/>
    <n v="-1"/>
    <n v="0"/>
    <x v="0"/>
    <s v="no"/>
    <n v="0"/>
    <n v="1"/>
  </r>
  <r>
    <x v="34"/>
    <x v="3"/>
    <s v="married"/>
    <x v="0"/>
    <x v="0"/>
    <n v="844"/>
    <s v="yes"/>
    <s v="no"/>
    <s v="unknown"/>
    <n v="29"/>
    <s v="may"/>
    <n v="184"/>
    <n v="3"/>
    <n v="-1"/>
    <n v="0"/>
    <x v="0"/>
    <s v="no"/>
    <n v="1"/>
    <n v="0"/>
  </r>
  <r>
    <x v="4"/>
    <x v="2"/>
    <s v="married"/>
    <x v="2"/>
    <x v="0"/>
    <n v="1318"/>
    <s v="yes"/>
    <s v="no"/>
    <s v="cellular"/>
    <n v="7"/>
    <s v="aug"/>
    <n v="100"/>
    <n v="2"/>
    <n v="-1"/>
    <n v="0"/>
    <x v="0"/>
    <s v="no"/>
    <n v="0"/>
    <n v="1"/>
  </r>
  <r>
    <x v="4"/>
    <x v="5"/>
    <s v="married"/>
    <x v="2"/>
    <x v="0"/>
    <n v="167"/>
    <s v="yes"/>
    <s v="no"/>
    <s v="cellular"/>
    <n v="28"/>
    <s v="jan"/>
    <n v="57"/>
    <n v="1"/>
    <n v="-1"/>
    <n v="0"/>
    <x v="0"/>
    <s v="no"/>
    <n v="0"/>
    <n v="1"/>
  </r>
  <r>
    <x v="15"/>
    <x v="2"/>
    <s v="married"/>
    <x v="2"/>
    <x v="0"/>
    <n v="2187"/>
    <s v="yes"/>
    <s v="no"/>
    <s v="cellular"/>
    <n v="17"/>
    <s v="nov"/>
    <n v="525"/>
    <n v="3"/>
    <n v="-1"/>
    <n v="0"/>
    <x v="0"/>
    <s v="yes"/>
    <n v="0"/>
    <n v="1"/>
  </r>
  <r>
    <x v="23"/>
    <x v="7"/>
    <s v="married"/>
    <x v="1"/>
    <x v="0"/>
    <n v="14440"/>
    <s v="yes"/>
    <s v="no"/>
    <s v="cellular"/>
    <n v="21"/>
    <s v="nov"/>
    <n v="60"/>
    <n v="1"/>
    <n v="-1"/>
    <n v="0"/>
    <x v="0"/>
    <s v="no"/>
    <n v="0"/>
    <n v="1"/>
  </r>
  <r>
    <x v="30"/>
    <x v="2"/>
    <s v="married"/>
    <x v="1"/>
    <x v="0"/>
    <n v="2294"/>
    <s v="yes"/>
    <s v="no"/>
    <s v="unknown"/>
    <n v="26"/>
    <s v="may"/>
    <n v="251"/>
    <n v="11"/>
    <n v="-1"/>
    <n v="0"/>
    <x v="0"/>
    <s v="no"/>
    <n v="0"/>
    <n v="1"/>
  </r>
  <r>
    <x v="4"/>
    <x v="2"/>
    <s v="married"/>
    <x v="1"/>
    <x v="0"/>
    <n v="80"/>
    <s v="yes"/>
    <s v="no"/>
    <s v="unknown"/>
    <n v="30"/>
    <s v="may"/>
    <n v="251"/>
    <n v="3"/>
    <n v="-1"/>
    <n v="0"/>
    <x v="0"/>
    <s v="no"/>
    <n v="0"/>
    <n v="1"/>
  </r>
  <r>
    <x v="30"/>
    <x v="2"/>
    <s v="married"/>
    <x v="0"/>
    <x v="0"/>
    <n v="2537"/>
    <s v="no"/>
    <s v="no"/>
    <s v="cellular"/>
    <n v="26"/>
    <s v="aug"/>
    <n v="219"/>
    <n v="6"/>
    <n v="-1"/>
    <n v="0"/>
    <x v="0"/>
    <s v="no"/>
    <n v="0"/>
    <n v="1"/>
  </r>
  <r>
    <x v="0"/>
    <x v="5"/>
    <s v="married"/>
    <x v="2"/>
    <x v="0"/>
    <n v="569"/>
    <s v="no"/>
    <s v="no"/>
    <s v="cellular"/>
    <n v="27"/>
    <s v="aug"/>
    <n v="976"/>
    <n v="12"/>
    <n v="-1"/>
    <n v="0"/>
    <x v="0"/>
    <s v="yes"/>
    <n v="0"/>
    <n v="1"/>
  </r>
  <r>
    <x v="37"/>
    <x v="2"/>
    <s v="single"/>
    <x v="2"/>
    <x v="1"/>
    <n v="0"/>
    <s v="no"/>
    <s v="yes"/>
    <s v="cellular"/>
    <n v="8"/>
    <s v="jul"/>
    <n v="46"/>
    <n v="1"/>
    <n v="-1"/>
    <n v="0"/>
    <x v="0"/>
    <s v="no"/>
    <n v="0"/>
    <n v="1"/>
  </r>
  <r>
    <x v="14"/>
    <x v="6"/>
    <s v="married"/>
    <x v="2"/>
    <x v="0"/>
    <n v="0"/>
    <s v="yes"/>
    <s v="no"/>
    <s v="cellular"/>
    <n v="18"/>
    <s v="nov"/>
    <n v="185"/>
    <n v="3"/>
    <n v="-1"/>
    <n v="0"/>
    <x v="0"/>
    <s v="no"/>
    <n v="0"/>
    <n v="1"/>
  </r>
  <r>
    <x v="4"/>
    <x v="5"/>
    <s v="single"/>
    <x v="1"/>
    <x v="1"/>
    <n v="12"/>
    <s v="no"/>
    <s v="no"/>
    <s v="cellular"/>
    <n v="12"/>
    <s v="aug"/>
    <n v="587"/>
    <n v="2"/>
    <n v="-1"/>
    <n v="0"/>
    <x v="0"/>
    <s v="yes"/>
    <n v="0"/>
    <n v="1"/>
  </r>
  <r>
    <x v="29"/>
    <x v="5"/>
    <s v="married"/>
    <x v="1"/>
    <x v="0"/>
    <n v="49"/>
    <s v="no"/>
    <s v="no"/>
    <s v="cellular"/>
    <n v="29"/>
    <s v="jul"/>
    <n v="65"/>
    <n v="2"/>
    <n v="-1"/>
    <n v="0"/>
    <x v="0"/>
    <s v="no"/>
    <n v="0"/>
    <n v="1"/>
  </r>
  <r>
    <x v="16"/>
    <x v="9"/>
    <s v="married"/>
    <x v="2"/>
    <x v="0"/>
    <n v="460"/>
    <s v="no"/>
    <s v="no"/>
    <s v="unknown"/>
    <n v="17"/>
    <s v="jun"/>
    <n v="491"/>
    <n v="1"/>
    <n v="-1"/>
    <n v="0"/>
    <x v="0"/>
    <s v="no"/>
    <n v="0"/>
    <n v="1"/>
  </r>
  <r>
    <x v="15"/>
    <x v="5"/>
    <s v="married"/>
    <x v="1"/>
    <x v="0"/>
    <n v="613"/>
    <s v="yes"/>
    <s v="no"/>
    <s v="cellular"/>
    <n v="11"/>
    <s v="may"/>
    <n v="432"/>
    <n v="2"/>
    <n v="-1"/>
    <n v="0"/>
    <x v="0"/>
    <s v="no"/>
    <n v="0"/>
    <n v="1"/>
  </r>
  <r>
    <x v="12"/>
    <x v="6"/>
    <s v="married"/>
    <x v="2"/>
    <x v="0"/>
    <n v="7944"/>
    <s v="no"/>
    <s v="no"/>
    <s v="cellular"/>
    <n v="21"/>
    <s v="nov"/>
    <n v="102"/>
    <n v="1"/>
    <n v="-1"/>
    <n v="0"/>
    <x v="0"/>
    <s v="no"/>
    <n v="0"/>
    <n v="1"/>
  </r>
  <r>
    <x v="30"/>
    <x v="3"/>
    <s v="married"/>
    <x v="1"/>
    <x v="0"/>
    <n v="1143"/>
    <s v="yes"/>
    <s v="no"/>
    <s v="cellular"/>
    <n v="17"/>
    <s v="apr"/>
    <n v="264"/>
    <n v="1"/>
    <n v="317"/>
    <n v="1"/>
    <x v="1"/>
    <s v="no"/>
    <n v="0"/>
    <n v="1"/>
  </r>
  <r>
    <x v="31"/>
    <x v="10"/>
    <s v="married"/>
    <x v="0"/>
    <x v="0"/>
    <n v="-464"/>
    <s v="yes"/>
    <s v="no"/>
    <s v="cellular"/>
    <n v="4"/>
    <s v="feb"/>
    <n v="75"/>
    <n v="1"/>
    <n v="190"/>
    <n v="6"/>
    <x v="1"/>
    <s v="no"/>
    <n v="1"/>
    <n v="0"/>
  </r>
  <r>
    <x v="16"/>
    <x v="1"/>
    <s v="married"/>
    <x v="1"/>
    <x v="0"/>
    <n v="1989"/>
    <s v="yes"/>
    <s v="yes"/>
    <s v="cellular"/>
    <n v="20"/>
    <s v="apr"/>
    <n v="106"/>
    <n v="2"/>
    <n v="-1"/>
    <n v="0"/>
    <x v="0"/>
    <s v="no"/>
    <n v="0"/>
    <n v="1"/>
  </r>
  <r>
    <x v="30"/>
    <x v="5"/>
    <s v="married"/>
    <x v="1"/>
    <x v="0"/>
    <n v="17"/>
    <s v="yes"/>
    <s v="yes"/>
    <s v="cellular"/>
    <n v="17"/>
    <s v="nov"/>
    <n v="81"/>
    <n v="1"/>
    <n v="-1"/>
    <n v="0"/>
    <x v="0"/>
    <s v="no"/>
    <n v="0"/>
    <n v="1"/>
  </r>
  <r>
    <x v="11"/>
    <x v="10"/>
    <s v="married"/>
    <x v="0"/>
    <x v="0"/>
    <n v="-1"/>
    <s v="no"/>
    <s v="no"/>
    <s v="cellular"/>
    <n v="27"/>
    <s v="aug"/>
    <n v="89"/>
    <n v="23"/>
    <n v="-1"/>
    <n v="0"/>
    <x v="0"/>
    <s v="no"/>
    <n v="1"/>
    <n v="0"/>
  </r>
  <r>
    <x v="12"/>
    <x v="2"/>
    <s v="married"/>
    <x v="2"/>
    <x v="0"/>
    <n v="1698"/>
    <s v="yes"/>
    <s v="no"/>
    <s v="unknown"/>
    <n v="6"/>
    <s v="jun"/>
    <n v="95"/>
    <n v="2"/>
    <n v="-1"/>
    <n v="0"/>
    <x v="0"/>
    <s v="no"/>
    <n v="0"/>
    <n v="1"/>
  </r>
  <r>
    <x v="47"/>
    <x v="3"/>
    <s v="married"/>
    <x v="1"/>
    <x v="0"/>
    <n v="5306"/>
    <s v="yes"/>
    <s v="no"/>
    <s v="unknown"/>
    <n v="15"/>
    <s v="may"/>
    <n v="322"/>
    <n v="1"/>
    <n v="-1"/>
    <n v="0"/>
    <x v="0"/>
    <s v="no"/>
    <n v="0"/>
    <n v="1"/>
  </r>
  <r>
    <x v="32"/>
    <x v="9"/>
    <s v="married"/>
    <x v="3"/>
    <x v="0"/>
    <n v="0"/>
    <s v="no"/>
    <s v="no"/>
    <s v="cellular"/>
    <n v="14"/>
    <s v="apr"/>
    <n v="94"/>
    <n v="5"/>
    <n v="145"/>
    <n v="3"/>
    <x v="2"/>
    <s v="no"/>
    <n v="1"/>
    <n v="0"/>
  </r>
  <r>
    <x v="34"/>
    <x v="10"/>
    <s v="divorced"/>
    <x v="1"/>
    <x v="0"/>
    <n v="1679"/>
    <s v="no"/>
    <s v="no"/>
    <s v="cellular"/>
    <n v="12"/>
    <s v="aug"/>
    <n v="417"/>
    <n v="1"/>
    <n v="365"/>
    <n v="9"/>
    <x v="2"/>
    <s v="yes"/>
    <n v="1"/>
    <n v="0"/>
  </r>
  <r>
    <x v="47"/>
    <x v="7"/>
    <s v="married"/>
    <x v="1"/>
    <x v="0"/>
    <n v="3676"/>
    <s v="no"/>
    <s v="no"/>
    <s v="cellular"/>
    <n v="18"/>
    <s v="oct"/>
    <n v="567"/>
    <n v="1"/>
    <n v="95"/>
    <n v="3"/>
    <x v="3"/>
    <s v="yes"/>
    <n v="0"/>
    <n v="1"/>
  </r>
  <r>
    <x v="13"/>
    <x v="2"/>
    <s v="married"/>
    <x v="2"/>
    <x v="0"/>
    <n v="-242"/>
    <s v="yes"/>
    <s v="yes"/>
    <s v="cellular"/>
    <n v="18"/>
    <s v="may"/>
    <n v="600"/>
    <n v="4"/>
    <n v="332"/>
    <n v="4"/>
    <x v="2"/>
    <s v="yes"/>
    <n v="0"/>
    <n v="1"/>
  </r>
  <r>
    <x v="5"/>
    <x v="1"/>
    <s v="single"/>
    <x v="1"/>
    <x v="0"/>
    <n v="471"/>
    <s v="no"/>
    <s v="no"/>
    <s v="unknown"/>
    <n v="15"/>
    <s v="oct"/>
    <n v="5"/>
    <n v="1"/>
    <n v="-1"/>
    <n v="0"/>
    <x v="0"/>
    <s v="no"/>
    <n v="0"/>
    <n v="1"/>
  </r>
  <r>
    <x v="10"/>
    <x v="2"/>
    <s v="married"/>
    <x v="2"/>
    <x v="0"/>
    <n v="8902"/>
    <s v="yes"/>
    <s v="no"/>
    <s v="cellular"/>
    <n v="14"/>
    <s v="aug"/>
    <n v="464"/>
    <n v="5"/>
    <n v="-1"/>
    <n v="0"/>
    <x v="0"/>
    <s v="no"/>
    <n v="0"/>
    <n v="1"/>
  </r>
  <r>
    <x v="14"/>
    <x v="2"/>
    <s v="single"/>
    <x v="2"/>
    <x v="0"/>
    <n v="1704"/>
    <s v="no"/>
    <s v="no"/>
    <s v="cellular"/>
    <n v="1"/>
    <s v="sep"/>
    <n v="222"/>
    <n v="1"/>
    <n v="-1"/>
    <n v="0"/>
    <x v="0"/>
    <s v="no"/>
    <n v="0"/>
    <n v="1"/>
  </r>
  <r>
    <x v="27"/>
    <x v="2"/>
    <s v="married"/>
    <x v="2"/>
    <x v="0"/>
    <n v="3050"/>
    <s v="yes"/>
    <s v="no"/>
    <s v="cellular"/>
    <n v="13"/>
    <s v="may"/>
    <n v="469"/>
    <n v="1"/>
    <n v="-1"/>
    <n v="0"/>
    <x v="0"/>
    <s v="yes"/>
    <n v="0"/>
    <n v="1"/>
  </r>
  <r>
    <x v="20"/>
    <x v="9"/>
    <s v="married"/>
    <x v="0"/>
    <x v="0"/>
    <n v="2581"/>
    <s v="no"/>
    <s v="no"/>
    <s v="cellular"/>
    <n v="15"/>
    <s v="apr"/>
    <n v="99"/>
    <n v="1"/>
    <n v="-1"/>
    <n v="0"/>
    <x v="0"/>
    <s v="no"/>
    <n v="1"/>
    <n v="0"/>
  </r>
  <r>
    <x v="22"/>
    <x v="1"/>
    <s v="married"/>
    <x v="1"/>
    <x v="0"/>
    <n v="162"/>
    <s v="yes"/>
    <s v="no"/>
    <s v="unknown"/>
    <n v="14"/>
    <s v="may"/>
    <n v="297"/>
    <n v="2"/>
    <n v="-1"/>
    <n v="0"/>
    <x v="0"/>
    <s v="no"/>
    <n v="0"/>
    <n v="1"/>
  </r>
  <r>
    <x v="2"/>
    <x v="3"/>
    <s v="married"/>
    <x v="1"/>
    <x v="0"/>
    <n v="243"/>
    <s v="yes"/>
    <s v="no"/>
    <s v="cellular"/>
    <n v="20"/>
    <s v="apr"/>
    <n v="41"/>
    <n v="3"/>
    <n v="-1"/>
    <n v="0"/>
    <x v="0"/>
    <s v="no"/>
    <n v="0"/>
    <n v="1"/>
  </r>
  <r>
    <x v="44"/>
    <x v="8"/>
    <s v="single"/>
    <x v="1"/>
    <x v="0"/>
    <n v="1847"/>
    <s v="no"/>
    <s v="no"/>
    <s v="cellular"/>
    <n v="9"/>
    <s v="dec"/>
    <n v="390"/>
    <n v="1"/>
    <n v="-1"/>
    <n v="0"/>
    <x v="0"/>
    <s v="no"/>
    <n v="0"/>
    <n v="1"/>
  </r>
  <r>
    <x v="41"/>
    <x v="3"/>
    <s v="married"/>
    <x v="0"/>
    <x v="0"/>
    <n v="0"/>
    <s v="yes"/>
    <s v="no"/>
    <s v="unknown"/>
    <n v="29"/>
    <s v="may"/>
    <n v="535"/>
    <n v="2"/>
    <n v="-1"/>
    <n v="0"/>
    <x v="0"/>
    <s v="no"/>
    <n v="1"/>
    <n v="0"/>
  </r>
  <r>
    <x v="23"/>
    <x v="2"/>
    <s v="married"/>
    <x v="0"/>
    <x v="0"/>
    <n v="3371"/>
    <s v="no"/>
    <s v="no"/>
    <s v="cellular"/>
    <n v="11"/>
    <s v="nov"/>
    <n v="269"/>
    <n v="2"/>
    <n v="-1"/>
    <n v="0"/>
    <x v="0"/>
    <s v="yes"/>
    <n v="0"/>
    <n v="1"/>
  </r>
  <r>
    <x v="29"/>
    <x v="1"/>
    <s v="single"/>
    <x v="1"/>
    <x v="0"/>
    <n v="1757"/>
    <s v="yes"/>
    <s v="no"/>
    <s v="cellular"/>
    <n v="20"/>
    <s v="apr"/>
    <n v="1010"/>
    <n v="3"/>
    <n v="326"/>
    <n v="1"/>
    <x v="2"/>
    <s v="no"/>
    <n v="0"/>
    <n v="1"/>
  </r>
  <r>
    <x v="18"/>
    <x v="2"/>
    <s v="married"/>
    <x v="2"/>
    <x v="0"/>
    <n v="171"/>
    <s v="yes"/>
    <s v="no"/>
    <s v="cellular"/>
    <n v="8"/>
    <s v="aug"/>
    <n v="73"/>
    <n v="6"/>
    <n v="-1"/>
    <n v="0"/>
    <x v="0"/>
    <s v="no"/>
    <n v="1"/>
    <n v="0"/>
  </r>
  <r>
    <x v="15"/>
    <x v="6"/>
    <s v="married"/>
    <x v="2"/>
    <x v="0"/>
    <n v="157"/>
    <s v="yes"/>
    <s v="yes"/>
    <s v="unknown"/>
    <n v="7"/>
    <s v="may"/>
    <n v="650"/>
    <n v="1"/>
    <n v="-1"/>
    <n v="0"/>
    <x v="0"/>
    <s v="no"/>
    <n v="0"/>
    <n v="1"/>
  </r>
  <r>
    <x v="39"/>
    <x v="7"/>
    <s v="married"/>
    <x v="1"/>
    <x v="0"/>
    <n v="934"/>
    <s v="yes"/>
    <s v="no"/>
    <s v="unknown"/>
    <n v="4"/>
    <s v="jul"/>
    <n v="53"/>
    <n v="2"/>
    <n v="-1"/>
    <n v="0"/>
    <x v="0"/>
    <s v="no"/>
    <n v="0"/>
    <n v="1"/>
  </r>
  <r>
    <x v="30"/>
    <x v="3"/>
    <s v="married"/>
    <x v="1"/>
    <x v="0"/>
    <n v="-19"/>
    <s v="no"/>
    <s v="yes"/>
    <s v="unknown"/>
    <n v="4"/>
    <s v="jul"/>
    <n v="270"/>
    <n v="1"/>
    <n v="-1"/>
    <n v="0"/>
    <x v="0"/>
    <s v="no"/>
    <n v="0"/>
    <n v="1"/>
  </r>
  <r>
    <x v="34"/>
    <x v="2"/>
    <s v="single"/>
    <x v="2"/>
    <x v="1"/>
    <n v="-55"/>
    <s v="yes"/>
    <s v="no"/>
    <s v="cellular"/>
    <n v="18"/>
    <s v="aug"/>
    <n v="119"/>
    <n v="6"/>
    <n v="-1"/>
    <n v="0"/>
    <x v="0"/>
    <s v="no"/>
    <n v="1"/>
    <n v="0"/>
  </r>
  <r>
    <x v="14"/>
    <x v="9"/>
    <s v="married"/>
    <x v="0"/>
    <x v="0"/>
    <n v="21"/>
    <s v="no"/>
    <s v="no"/>
    <s v="cellular"/>
    <n v="26"/>
    <s v="aug"/>
    <n v="634"/>
    <n v="2"/>
    <n v="-1"/>
    <n v="0"/>
    <x v="0"/>
    <s v="no"/>
    <n v="0"/>
    <n v="1"/>
  </r>
  <r>
    <x v="37"/>
    <x v="3"/>
    <s v="single"/>
    <x v="1"/>
    <x v="0"/>
    <n v="14"/>
    <s v="no"/>
    <s v="no"/>
    <s v="unknown"/>
    <n v="14"/>
    <s v="may"/>
    <n v="72"/>
    <n v="2"/>
    <n v="-1"/>
    <n v="0"/>
    <x v="0"/>
    <s v="no"/>
    <n v="0"/>
    <n v="1"/>
  </r>
  <r>
    <x v="36"/>
    <x v="5"/>
    <s v="single"/>
    <x v="1"/>
    <x v="0"/>
    <n v="246"/>
    <s v="yes"/>
    <s v="no"/>
    <s v="cellular"/>
    <n v="17"/>
    <s v="nov"/>
    <n v="270"/>
    <n v="1"/>
    <n v="123"/>
    <n v="2"/>
    <x v="1"/>
    <s v="no"/>
    <n v="1"/>
    <n v="0"/>
  </r>
  <r>
    <x v="16"/>
    <x v="3"/>
    <s v="married"/>
    <x v="0"/>
    <x v="0"/>
    <n v="887"/>
    <s v="yes"/>
    <s v="no"/>
    <s v="cellular"/>
    <n v="12"/>
    <s v="may"/>
    <n v="165"/>
    <n v="2"/>
    <n v="363"/>
    <n v="1"/>
    <x v="1"/>
    <s v="no"/>
    <n v="0"/>
    <n v="1"/>
  </r>
  <r>
    <x v="10"/>
    <x v="2"/>
    <s v="married"/>
    <x v="2"/>
    <x v="0"/>
    <n v="51"/>
    <s v="no"/>
    <s v="no"/>
    <s v="cellular"/>
    <n v="19"/>
    <s v="aug"/>
    <n v="164"/>
    <n v="2"/>
    <n v="-1"/>
    <n v="0"/>
    <x v="0"/>
    <s v="no"/>
    <n v="0"/>
    <n v="1"/>
  </r>
  <r>
    <x v="35"/>
    <x v="1"/>
    <s v="single"/>
    <x v="1"/>
    <x v="0"/>
    <n v="-287"/>
    <s v="yes"/>
    <s v="no"/>
    <s v="cellular"/>
    <n v="18"/>
    <s v="may"/>
    <n v="196"/>
    <n v="1"/>
    <n v="-1"/>
    <n v="0"/>
    <x v="0"/>
    <s v="no"/>
    <n v="0"/>
    <n v="1"/>
  </r>
  <r>
    <x v="27"/>
    <x v="1"/>
    <s v="married"/>
    <x v="1"/>
    <x v="0"/>
    <n v="0"/>
    <s v="yes"/>
    <s v="no"/>
    <s v="cellular"/>
    <n v="14"/>
    <s v="jul"/>
    <n v="78"/>
    <n v="4"/>
    <n v="-1"/>
    <n v="0"/>
    <x v="0"/>
    <s v="no"/>
    <n v="0"/>
    <n v="1"/>
  </r>
  <r>
    <x v="16"/>
    <x v="4"/>
    <s v="single"/>
    <x v="2"/>
    <x v="0"/>
    <n v="2734"/>
    <s v="yes"/>
    <s v="no"/>
    <s v="cellular"/>
    <n v="12"/>
    <s v="may"/>
    <n v="897"/>
    <n v="4"/>
    <n v="-1"/>
    <n v="0"/>
    <x v="0"/>
    <s v="yes"/>
    <n v="0"/>
    <n v="1"/>
  </r>
  <r>
    <x v="36"/>
    <x v="6"/>
    <s v="married"/>
    <x v="2"/>
    <x v="0"/>
    <n v="52"/>
    <s v="no"/>
    <s v="no"/>
    <s v="cellular"/>
    <n v="31"/>
    <s v="jul"/>
    <n v="22"/>
    <n v="8"/>
    <n v="-1"/>
    <n v="0"/>
    <x v="0"/>
    <s v="no"/>
    <n v="1"/>
    <n v="0"/>
  </r>
  <r>
    <x v="27"/>
    <x v="2"/>
    <s v="married"/>
    <x v="2"/>
    <x v="0"/>
    <n v="2594"/>
    <s v="yes"/>
    <s v="no"/>
    <s v="cellular"/>
    <n v="21"/>
    <s v="nov"/>
    <n v="161"/>
    <n v="3"/>
    <n v="-1"/>
    <n v="0"/>
    <x v="0"/>
    <s v="no"/>
    <n v="0"/>
    <n v="1"/>
  </r>
  <r>
    <x v="32"/>
    <x v="10"/>
    <s v="divorced"/>
    <x v="0"/>
    <x v="0"/>
    <n v="22"/>
    <s v="no"/>
    <s v="no"/>
    <s v="unknown"/>
    <n v="20"/>
    <s v="jun"/>
    <n v="23"/>
    <n v="4"/>
    <n v="-1"/>
    <n v="0"/>
    <x v="0"/>
    <s v="no"/>
    <n v="1"/>
    <n v="0"/>
  </r>
  <r>
    <x v="27"/>
    <x v="5"/>
    <s v="married"/>
    <x v="2"/>
    <x v="0"/>
    <n v="1611"/>
    <s v="yes"/>
    <s v="no"/>
    <s v="cellular"/>
    <n v="11"/>
    <s v="may"/>
    <n v="490"/>
    <n v="2"/>
    <n v="-1"/>
    <n v="0"/>
    <x v="0"/>
    <s v="no"/>
    <n v="0"/>
    <n v="1"/>
  </r>
  <r>
    <x v="27"/>
    <x v="7"/>
    <s v="single"/>
    <x v="2"/>
    <x v="0"/>
    <n v="18"/>
    <s v="yes"/>
    <s v="yes"/>
    <s v="cellular"/>
    <n v="30"/>
    <s v="apr"/>
    <n v="359"/>
    <n v="1"/>
    <n v="-1"/>
    <n v="0"/>
    <x v="0"/>
    <s v="yes"/>
    <n v="0"/>
    <n v="1"/>
  </r>
  <r>
    <x v="26"/>
    <x v="3"/>
    <s v="married"/>
    <x v="0"/>
    <x v="0"/>
    <n v="1331"/>
    <s v="yes"/>
    <s v="no"/>
    <s v="cellular"/>
    <n v="29"/>
    <s v="jul"/>
    <n v="213"/>
    <n v="2"/>
    <n v="-1"/>
    <n v="0"/>
    <x v="0"/>
    <s v="no"/>
    <n v="1"/>
    <n v="0"/>
  </r>
  <r>
    <x v="38"/>
    <x v="11"/>
    <s v="married"/>
    <x v="3"/>
    <x v="0"/>
    <n v="7337"/>
    <s v="no"/>
    <s v="no"/>
    <s v="cellular"/>
    <n v="4"/>
    <s v="aug"/>
    <n v="122"/>
    <n v="1"/>
    <n v="-1"/>
    <n v="0"/>
    <x v="0"/>
    <s v="no"/>
    <n v="1"/>
    <n v="0"/>
  </r>
  <r>
    <x v="5"/>
    <x v="2"/>
    <s v="single"/>
    <x v="1"/>
    <x v="0"/>
    <n v="835"/>
    <s v="yes"/>
    <s v="no"/>
    <s v="unknown"/>
    <n v="29"/>
    <s v="may"/>
    <n v="587"/>
    <n v="4"/>
    <n v="-1"/>
    <n v="0"/>
    <x v="0"/>
    <s v="no"/>
    <n v="0"/>
    <n v="1"/>
  </r>
  <r>
    <x v="41"/>
    <x v="10"/>
    <s v="married"/>
    <x v="0"/>
    <x v="0"/>
    <n v="5092"/>
    <s v="no"/>
    <s v="no"/>
    <s v="unknown"/>
    <n v="11"/>
    <s v="jun"/>
    <n v="199"/>
    <n v="6"/>
    <n v="-1"/>
    <n v="0"/>
    <x v="0"/>
    <s v="no"/>
    <n v="1"/>
    <n v="0"/>
  </r>
  <r>
    <x v="6"/>
    <x v="5"/>
    <s v="divorced"/>
    <x v="1"/>
    <x v="0"/>
    <n v="52"/>
    <s v="no"/>
    <s v="no"/>
    <s v="cellular"/>
    <n v="20"/>
    <s v="aug"/>
    <n v="261"/>
    <n v="2"/>
    <n v="-1"/>
    <n v="0"/>
    <x v="0"/>
    <s v="no"/>
    <n v="0"/>
    <n v="1"/>
  </r>
  <r>
    <x v="30"/>
    <x v="5"/>
    <s v="married"/>
    <x v="1"/>
    <x v="0"/>
    <n v="10655"/>
    <s v="no"/>
    <s v="no"/>
    <s v="telephone"/>
    <n v="31"/>
    <s v="jul"/>
    <n v="5"/>
    <n v="3"/>
    <n v="-1"/>
    <n v="0"/>
    <x v="0"/>
    <s v="no"/>
    <n v="0"/>
    <n v="1"/>
  </r>
  <r>
    <x v="41"/>
    <x v="2"/>
    <s v="married"/>
    <x v="2"/>
    <x v="0"/>
    <n v="1831"/>
    <s v="no"/>
    <s v="no"/>
    <s v="cellular"/>
    <n v="17"/>
    <s v="nov"/>
    <n v="1531"/>
    <n v="1"/>
    <n v="-1"/>
    <n v="0"/>
    <x v="0"/>
    <s v="no"/>
    <n v="1"/>
    <n v="0"/>
  </r>
  <r>
    <x v="10"/>
    <x v="4"/>
    <s v="married"/>
    <x v="0"/>
    <x v="0"/>
    <n v="92"/>
    <s v="yes"/>
    <s v="no"/>
    <s v="unknown"/>
    <n v="13"/>
    <s v="may"/>
    <n v="92"/>
    <n v="1"/>
    <n v="-1"/>
    <n v="0"/>
    <x v="0"/>
    <s v="no"/>
    <n v="0"/>
    <n v="1"/>
  </r>
  <r>
    <x v="30"/>
    <x v="2"/>
    <s v="married"/>
    <x v="2"/>
    <x v="0"/>
    <n v="586"/>
    <s v="yes"/>
    <s v="yes"/>
    <s v="cellular"/>
    <n v="6"/>
    <s v="may"/>
    <n v="179"/>
    <n v="2"/>
    <n v="-1"/>
    <n v="0"/>
    <x v="0"/>
    <s v="no"/>
    <n v="0"/>
    <n v="1"/>
  </r>
  <r>
    <x v="26"/>
    <x v="3"/>
    <s v="divorced"/>
    <x v="0"/>
    <x v="0"/>
    <n v="1758"/>
    <s v="yes"/>
    <s v="no"/>
    <s v="unknown"/>
    <n v="15"/>
    <s v="may"/>
    <n v="41"/>
    <n v="1"/>
    <n v="-1"/>
    <n v="0"/>
    <x v="0"/>
    <s v="no"/>
    <n v="1"/>
    <n v="0"/>
  </r>
  <r>
    <x v="36"/>
    <x v="4"/>
    <s v="married"/>
    <x v="1"/>
    <x v="0"/>
    <n v="2061"/>
    <s v="yes"/>
    <s v="yes"/>
    <s v="cellular"/>
    <n v="29"/>
    <s v="jan"/>
    <n v="197"/>
    <n v="2"/>
    <n v="244"/>
    <n v="3"/>
    <x v="1"/>
    <s v="no"/>
    <n v="1"/>
    <n v="0"/>
  </r>
  <r>
    <x v="13"/>
    <x v="5"/>
    <s v="single"/>
    <x v="1"/>
    <x v="0"/>
    <n v="959"/>
    <s v="no"/>
    <s v="no"/>
    <s v="cellular"/>
    <n v="9"/>
    <s v="jul"/>
    <n v="144"/>
    <n v="5"/>
    <n v="-1"/>
    <n v="0"/>
    <x v="0"/>
    <s v="no"/>
    <n v="0"/>
    <n v="1"/>
  </r>
  <r>
    <x v="32"/>
    <x v="10"/>
    <s v="married"/>
    <x v="0"/>
    <x v="0"/>
    <n v="208"/>
    <s v="no"/>
    <s v="no"/>
    <s v="unknown"/>
    <n v="12"/>
    <s v="may"/>
    <n v="255"/>
    <n v="1"/>
    <n v="-1"/>
    <n v="0"/>
    <x v="0"/>
    <s v="no"/>
    <n v="1"/>
    <n v="0"/>
  </r>
  <r>
    <x v="27"/>
    <x v="1"/>
    <s v="married"/>
    <x v="1"/>
    <x v="0"/>
    <n v="-315"/>
    <s v="yes"/>
    <s v="no"/>
    <s v="unknown"/>
    <n v="8"/>
    <s v="may"/>
    <n v="56"/>
    <n v="2"/>
    <n v="-1"/>
    <n v="0"/>
    <x v="0"/>
    <s v="no"/>
    <n v="0"/>
    <n v="1"/>
  </r>
  <r>
    <x v="30"/>
    <x v="2"/>
    <s v="married"/>
    <x v="2"/>
    <x v="1"/>
    <n v="-13"/>
    <s v="yes"/>
    <s v="no"/>
    <s v="cellular"/>
    <n v="15"/>
    <s v="may"/>
    <n v="20"/>
    <n v="6"/>
    <n v="291"/>
    <n v="2"/>
    <x v="2"/>
    <s v="no"/>
    <n v="0"/>
    <n v="1"/>
  </r>
  <r>
    <x v="12"/>
    <x v="7"/>
    <s v="married"/>
    <x v="2"/>
    <x v="0"/>
    <n v="801"/>
    <s v="no"/>
    <s v="no"/>
    <s v="cellular"/>
    <n v="11"/>
    <s v="aug"/>
    <n v="331"/>
    <n v="7"/>
    <n v="-1"/>
    <n v="0"/>
    <x v="0"/>
    <s v="no"/>
    <n v="0"/>
    <n v="1"/>
  </r>
  <r>
    <x v="52"/>
    <x v="10"/>
    <s v="married"/>
    <x v="2"/>
    <x v="0"/>
    <n v="1948"/>
    <s v="no"/>
    <s v="no"/>
    <s v="cellular"/>
    <n v="28"/>
    <s v="jan"/>
    <n v="216"/>
    <n v="1"/>
    <n v="91"/>
    <n v="4"/>
    <x v="3"/>
    <s v="yes"/>
    <n v="1"/>
    <n v="0"/>
  </r>
  <r>
    <x v="22"/>
    <x v="2"/>
    <s v="single"/>
    <x v="2"/>
    <x v="0"/>
    <n v="751"/>
    <s v="yes"/>
    <s v="no"/>
    <s v="unknown"/>
    <n v="8"/>
    <s v="may"/>
    <n v="64"/>
    <n v="1"/>
    <n v="-1"/>
    <n v="0"/>
    <x v="0"/>
    <s v="no"/>
    <n v="0"/>
    <n v="1"/>
  </r>
  <r>
    <x v="29"/>
    <x v="3"/>
    <s v="married"/>
    <x v="1"/>
    <x v="0"/>
    <n v="784"/>
    <s v="yes"/>
    <s v="yes"/>
    <s v="unknown"/>
    <n v="3"/>
    <s v="jun"/>
    <n v="34"/>
    <n v="1"/>
    <n v="-1"/>
    <n v="0"/>
    <x v="0"/>
    <s v="no"/>
    <n v="0"/>
    <n v="1"/>
  </r>
  <r>
    <x v="7"/>
    <x v="3"/>
    <s v="single"/>
    <x v="1"/>
    <x v="0"/>
    <n v="24"/>
    <s v="no"/>
    <s v="no"/>
    <s v="cellular"/>
    <n v="12"/>
    <s v="may"/>
    <n v="68"/>
    <n v="1"/>
    <n v="363"/>
    <n v="1"/>
    <x v="1"/>
    <s v="no"/>
    <n v="0"/>
    <n v="1"/>
  </r>
  <r>
    <x v="6"/>
    <x v="2"/>
    <s v="married"/>
    <x v="2"/>
    <x v="0"/>
    <n v="72"/>
    <s v="yes"/>
    <s v="no"/>
    <s v="unknown"/>
    <n v="7"/>
    <s v="may"/>
    <n v="764"/>
    <n v="3"/>
    <n v="-1"/>
    <n v="0"/>
    <x v="0"/>
    <s v="no"/>
    <n v="0"/>
    <n v="1"/>
  </r>
  <r>
    <x v="10"/>
    <x v="5"/>
    <s v="divorced"/>
    <x v="2"/>
    <x v="0"/>
    <n v="1871"/>
    <s v="yes"/>
    <s v="no"/>
    <s v="cellular"/>
    <n v="17"/>
    <s v="nov"/>
    <n v="64"/>
    <n v="1"/>
    <n v="-1"/>
    <n v="0"/>
    <x v="0"/>
    <s v="no"/>
    <n v="0"/>
    <n v="1"/>
  </r>
  <r>
    <x v="16"/>
    <x v="1"/>
    <s v="single"/>
    <x v="1"/>
    <x v="0"/>
    <n v="1378"/>
    <s v="yes"/>
    <s v="no"/>
    <s v="unknown"/>
    <n v="8"/>
    <s v="may"/>
    <n v="257"/>
    <n v="2"/>
    <n v="-1"/>
    <n v="0"/>
    <x v="0"/>
    <s v="no"/>
    <n v="0"/>
    <n v="1"/>
  </r>
  <r>
    <x v="7"/>
    <x v="3"/>
    <s v="married"/>
    <x v="0"/>
    <x v="0"/>
    <n v="188"/>
    <s v="yes"/>
    <s v="no"/>
    <s v="cellular"/>
    <n v="12"/>
    <s v="may"/>
    <n v="58"/>
    <n v="3"/>
    <n v="347"/>
    <n v="5"/>
    <x v="1"/>
    <s v="no"/>
    <n v="0"/>
    <n v="1"/>
  </r>
  <r>
    <x v="0"/>
    <x v="11"/>
    <s v="single"/>
    <x v="2"/>
    <x v="0"/>
    <n v="6836"/>
    <s v="no"/>
    <s v="no"/>
    <s v="cellular"/>
    <n v="27"/>
    <s v="feb"/>
    <n v="30"/>
    <n v="3"/>
    <n v="-1"/>
    <n v="0"/>
    <x v="0"/>
    <s v="no"/>
    <n v="0"/>
    <n v="1"/>
  </r>
  <r>
    <x v="22"/>
    <x v="1"/>
    <s v="married"/>
    <x v="1"/>
    <x v="0"/>
    <n v="61"/>
    <s v="yes"/>
    <s v="no"/>
    <s v="cellular"/>
    <n v="8"/>
    <s v="jul"/>
    <n v="529"/>
    <n v="5"/>
    <n v="-1"/>
    <n v="0"/>
    <x v="0"/>
    <s v="no"/>
    <n v="0"/>
    <n v="1"/>
  </r>
  <r>
    <x v="31"/>
    <x v="7"/>
    <s v="married"/>
    <x v="1"/>
    <x v="0"/>
    <n v="-967"/>
    <s v="yes"/>
    <s v="no"/>
    <s v="telephone"/>
    <n v="15"/>
    <s v="may"/>
    <n v="8"/>
    <n v="7"/>
    <n v="-1"/>
    <n v="0"/>
    <x v="0"/>
    <s v="no"/>
    <n v="1"/>
    <n v="0"/>
  </r>
  <r>
    <x v="9"/>
    <x v="3"/>
    <s v="single"/>
    <x v="2"/>
    <x v="0"/>
    <n v="462"/>
    <s v="yes"/>
    <s v="yes"/>
    <s v="unknown"/>
    <n v="19"/>
    <s v="may"/>
    <n v="147"/>
    <n v="1"/>
    <n v="-1"/>
    <n v="0"/>
    <x v="0"/>
    <s v="no"/>
    <n v="0"/>
    <n v="1"/>
  </r>
  <r>
    <x v="23"/>
    <x v="11"/>
    <s v="married"/>
    <x v="1"/>
    <x v="0"/>
    <n v="0"/>
    <s v="no"/>
    <s v="no"/>
    <s v="cellular"/>
    <n v="28"/>
    <s v="aug"/>
    <n v="173"/>
    <n v="2"/>
    <n v="-1"/>
    <n v="0"/>
    <x v="0"/>
    <s v="no"/>
    <n v="0"/>
    <n v="1"/>
  </r>
  <r>
    <x v="9"/>
    <x v="7"/>
    <s v="single"/>
    <x v="1"/>
    <x v="0"/>
    <n v="5527"/>
    <s v="yes"/>
    <s v="no"/>
    <s v="unknown"/>
    <n v="21"/>
    <s v="may"/>
    <n v="132"/>
    <n v="1"/>
    <n v="-1"/>
    <n v="0"/>
    <x v="0"/>
    <s v="no"/>
    <n v="0"/>
    <n v="1"/>
  </r>
  <r>
    <x v="6"/>
    <x v="7"/>
    <s v="married"/>
    <x v="2"/>
    <x v="0"/>
    <n v="1287"/>
    <s v="no"/>
    <s v="no"/>
    <s v="unknown"/>
    <n v="16"/>
    <s v="jun"/>
    <n v="286"/>
    <n v="1"/>
    <n v="-1"/>
    <n v="0"/>
    <x v="0"/>
    <s v="no"/>
    <n v="0"/>
    <n v="1"/>
  </r>
  <r>
    <x v="16"/>
    <x v="2"/>
    <s v="married"/>
    <x v="2"/>
    <x v="0"/>
    <n v="17361"/>
    <s v="no"/>
    <s v="no"/>
    <s v="unknown"/>
    <n v="18"/>
    <s v="jun"/>
    <n v="476"/>
    <n v="1"/>
    <n v="-1"/>
    <n v="0"/>
    <x v="0"/>
    <s v="no"/>
    <n v="0"/>
    <n v="1"/>
  </r>
  <r>
    <x v="32"/>
    <x v="6"/>
    <s v="married"/>
    <x v="3"/>
    <x v="0"/>
    <n v="1956"/>
    <s v="no"/>
    <s v="no"/>
    <s v="cellular"/>
    <n v="19"/>
    <s v="nov"/>
    <n v="221"/>
    <n v="5"/>
    <n v="-1"/>
    <n v="0"/>
    <x v="0"/>
    <s v="no"/>
    <n v="1"/>
    <n v="0"/>
  </r>
  <r>
    <x v="12"/>
    <x v="3"/>
    <s v="divorced"/>
    <x v="1"/>
    <x v="0"/>
    <n v="0"/>
    <s v="yes"/>
    <s v="no"/>
    <s v="cellular"/>
    <n v="21"/>
    <s v="apr"/>
    <n v="146"/>
    <n v="4"/>
    <n v="-1"/>
    <n v="0"/>
    <x v="0"/>
    <s v="yes"/>
    <n v="0"/>
    <n v="1"/>
  </r>
  <r>
    <x v="27"/>
    <x v="2"/>
    <s v="married"/>
    <x v="1"/>
    <x v="0"/>
    <n v="-294"/>
    <s v="yes"/>
    <s v="no"/>
    <s v="unknown"/>
    <n v="27"/>
    <s v="may"/>
    <n v="532"/>
    <n v="2"/>
    <n v="-1"/>
    <n v="0"/>
    <x v="0"/>
    <s v="no"/>
    <n v="0"/>
    <n v="1"/>
  </r>
  <r>
    <x v="7"/>
    <x v="5"/>
    <s v="married"/>
    <x v="1"/>
    <x v="0"/>
    <n v="275"/>
    <s v="no"/>
    <s v="no"/>
    <s v="cellular"/>
    <n v="25"/>
    <s v="aug"/>
    <n v="69"/>
    <n v="6"/>
    <n v="-1"/>
    <n v="0"/>
    <x v="0"/>
    <s v="no"/>
    <n v="0"/>
    <n v="1"/>
  </r>
  <r>
    <x v="16"/>
    <x v="2"/>
    <s v="married"/>
    <x v="2"/>
    <x v="0"/>
    <n v="724"/>
    <s v="yes"/>
    <s v="no"/>
    <s v="cellular"/>
    <n v="17"/>
    <s v="nov"/>
    <n v="157"/>
    <n v="2"/>
    <n v="172"/>
    <n v="1"/>
    <x v="1"/>
    <s v="no"/>
    <n v="0"/>
    <n v="1"/>
  </r>
  <r>
    <x v="16"/>
    <x v="1"/>
    <s v="married"/>
    <x v="1"/>
    <x v="0"/>
    <n v="27"/>
    <s v="no"/>
    <s v="no"/>
    <s v="cellular"/>
    <n v="25"/>
    <s v="may"/>
    <n v="485"/>
    <n v="1"/>
    <n v="-1"/>
    <n v="0"/>
    <x v="0"/>
    <s v="no"/>
    <n v="0"/>
    <n v="1"/>
  </r>
  <r>
    <x v="20"/>
    <x v="7"/>
    <s v="divorced"/>
    <x v="1"/>
    <x v="0"/>
    <n v="26"/>
    <s v="yes"/>
    <s v="no"/>
    <s v="cellular"/>
    <n v="7"/>
    <s v="may"/>
    <n v="56"/>
    <n v="1"/>
    <n v="359"/>
    <n v="1"/>
    <x v="1"/>
    <s v="no"/>
    <n v="1"/>
    <n v="0"/>
  </r>
  <r>
    <x v="4"/>
    <x v="5"/>
    <s v="married"/>
    <x v="1"/>
    <x v="0"/>
    <n v="191"/>
    <s v="no"/>
    <s v="no"/>
    <s v="cellular"/>
    <n v="31"/>
    <s v="aug"/>
    <n v="69"/>
    <n v="1"/>
    <n v="-1"/>
    <n v="0"/>
    <x v="0"/>
    <s v="no"/>
    <n v="0"/>
    <n v="1"/>
  </r>
  <r>
    <x v="41"/>
    <x v="5"/>
    <s v="divorced"/>
    <x v="1"/>
    <x v="0"/>
    <n v="-123"/>
    <s v="no"/>
    <s v="no"/>
    <s v="cellular"/>
    <n v="5"/>
    <s v="aug"/>
    <n v="131"/>
    <n v="2"/>
    <n v="-1"/>
    <n v="0"/>
    <x v="0"/>
    <s v="no"/>
    <n v="1"/>
    <n v="0"/>
  </r>
  <r>
    <x v="17"/>
    <x v="8"/>
    <s v="single"/>
    <x v="1"/>
    <x v="0"/>
    <n v="-147"/>
    <s v="no"/>
    <s v="no"/>
    <s v="unknown"/>
    <n v="4"/>
    <s v="jun"/>
    <n v="95"/>
    <n v="2"/>
    <n v="-1"/>
    <n v="0"/>
    <x v="0"/>
    <s v="no"/>
    <n v="0"/>
    <n v="1"/>
  </r>
  <r>
    <x v="27"/>
    <x v="5"/>
    <s v="single"/>
    <x v="1"/>
    <x v="0"/>
    <n v="179"/>
    <s v="no"/>
    <s v="no"/>
    <s v="cellular"/>
    <n v="19"/>
    <s v="aug"/>
    <n v="294"/>
    <n v="3"/>
    <n v="-1"/>
    <n v="0"/>
    <x v="0"/>
    <s v="no"/>
    <n v="0"/>
    <n v="1"/>
  </r>
  <r>
    <x v="18"/>
    <x v="3"/>
    <s v="married"/>
    <x v="0"/>
    <x v="0"/>
    <n v="1086"/>
    <s v="yes"/>
    <s v="no"/>
    <s v="cellular"/>
    <n v="6"/>
    <s v="may"/>
    <n v="146"/>
    <n v="1"/>
    <n v="272"/>
    <n v="2"/>
    <x v="1"/>
    <s v="no"/>
    <n v="1"/>
    <n v="0"/>
  </r>
  <r>
    <x v="18"/>
    <x v="3"/>
    <s v="married"/>
    <x v="1"/>
    <x v="0"/>
    <n v="471"/>
    <s v="yes"/>
    <s v="no"/>
    <s v="unknown"/>
    <n v="30"/>
    <s v="may"/>
    <n v="58"/>
    <n v="2"/>
    <n v="-1"/>
    <n v="0"/>
    <x v="0"/>
    <s v="no"/>
    <n v="1"/>
    <n v="0"/>
  </r>
  <r>
    <x v="27"/>
    <x v="6"/>
    <s v="married"/>
    <x v="2"/>
    <x v="0"/>
    <n v="105"/>
    <s v="yes"/>
    <s v="no"/>
    <s v="unknown"/>
    <n v="28"/>
    <s v="may"/>
    <n v="249"/>
    <n v="2"/>
    <n v="-1"/>
    <n v="0"/>
    <x v="0"/>
    <s v="no"/>
    <n v="0"/>
    <n v="1"/>
  </r>
  <r>
    <x v="6"/>
    <x v="6"/>
    <s v="divorced"/>
    <x v="1"/>
    <x v="0"/>
    <n v="1588"/>
    <s v="yes"/>
    <s v="yes"/>
    <s v="unknown"/>
    <n v="20"/>
    <s v="jun"/>
    <n v="10"/>
    <n v="8"/>
    <n v="-1"/>
    <n v="0"/>
    <x v="0"/>
    <s v="no"/>
    <n v="0"/>
    <n v="1"/>
  </r>
  <r>
    <x v="14"/>
    <x v="9"/>
    <s v="divorced"/>
    <x v="1"/>
    <x v="0"/>
    <n v="70"/>
    <s v="no"/>
    <s v="no"/>
    <s v="cellular"/>
    <n v="27"/>
    <s v="oct"/>
    <n v="255"/>
    <n v="3"/>
    <n v="148"/>
    <n v="1"/>
    <x v="3"/>
    <s v="yes"/>
    <n v="0"/>
    <n v="1"/>
  </r>
  <r>
    <x v="39"/>
    <x v="3"/>
    <s v="single"/>
    <x v="1"/>
    <x v="0"/>
    <n v="2700"/>
    <s v="no"/>
    <s v="no"/>
    <s v="cellular"/>
    <n v="3"/>
    <s v="feb"/>
    <n v="337"/>
    <n v="4"/>
    <n v="-1"/>
    <n v="0"/>
    <x v="0"/>
    <s v="no"/>
    <n v="0"/>
    <n v="1"/>
  </r>
  <r>
    <x v="6"/>
    <x v="5"/>
    <s v="married"/>
    <x v="1"/>
    <x v="0"/>
    <n v="1602"/>
    <s v="yes"/>
    <s v="no"/>
    <s v="cellular"/>
    <n v="2"/>
    <s v="jun"/>
    <n v="142"/>
    <n v="1"/>
    <n v="-1"/>
    <n v="0"/>
    <x v="0"/>
    <s v="no"/>
    <n v="0"/>
    <n v="1"/>
  </r>
  <r>
    <x v="0"/>
    <x v="7"/>
    <s v="married"/>
    <x v="2"/>
    <x v="0"/>
    <n v="0"/>
    <s v="yes"/>
    <s v="no"/>
    <s v="cellular"/>
    <n v="24"/>
    <s v="jul"/>
    <n v="209"/>
    <n v="2"/>
    <n v="-1"/>
    <n v="0"/>
    <x v="0"/>
    <s v="no"/>
    <n v="0"/>
    <n v="1"/>
  </r>
  <r>
    <x v="5"/>
    <x v="5"/>
    <s v="married"/>
    <x v="3"/>
    <x v="0"/>
    <n v="839"/>
    <s v="no"/>
    <s v="no"/>
    <s v="unknown"/>
    <n v="30"/>
    <s v="may"/>
    <n v="825"/>
    <n v="2"/>
    <n v="-1"/>
    <n v="0"/>
    <x v="0"/>
    <s v="no"/>
    <n v="0"/>
    <n v="1"/>
  </r>
  <r>
    <x v="6"/>
    <x v="7"/>
    <s v="married"/>
    <x v="1"/>
    <x v="0"/>
    <n v="21515"/>
    <s v="yes"/>
    <s v="no"/>
    <s v="unknown"/>
    <n v="5"/>
    <s v="jun"/>
    <n v="87"/>
    <n v="1"/>
    <n v="-1"/>
    <n v="0"/>
    <x v="0"/>
    <s v="no"/>
    <n v="0"/>
    <n v="1"/>
  </r>
  <r>
    <x v="4"/>
    <x v="5"/>
    <s v="married"/>
    <x v="1"/>
    <x v="0"/>
    <n v="5902"/>
    <s v="yes"/>
    <s v="no"/>
    <s v="unknown"/>
    <n v="23"/>
    <s v="may"/>
    <n v="219"/>
    <n v="4"/>
    <n v="-1"/>
    <n v="0"/>
    <x v="0"/>
    <s v="no"/>
    <n v="0"/>
    <n v="1"/>
  </r>
  <r>
    <x v="12"/>
    <x v="2"/>
    <s v="married"/>
    <x v="2"/>
    <x v="0"/>
    <n v="547"/>
    <s v="yes"/>
    <s v="yes"/>
    <s v="unknown"/>
    <n v="21"/>
    <s v="may"/>
    <n v="143"/>
    <n v="1"/>
    <n v="-1"/>
    <n v="0"/>
    <x v="0"/>
    <s v="no"/>
    <n v="0"/>
    <n v="1"/>
  </r>
  <r>
    <x v="3"/>
    <x v="4"/>
    <s v="married"/>
    <x v="2"/>
    <x v="0"/>
    <n v="3800"/>
    <s v="no"/>
    <s v="yes"/>
    <s v="cellular"/>
    <n v="9"/>
    <s v="jul"/>
    <n v="70"/>
    <n v="1"/>
    <n v="-1"/>
    <n v="0"/>
    <x v="0"/>
    <s v="no"/>
    <n v="1"/>
    <n v="0"/>
  </r>
  <r>
    <x v="17"/>
    <x v="5"/>
    <s v="single"/>
    <x v="1"/>
    <x v="0"/>
    <n v="261"/>
    <s v="yes"/>
    <s v="no"/>
    <s v="unknown"/>
    <n v="27"/>
    <s v="may"/>
    <n v="371"/>
    <n v="2"/>
    <n v="-1"/>
    <n v="0"/>
    <x v="0"/>
    <s v="no"/>
    <n v="0"/>
    <n v="1"/>
  </r>
  <r>
    <x v="7"/>
    <x v="5"/>
    <s v="married"/>
    <x v="1"/>
    <x v="0"/>
    <n v="0"/>
    <s v="yes"/>
    <s v="yes"/>
    <s v="cellular"/>
    <n v="4"/>
    <s v="feb"/>
    <n v="539"/>
    <n v="8"/>
    <n v="204"/>
    <n v="5"/>
    <x v="1"/>
    <s v="no"/>
    <n v="0"/>
    <n v="1"/>
  </r>
  <r>
    <x v="15"/>
    <x v="2"/>
    <s v="married"/>
    <x v="1"/>
    <x v="1"/>
    <n v="-34"/>
    <s v="no"/>
    <s v="no"/>
    <s v="cellular"/>
    <n v="5"/>
    <s v="feb"/>
    <n v="176"/>
    <n v="1"/>
    <n v="-1"/>
    <n v="0"/>
    <x v="0"/>
    <s v="no"/>
    <n v="0"/>
    <n v="1"/>
  </r>
  <r>
    <x v="43"/>
    <x v="3"/>
    <s v="married"/>
    <x v="3"/>
    <x v="0"/>
    <n v="9328"/>
    <s v="yes"/>
    <s v="no"/>
    <s v="cellular"/>
    <n v="5"/>
    <s v="may"/>
    <n v="725"/>
    <n v="3"/>
    <n v="-1"/>
    <n v="0"/>
    <x v="0"/>
    <s v="yes"/>
    <n v="0"/>
    <n v="1"/>
  </r>
  <r>
    <x v="9"/>
    <x v="7"/>
    <s v="married"/>
    <x v="1"/>
    <x v="0"/>
    <n v="5"/>
    <s v="yes"/>
    <s v="yes"/>
    <s v="cellular"/>
    <n v="16"/>
    <s v="jul"/>
    <n v="101"/>
    <n v="7"/>
    <n v="-1"/>
    <n v="0"/>
    <x v="0"/>
    <s v="no"/>
    <n v="0"/>
    <n v="1"/>
  </r>
  <r>
    <x v="7"/>
    <x v="0"/>
    <s v="married"/>
    <x v="1"/>
    <x v="0"/>
    <n v="3529"/>
    <s v="no"/>
    <s v="no"/>
    <s v="cellular"/>
    <n v="5"/>
    <s v="feb"/>
    <n v="169"/>
    <n v="2"/>
    <n v="-1"/>
    <n v="0"/>
    <x v="0"/>
    <s v="no"/>
    <n v="0"/>
    <n v="1"/>
  </r>
  <r>
    <x v="30"/>
    <x v="3"/>
    <s v="single"/>
    <x v="2"/>
    <x v="0"/>
    <n v="2330"/>
    <s v="yes"/>
    <s v="no"/>
    <s v="unknown"/>
    <n v="4"/>
    <s v="jun"/>
    <n v="15"/>
    <n v="1"/>
    <n v="-1"/>
    <n v="0"/>
    <x v="0"/>
    <s v="no"/>
    <n v="0"/>
    <n v="1"/>
  </r>
  <r>
    <x v="6"/>
    <x v="3"/>
    <s v="married"/>
    <x v="1"/>
    <x v="0"/>
    <n v="1334"/>
    <s v="yes"/>
    <s v="no"/>
    <s v="cellular"/>
    <n v="20"/>
    <s v="apr"/>
    <n v="234"/>
    <n v="5"/>
    <n v="-1"/>
    <n v="0"/>
    <x v="0"/>
    <s v="no"/>
    <n v="0"/>
    <n v="1"/>
  </r>
  <r>
    <x v="22"/>
    <x v="4"/>
    <s v="married"/>
    <x v="2"/>
    <x v="0"/>
    <n v="3601"/>
    <s v="no"/>
    <s v="no"/>
    <s v="cellular"/>
    <n v="22"/>
    <s v="aug"/>
    <n v="171"/>
    <n v="15"/>
    <n v="-1"/>
    <n v="0"/>
    <x v="0"/>
    <s v="no"/>
    <n v="0"/>
    <n v="1"/>
  </r>
  <r>
    <x v="29"/>
    <x v="5"/>
    <s v="married"/>
    <x v="2"/>
    <x v="0"/>
    <n v="265"/>
    <s v="no"/>
    <s v="no"/>
    <s v="cellular"/>
    <n v="28"/>
    <s v="aug"/>
    <n v="14"/>
    <n v="3"/>
    <n v="-1"/>
    <n v="0"/>
    <x v="0"/>
    <s v="no"/>
    <n v="0"/>
    <n v="1"/>
  </r>
  <r>
    <x v="26"/>
    <x v="7"/>
    <s v="single"/>
    <x v="3"/>
    <x v="0"/>
    <n v="2227"/>
    <s v="no"/>
    <s v="no"/>
    <s v="cellular"/>
    <n v="24"/>
    <s v="feb"/>
    <n v="242"/>
    <n v="2"/>
    <n v="-1"/>
    <n v="0"/>
    <x v="0"/>
    <s v="yes"/>
    <n v="1"/>
    <n v="0"/>
  </r>
  <r>
    <x v="12"/>
    <x v="4"/>
    <s v="married"/>
    <x v="1"/>
    <x v="0"/>
    <n v="487"/>
    <s v="no"/>
    <s v="yes"/>
    <s v="cellular"/>
    <n v="27"/>
    <s v="aug"/>
    <n v="155"/>
    <n v="15"/>
    <n v="-1"/>
    <n v="0"/>
    <x v="0"/>
    <s v="no"/>
    <n v="0"/>
    <n v="1"/>
  </r>
  <r>
    <x v="14"/>
    <x v="3"/>
    <s v="divorced"/>
    <x v="1"/>
    <x v="0"/>
    <n v="0"/>
    <s v="yes"/>
    <s v="no"/>
    <s v="cellular"/>
    <n v="11"/>
    <s v="may"/>
    <n v="580"/>
    <n v="1"/>
    <n v="173"/>
    <n v="1"/>
    <x v="1"/>
    <s v="no"/>
    <n v="0"/>
    <n v="1"/>
  </r>
  <r>
    <x v="4"/>
    <x v="1"/>
    <s v="single"/>
    <x v="1"/>
    <x v="0"/>
    <n v="174"/>
    <s v="yes"/>
    <s v="no"/>
    <s v="unknown"/>
    <n v="7"/>
    <s v="may"/>
    <n v="223"/>
    <n v="2"/>
    <n v="-1"/>
    <n v="0"/>
    <x v="0"/>
    <s v="no"/>
    <n v="0"/>
    <n v="1"/>
  </r>
  <r>
    <x v="41"/>
    <x v="10"/>
    <s v="married"/>
    <x v="1"/>
    <x v="0"/>
    <n v="14412"/>
    <s v="no"/>
    <s v="no"/>
    <s v="cellular"/>
    <n v="18"/>
    <s v="nov"/>
    <n v="297"/>
    <n v="1"/>
    <n v="-1"/>
    <n v="0"/>
    <x v="0"/>
    <s v="no"/>
    <n v="1"/>
    <n v="0"/>
  </r>
  <r>
    <x v="12"/>
    <x v="2"/>
    <s v="married"/>
    <x v="2"/>
    <x v="0"/>
    <n v="3288"/>
    <s v="no"/>
    <s v="no"/>
    <s v="cellular"/>
    <n v="8"/>
    <s v="aug"/>
    <n v="124"/>
    <n v="2"/>
    <n v="-1"/>
    <n v="0"/>
    <x v="0"/>
    <s v="no"/>
    <n v="0"/>
    <n v="1"/>
  </r>
  <r>
    <x v="0"/>
    <x v="5"/>
    <s v="single"/>
    <x v="1"/>
    <x v="0"/>
    <n v="57"/>
    <s v="no"/>
    <s v="no"/>
    <s v="cellular"/>
    <n v="2"/>
    <s v="feb"/>
    <n v="465"/>
    <n v="2"/>
    <n v="-1"/>
    <n v="0"/>
    <x v="0"/>
    <s v="no"/>
    <n v="0"/>
    <n v="1"/>
  </r>
  <r>
    <x v="47"/>
    <x v="5"/>
    <s v="married"/>
    <x v="1"/>
    <x v="0"/>
    <n v="2246"/>
    <s v="yes"/>
    <s v="no"/>
    <s v="cellular"/>
    <n v="10"/>
    <s v="jul"/>
    <n v="330"/>
    <n v="1"/>
    <n v="-1"/>
    <n v="0"/>
    <x v="0"/>
    <s v="no"/>
    <n v="0"/>
    <n v="1"/>
  </r>
  <r>
    <x v="10"/>
    <x v="5"/>
    <s v="married"/>
    <x v="1"/>
    <x v="0"/>
    <n v="4441"/>
    <s v="yes"/>
    <s v="no"/>
    <s v="cellular"/>
    <n v="20"/>
    <s v="nov"/>
    <n v="153"/>
    <n v="2"/>
    <n v="183"/>
    <n v="2"/>
    <x v="1"/>
    <s v="no"/>
    <n v="0"/>
    <n v="1"/>
  </r>
  <r>
    <x v="15"/>
    <x v="2"/>
    <s v="divorced"/>
    <x v="2"/>
    <x v="0"/>
    <n v="0"/>
    <s v="no"/>
    <s v="no"/>
    <s v="unknown"/>
    <n v="19"/>
    <s v="may"/>
    <n v="131"/>
    <n v="2"/>
    <n v="-1"/>
    <n v="0"/>
    <x v="0"/>
    <s v="no"/>
    <n v="0"/>
    <n v="1"/>
  </r>
  <r>
    <x v="57"/>
    <x v="11"/>
    <s v="married"/>
    <x v="2"/>
    <x v="0"/>
    <n v="353"/>
    <s v="no"/>
    <s v="no"/>
    <s v="cellular"/>
    <n v="27"/>
    <s v="jan"/>
    <n v="208"/>
    <n v="1"/>
    <n v="93"/>
    <n v="2"/>
    <x v="1"/>
    <s v="no"/>
    <n v="1"/>
    <n v="0"/>
  </r>
  <r>
    <x v="32"/>
    <x v="3"/>
    <s v="married"/>
    <x v="1"/>
    <x v="0"/>
    <n v="448"/>
    <s v="yes"/>
    <s v="yes"/>
    <s v="cellular"/>
    <n v="5"/>
    <s v="aug"/>
    <n v="98"/>
    <n v="1"/>
    <n v="-1"/>
    <n v="0"/>
    <x v="0"/>
    <s v="no"/>
    <n v="1"/>
    <n v="0"/>
  </r>
  <r>
    <x v="20"/>
    <x v="6"/>
    <s v="married"/>
    <x v="0"/>
    <x v="0"/>
    <n v="27"/>
    <s v="yes"/>
    <s v="no"/>
    <s v="telephone"/>
    <n v="10"/>
    <s v="sep"/>
    <n v="230"/>
    <n v="3"/>
    <n v="-1"/>
    <n v="0"/>
    <x v="0"/>
    <s v="yes"/>
    <n v="1"/>
    <n v="0"/>
  </r>
  <r>
    <x v="1"/>
    <x v="3"/>
    <s v="divorced"/>
    <x v="1"/>
    <x v="0"/>
    <n v="474"/>
    <s v="no"/>
    <s v="no"/>
    <s v="cellular"/>
    <n v="22"/>
    <s v="jul"/>
    <n v="400"/>
    <n v="2"/>
    <n v="-1"/>
    <n v="0"/>
    <x v="0"/>
    <s v="no"/>
    <n v="0"/>
    <n v="1"/>
  </r>
  <r>
    <x v="0"/>
    <x v="5"/>
    <s v="single"/>
    <x v="2"/>
    <x v="0"/>
    <n v="1185"/>
    <s v="yes"/>
    <s v="no"/>
    <s v="cellular"/>
    <n v="30"/>
    <s v="apr"/>
    <n v="284"/>
    <n v="1"/>
    <n v="339"/>
    <n v="1"/>
    <x v="1"/>
    <s v="no"/>
    <n v="0"/>
    <n v="1"/>
  </r>
  <r>
    <x v="5"/>
    <x v="1"/>
    <s v="divorced"/>
    <x v="1"/>
    <x v="0"/>
    <n v="282"/>
    <s v="yes"/>
    <s v="no"/>
    <s v="cellular"/>
    <n v="17"/>
    <s v="jul"/>
    <n v="243"/>
    <n v="1"/>
    <n v="-1"/>
    <n v="0"/>
    <x v="0"/>
    <s v="no"/>
    <n v="0"/>
    <n v="1"/>
  </r>
  <r>
    <x v="22"/>
    <x v="3"/>
    <s v="married"/>
    <x v="1"/>
    <x v="0"/>
    <n v="2"/>
    <s v="yes"/>
    <s v="no"/>
    <s v="cellular"/>
    <n v="15"/>
    <s v="may"/>
    <n v="16"/>
    <n v="9"/>
    <n v="309"/>
    <n v="1"/>
    <x v="1"/>
    <s v="no"/>
    <n v="0"/>
    <n v="1"/>
  </r>
  <r>
    <x v="27"/>
    <x v="5"/>
    <s v="single"/>
    <x v="1"/>
    <x v="0"/>
    <n v="60"/>
    <s v="no"/>
    <s v="no"/>
    <s v="cellular"/>
    <n v="7"/>
    <s v="aug"/>
    <n v="274"/>
    <n v="2"/>
    <n v="-1"/>
    <n v="0"/>
    <x v="0"/>
    <s v="no"/>
    <n v="0"/>
    <n v="1"/>
  </r>
  <r>
    <x v="5"/>
    <x v="4"/>
    <s v="single"/>
    <x v="2"/>
    <x v="0"/>
    <n v="3972"/>
    <s v="no"/>
    <s v="no"/>
    <s v="cellular"/>
    <n v="30"/>
    <s v="jul"/>
    <n v="122"/>
    <n v="3"/>
    <n v="-1"/>
    <n v="0"/>
    <x v="0"/>
    <s v="no"/>
    <n v="0"/>
    <n v="1"/>
  </r>
  <r>
    <x v="46"/>
    <x v="10"/>
    <s v="married"/>
    <x v="1"/>
    <x v="0"/>
    <n v="26452"/>
    <s v="no"/>
    <s v="no"/>
    <s v="telephone"/>
    <n v="15"/>
    <s v="jul"/>
    <n v="219"/>
    <n v="2"/>
    <n v="-1"/>
    <n v="0"/>
    <x v="0"/>
    <s v="no"/>
    <n v="1"/>
    <n v="0"/>
  </r>
  <r>
    <x v="1"/>
    <x v="7"/>
    <s v="divorced"/>
    <x v="1"/>
    <x v="0"/>
    <n v="818"/>
    <s v="yes"/>
    <s v="yes"/>
    <s v="cellular"/>
    <n v="16"/>
    <s v="apr"/>
    <n v="301"/>
    <n v="3"/>
    <n v="-1"/>
    <n v="0"/>
    <x v="0"/>
    <s v="no"/>
    <n v="0"/>
    <n v="1"/>
  </r>
  <r>
    <x v="10"/>
    <x v="1"/>
    <s v="married"/>
    <x v="1"/>
    <x v="0"/>
    <n v="9374"/>
    <s v="yes"/>
    <s v="no"/>
    <s v="cellular"/>
    <n v="21"/>
    <s v="nov"/>
    <n v="7"/>
    <n v="8"/>
    <n v="185"/>
    <n v="1"/>
    <x v="1"/>
    <s v="no"/>
    <n v="0"/>
    <n v="1"/>
  </r>
  <r>
    <x v="12"/>
    <x v="5"/>
    <s v="married"/>
    <x v="3"/>
    <x v="0"/>
    <n v="47"/>
    <s v="no"/>
    <s v="no"/>
    <s v="unknown"/>
    <n v="19"/>
    <s v="jun"/>
    <n v="374"/>
    <n v="3"/>
    <n v="-1"/>
    <n v="0"/>
    <x v="0"/>
    <s v="no"/>
    <n v="0"/>
    <n v="1"/>
  </r>
  <r>
    <x v="59"/>
    <x v="10"/>
    <s v="married"/>
    <x v="0"/>
    <x v="0"/>
    <n v="279"/>
    <s v="no"/>
    <s v="no"/>
    <s v="telephone"/>
    <n v="12"/>
    <s v="aug"/>
    <n v="26"/>
    <n v="1"/>
    <n v="-1"/>
    <n v="0"/>
    <x v="0"/>
    <s v="no"/>
    <n v="1"/>
    <n v="0"/>
  </r>
  <r>
    <x v="26"/>
    <x v="0"/>
    <s v="married"/>
    <x v="0"/>
    <x v="0"/>
    <n v="20"/>
    <s v="yes"/>
    <s v="no"/>
    <s v="telephone"/>
    <n v="28"/>
    <s v="jan"/>
    <n v="172"/>
    <n v="1"/>
    <n v="-1"/>
    <n v="0"/>
    <x v="0"/>
    <s v="no"/>
    <n v="1"/>
    <n v="0"/>
  </r>
  <r>
    <x v="9"/>
    <x v="7"/>
    <s v="divorced"/>
    <x v="1"/>
    <x v="0"/>
    <n v="360"/>
    <s v="no"/>
    <s v="no"/>
    <s v="cellular"/>
    <n v="15"/>
    <s v="may"/>
    <n v="332"/>
    <n v="1"/>
    <n v="297"/>
    <n v="2"/>
    <x v="2"/>
    <s v="no"/>
    <n v="0"/>
    <n v="1"/>
  </r>
  <r>
    <x v="39"/>
    <x v="5"/>
    <s v="single"/>
    <x v="1"/>
    <x v="0"/>
    <n v="1532"/>
    <s v="no"/>
    <s v="no"/>
    <s v="cellular"/>
    <n v="22"/>
    <s v="may"/>
    <n v="253"/>
    <n v="1"/>
    <n v="107"/>
    <n v="5"/>
    <x v="1"/>
    <s v="no"/>
    <n v="0"/>
    <n v="1"/>
  </r>
  <r>
    <x v="35"/>
    <x v="2"/>
    <s v="single"/>
    <x v="2"/>
    <x v="0"/>
    <n v="1673"/>
    <s v="no"/>
    <s v="no"/>
    <s v="cellular"/>
    <n v="16"/>
    <s v="aug"/>
    <n v="200"/>
    <n v="2"/>
    <n v="159"/>
    <n v="3"/>
    <x v="2"/>
    <s v="no"/>
    <n v="0"/>
    <n v="1"/>
  </r>
  <r>
    <x v="43"/>
    <x v="1"/>
    <s v="married"/>
    <x v="1"/>
    <x v="0"/>
    <n v="2420"/>
    <s v="no"/>
    <s v="no"/>
    <s v="cellular"/>
    <n v="19"/>
    <s v="nov"/>
    <n v="405"/>
    <n v="2"/>
    <n v="-1"/>
    <n v="0"/>
    <x v="0"/>
    <s v="no"/>
    <n v="0"/>
    <n v="1"/>
  </r>
  <r>
    <x v="39"/>
    <x v="3"/>
    <s v="married"/>
    <x v="1"/>
    <x v="0"/>
    <n v="100"/>
    <s v="yes"/>
    <s v="yes"/>
    <s v="unknown"/>
    <n v="27"/>
    <s v="may"/>
    <n v="132"/>
    <n v="2"/>
    <n v="-1"/>
    <n v="0"/>
    <x v="0"/>
    <s v="no"/>
    <n v="0"/>
    <n v="1"/>
  </r>
  <r>
    <x v="6"/>
    <x v="7"/>
    <s v="married"/>
    <x v="1"/>
    <x v="0"/>
    <n v="0"/>
    <s v="no"/>
    <s v="no"/>
    <s v="unknown"/>
    <n v="20"/>
    <s v="jun"/>
    <n v="89"/>
    <n v="1"/>
    <n v="-1"/>
    <n v="0"/>
    <x v="0"/>
    <s v="no"/>
    <n v="0"/>
    <n v="1"/>
  </r>
  <r>
    <x v="15"/>
    <x v="5"/>
    <s v="divorced"/>
    <x v="1"/>
    <x v="0"/>
    <n v="1533"/>
    <s v="no"/>
    <s v="yes"/>
    <s v="cellular"/>
    <n v="5"/>
    <s v="aug"/>
    <n v="86"/>
    <n v="1"/>
    <n v="-1"/>
    <n v="0"/>
    <x v="0"/>
    <s v="no"/>
    <n v="0"/>
    <n v="1"/>
  </r>
  <r>
    <x v="27"/>
    <x v="7"/>
    <s v="single"/>
    <x v="1"/>
    <x v="0"/>
    <n v="296"/>
    <s v="no"/>
    <s v="no"/>
    <s v="cellular"/>
    <n v="7"/>
    <s v="jul"/>
    <n v="147"/>
    <n v="4"/>
    <n v="-1"/>
    <n v="0"/>
    <x v="0"/>
    <s v="no"/>
    <n v="0"/>
    <n v="1"/>
  </r>
  <r>
    <x v="39"/>
    <x v="3"/>
    <s v="married"/>
    <x v="1"/>
    <x v="0"/>
    <n v="2788"/>
    <s v="yes"/>
    <s v="no"/>
    <s v="unknown"/>
    <n v="6"/>
    <s v="jun"/>
    <n v="369"/>
    <n v="2"/>
    <n v="-1"/>
    <n v="0"/>
    <x v="0"/>
    <s v="yes"/>
    <n v="0"/>
    <n v="1"/>
  </r>
  <r>
    <x v="7"/>
    <x v="2"/>
    <s v="single"/>
    <x v="1"/>
    <x v="0"/>
    <n v="109"/>
    <s v="yes"/>
    <s v="no"/>
    <s v="unknown"/>
    <n v="27"/>
    <s v="may"/>
    <n v="64"/>
    <n v="3"/>
    <n v="-1"/>
    <n v="0"/>
    <x v="0"/>
    <s v="no"/>
    <n v="0"/>
    <n v="1"/>
  </r>
  <r>
    <x v="22"/>
    <x v="5"/>
    <s v="married"/>
    <x v="1"/>
    <x v="0"/>
    <n v="485"/>
    <s v="no"/>
    <s v="no"/>
    <s v="cellular"/>
    <n v="26"/>
    <s v="aug"/>
    <n v="98"/>
    <n v="14"/>
    <n v="-1"/>
    <n v="0"/>
    <x v="0"/>
    <s v="no"/>
    <n v="0"/>
    <n v="1"/>
  </r>
  <r>
    <x v="1"/>
    <x v="5"/>
    <s v="single"/>
    <x v="2"/>
    <x v="0"/>
    <n v="125"/>
    <s v="no"/>
    <s v="no"/>
    <s v="telephone"/>
    <n v="29"/>
    <s v="aug"/>
    <n v="66"/>
    <n v="2"/>
    <n v="-1"/>
    <n v="0"/>
    <x v="0"/>
    <s v="no"/>
    <n v="0"/>
    <n v="1"/>
  </r>
  <r>
    <x v="48"/>
    <x v="10"/>
    <s v="married"/>
    <x v="1"/>
    <x v="0"/>
    <n v="616"/>
    <s v="no"/>
    <s v="no"/>
    <s v="cellular"/>
    <n v="27"/>
    <s v="apr"/>
    <n v="149"/>
    <n v="2"/>
    <n v="182"/>
    <n v="1"/>
    <x v="1"/>
    <s v="no"/>
    <n v="1"/>
    <n v="0"/>
  </r>
  <r>
    <x v="4"/>
    <x v="1"/>
    <s v="married"/>
    <x v="1"/>
    <x v="0"/>
    <n v="3064"/>
    <s v="yes"/>
    <s v="no"/>
    <s v="telephone"/>
    <n v="26"/>
    <s v="aug"/>
    <n v="240"/>
    <n v="3"/>
    <n v="107"/>
    <n v="4"/>
    <x v="1"/>
    <s v="no"/>
    <n v="0"/>
    <n v="1"/>
  </r>
  <r>
    <x v="20"/>
    <x v="5"/>
    <s v="married"/>
    <x v="1"/>
    <x v="0"/>
    <n v="206"/>
    <s v="no"/>
    <s v="no"/>
    <s v="cellular"/>
    <n v="26"/>
    <s v="aug"/>
    <n v="87"/>
    <n v="6"/>
    <n v="-1"/>
    <n v="0"/>
    <x v="0"/>
    <s v="no"/>
    <n v="1"/>
    <n v="0"/>
  </r>
  <r>
    <x v="0"/>
    <x v="3"/>
    <s v="single"/>
    <x v="1"/>
    <x v="0"/>
    <n v="6900"/>
    <s v="no"/>
    <s v="no"/>
    <s v="cellular"/>
    <n v="21"/>
    <s v="nov"/>
    <n v="816"/>
    <n v="1"/>
    <n v="-1"/>
    <n v="0"/>
    <x v="0"/>
    <s v="no"/>
    <n v="0"/>
    <n v="1"/>
  </r>
  <r>
    <x v="29"/>
    <x v="1"/>
    <s v="divorced"/>
    <x v="1"/>
    <x v="0"/>
    <n v="-179"/>
    <s v="no"/>
    <s v="no"/>
    <s v="unknown"/>
    <n v="3"/>
    <s v="jul"/>
    <n v="155"/>
    <n v="2"/>
    <n v="-1"/>
    <n v="0"/>
    <x v="0"/>
    <s v="no"/>
    <n v="0"/>
    <n v="1"/>
  </r>
  <r>
    <x v="9"/>
    <x v="1"/>
    <s v="single"/>
    <x v="1"/>
    <x v="0"/>
    <n v="481"/>
    <s v="yes"/>
    <s v="no"/>
    <s v="cellular"/>
    <n v="20"/>
    <s v="nov"/>
    <n v="106"/>
    <n v="2"/>
    <n v="183"/>
    <n v="2"/>
    <x v="1"/>
    <s v="no"/>
    <n v="0"/>
    <n v="1"/>
  </r>
  <r>
    <x v="39"/>
    <x v="7"/>
    <s v="married"/>
    <x v="1"/>
    <x v="0"/>
    <n v="12"/>
    <s v="yes"/>
    <s v="no"/>
    <s v="cellular"/>
    <n v="30"/>
    <s v="jan"/>
    <n v="73"/>
    <n v="3"/>
    <n v="256"/>
    <n v="3"/>
    <x v="2"/>
    <s v="no"/>
    <n v="0"/>
    <n v="1"/>
  </r>
  <r>
    <x v="29"/>
    <x v="3"/>
    <s v="married"/>
    <x v="0"/>
    <x v="0"/>
    <n v="0"/>
    <s v="no"/>
    <s v="no"/>
    <s v="unknown"/>
    <n v="23"/>
    <s v="may"/>
    <n v="574"/>
    <n v="5"/>
    <n v="-1"/>
    <n v="0"/>
    <x v="0"/>
    <s v="no"/>
    <n v="0"/>
    <n v="1"/>
  </r>
  <r>
    <x v="34"/>
    <x v="2"/>
    <s v="married"/>
    <x v="2"/>
    <x v="0"/>
    <n v="176"/>
    <s v="yes"/>
    <s v="yes"/>
    <s v="unknown"/>
    <n v="1"/>
    <s v="jun"/>
    <n v="8"/>
    <n v="1"/>
    <n v="687"/>
    <n v="2"/>
    <x v="1"/>
    <s v="no"/>
    <n v="1"/>
    <n v="0"/>
  </r>
  <r>
    <x v="20"/>
    <x v="2"/>
    <s v="married"/>
    <x v="0"/>
    <x v="0"/>
    <n v="4086"/>
    <s v="no"/>
    <s v="no"/>
    <s v="unknown"/>
    <n v="20"/>
    <s v="jun"/>
    <n v="14"/>
    <n v="3"/>
    <n v="-1"/>
    <n v="0"/>
    <x v="0"/>
    <s v="no"/>
    <n v="1"/>
    <n v="0"/>
  </r>
  <r>
    <x v="10"/>
    <x v="5"/>
    <s v="married"/>
    <x v="1"/>
    <x v="0"/>
    <n v="257"/>
    <s v="yes"/>
    <s v="no"/>
    <s v="unknown"/>
    <n v="16"/>
    <s v="may"/>
    <n v="731"/>
    <n v="4"/>
    <n v="-1"/>
    <n v="0"/>
    <x v="0"/>
    <s v="no"/>
    <n v="0"/>
    <n v="1"/>
  </r>
  <r>
    <x v="20"/>
    <x v="3"/>
    <s v="married"/>
    <x v="0"/>
    <x v="0"/>
    <n v="53"/>
    <s v="yes"/>
    <s v="no"/>
    <s v="cellular"/>
    <n v="7"/>
    <s v="apr"/>
    <n v="208"/>
    <n v="1"/>
    <n v="140"/>
    <n v="1"/>
    <x v="1"/>
    <s v="no"/>
    <n v="1"/>
    <n v="0"/>
  </r>
  <r>
    <x v="9"/>
    <x v="3"/>
    <s v="divorced"/>
    <x v="1"/>
    <x v="0"/>
    <n v="6"/>
    <s v="yes"/>
    <s v="no"/>
    <s v="cellular"/>
    <n v="29"/>
    <s v="jan"/>
    <n v="821"/>
    <n v="1"/>
    <n v="-1"/>
    <n v="0"/>
    <x v="0"/>
    <s v="no"/>
    <n v="0"/>
    <n v="1"/>
  </r>
  <r>
    <x v="0"/>
    <x v="2"/>
    <s v="married"/>
    <x v="2"/>
    <x v="0"/>
    <n v="562"/>
    <s v="no"/>
    <s v="no"/>
    <s v="cellular"/>
    <n v="21"/>
    <s v="aug"/>
    <n v="137"/>
    <n v="4"/>
    <n v="-1"/>
    <n v="0"/>
    <x v="0"/>
    <s v="no"/>
    <n v="0"/>
    <n v="1"/>
  </r>
  <r>
    <x v="20"/>
    <x v="6"/>
    <s v="married"/>
    <x v="1"/>
    <x v="0"/>
    <n v="-118"/>
    <s v="yes"/>
    <s v="no"/>
    <s v="unknown"/>
    <n v="9"/>
    <s v="may"/>
    <n v="101"/>
    <n v="3"/>
    <n v="-1"/>
    <n v="0"/>
    <x v="0"/>
    <s v="no"/>
    <n v="1"/>
    <n v="0"/>
  </r>
  <r>
    <x v="10"/>
    <x v="3"/>
    <s v="married"/>
    <x v="0"/>
    <x v="0"/>
    <n v="2805"/>
    <s v="yes"/>
    <s v="no"/>
    <s v="cellular"/>
    <n v="14"/>
    <s v="may"/>
    <n v="173"/>
    <n v="6"/>
    <n v="353"/>
    <n v="23"/>
    <x v="1"/>
    <s v="no"/>
    <n v="0"/>
    <n v="1"/>
  </r>
  <r>
    <x v="17"/>
    <x v="2"/>
    <s v="single"/>
    <x v="1"/>
    <x v="0"/>
    <n v="565"/>
    <s v="yes"/>
    <s v="no"/>
    <s v="unknown"/>
    <n v="6"/>
    <s v="jun"/>
    <n v="582"/>
    <n v="11"/>
    <n v="-1"/>
    <n v="0"/>
    <x v="0"/>
    <s v="no"/>
    <n v="0"/>
    <n v="1"/>
  </r>
  <r>
    <x v="47"/>
    <x v="3"/>
    <s v="married"/>
    <x v="1"/>
    <x v="0"/>
    <n v="0"/>
    <s v="yes"/>
    <s v="no"/>
    <s v="cellular"/>
    <n v="21"/>
    <s v="jul"/>
    <n v="676"/>
    <n v="1"/>
    <n v="-1"/>
    <n v="0"/>
    <x v="0"/>
    <s v="no"/>
    <n v="0"/>
    <n v="1"/>
  </r>
  <r>
    <x v="34"/>
    <x v="2"/>
    <s v="married"/>
    <x v="2"/>
    <x v="0"/>
    <n v="1612"/>
    <s v="no"/>
    <s v="no"/>
    <s v="cellular"/>
    <n v="16"/>
    <s v="mar"/>
    <n v="384"/>
    <n v="1"/>
    <n v="182"/>
    <n v="5"/>
    <x v="1"/>
    <s v="no"/>
    <n v="1"/>
    <n v="0"/>
  </r>
  <r>
    <x v="29"/>
    <x v="0"/>
    <s v="married"/>
    <x v="0"/>
    <x v="0"/>
    <n v="180"/>
    <s v="yes"/>
    <s v="yes"/>
    <s v="unknown"/>
    <n v="27"/>
    <s v="may"/>
    <n v="62"/>
    <n v="2"/>
    <n v="-1"/>
    <n v="0"/>
    <x v="0"/>
    <s v="no"/>
    <n v="0"/>
    <n v="1"/>
  </r>
  <r>
    <x v="2"/>
    <x v="2"/>
    <s v="married"/>
    <x v="2"/>
    <x v="0"/>
    <n v="0"/>
    <s v="yes"/>
    <s v="no"/>
    <s v="cellular"/>
    <n v="21"/>
    <s v="jul"/>
    <n v="295"/>
    <n v="3"/>
    <n v="-1"/>
    <n v="0"/>
    <x v="0"/>
    <s v="no"/>
    <n v="0"/>
    <n v="1"/>
  </r>
  <r>
    <x v="4"/>
    <x v="2"/>
    <s v="single"/>
    <x v="2"/>
    <x v="0"/>
    <n v="876"/>
    <s v="yes"/>
    <s v="no"/>
    <s v="unknown"/>
    <n v="23"/>
    <s v="may"/>
    <n v="241"/>
    <n v="2"/>
    <n v="-1"/>
    <n v="0"/>
    <x v="0"/>
    <s v="no"/>
    <n v="0"/>
    <n v="1"/>
  </r>
  <r>
    <x v="31"/>
    <x v="7"/>
    <s v="married"/>
    <x v="1"/>
    <x v="0"/>
    <n v="2137"/>
    <s v="no"/>
    <s v="no"/>
    <s v="telephone"/>
    <n v="8"/>
    <s v="jul"/>
    <n v="132"/>
    <n v="7"/>
    <n v="-1"/>
    <n v="0"/>
    <x v="0"/>
    <s v="no"/>
    <n v="1"/>
    <n v="0"/>
  </r>
  <r>
    <x v="15"/>
    <x v="3"/>
    <s v="married"/>
    <x v="0"/>
    <x v="0"/>
    <n v="260"/>
    <s v="yes"/>
    <s v="no"/>
    <s v="telephone"/>
    <n v="31"/>
    <s v="jul"/>
    <n v="175"/>
    <n v="2"/>
    <n v="-1"/>
    <n v="0"/>
    <x v="0"/>
    <s v="no"/>
    <n v="0"/>
    <n v="1"/>
  </r>
  <r>
    <x v="22"/>
    <x v="3"/>
    <s v="married"/>
    <x v="1"/>
    <x v="1"/>
    <n v="-53"/>
    <s v="yes"/>
    <s v="no"/>
    <s v="cellular"/>
    <n v="16"/>
    <s v="apr"/>
    <n v="648"/>
    <n v="1"/>
    <n v="272"/>
    <n v="1"/>
    <x v="2"/>
    <s v="yes"/>
    <n v="0"/>
    <n v="1"/>
  </r>
  <r>
    <x v="0"/>
    <x v="2"/>
    <s v="married"/>
    <x v="2"/>
    <x v="0"/>
    <n v="944"/>
    <s v="no"/>
    <s v="no"/>
    <s v="cellular"/>
    <n v="29"/>
    <s v="oct"/>
    <n v="251"/>
    <n v="2"/>
    <n v="-1"/>
    <n v="0"/>
    <x v="0"/>
    <s v="yes"/>
    <n v="0"/>
    <n v="1"/>
  </r>
  <r>
    <x v="4"/>
    <x v="5"/>
    <s v="married"/>
    <x v="1"/>
    <x v="0"/>
    <n v="2394"/>
    <s v="no"/>
    <s v="no"/>
    <s v="cellular"/>
    <n v="14"/>
    <s v="aug"/>
    <n v="184"/>
    <n v="2"/>
    <n v="-1"/>
    <n v="0"/>
    <x v="0"/>
    <s v="no"/>
    <n v="0"/>
    <n v="1"/>
  </r>
  <r>
    <x v="7"/>
    <x v="5"/>
    <s v="married"/>
    <x v="1"/>
    <x v="0"/>
    <n v="297"/>
    <s v="yes"/>
    <s v="no"/>
    <s v="cellular"/>
    <n v="14"/>
    <s v="oct"/>
    <n v="119"/>
    <n v="3"/>
    <n v="-1"/>
    <n v="0"/>
    <x v="0"/>
    <s v="no"/>
    <n v="0"/>
    <n v="1"/>
  </r>
  <r>
    <x v="59"/>
    <x v="10"/>
    <s v="single"/>
    <x v="2"/>
    <x v="0"/>
    <n v="2144"/>
    <s v="no"/>
    <s v="no"/>
    <s v="cellular"/>
    <n v="29"/>
    <s v="jul"/>
    <n v="417"/>
    <n v="1"/>
    <n v="184"/>
    <n v="4"/>
    <x v="3"/>
    <s v="yes"/>
    <n v="1"/>
    <n v="0"/>
  </r>
  <r>
    <x v="9"/>
    <x v="5"/>
    <s v="single"/>
    <x v="2"/>
    <x v="0"/>
    <n v="969"/>
    <s v="no"/>
    <s v="no"/>
    <s v="cellular"/>
    <n v="15"/>
    <s v="jun"/>
    <n v="95"/>
    <n v="1"/>
    <n v="-1"/>
    <n v="0"/>
    <x v="0"/>
    <s v="no"/>
    <n v="0"/>
    <n v="1"/>
  </r>
  <r>
    <x v="2"/>
    <x v="5"/>
    <s v="married"/>
    <x v="1"/>
    <x v="0"/>
    <n v="0"/>
    <s v="no"/>
    <s v="no"/>
    <s v="cellular"/>
    <n v="14"/>
    <s v="jul"/>
    <n v="125"/>
    <n v="2"/>
    <n v="-1"/>
    <n v="0"/>
    <x v="0"/>
    <s v="no"/>
    <n v="0"/>
    <n v="1"/>
  </r>
  <r>
    <x v="17"/>
    <x v="6"/>
    <s v="married"/>
    <x v="2"/>
    <x v="0"/>
    <n v="37"/>
    <s v="yes"/>
    <s v="yes"/>
    <s v="cellular"/>
    <n v="6"/>
    <s v="may"/>
    <n v="207"/>
    <n v="1"/>
    <n v="363"/>
    <n v="2"/>
    <x v="1"/>
    <s v="no"/>
    <n v="0"/>
    <n v="1"/>
  </r>
  <r>
    <x v="43"/>
    <x v="5"/>
    <s v="married"/>
    <x v="1"/>
    <x v="0"/>
    <n v="410"/>
    <s v="no"/>
    <s v="yes"/>
    <s v="cellular"/>
    <n v="21"/>
    <s v="nov"/>
    <n v="162"/>
    <n v="5"/>
    <n v="-1"/>
    <n v="0"/>
    <x v="0"/>
    <s v="no"/>
    <n v="0"/>
    <n v="1"/>
  </r>
  <r>
    <x v="0"/>
    <x v="5"/>
    <s v="married"/>
    <x v="1"/>
    <x v="0"/>
    <n v="1211"/>
    <s v="yes"/>
    <s v="no"/>
    <s v="cellular"/>
    <n v="18"/>
    <s v="may"/>
    <n v="176"/>
    <n v="1"/>
    <n v="-1"/>
    <n v="0"/>
    <x v="0"/>
    <s v="no"/>
    <n v="0"/>
    <n v="1"/>
  </r>
  <r>
    <x v="1"/>
    <x v="2"/>
    <s v="single"/>
    <x v="2"/>
    <x v="0"/>
    <n v="71"/>
    <s v="no"/>
    <s v="no"/>
    <s v="cellular"/>
    <n v="22"/>
    <s v="aug"/>
    <n v="107"/>
    <n v="6"/>
    <n v="-1"/>
    <n v="0"/>
    <x v="0"/>
    <s v="no"/>
    <n v="0"/>
    <n v="1"/>
  </r>
  <r>
    <x v="27"/>
    <x v="2"/>
    <s v="married"/>
    <x v="2"/>
    <x v="0"/>
    <n v="436"/>
    <s v="yes"/>
    <s v="no"/>
    <s v="cellular"/>
    <n v="17"/>
    <s v="apr"/>
    <n v="28"/>
    <n v="1"/>
    <n v="345"/>
    <n v="1"/>
    <x v="1"/>
    <s v="no"/>
    <n v="0"/>
    <n v="1"/>
  </r>
  <r>
    <x v="30"/>
    <x v="3"/>
    <s v="married"/>
    <x v="0"/>
    <x v="0"/>
    <n v="559"/>
    <s v="yes"/>
    <s v="no"/>
    <s v="unknown"/>
    <n v="15"/>
    <s v="may"/>
    <n v="1231"/>
    <n v="2"/>
    <n v="-1"/>
    <n v="0"/>
    <x v="0"/>
    <s v="no"/>
    <n v="0"/>
    <n v="1"/>
  </r>
  <r>
    <x v="9"/>
    <x v="2"/>
    <s v="married"/>
    <x v="2"/>
    <x v="0"/>
    <n v="1170"/>
    <s v="no"/>
    <s v="no"/>
    <s v="cellular"/>
    <n v="20"/>
    <s v="aug"/>
    <n v="200"/>
    <n v="4"/>
    <n v="-1"/>
    <n v="0"/>
    <x v="0"/>
    <s v="no"/>
    <n v="0"/>
    <n v="1"/>
  </r>
  <r>
    <x v="43"/>
    <x v="2"/>
    <s v="divorced"/>
    <x v="2"/>
    <x v="0"/>
    <n v="25"/>
    <s v="no"/>
    <s v="no"/>
    <s v="unknown"/>
    <n v="26"/>
    <s v="may"/>
    <n v="103"/>
    <n v="2"/>
    <n v="-1"/>
    <n v="0"/>
    <x v="0"/>
    <s v="no"/>
    <n v="0"/>
    <n v="1"/>
  </r>
  <r>
    <x v="10"/>
    <x v="1"/>
    <s v="married"/>
    <x v="1"/>
    <x v="0"/>
    <n v="1325"/>
    <s v="no"/>
    <s v="no"/>
    <s v="unknown"/>
    <n v="11"/>
    <s v="jun"/>
    <n v="150"/>
    <n v="2"/>
    <n v="-1"/>
    <n v="0"/>
    <x v="0"/>
    <s v="no"/>
    <n v="0"/>
    <n v="1"/>
  </r>
  <r>
    <x v="5"/>
    <x v="6"/>
    <s v="married"/>
    <x v="1"/>
    <x v="0"/>
    <n v="0"/>
    <s v="no"/>
    <s v="no"/>
    <s v="cellular"/>
    <n v="21"/>
    <s v="nov"/>
    <n v="108"/>
    <n v="7"/>
    <n v="-1"/>
    <n v="0"/>
    <x v="0"/>
    <s v="no"/>
    <n v="0"/>
    <n v="1"/>
  </r>
  <r>
    <x v="1"/>
    <x v="5"/>
    <s v="single"/>
    <x v="1"/>
    <x v="0"/>
    <n v="647"/>
    <s v="yes"/>
    <s v="yes"/>
    <s v="cellular"/>
    <n v="4"/>
    <s v="feb"/>
    <n v="124"/>
    <n v="1"/>
    <n v="273"/>
    <n v="1"/>
    <x v="2"/>
    <s v="no"/>
    <n v="0"/>
    <n v="1"/>
  </r>
  <r>
    <x v="36"/>
    <x v="3"/>
    <s v="married"/>
    <x v="0"/>
    <x v="0"/>
    <n v="2142"/>
    <s v="yes"/>
    <s v="no"/>
    <s v="cellular"/>
    <n v="29"/>
    <s v="jan"/>
    <n v="309"/>
    <n v="2"/>
    <n v="224"/>
    <n v="1"/>
    <x v="2"/>
    <s v="no"/>
    <n v="1"/>
    <n v="0"/>
  </r>
  <r>
    <x v="66"/>
    <x v="10"/>
    <s v="divorced"/>
    <x v="0"/>
    <x v="0"/>
    <n v="639"/>
    <s v="no"/>
    <s v="no"/>
    <s v="telephone"/>
    <n v="18"/>
    <s v="may"/>
    <n v="353"/>
    <n v="3"/>
    <n v="-1"/>
    <n v="0"/>
    <x v="0"/>
    <s v="yes"/>
    <n v="1"/>
    <n v="0"/>
  </r>
  <r>
    <x v="10"/>
    <x v="3"/>
    <s v="married"/>
    <x v="0"/>
    <x v="0"/>
    <n v="177"/>
    <s v="yes"/>
    <s v="yes"/>
    <s v="telephone"/>
    <n v="21"/>
    <s v="jul"/>
    <n v="742"/>
    <n v="4"/>
    <n v="-1"/>
    <n v="0"/>
    <x v="0"/>
    <s v="no"/>
    <n v="0"/>
    <n v="1"/>
  </r>
  <r>
    <x v="18"/>
    <x v="2"/>
    <s v="married"/>
    <x v="2"/>
    <x v="0"/>
    <n v="236"/>
    <s v="no"/>
    <s v="no"/>
    <s v="cellular"/>
    <n v="4"/>
    <s v="aug"/>
    <n v="200"/>
    <n v="1"/>
    <n v="-1"/>
    <n v="0"/>
    <x v="0"/>
    <s v="no"/>
    <n v="1"/>
    <n v="0"/>
  </r>
  <r>
    <x v="10"/>
    <x v="1"/>
    <s v="divorced"/>
    <x v="1"/>
    <x v="0"/>
    <n v="1959"/>
    <s v="yes"/>
    <s v="no"/>
    <s v="unknown"/>
    <n v="30"/>
    <s v="may"/>
    <n v="177"/>
    <n v="1"/>
    <n v="-1"/>
    <n v="0"/>
    <x v="0"/>
    <s v="no"/>
    <n v="0"/>
    <n v="1"/>
  </r>
  <r>
    <x v="43"/>
    <x v="7"/>
    <s v="married"/>
    <x v="0"/>
    <x v="0"/>
    <n v="96"/>
    <s v="no"/>
    <s v="no"/>
    <s v="telephone"/>
    <n v="4"/>
    <s v="feb"/>
    <n v="151"/>
    <n v="2"/>
    <n v="-1"/>
    <n v="0"/>
    <x v="0"/>
    <s v="no"/>
    <n v="0"/>
    <n v="1"/>
  </r>
  <r>
    <x v="7"/>
    <x v="4"/>
    <s v="single"/>
    <x v="2"/>
    <x v="0"/>
    <n v="0"/>
    <s v="no"/>
    <s v="no"/>
    <s v="unknown"/>
    <n v="19"/>
    <s v="jun"/>
    <n v="147"/>
    <n v="1"/>
    <n v="-1"/>
    <n v="0"/>
    <x v="0"/>
    <s v="no"/>
    <n v="0"/>
    <n v="1"/>
  </r>
  <r>
    <x v="27"/>
    <x v="3"/>
    <s v="married"/>
    <x v="1"/>
    <x v="0"/>
    <n v="250"/>
    <s v="yes"/>
    <s v="no"/>
    <s v="unknown"/>
    <n v="29"/>
    <s v="may"/>
    <n v="193"/>
    <n v="6"/>
    <n v="-1"/>
    <n v="0"/>
    <x v="0"/>
    <s v="no"/>
    <n v="0"/>
    <n v="1"/>
  </r>
  <r>
    <x v="2"/>
    <x v="5"/>
    <s v="single"/>
    <x v="1"/>
    <x v="0"/>
    <n v="126"/>
    <s v="no"/>
    <s v="no"/>
    <s v="cellular"/>
    <n v="22"/>
    <s v="aug"/>
    <n v="112"/>
    <n v="2"/>
    <n v="-1"/>
    <n v="0"/>
    <x v="0"/>
    <s v="no"/>
    <n v="0"/>
    <n v="1"/>
  </r>
  <r>
    <x v="31"/>
    <x v="10"/>
    <s v="married"/>
    <x v="3"/>
    <x v="0"/>
    <n v="1621"/>
    <s v="yes"/>
    <s v="no"/>
    <s v="unknown"/>
    <n v="19"/>
    <s v="jun"/>
    <n v="108"/>
    <n v="1"/>
    <n v="-1"/>
    <n v="0"/>
    <x v="0"/>
    <s v="no"/>
    <n v="1"/>
    <n v="0"/>
  </r>
  <r>
    <x v="13"/>
    <x v="8"/>
    <s v="single"/>
    <x v="1"/>
    <x v="0"/>
    <n v="8"/>
    <s v="no"/>
    <s v="no"/>
    <s v="cellular"/>
    <n v="22"/>
    <s v="apr"/>
    <n v="107"/>
    <n v="2"/>
    <n v="-1"/>
    <n v="0"/>
    <x v="0"/>
    <s v="yes"/>
    <n v="0"/>
    <n v="1"/>
  </r>
  <r>
    <x v="22"/>
    <x v="4"/>
    <s v="married"/>
    <x v="2"/>
    <x v="0"/>
    <n v="189"/>
    <s v="yes"/>
    <s v="no"/>
    <s v="unknown"/>
    <n v="6"/>
    <s v="jun"/>
    <n v="106"/>
    <n v="2"/>
    <n v="-1"/>
    <n v="0"/>
    <x v="0"/>
    <s v="no"/>
    <n v="0"/>
    <n v="1"/>
  </r>
  <r>
    <x v="26"/>
    <x v="10"/>
    <s v="single"/>
    <x v="1"/>
    <x v="0"/>
    <n v="316"/>
    <s v="no"/>
    <s v="no"/>
    <s v="cellular"/>
    <n v="12"/>
    <s v="may"/>
    <n v="463"/>
    <n v="3"/>
    <n v="-1"/>
    <n v="0"/>
    <x v="0"/>
    <s v="no"/>
    <n v="1"/>
    <n v="0"/>
  </r>
  <r>
    <x v="9"/>
    <x v="4"/>
    <s v="single"/>
    <x v="2"/>
    <x v="1"/>
    <n v="-282"/>
    <s v="yes"/>
    <s v="no"/>
    <s v="cellular"/>
    <n v="20"/>
    <s v="nov"/>
    <n v="131"/>
    <n v="3"/>
    <n v="-1"/>
    <n v="0"/>
    <x v="0"/>
    <s v="no"/>
    <n v="0"/>
    <n v="1"/>
  </r>
  <r>
    <x v="27"/>
    <x v="2"/>
    <s v="married"/>
    <x v="2"/>
    <x v="0"/>
    <n v="-308"/>
    <s v="yes"/>
    <s v="no"/>
    <s v="cellular"/>
    <n v="30"/>
    <s v="apr"/>
    <n v="140"/>
    <n v="2"/>
    <n v="-1"/>
    <n v="0"/>
    <x v="0"/>
    <s v="no"/>
    <n v="0"/>
    <n v="1"/>
  </r>
  <r>
    <x v="15"/>
    <x v="5"/>
    <s v="divorced"/>
    <x v="1"/>
    <x v="0"/>
    <n v="248"/>
    <s v="no"/>
    <s v="no"/>
    <s v="cellular"/>
    <n v="19"/>
    <s v="aug"/>
    <n v="163"/>
    <n v="4"/>
    <n v="-1"/>
    <n v="0"/>
    <x v="0"/>
    <s v="no"/>
    <n v="0"/>
    <n v="1"/>
  </r>
  <r>
    <x v="47"/>
    <x v="3"/>
    <s v="divorced"/>
    <x v="0"/>
    <x v="0"/>
    <n v="126"/>
    <s v="yes"/>
    <s v="no"/>
    <s v="unknown"/>
    <n v="3"/>
    <s v="jun"/>
    <n v="2456"/>
    <n v="2"/>
    <n v="-1"/>
    <n v="0"/>
    <x v="0"/>
    <s v="yes"/>
    <n v="0"/>
    <n v="1"/>
  </r>
  <r>
    <x v="36"/>
    <x v="4"/>
    <s v="divorced"/>
    <x v="2"/>
    <x v="0"/>
    <n v="13"/>
    <s v="yes"/>
    <s v="no"/>
    <s v="cellular"/>
    <n v="20"/>
    <s v="apr"/>
    <n v="76"/>
    <n v="1"/>
    <n v="-1"/>
    <n v="0"/>
    <x v="0"/>
    <s v="yes"/>
    <n v="1"/>
    <n v="0"/>
  </r>
  <r>
    <x v="0"/>
    <x v="5"/>
    <s v="married"/>
    <x v="1"/>
    <x v="0"/>
    <n v="-393"/>
    <s v="yes"/>
    <s v="yes"/>
    <s v="cellular"/>
    <n v="16"/>
    <s v="jul"/>
    <n v="435"/>
    <n v="1"/>
    <n v="-1"/>
    <n v="0"/>
    <x v="0"/>
    <s v="yes"/>
    <n v="0"/>
    <n v="1"/>
  </r>
  <r>
    <x v="1"/>
    <x v="1"/>
    <s v="single"/>
    <x v="1"/>
    <x v="0"/>
    <n v="358"/>
    <s v="yes"/>
    <s v="no"/>
    <s v="cellular"/>
    <n v="7"/>
    <s v="may"/>
    <n v="302"/>
    <n v="1"/>
    <n v="356"/>
    <n v="3"/>
    <x v="1"/>
    <s v="no"/>
    <n v="0"/>
    <n v="1"/>
  </r>
  <r>
    <x v="11"/>
    <x v="5"/>
    <s v="single"/>
    <x v="2"/>
    <x v="0"/>
    <n v="917"/>
    <s v="no"/>
    <s v="no"/>
    <s v="unknown"/>
    <n v="9"/>
    <s v="jun"/>
    <n v="306"/>
    <n v="1"/>
    <n v="-1"/>
    <n v="0"/>
    <x v="0"/>
    <s v="no"/>
    <n v="1"/>
    <n v="0"/>
  </r>
  <r>
    <x v="27"/>
    <x v="7"/>
    <s v="divorced"/>
    <x v="1"/>
    <x v="0"/>
    <n v="1268"/>
    <s v="yes"/>
    <s v="no"/>
    <s v="cellular"/>
    <n v="15"/>
    <s v="may"/>
    <n v="259"/>
    <n v="3"/>
    <n v="-1"/>
    <n v="0"/>
    <x v="0"/>
    <s v="no"/>
    <n v="0"/>
    <n v="1"/>
  </r>
  <r>
    <x v="1"/>
    <x v="5"/>
    <s v="married"/>
    <x v="1"/>
    <x v="0"/>
    <n v="-163"/>
    <s v="yes"/>
    <s v="yes"/>
    <s v="cellular"/>
    <n v="8"/>
    <s v="aug"/>
    <n v="502"/>
    <n v="2"/>
    <n v="-1"/>
    <n v="0"/>
    <x v="0"/>
    <s v="no"/>
    <n v="0"/>
    <n v="1"/>
  </r>
  <r>
    <x v="22"/>
    <x v="2"/>
    <s v="single"/>
    <x v="2"/>
    <x v="0"/>
    <n v="473"/>
    <s v="yes"/>
    <s v="no"/>
    <s v="cellular"/>
    <n v="11"/>
    <s v="may"/>
    <n v="72"/>
    <n v="2"/>
    <n v="361"/>
    <n v="1"/>
    <x v="2"/>
    <s v="no"/>
    <n v="0"/>
    <n v="1"/>
  </r>
  <r>
    <x v="27"/>
    <x v="2"/>
    <s v="married"/>
    <x v="2"/>
    <x v="0"/>
    <n v="4831"/>
    <s v="yes"/>
    <s v="no"/>
    <s v="cellular"/>
    <n v="4"/>
    <s v="feb"/>
    <n v="265"/>
    <n v="1"/>
    <n v="-1"/>
    <n v="0"/>
    <x v="0"/>
    <s v="no"/>
    <n v="0"/>
    <n v="1"/>
  </r>
  <r>
    <x v="12"/>
    <x v="5"/>
    <s v="married"/>
    <x v="1"/>
    <x v="0"/>
    <n v="1063"/>
    <s v="yes"/>
    <s v="no"/>
    <s v="cellular"/>
    <n v="31"/>
    <s v="jul"/>
    <n v="413"/>
    <n v="2"/>
    <n v="-1"/>
    <n v="0"/>
    <x v="0"/>
    <s v="no"/>
    <n v="0"/>
    <n v="1"/>
  </r>
  <r>
    <x v="0"/>
    <x v="2"/>
    <s v="married"/>
    <x v="1"/>
    <x v="0"/>
    <n v="0"/>
    <s v="yes"/>
    <s v="no"/>
    <s v="cellular"/>
    <n v="12"/>
    <s v="may"/>
    <n v="756"/>
    <n v="3"/>
    <n v="-1"/>
    <n v="0"/>
    <x v="0"/>
    <s v="no"/>
    <n v="0"/>
    <n v="1"/>
  </r>
  <r>
    <x v="35"/>
    <x v="3"/>
    <s v="married"/>
    <x v="1"/>
    <x v="0"/>
    <n v="424"/>
    <s v="yes"/>
    <s v="yes"/>
    <s v="unknown"/>
    <n v="14"/>
    <s v="may"/>
    <n v="241"/>
    <n v="2"/>
    <n v="-1"/>
    <n v="0"/>
    <x v="0"/>
    <s v="no"/>
    <n v="0"/>
    <n v="1"/>
  </r>
  <r>
    <x v="11"/>
    <x v="0"/>
    <s v="divorced"/>
    <x v="0"/>
    <x v="0"/>
    <n v="802"/>
    <s v="no"/>
    <s v="no"/>
    <s v="telephone"/>
    <n v="3"/>
    <s v="feb"/>
    <n v="258"/>
    <n v="2"/>
    <n v="-1"/>
    <n v="0"/>
    <x v="0"/>
    <s v="no"/>
    <n v="1"/>
    <n v="0"/>
  </r>
  <r>
    <x v="9"/>
    <x v="2"/>
    <s v="married"/>
    <x v="2"/>
    <x v="0"/>
    <n v="430"/>
    <s v="yes"/>
    <s v="no"/>
    <s v="cellular"/>
    <n v="25"/>
    <s v="jul"/>
    <n v="137"/>
    <n v="16"/>
    <n v="-1"/>
    <n v="0"/>
    <x v="0"/>
    <s v="no"/>
    <n v="0"/>
    <n v="1"/>
  </r>
  <r>
    <x v="3"/>
    <x v="11"/>
    <s v="married"/>
    <x v="3"/>
    <x v="0"/>
    <n v="3940"/>
    <s v="no"/>
    <s v="no"/>
    <s v="unknown"/>
    <n v="5"/>
    <s v="jun"/>
    <n v="48"/>
    <n v="2"/>
    <n v="-1"/>
    <n v="0"/>
    <x v="0"/>
    <s v="no"/>
    <n v="1"/>
    <n v="0"/>
  </r>
  <r>
    <x v="4"/>
    <x v="9"/>
    <s v="married"/>
    <x v="1"/>
    <x v="0"/>
    <n v="2880"/>
    <s v="no"/>
    <s v="no"/>
    <s v="unknown"/>
    <n v="12"/>
    <s v="jun"/>
    <n v="283"/>
    <n v="1"/>
    <n v="-1"/>
    <n v="0"/>
    <x v="0"/>
    <s v="no"/>
    <n v="0"/>
    <n v="1"/>
  </r>
  <r>
    <x v="34"/>
    <x v="3"/>
    <s v="divorced"/>
    <x v="1"/>
    <x v="0"/>
    <n v="1069"/>
    <s v="yes"/>
    <s v="no"/>
    <s v="unknown"/>
    <n v="30"/>
    <s v="may"/>
    <n v="247"/>
    <n v="2"/>
    <n v="-1"/>
    <n v="0"/>
    <x v="0"/>
    <s v="no"/>
    <n v="1"/>
    <n v="0"/>
  </r>
  <r>
    <x v="32"/>
    <x v="4"/>
    <s v="divorced"/>
    <x v="0"/>
    <x v="0"/>
    <n v="4382"/>
    <s v="yes"/>
    <s v="no"/>
    <s v="telephone"/>
    <n v="18"/>
    <s v="may"/>
    <n v="193"/>
    <n v="4"/>
    <n v="-1"/>
    <n v="0"/>
    <x v="0"/>
    <s v="no"/>
    <n v="1"/>
    <n v="0"/>
  </r>
  <r>
    <x v="12"/>
    <x v="2"/>
    <s v="married"/>
    <x v="2"/>
    <x v="0"/>
    <n v="0"/>
    <s v="no"/>
    <s v="no"/>
    <s v="cellular"/>
    <n v="11"/>
    <s v="mar"/>
    <n v="129"/>
    <n v="4"/>
    <n v="107"/>
    <n v="2"/>
    <x v="1"/>
    <s v="no"/>
    <n v="0"/>
    <n v="1"/>
  </r>
  <r>
    <x v="22"/>
    <x v="5"/>
    <s v="married"/>
    <x v="2"/>
    <x v="0"/>
    <n v="3939"/>
    <s v="no"/>
    <s v="no"/>
    <s v="cellular"/>
    <n v="8"/>
    <s v="aug"/>
    <n v="209"/>
    <n v="2"/>
    <n v="-1"/>
    <n v="0"/>
    <x v="0"/>
    <s v="no"/>
    <n v="0"/>
    <n v="1"/>
  </r>
  <r>
    <x v="15"/>
    <x v="4"/>
    <s v="married"/>
    <x v="2"/>
    <x v="0"/>
    <n v="753"/>
    <s v="no"/>
    <s v="no"/>
    <s v="unknown"/>
    <n v="17"/>
    <s v="jun"/>
    <n v="31"/>
    <n v="1"/>
    <n v="-1"/>
    <n v="0"/>
    <x v="0"/>
    <s v="no"/>
    <n v="0"/>
    <n v="1"/>
  </r>
  <r>
    <x v="35"/>
    <x v="3"/>
    <s v="married"/>
    <x v="1"/>
    <x v="0"/>
    <n v="358"/>
    <s v="no"/>
    <s v="no"/>
    <s v="cellular"/>
    <n v="21"/>
    <s v="jul"/>
    <n v="88"/>
    <n v="5"/>
    <n v="-1"/>
    <n v="0"/>
    <x v="0"/>
    <s v="no"/>
    <n v="0"/>
    <n v="1"/>
  </r>
  <r>
    <x v="26"/>
    <x v="3"/>
    <s v="married"/>
    <x v="0"/>
    <x v="0"/>
    <n v="1141"/>
    <s v="yes"/>
    <s v="no"/>
    <s v="cellular"/>
    <n v="12"/>
    <s v="may"/>
    <n v="22"/>
    <n v="5"/>
    <n v="-1"/>
    <n v="0"/>
    <x v="0"/>
    <s v="no"/>
    <n v="1"/>
    <n v="0"/>
  </r>
  <r>
    <x v="10"/>
    <x v="5"/>
    <s v="married"/>
    <x v="1"/>
    <x v="0"/>
    <n v="1259"/>
    <s v="no"/>
    <s v="no"/>
    <s v="unknown"/>
    <n v="20"/>
    <s v="may"/>
    <n v="234"/>
    <n v="5"/>
    <n v="-1"/>
    <n v="0"/>
    <x v="0"/>
    <s v="no"/>
    <n v="0"/>
    <n v="1"/>
  </r>
  <r>
    <x v="0"/>
    <x v="1"/>
    <s v="married"/>
    <x v="1"/>
    <x v="0"/>
    <n v="227"/>
    <s v="no"/>
    <s v="yes"/>
    <s v="unknown"/>
    <n v="3"/>
    <s v="jun"/>
    <n v="23"/>
    <n v="1"/>
    <n v="-1"/>
    <n v="0"/>
    <x v="0"/>
    <s v="no"/>
    <n v="0"/>
    <n v="1"/>
  </r>
  <r>
    <x v="18"/>
    <x v="6"/>
    <s v="divorced"/>
    <x v="1"/>
    <x v="0"/>
    <n v="538"/>
    <s v="yes"/>
    <s v="no"/>
    <s v="cellular"/>
    <n v="7"/>
    <s v="aug"/>
    <n v="353"/>
    <n v="2"/>
    <n v="-1"/>
    <n v="0"/>
    <x v="0"/>
    <s v="yes"/>
    <n v="1"/>
    <n v="0"/>
  </r>
  <r>
    <x v="23"/>
    <x v="2"/>
    <s v="married"/>
    <x v="2"/>
    <x v="0"/>
    <n v="92"/>
    <s v="yes"/>
    <s v="no"/>
    <s v="unknown"/>
    <n v="6"/>
    <s v="may"/>
    <n v="221"/>
    <n v="2"/>
    <n v="-1"/>
    <n v="0"/>
    <x v="0"/>
    <s v="no"/>
    <n v="0"/>
    <n v="1"/>
  </r>
  <r>
    <x v="1"/>
    <x v="5"/>
    <s v="married"/>
    <x v="2"/>
    <x v="0"/>
    <n v="8023"/>
    <s v="no"/>
    <s v="no"/>
    <s v="cellular"/>
    <n v="25"/>
    <s v="feb"/>
    <n v="196"/>
    <n v="1"/>
    <n v="87"/>
    <n v="4"/>
    <x v="1"/>
    <s v="no"/>
    <n v="0"/>
    <n v="1"/>
  </r>
  <r>
    <x v="22"/>
    <x v="1"/>
    <s v="single"/>
    <x v="1"/>
    <x v="0"/>
    <n v="2478"/>
    <s v="no"/>
    <s v="yes"/>
    <s v="cellular"/>
    <n v="20"/>
    <s v="nov"/>
    <n v="395"/>
    <n v="1"/>
    <n v="-1"/>
    <n v="0"/>
    <x v="0"/>
    <s v="no"/>
    <n v="0"/>
    <n v="1"/>
  </r>
  <r>
    <x v="40"/>
    <x v="8"/>
    <s v="single"/>
    <x v="1"/>
    <x v="0"/>
    <n v="6844"/>
    <s v="no"/>
    <s v="no"/>
    <s v="cellular"/>
    <n v="14"/>
    <s v="aug"/>
    <n v="126"/>
    <n v="3"/>
    <n v="127"/>
    <n v="7"/>
    <x v="2"/>
    <s v="no"/>
    <n v="0"/>
    <n v="1"/>
  </r>
  <r>
    <x v="15"/>
    <x v="5"/>
    <s v="married"/>
    <x v="1"/>
    <x v="0"/>
    <n v="440"/>
    <s v="yes"/>
    <s v="no"/>
    <s v="cellular"/>
    <n v="3"/>
    <s v="feb"/>
    <n v="13"/>
    <n v="5"/>
    <n v="-1"/>
    <n v="0"/>
    <x v="0"/>
    <s v="no"/>
    <n v="0"/>
    <n v="1"/>
  </r>
  <r>
    <x v="11"/>
    <x v="4"/>
    <s v="married"/>
    <x v="1"/>
    <x v="0"/>
    <n v="800"/>
    <s v="no"/>
    <s v="yes"/>
    <s v="cellular"/>
    <n v="9"/>
    <s v="jul"/>
    <n v="170"/>
    <n v="1"/>
    <n v="-1"/>
    <n v="0"/>
    <x v="0"/>
    <s v="no"/>
    <n v="1"/>
    <n v="0"/>
  </r>
  <r>
    <x v="5"/>
    <x v="11"/>
    <s v="single"/>
    <x v="1"/>
    <x v="0"/>
    <n v="914"/>
    <s v="no"/>
    <s v="no"/>
    <s v="unknown"/>
    <n v="5"/>
    <s v="jun"/>
    <n v="20"/>
    <n v="1"/>
    <n v="-1"/>
    <n v="0"/>
    <x v="0"/>
    <s v="no"/>
    <n v="0"/>
    <n v="1"/>
  </r>
  <r>
    <x v="0"/>
    <x v="6"/>
    <s v="single"/>
    <x v="1"/>
    <x v="0"/>
    <n v="638"/>
    <s v="no"/>
    <s v="no"/>
    <s v="cellular"/>
    <n v="14"/>
    <s v="jul"/>
    <n v="358"/>
    <n v="6"/>
    <n v="-1"/>
    <n v="0"/>
    <x v="0"/>
    <s v="no"/>
    <n v="0"/>
    <n v="1"/>
  </r>
  <r>
    <x v="18"/>
    <x v="10"/>
    <s v="married"/>
    <x v="1"/>
    <x v="0"/>
    <n v="159"/>
    <s v="no"/>
    <s v="no"/>
    <s v="cellular"/>
    <n v="28"/>
    <s v="aug"/>
    <n v="159"/>
    <n v="1"/>
    <n v="-1"/>
    <n v="0"/>
    <x v="0"/>
    <s v="no"/>
    <n v="1"/>
    <n v="0"/>
  </r>
  <r>
    <x v="7"/>
    <x v="3"/>
    <s v="married"/>
    <x v="0"/>
    <x v="0"/>
    <n v="483"/>
    <s v="yes"/>
    <s v="no"/>
    <s v="cellular"/>
    <n v="12"/>
    <s v="may"/>
    <n v="225"/>
    <n v="3"/>
    <n v="-1"/>
    <n v="0"/>
    <x v="0"/>
    <s v="no"/>
    <n v="0"/>
    <n v="1"/>
  </r>
  <r>
    <x v="20"/>
    <x v="0"/>
    <s v="married"/>
    <x v="1"/>
    <x v="0"/>
    <n v="94"/>
    <s v="no"/>
    <s v="no"/>
    <s v="cellular"/>
    <n v="10"/>
    <s v="aug"/>
    <n v="493"/>
    <n v="1"/>
    <n v="181"/>
    <n v="14"/>
    <x v="3"/>
    <s v="yes"/>
    <n v="1"/>
    <n v="0"/>
  </r>
  <r>
    <x v="31"/>
    <x v="10"/>
    <s v="married"/>
    <x v="1"/>
    <x v="0"/>
    <n v="1044"/>
    <s v="no"/>
    <s v="no"/>
    <s v="telephone"/>
    <n v="11"/>
    <s v="jan"/>
    <n v="585"/>
    <n v="1"/>
    <n v="192"/>
    <n v="2"/>
    <x v="3"/>
    <s v="yes"/>
    <n v="1"/>
    <n v="0"/>
  </r>
  <r>
    <x v="5"/>
    <x v="4"/>
    <s v="single"/>
    <x v="3"/>
    <x v="0"/>
    <n v="0"/>
    <s v="no"/>
    <s v="no"/>
    <s v="unknown"/>
    <n v="20"/>
    <s v="jun"/>
    <n v="13"/>
    <n v="11"/>
    <n v="-1"/>
    <n v="0"/>
    <x v="0"/>
    <s v="no"/>
    <n v="0"/>
    <n v="1"/>
  </r>
  <r>
    <x v="11"/>
    <x v="5"/>
    <s v="divorced"/>
    <x v="2"/>
    <x v="0"/>
    <n v="401"/>
    <s v="yes"/>
    <s v="no"/>
    <s v="telephone"/>
    <n v="20"/>
    <s v="nov"/>
    <n v="26"/>
    <n v="1"/>
    <n v="-1"/>
    <n v="0"/>
    <x v="0"/>
    <s v="no"/>
    <n v="1"/>
    <n v="0"/>
  </r>
  <r>
    <x v="35"/>
    <x v="1"/>
    <s v="single"/>
    <x v="3"/>
    <x v="0"/>
    <n v="33"/>
    <s v="no"/>
    <s v="no"/>
    <s v="unknown"/>
    <n v="1"/>
    <s v="jul"/>
    <n v="161"/>
    <n v="1"/>
    <n v="-1"/>
    <n v="0"/>
    <x v="0"/>
    <s v="no"/>
    <n v="0"/>
    <n v="1"/>
  </r>
  <r>
    <x v="14"/>
    <x v="3"/>
    <s v="married"/>
    <x v="0"/>
    <x v="0"/>
    <n v="506"/>
    <s v="yes"/>
    <s v="yes"/>
    <s v="unknown"/>
    <n v="12"/>
    <s v="jun"/>
    <n v="122"/>
    <n v="1"/>
    <n v="-1"/>
    <n v="0"/>
    <x v="0"/>
    <s v="no"/>
    <n v="0"/>
    <n v="1"/>
  </r>
  <r>
    <x v="3"/>
    <x v="2"/>
    <s v="married"/>
    <x v="2"/>
    <x v="0"/>
    <n v="1881"/>
    <s v="no"/>
    <s v="no"/>
    <s v="cellular"/>
    <n v="19"/>
    <s v="nov"/>
    <n v="456"/>
    <n v="2"/>
    <n v="-1"/>
    <n v="0"/>
    <x v="0"/>
    <s v="no"/>
    <n v="1"/>
    <n v="0"/>
  </r>
  <r>
    <x v="15"/>
    <x v="5"/>
    <s v="single"/>
    <x v="3"/>
    <x v="0"/>
    <n v="344"/>
    <s v="yes"/>
    <s v="no"/>
    <s v="unknown"/>
    <n v="3"/>
    <s v="jun"/>
    <n v="26"/>
    <n v="7"/>
    <n v="-1"/>
    <n v="0"/>
    <x v="0"/>
    <s v="no"/>
    <n v="0"/>
    <n v="1"/>
  </r>
  <r>
    <x v="43"/>
    <x v="3"/>
    <s v="married"/>
    <x v="0"/>
    <x v="0"/>
    <n v="0"/>
    <s v="yes"/>
    <s v="no"/>
    <s v="unknown"/>
    <n v="12"/>
    <s v="may"/>
    <n v="51"/>
    <n v="9"/>
    <n v="-1"/>
    <n v="0"/>
    <x v="0"/>
    <s v="no"/>
    <n v="0"/>
    <n v="1"/>
  </r>
  <r>
    <x v="9"/>
    <x v="7"/>
    <s v="married"/>
    <x v="1"/>
    <x v="0"/>
    <n v="3"/>
    <s v="yes"/>
    <s v="no"/>
    <s v="cellular"/>
    <n v="28"/>
    <s v="jul"/>
    <n v="37"/>
    <n v="12"/>
    <n v="-1"/>
    <n v="0"/>
    <x v="0"/>
    <s v="no"/>
    <n v="0"/>
    <n v="1"/>
  </r>
  <r>
    <x v="2"/>
    <x v="1"/>
    <s v="divorced"/>
    <x v="1"/>
    <x v="0"/>
    <n v="221"/>
    <s v="yes"/>
    <s v="no"/>
    <s v="cellular"/>
    <n v="14"/>
    <s v="may"/>
    <n v="150"/>
    <n v="1"/>
    <n v="360"/>
    <n v="1"/>
    <x v="1"/>
    <s v="no"/>
    <n v="0"/>
    <n v="1"/>
  </r>
  <r>
    <x v="36"/>
    <x v="4"/>
    <s v="married"/>
    <x v="1"/>
    <x v="0"/>
    <n v="36"/>
    <s v="no"/>
    <s v="no"/>
    <s v="cellular"/>
    <n v="13"/>
    <s v="aug"/>
    <n v="104"/>
    <n v="10"/>
    <n v="-1"/>
    <n v="0"/>
    <x v="0"/>
    <s v="no"/>
    <n v="1"/>
    <n v="0"/>
  </r>
  <r>
    <x v="15"/>
    <x v="3"/>
    <s v="married"/>
    <x v="0"/>
    <x v="0"/>
    <n v="969"/>
    <s v="yes"/>
    <s v="no"/>
    <s v="cellular"/>
    <n v="13"/>
    <s v="may"/>
    <n v="721"/>
    <n v="1"/>
    <n v="-1"/>
    <n v="0"/>
    <x v="0"/>
    <s v="no"/>
    <n v="0"/>
    <n v="1"/>
  </r>
  <r>
    <x v="4"/>
    <x v="1"/>
    <s v="single"/>
    <x v="1"/>
    <x v="0"/>
    <n v="760"/>
    <s v="no"/>
    <s v="no"/>
    <s v="unknown"/>
    <n v="20"/>
    <s v="jun"/>
    <n v="9"/>
    <n v="13"/>
    <n v="-1"/>
    <n v="0"/>
    <x v="0"/>
    <s v="no"/>
    <n v="0"/>
    <n v="1"/>
  </r>
  <r>
    <x v="13"/>
    <x v="7"/>
    <s v="single"/>
    <x v="2"/>
    <x v="0"/>
    <n v="220"/>
    <s v="no"/>
    <s v="no"/>
    <s v="cellular"/>
    <n v="26"/>
    <s v="may"/>
    <n v="68"/>
    <n v="1"/>
    <n v="-1"/>
    <n v="0"/>
    <x v="0"/>
    <s v="no"/>
    <n v="0"/>
    <n v="1"/>
  </r>
  <r>
    <x v="15"/>
    <x v="2"/>
    <s v="single"/>
    <x v="2"/>
    <x v="0"/>
    <n v="10907"/>
    <s v="no"/>
    <s v="no"/>
    <s v="cellular"/>
    <n v="4"/>
    <s v="may"/>
    <n v="74"/>
    <n v="3"/>
    <n v="-1"/>
    <n v="0"/>
    <x v="0"/>
    <s v="no"/>
    <n v="0"/>
    <n v="1"/>
  </r>
  <r>
    <x v="37"/>
    <x v="8"/>
    <s v="single"/>
    <x v="2"/>
    <x v="0"/>
    <n v="-148"/>
    <s v="yes"/>
    <s v="no"/>
    <s v="cellular"/>
    <n v="11"/>
    <s v="sep"/>
    <n v="146"/>
    <n v="3"/>
    <n v="224"/>
    <n v="1"/>
    <x v="2"/>
    <s v="no"/>
    <n v="0"/>
    <n v="1"/>
  </r>
  <r>
    <x v="22"/>
    <x v="3"/>
    <s v="married"/>
    <x v="0"/>
    <x v="0"/>
    <n v="415"/>
    <s v="yes"/>
    <s v="no"/>
    <s v="unknown"/>
    <n v="2"/>
    <s v="jun"/>
    <n v="777"/>
    <n v="4"/>
    <n v="-1"/>
    <n v="0"/>
    <x v="0"/>
    <s v="yes"/>
    <n v="0"/>
    <n v="1"/>
  </r>
  <r>
    <x v="31"/>
    <x v="2"/>
    <s v="married"/>
    <x v="2"/>
    <x v="0"/>
    <n v="1341"/>
    <s v="yes"/>
    <s v="no"/>
    <s v="unknown"/>
    <n v="8"/>
    <s v="may"/>
    <n v="339"/>
    <n v="2"/>
    <n v="-1"/>
    <n v="0"/>
    <x v="0"/>
    <s v="no"/>
    <n v="1"/>
    <n v="0"/>
  </r>
  <r>
    <x v="30"/>
    <x v="3"/>
    <s v="married"/>
    <x v="1"/>
    <x v="0"/>
    <n v="865"/>
    <s v="yes"/>
    <s v="no"/>
    <s v="cellular"/>
    <n v="13"/>
    <s v="may"/>
    <n v="78"/>
    <n v="2"/>
    <n v="-1"/>
    <n v="0"/>
    <x v="0"/>
    <s v="no"/>
    <n v="0"/>
    <n v="1"/>
  </r>
  <r>
    <x v="27"/>
    <x v="3"/>
    <s v="divorced"/>
    <x v="1"/>
    <x v="0"/>
    <n v="-566"/>
    <s v="yes"/>
    <s v="no"/>
    <s v="unknown"/>
    <n v="26"/>
    <s v="may"/>
    <n v="248"/>
    <n v="2"/>
    <n v="-1"/>
    <n v="0"/>
    <x v="0"/>
    <s v="no"/>
    <n v="0"/>
    <n v="1"/>
  </r>
  <r>
    <x v="1"/>
    <x v="1"/>
    <s v="married"/>
    <x v="1"/>
    <x v="0"/>
    <n v="210"/>
    <s v="yes"/>
    <s v="yes"/>
    <s v="unknown"/>
    <n v="20"/>
    <s v="may"/>
    <n v="201"/>
    <n v="1"/>
    <n v="-1"/>
    <n v="0"/>
    <x v="0"/>
    <s v="no"/>
    <n v="0"/>
    <n v="1"/>
  </r>
  <r>
    <x v="17"/>
    <x v="5"/>
    <s v="single"/>
    <x v="1"/>
    <x v="0"/>
    <n v="1275"/>
    <s v="yes"/>
    <s v="no"/>
    <s v="unknown"/>
    <n v="20"/>
    <s v="jun"/>
    <n v="18"/>
    <n v="9"/>
    <n v="-1"/>
    <n v="0"/>
    <x v="0"/>
    <s v="no"/>
    <n v="0"/>
    <n v="1"/>
  </r>
  <r>
    <x v="36"/>
    <x v="3"/>
    <s v="married"/>
    <x v="1"/>
    <x v="0"/>
    <n v="579"/>
    <s v="no"/>
    <s v="no"/>
    <s v="cellular"/>
    <n v="26"/>
    <s v="aug"/>
    <n v="83"/>
    <n v="4"/>
    <n v="-1"/>
    <n v="0"/>
    <x v="0"/>
    <s v="no"/>
    <n v="1"/>
    <n v="0"/>
  </r>
  <r>
    <x v="38"/>
    <x v="5"/>
    <s v="single"/>
    <x v="2"/>
    <x v="0"/>
    <n v="2934"/>
    <s v="no"/>
    <s v="no"/>
    <s v="cellular"/>
    <n v="8"/>
    <s v="aug"/>
    <n v="233"/>
    <n v="2"/>
    <n v="-1"/>
    <n v="0"/>
    <x v="0"/>
    <s v="no"/>
    <n v="1"/>
    <n v="0"/>
  </r>
  <r>
    <x v="47"/>
    <x v="2"/>
    <s v="married"/>
    <x v="2"/>
    <x v="0"/>
    <n v="6637"/>
    <s v="yes"/>
    <s v="no"/>
    <s v="cellular"/>
    <n v="17"/>
    <s v="apr"/>
    <n v="174"/>
    <n v="2"/>
    <n v="-1"/>
    <n v="0"/>
    <x v="0"/>
    <s v="no"/>
    <n v="0"/>
    <n v="1"/>
  </r>
  <r>
    <x v="9"/>
    <x v="2"/>
    <s v="married"/>
    <x v="2"/>
    <x v="0"/>
    <n v="271"/>
    <s v="no"/>
    <s v="no"/>
    <s v="cellular"/>
    <n v="18"/>
    <s v="nov"/>
    <n v="89"/>
    <n v="1"/>
    <n v="-1"/>
    <n v="0"/>
    <x v="0"/>
    <s v="no"/>
    <n v="0"/>
    <n v="1"/>
  </r>
  <r>
    <x v="26"/>
    <x v="5"/>
    <s v="married"/>
    <x v="2"/>
    <x v="0"/>
    <n v="0"/>
    <s v="no"/>
    <s v="no"/>
    <s v="cellular"/>
    <n v="9"/>
    <s v="aug"/>
    <n v="145"/>
    <n v="3"/>
    <n v="94"/>
    <n v="4"/>
    <x v="3"/>
    <s v="no"/>
    <n v="1"/>
    <n v="0"/>
  </r>
  <r>
    <x v="4"/>
    <x v="1"/>
    <s v="married"/>
    <x v="1"/>
    <x v="0"/>
    <n v="472"/>
    <s v="yes"/>
    <s v="no"/>
    <s v="unknown"/>
    <n v="19"/>
    <s v="jun"/>
    <n v="1017"/>
    <n v="1"/>
    <n v="-1"/>
    <n v="0"/>
    <x v="0"/>
    <s v="no"/>
    <n v="0"/>
    <n v="1"/>
  </r>
  <r>
    <x v="7"/>
    <x v="3"/>
    <s v="married"/>
    <x v="0"/>
    <x v="0"/>
    <n v="487"/>
    <s v="yes"/>
    <s v="no"/>
    <s v="unknown"/>
    <n v="7"/>
    <s v="may"/>
    <n v="548"/>
    <n v="2"/>
    <n v="-1"/>
    <n v="0"/>
    <x v="0"/>
    <s v="no"/>
    <n v="0"/>
    <n v="1"/>
  </r>
  <r>
    <x v="0"/>
    <x v="5"/>
    <s v="single"/>
    <x v="2"/>
    <x v="0"/>
    <n v="699"/>
    <s v="yes"/>
    <s v="no"/>
    <s v="cellular"/>
    <n v="11"/>
    <s v="aug"/>
    <n v="213"/>
    <n v="4"/>
    <n v="-1"/>
    <n v="0"/>
    <x v="0"/>
    <s v="no"/>
    <n v="0"/>
    <n v="1"/>
  </r>
  <r>
    <x v="22"/>
    <x v="3"/>
    <s v="married"/>
    <x v="1"/>
    <x v="0"/>
    <n v="150"/>
    <s v="no"/>
    <s v="no"/>
    <s v="cellular"/>
    <n v="5"/>
    <s v="feb"/>
    <n v="210"/>
    <n v="1"/>
    <n v="-1"/>
    <n v="0"/>
    <x v="0"/>
    <s v="no"/>
    <n v="0"/>
    <n v="1"/>
  </r>
  <r>
    <x v="9"/>
    <x v="2"/>
    <s v="single"/>
    <x v="2"/>
    <x v="0"/>
    <n v="1130"/>
    <s v="yes"/>
    <s v="no"/>
    <s v="cellular"/>
    <n v="17"/>
    <s v="apr"/>
    <n v="224"/>
    <n v="3"/>
    <n v="74"/>
    <n v="4"/>
    <x v="1"/>
    <s v="no"/>
    <n v="0"/>
    <n v="1"/>
  </r>
  <r>
    <x v="35"/>
    <x v="2"/>
    <s v="single"/>
    <x v="1"/>
    <x v="0"/>
    <n v="584"/>
    <s v="yes"/>
    <s v="no"/>
    <s v="unknown"/>
    <n v="16"/>
    <s v="jun"/>
    <n v="541"/>
    <n v="19"/>
    <n v="-1"/>
    <n v="0"/>
    <x v="0"/>
    <s v="no"/>
    <n v="0"/>
    <n v="1"/>
  </r>
  <r>
    <x v="30"/>
    <x v="1"/>
    <s v="divorced"/>
    <x v="1"/>
    <x v="0"/>
    <n v="3186"/>
    <s v="no"/>
    <s v="yes"/>
    <s v="cellular"/>
    <n v="9"/>
    <s v="apr"/>
    <n v="104"/>
    <n v="1"/>
    <n v="-1"/>
    <n v="0"/>
    <x v="0"/>
    <s v="no"/>
    <n v="0"/>
    <n v="1"/>
  </r>
  <r>
    <x v="22"/>
    <x v="1"/>
    <s v="single"/>
    <x v="1"/>
    <x v="0"/>
    <n v="133"/>
    <s v="no"/>
    <s v="no"/>
    <s v="cellular"/>
    <n v="15"/>
    <s v="apr"/>
    <n v="171"/>
    <n v="1"/>
    <n v="-1"/>
    <n v="0"/>
    <x v="0"/>
    <s v="yes"/>
    <n v="0"/>
    <n v="1"/>
  </r>
  <r>
    <x v="0"/>
    <x v="9"/>
    <s v="single"/>
    <x v="2"/>
    <x v="0"/>
    <n v="868"/>
    <s v="no"/>
    <s v="no"/>
    <s v="cellular"/>
    <n v="7"/>
    <s v="aug"/>
    <n v="387"/>
    <n v="2"/>
    <n v="-1"/>
    <n v="0"/>
    <x v="0"/>
    <s v="no"/>
    <n v="0"/>
    <n v="1"/>
  </r>
  <r>
    <x v="30"/>
    <x v="3"/>
    <s v="married"/>
    <x v="1"/>
    <x v="0"/>
    <n v="480"/>
    <s v="yes"/>
    <s v="no"/>
    <s v="cellular"/>
    <n v="15"/>
    <s v="may"/>
    <n v="830"/>
    <n v="1"/>
    <n v="352"/>
    <n v="2"/>
    <x v="1"/>
    <s v="yes"/>
    <n v="0"/>
    <n v="1"/>
  </r>
  <r>
    <x v="34"/>
    <x v="3"/>
    <s v="married"/>
    <x v="3"/>
    <x v="0"/>
    <n v="1883"/>
    <s v="yes"/>
    <s v="no"/>
    <s v="unknown"/>
    <n v="5"/>
    <s v="may"/>
    <n v="57"/>
    <n v="1"/>
    <n v="-1"/>
    <n v="0"/>
    <x v="0"/>
    <s v="no"/>
    <n v="1"/>
    <n v="0"/>
  </r>
  <r>
    <x v="27"/>
    <x v="2"/>
    <s v="married"/>
    <x v="2"/>
    <x v="0"/>
    <n v="606"/>
    <s v="no"/>
    <s v="no"/>
    <s v="cellular"/>
    <n v="20"/>
    <s v="apr"/>
    <n v="97"/>
    <n v="1"/>
    <n v="-1"/>
    <n v="0"/>
    <x v="0"/>
    <s v="yes"/>
    <n v="0"/>
    <n v="1"/>
  </r>
  <r>
    <x v="2"/>
    <x v="3"/>
    <s v="married"/>
    <x v="1"/>
    <x v="0"/>
    <n v="603"/>
    <s v="yes"/>
    <s v="no"/>
    <s v="cellular"/>
    <n v="17"/>
    <s v="apr"/>
    <n v="474"/>
    <n v="2"/>
    <n v="-1"/>
    <n v="0"/>
    <x v="0"/>
    <s v="no"/>
    <n v="0"/>
    <n v="1"/>
  </r>
  <r>
    <x v="23"/>
    <x v="2"/>
    <s v="single"/>
    <x v="0"/>
    <x v="0"/>
    <n v="548"/>
    <s v="no"/>
    <s v="no"/>
    <s v="telephone"/>
    <n v="31"/>
    <s v="jul"/>
    <n v="115"/>
    <n v="6"/>
    <n v="-1"/>
    <n v="0"/>
    <x v="0"/>
    <s v="no"/>
    <n v="0"/>
    <n v="1"/>
  </r>
  <r>
    <x v="4"/>
    <x v="0"/>
    <s v="married"/>
    <x v="1"/>
    <x v="0"/>
    <n v="-872"/>
    <s v="yes"/>
    <s v="yes"/>
    <s v="cellular"/>
    <n v="20"/>
    <s v="nov"/>
    <n v="153"/>
    <n v="1"/>
    <n v="183"/>
    <n v="1"/>
    <x v="1"/>
    <s v="no"/>
    <n v="0"/>
    <n v="1"/>
  </r>
  <r>
    <x v="12"/>
    <x v="3"/>
    <s v="divorced"/>
    <x v="1"/>
    <x v="0"/>
    <n v="33"/>
    <s v="yes"/>
    <s v="no"/>
    <s v="cellular"/>
    <n v="20"/>
    <s v="nov"/>
    <n v="106"/>
    <n v="2"/>
    <n v="167"/>
    <n v="1"/>
    <x v="1"/>
    <s v="no"/>
    <n v="0"/>
    <n v="1"/>
  </r>
  <r>
    <x v="12"/>
    <x v="2"/>
    <s v="married"/>
    <x v="2"/>
    <x v="0"/>
    <n v="1689"/>
    <s v="yes"/>
    <s v="no"/>
    <s v="unknown"/>
    <n v="29"/>
    <s v="may"/>
    <n v="645"/>
    <n v="2"/>
    <n v="-1"/>
    <n v="0"/>
    <x v="0"/>
    <s v="no"/>
    <n v="0"/>
    <n v="1"/>
  </r>
  <r>
    <x v="23"/>
    <x v="3"/>
    <s v="married"/>
    <x v="0"/>
    <x v="0"/>
    <n v="902"/>
    <s v="no"/>
    <s v="no"/>
    <s v="unknown"/>
    <n v="9"/>
    <s v="jun"/>
    <n v="210"/>
    <n v="2"/>
    <n v="-1"/>
    <n v="0"/>
    <x v="0"/>
    <s v="no"/>
    <n v="0"/>
    <n v="1"/>
  </r>
  <r>
    <x v="16"/>
    <x v="1"/>
    <s v="divorced"/>
    <x v="1"/>
    <x v="0"/>
    <n v="0"/>
    <s v="yes"/>
    <s v="yes"/>
    <s v="unknown"/>
    <n v="13"/>
    <s v="may"/>
    <n v="97"/>
    <n v="1"/>
    <n v="-1"/>
    <n v="0"/>
    <x v="0"/>
    <s v="no"/>
    <n v="0"/>
    <n v="1"/>
  </r>
  <r>
    <x v="10"/>
    <x v="8"/>
    <s v="married"/>
    <x v="1"/>
    <x v="0"/>
    <n v="260"/>
    <s v="no"/>
    <s v="no"/>
    <s v="cellular"/>
    <n v="19"/>
    <s v="nov"/>
    <n v="52"/>
    <n v="1"/>
    <n v="152"/>
    <n v="6"/>
    <x v="1"/>
    <s v="no"/>
    <n v="0"/>
    <n v="1"/>
  </r>
  <r>
    <x v="31"/>
    <x v="5"/>
    <s v="married"/>
    <x v="1"/>
    <x v="0"/>
    <n v="589"/>
    <s v="yes"/>
    <s v="no"/>
    <s v="cellular"/>
    <n v="2"/>
    <s v="feb"/>
    <n v="223"/>
    <n v="1"/>
    <n v="76"/>
    <n v="4"/>
    <x v="1"/>
    <s v="no"/>
    <n v="1"/>
    <n v="0"/>
  </r>
  <r>
    <x v="5"/>
    <x v="5"/>
    <s v="married"/>
    <x v="1"/>
    <x v="0"/>
    <n v="626"/>
    <s v="yes"/>
    <s v="no"/>
    <s v="cellular"/>
    <n v="11"/>
    <s v="may"/>
    <n v="126"/>
    <n v="2"/>
    <n v="-1"/>
    <n v="0"/>
    <x v="0"/>
    <s v="no"/>
    <n v="0"/>
    <n v="1"/>
  </r>
  <r>
    <x v="14"/>
    <x v="1"/>
    <s v="married"/>
    <x v="1"/>
    <x v="0"/>
    <n v="0"/>
    <s v="no"/>
    <s v="yes"/>
    <s v="cellular"/>
    <n v="16"/>
    <s v="jul"/>
    <n v="1473"/>
    <n v="6"/>
    <n v="-1"/>
    <n v="0"/>
    <x v="0"/>
    <s v="no"/>
    <n v="0"/>
    <n v="1"/>
  </r>
  <r>
    <x v="34"/>
    <x v="3"/>
    <s v="divorced"/>
    <x v="1"/>
    <x v="0"/>
    <n v="78"/>
    <s v="yes"/>
    <s v="no"/>
    <s v="unknown"/>
    <n v="27"/>
    <s v="may"/>
    <n v="723"/>
    <n v="2"/>
    <n v="-1"/>
    <n v="0"/>
    <x v="0"/>
    <s v="no"/>
    <n v="1"/>
    <n v="0"/>
  </r>
  <r>
    <x v="37"/>
    <x v="3"/>
    <s v="single"/>
    <x v="1"/>
    <x v="0"/>
    <n v="3792"/>
    <s v="no"/>
    <s v="no"/>
    <s v="cellular"/>
    <n v="22"/>
    <s v="apr"/>
    <n v="279"/>
    <n v="2"/>
    <n v="-1"/>
    <n v="0"/>
    <x v="0"/>
    <s v="yes"/>
    <n v="0"/>
    <n v="1"/>
  </r>
  <r>
    <x v="14"/>
    <x v="3"/>
    <s v="single"/>
    <x v="2"/>
    <x v="0"/>
    <n v="14058"/>
    <s v="no"/>
    <s v="no"/>
    <s v="telephone"/>
    <n v="17"/>
    <s v="jul"/>
    <n v="293"/>
    <n v="20"/>
    <n v="-1"/>
    <n v="0"/>
    <x v="0"/>
    <s v="no"/>
    <n v="0"/>
    <n v="1"/>
  </r>
  <r>
    <x v="0"/>
    <x v="5"/>
    <s v="single"/>
    <x v="1"/>
    <x v="0"/>
    <n v="-522"/>
    <s v="yes"/>
    <s v="yes"/>
    <s v="cellular"/>
    <n v="5"/>
    <s v="may"/>
    <n v="670"/>
    <n v="2"/>
    <n v="286"/>
    <n v="6"/>
    <x v="1"/>
    <s v="yes"/>
    <n v="0"/>
    <n v="1"/>
  </r>
  <r>
    <x v="4"/>
    <x v="8"/>
    <s v="single"/>
    <x v="3"/>
    <x v="0"/>
    <n v="386"/>
    <s v="no"/>
    <s v="no"/>
    <s v="unknown"/>
    <n v="18"/>
    <s v="jun"/>
    <n v="359"/>
    <n v="2"/>
    <n v="-1"/>
    <n v="0"/>
    <x v="0"/>
    <s v="no"/>
    <n v="0"/>
    <n v="1"/>
  </r>
  <r>
    <x v="12"/>
    <x v="0"/>
    <s v="married"/>
    <x v="1"/>
    <x v="0"/>
    <n v="1978"/>
    <s v="no"/>
    <s v="no"/>
    <s v="cellular"/>
    <n v="9"/>
    <s v="sep"/>
    <n v="404"/>
    <n v="1"/>
    <n v="182"/>
    <n v="1"/>
    <x v="3"/>
    <s v="yes"/>
    <n v="0"/>
    <n v="1"/>
  </r>
  <r>
    <x v="20"/>
    <x v="7"/>
    <s v="married"/>
    <x v="1"/>
    <x v="0"/>
    <n v="459"/>
    <s v="no"/>
    <s v="no"/>
    <s v="cellular"/>
    <n v="14"/>
    <s v="oct"/>
    <n v="317"/>
    <n v="6"/>
    <n v="192"/>
    <n v="1"/>
    <x v="3"/>
    <s v="no"/>
    <n v="1"/>
    <n v="0"/>
  </r>
  <r>
    <x v="14"/>
    <x v="0"/>
    <s v="married"/>
    <x v="2"/>
    <x v="0"/>
    <n v="2812"/>
    <s v="yes"/>
    <s v="no"/>
    <s v="cellular"/>
    <n v="30"/>
    <s v="apr"/>
    <n v="830"/>
    <n v="1"/>
    <n v="-1"/>
    <n v="0"/>
    <x v="0"/>
    <s v="yes"/>
    <n v="0"/>
    <n v="1"/>
  </r>
  <r>
    <x v="30"/>
    <x v="2"/>
    <s v="married"/>
    <x v="2"/>
    <x v="0"/>
    <n v="5057"/>
    <s v="no"/>
    <s v="yes"/>
    <s v="cellular"/>
    <n v="19"/>
    <s v="nov"/>
    <n v="37"/>
    <n v="1"/>
    <n v="-1"/>
    <n v="0"/>
    <x v="0"/>
    <s v="no"/>
    <n v="0"/>
    <n v="1"/>
  </r>
  <r>
    <x v="17"/>
    <x v="9"/>
    <s v="married"/>
    <x v="1"/>
    <x v="0"/>
    <n v="-759"/>
    <s v="yes"/>
    <s v="no"/>
    <s v="cellular"/>
    <n v="11"/>
    <s v="jul"/>
    <n v="191"/>
    <n v="1"/>
    <n v="-1"/>
    <n v="0"/>
    <x v="0"/>
    <s v="no"/>
    <n v="0"/>
    <n v="1"/>
  </r>
  <r>
    <x v="1"/>
    <x v="3"/>
    <s v="single"/>
    <x v="1"/>
    <x v="0"/>
    <n v="-416"/>
    <s v="yes"/>
    <s v="no"/>
    <s v="unknown"/>
    <n v="16"/>
    <s v="may"/>
    <n v="767"/>
    <n v="2"/>
    <n v="-1"/>
    <n v="0"/>
    <x v="0"/>
    <s v="yes"/>
    <n v="0"/>
    <n v="1"/>
  </r>
  <r>
    <x v="47"/>
    <x v="5"/>
    <s v="married"/>
    <x v="3"/>
    <x v="0"/>
    <n v="2106"/>
    <s v="yes"/>
    <s v="no"/>
    <s v="unknown"/>
    <n v="6"/>
    <s v="may"/>
    <n v="168"/>
    <n v="1"/>
    <n v="-1"/>
    <n v="0"/>
    <x v="0"/>
    <s v="no"/>
    <n v="0"/>
    <n v="1"/>
  </r>
  <r>
    <x v="29"/>
    <x v="2"/>
    <s v="divorced"/>
    <x v="2"/>
    <x v="0"/>
    <n v="220"/>
    <s v="yes"/>
    <s v="no"/>
    <s v="unknown"/>
    <n v="18"/>
    <s v="jun"/>
    <n v="89"/>
    <n v="4"/>
    <n v="-1"/>
    <n v="0"/>
    <x v="0"/>
    <s v="no"/>
    <n v="0"/>
    <n v="1"/>
  </r>
  <r>
    <x v="22"/>
    <x v="3"/>
    <s v="divorced"/>
    <x v="1"/>
    <x v="0"/>
    <n v="0"/>
    <s v="yes"/>
    <s v="no"/>
    <s v="unknown"/>
    <n v="2"/>
    <s v="jun"/>
    <n v="746"/>
    <n v="2"/>
    <n v="-1"/>
    <n v="0"/>
    <x v="0"/>
    <s v="no"/>
    <n v="0"/>
    <n v="1"/>
  </r>
  <r>
    <x v="59"/>
    <x v="10"/>
    <s v="married"/>
    <x v="3"/>
    <x v="0"/>
    <n v="426"/>
    <s v="no"/>
    <s v="no"/>
    <s v="telephone"/>
    <n v="9"/>
    <s v="mar"/>
    <n v="225"/>
    <n v="1"/>
    <n v="90"/>
    <n v="1"/>
    <x v="3"/>
    <s v="yes"/>
    <n v="1"/>
    <n v="0"/>
  </r>
  <r>
    <x v="49"/>
    <x v="11"/>
    <s v="married"/>
    <x v="3"/>
    <x v="0"/>
    <n v="4717"/>
    <s v="no"/>
    <s v="no"/>
    <s v="telephone"/>
    <n v="6"/>
    <s v="aug"/>
    <n v="256"/>
    <n v="1"/>
    <n v="-1"/>
    <n v="0"/>
    <x v="0"/>
    <s v="yes"/>
    <n v="1"/>
    <n v="0"/>
  </r>
  <r>
    <x v="12"/>
    <x v="3"/>
    <s v="married"/>
    <x v="1"/>
    <x v="0"/>
    <n v="395"/>
    <s v="yes"/>
    <s v="no"/>
    <s v="unknown"/>
    <n v="6"/>
    <s v="may"/>
    <n v="219"/>
    <n v="2"/>
    <n v="-1"/>
    <n v="0"/>
    <x v="0"/>
    <s v="no"/>
    <n v="0"/>
    <n v="1"/>
  </r>
  <r>
    <x v="29"/>
    <x v="3"/>
    <s v="divorced"/>
    <x v="0"/>
    <x v="0"/>
    <n v="0"/>
    <s v="yes"/>
    <s v="no"/>
    <s v="cellular"/>
    <n v="21"/>
    <s v="jul"/>
    <n v="211"/>
    <n v="2"/>
    <n v="-1"/>
    <n v="0"/>
    <x v="0"/>
    <s v="no"/>
    <n v="0"/>
    <n v="1"/>
  </r>
  <r>
    <x v="4"/>
    <x v="3"/>
    <s v="married"/>
    <x v="1"/>
    <x v="0"/>
    <n v="-206"/>
    <s v="yes"/>
    <s v="no"/>
    <s v="unknown"/>
    <n v="8"/>
    <s v="may"/>
    <n v="177"/>
    <n v="2"/>
    <n v="-1"/>
    <n v="0"/>
    <x v="0"/>
    <s v="no"/>
    <n v="0"/>
    <n v="1"/>
  </r>
  <r>
    <x v="51"/>
    <x v="4"/>
    <s v="divorced"/>
    <x v="2"/>
    <x v="0"/>
    <n v="6"/>
    <s v="yes"/>
    <s v="no"/>
    <s v="cellular"/>
    <n v="13"/>
    <s v="oct"/>
    <n v="216"/>
    <n v="1"/>
    <n v="183"/>
    <n v="4"/>
    <x v="3"/>
    <s v="yes"/>
    <n v="1"/>
    <n v="0"/>
  </r>
  <r>
    <x v="12"/>
    <x v="2"/>
    <s v="married"/>
    <x v="2"/>
    <x v="0"/>
    <n v="4039"/>
    <s v="no"/>
    <s v="yes"/>
    <s v="cellular"/>
    <n v="25"/>
    <s v="jul"/>
    <n v="106"/>
    <n v="2"/>
    <n v="-1"/>
    <n v="0"/>
    <x v="0"/>
    <s v="no"/>
    <n v="0"/>
    <n v="1"/>
  </r>
  <r>
    <x v="5"/>
    <x v="1"/>
    <s v="divorced"/>
    <x v="1"/>
    <x v="0"/>
    <n v="687"/>
    <s v="yes"/>
    <s v="no"/>
    <s v="cellular"/>
    <n v="9"/>
    <s v="jul"/>
    <n v="869"/>
    <n v="1"/>
    <n v="-1"/>
    <n v="0"/>
    <x v="0"/>
    <s v="yes"/>
    <n v="0"/>
    <n v="1"/>
  </r>
  <r>
    <x v="14"/>
    <x v="5"/>
    <s v="single"/>
    <x v="1"/>
    <x v="0"/>
    <n v="-242"/>
    <s v="yes"/>
    <s v="no"/>
    <s v="cellular"/>
    <n v="18"/>
    <s v="may"/>
    <n v="1173"/>
    <n v="3"/>
    <n v="278"/>
    <n v="6"/>
    <x v="3"/>
    <s v="yes"/>
    <n v="0"/>
    <n v="1"/>
  </r>
  <r>
    <x v="9"/>
    <x v="2"/>
    <s v="married"/>
    <x v="2"/>
    <x v="0"/>
    <n v="582"/>
    <s v="yes"/>
    <s v="no"/>
    <s v="cellular"/>
    <n v="15"/>
    <s v="jul"/>
    <n v="58"/>
    <n v="2"/>
    <n v="-1"/>
    <n v="0"/>
    <x v="0"/>
    <s v="no"/>
    <n v="0"/>
    <n v="1"/>
  </r>
  <r>
    <x v="41"/>
    <x v="3"/>
    <s v="divorced"/>
    <x v="0"/>
    <x v="0"/>
    <n v="8218"/>
    <s v="yes"/>
    <s v="no"/>
    <s v="cellular"/>
    <n v="31"/>
    <s v="jul"/>
    <n v="124"/>
    <n v="10"/>
    <n v="-1"/>
    <n v="0"/>
    <x v="0"/>
    <s v="no"/>
    <n v="1"/>
    <n v="0"/>
  </r>
  <r>
    <x v="16"/>
    <x v="2"/>
    <s v="single"/>
    <x v="2"/>
    <x v="0"/>
    <n v="1424"/>
    <s v="yes"/>
    <s v="no"/>
    <s v="cellular"/>
    <n v="8"/>
    <s v="aug"/>
    <n v="201"/>
    <n v="2"/>
    <n v="-1"/>
    <n v="0"/>
    <x v="0"/>
    <s v="no"/>
    <n v="0"/>
    <n v="1"/>
  </r>
  <r>
    <x v="9"/>
    <x v="3"/>
    <s v="married"/>
    <x v="1"/>
    <x v="0"/>
    <n v="92"/>
    <s v="yes"/>
    <s v="no"/>
    <s v="unknown"/>
    <n v="16"/>
    <s v="may"/>
    <n v="688"/>
    <n v="1"/>
    <n v="-1"/>
    <n v="0"/>
    <x v="0"/>
    <s v="yes"/>
    <n v="0"/>
    <n v="1"/>
  </r>
  <r>
    <x v="1"/>
    <x v="5"/>
    <s v="single"/>
    <x v="1"/>
    <x v="0"/>
    <n v="2085"/>
    <s v="no"/>
    <s v="no"/>
    <s v="cellular"/>
    <n v="9"/>
    <s v="feb"/>
    <n v="501"/>
    <n v="2"/>
    <n v="-1"/>
    <n v="0"/>
    <x v="0"/>
    <s v="yes"/>
    <n v="0"/>
    <n v="1"/>
  </r>
  <r>
    <x v="4"/>
    <x v="5"/>
    <s v="single"/>
    <x v="2"/>
    <x v="0"/>
    <n v="197"/>
    <s v="no"/>
    <s v="no"/>
    <s v="cellular"/>
    <n v="30"/>
    <s v="apr"/>
    <n v="260"/>
    <n v="1"/>
    <n v="-1"/>
    <n v="0"/>
    <x v="0"/>
    <s v="yes"/>
    <n v="0"/>
    <n v="1"/>
  </r>
  <r>
    <x v="9"/>
    <x v="5"/>
    <s v="single"/>
    <x v="1"/>
    <x v="0"/>
    <n v="2305"/>
    <s v="no"/>
    <s v="no"/>
    <s v="cellular"/>
    <n v="4"/>
    <s v="aug"/>
    <n v="139"/>
    <n v="1"/>
    <n v="-1"/>
    <n v="0"/>
    <x v="0"/>
    <s v="no"/>
    <n v="0"/>
    <n v="1"/>
  </r>
  <r>
    <x v="29"/>
    <x v="7"/>
    <s v="married"/>
    <x v="1"/>
    <x v="0"/>
    <n v="-547"/>
    <s v="yes"/>
    <s v="no"/>
    <s v="unknown"/>
    <n v="3"/>
    <s v="jun"/>
    <n v="214"/>
    <n v="2"/>
    <n v="-1"/>
    <n v="0"/>
    <x v="0"/>
    <s v="no"/>
    <n v="0"/>
    <n v="1"/>
  </r>
  <r>
    <x v="0"/>
    <x v="5"/>
    <s v="single"/>
    <x v="2"/>
    <x v="0"/>
    <n v="411"/>
    <s v="no"/>
    <s v="no"/>
    <s v="cellular"/>
    <n v="21"/>
    <s v="apr"/>
    <n v="142"/>
    <n v="1"/>
    <n v="-1"/>
    <n v="0"/>
    <x v="0"/>
    <s v="no"/>
    <n v="0"/>
    <n v="1"/>
  </r>
  <r>
    <x v="27"/>
    <x v="3"/>
    <s v="married"/>
    <x v="1"/>
    <x v="0"/>
    <n v="584"/>
    <s v="yes"/>
    <s v="no"/>
    <s v="cellular"/>
    <n v="18"/>
    <s v="jul"/>
    <n v="154"/>
    <n v="2"/>
    <n v="-1"/>
    <n v="0"/>
    <x v="0"/>
    <s v="no"/>
    <n v="0"/>
    <n v="1"/>
  </r>
  <r>
    <x v="27"/>
    <x v="2"/>
    <s v="married"/>
    <x v="2"/>
    <x v="0"/>
    <n v="997"/>
    <s v="yes"/>
    <s v="yes"/>
    <s v="cellular"/>
    <n v="21"/>
    <s v="nov"/>
    <n v="81"/>
    <n v="1"/>
    <n v="-1"/>
    <n v="0"/>
    <x v="0"/>
    <s v="no"/>
    <n v="0"/>
    <n v="1"/>
  </r>
  <r>
    <x v="5"/>
    <x v="7"/>
    <s v="divorced"/>
    <x v="1"/>
    <x v="0"/>
    <n v="83"/>
    <s v="yes"/>
    <s v="no"/>
    <s v="cellular"/>
    <n v="30"/>
    <s v="jul"/>
    <n v="69"/>
    <n v="6"/>
    <n v="-1"/>
    <n v="0"/>
    <x v="0"/>
    <s v="no"/>
    <n v="0"/>
    <n v="1"/>
  </r>
  <r>
    <x v="6"/>
    <x v="2"/>
    <s v="married"/>
    <x v="2"/>
    <x v="0"/>
    <n v="6563"/>
    <s v="no"/>
    <s v="no"/>
    <s v="cellular"/>
    <n v="27"/>
    <s v="aug"/>
    <n v="136"/>
    <n v="8"/>
    <n v="-1"/>
    <n v="0"/>
    <x v="0"/>
    <s v="no"/>
    <n v="0"/>
    <n v="1"/>
  </r>
  <r>
    <x v="22"/>
    <x v="1"/>
    <s v="single"/>
    <x v="1"/>
    <x v="0"/>
    <n v="0"/>
    <s v="yes"/>
    <s v="no"/>
    <s v="cellular"/>
    <n v="31"/>
    <s v="jul"/>
    <n v="99"/>
    <n v="13"/>
    <n v="-1"/>
    <n v="0"/>
    <x v="0"/>
    <s v="no"/>
    <n v="0"/>
    <n v="1"/>
  </r>
  <r>
    <x v="22"/>
    <x v="2"/>
    <s v="single"/>
    <x v="2"/>
    <x v="0"/>
    <n v="0"/>
    <s v="no"/>
    <s v="no"/>
    <s v="cellular"/>
    <n v="21"/>
    <s v="nov"/>
    <n v="9"/>
    <n v="6"/>
    <n v="-1"/>
    <n v="0"/>
    <x v="0"/>
    <s v="no"/>
    <n v="0"/>
    <n v="1"/>
  </r>
  <r>
    <x v="4"/>
    <x v="3"/>
    <s v="married"/>
    <x v="0"/>
    <x v="0"/>
    <n v="398"/>
    <s v="yes"/>
    <s v="no"/>
    <s v="unknown"/>
    <n v="12"/>
    <s v="jun"/>
    <n v="278"/>
    <n v="1"/>
    <n v="-1"/>
    <n v="0"/>
    <x v="0"/>
    <s v="no"/>
    <n v="0"/>
    <n v="1"/>
  </r>
  <r>
    <x v="2"/>
    <x v="7"/>
    <s v="married"/>
    <x v="2"/>
    <x v="0"/>
    <n v="1145"/>
    <s v="yes"/>
    <s v="no"/>
    <s v="cellular"/>
    <n v="2"/>
    <s v="feb"/>
    <n v="82"/>
    <n v="2"/>
    <n v="-1"/>
    <n v="0"/>
    <x v="0"/>
    <s v="no"/>
    <n v="0"/>
    <n v="1"/>
  </r>
  <r>
    <x v="22"/>
    <x v="2"/>
    <s v="single"/>
    <x v="2"/>
    <x v="0"/>
    <n v="2"/>
    <s v="yes"/>
    <s v="no"/>
    <s v="cellular"/>
    <n v="11"/>
    <s v="sep"/>
    <n v="100"/>
    <n v="2"/>
    <n v="-1"/>
    <n v="0"/>
    <x v="0"/>
    <s v="yes"/>
    <n v="0"/>
    <n v="1"/>
  </r>
  <r>
    <x v="1"/>
    <x v="2"/>
    <s v="single"/>
    <x v="2"/>
    <x v="0"/>
    <n v="201"/>
    <s v="yes"/>
    <s v="no"/>
    <s v="cellular"/>
    <n v="19"/>
    <s v="nov"/>
    <n v="171"/>
    <n v="1"/>
    <n v="183"/>
    <n v="1"/>
    <x v="1"/>
    <s v="no"/>
    <n v="0"/>
    <n v="1"/>
  </r>
  <r>
    <x v="23"/>
    <x v="6"/>
    <s v="married"/>
    <x v="0"/>
    <x v="0"/>
    <n v="563"/>
    <s v="no"/>
    <s v="no"/>
    <s v="unknown"/>
    <n v="19"/>
    <s v="jun"/>
    <n v="84"/>
    <n v="1"/>
    <n v="-1"/>
    <n v="0"/>
    <x v="0"/>
    <s v="no"/>
    <n v="0"/>
    <n v="1"/>
  </r>
  <r>
    <x v="2"/>
    <x v="2"/>
    <s v="married"/>
    <x v="2"/>
    <x v="0"/>
    <n v="3161"/>
    <s v="no"/>
    <s v="no"/>
    <s v="cellular"/>
    <n v="8"/>
    <s v="aug"/>
    <n v="433"/>
    <n v="2"/>
    <n v="-1"/>
    <n v="0"/>
    <x v="0"/>
    <s v="no"/>
    <n v="0"/>
    <n v="1"/>
  </r>
  <r>
    <x v="9"/>
    <x v="5"/>
    <s v="married"/>
    <x v="1"/>
    <x v="0"/>
    <n v="0"/>
    <s v="no"/>
    <s v="yes"/>
    <s v="cellular"/>
    <n v="15"/>
    <s v="jul"/>
    <n v="624"/>
    <n v="6"/>
    <n v="-1"/>
    <n v="0"/>
    <x v="0"/>
    <s v="no"/>
    <n v="0"/>
    <n v="1"/>
  </r>
  <r>
    <x v="15"/>
    <x v="2"/>
    <s v="married"/>
    <x v="1"/>
    <x v="0"/>
    <n v="1331"/>
    <s v="no"/>
    <s v="no"/>
    <s v="cellular"/>
    <n v="23"/>
    <s v="jul"/>
    <n v="698"/>
    <n v="2"/>
    <n v="-1"/>
    <n v="0"/>
    <x v="0"/>
    <s v="no"/>
    <n v="0"/>
    <n v="1"/>
  </r>
  <r>
    <x v="27"/>
    <x v="9"/>
    <s v="married"/>
    <x v="0"/>
    <x v="0"/>
    <n v="2929"/>
    <s v="no"/>
    <s v="no"/>
    <s v="cellular"/>
    <n v="14"/>
    <s v="aug"/>
    <n v="518"/>
    <n v="2"/>
    <n v="-1"/>
    <n v="0"/>
    <x v="0"/>
    <s v="yes"/>
    <n v="0"/>
    <n v="1"/>
  </r>
  <r>
    <x v="22"/>
    <x v="1"/>
    <s v="married"/>
    <x v="1"/>
    <x v="1"/>
    <n v="-220"/>
    <s v="yes"/>
    <s v="yes"/>
    <s v="cellular"/>
    <n v="25"/>
    <s v="jul"/>
    <n v="123"/>
    <n v="2"/>
    <n v="-1"/>
    <n v="0"/>
    <x v="0"/>
    <s v="no"/>
    <n v="0"/>
    <n v="1"/>
  </r>
  <r>
    <x v="35"/>
    <x v="2"/>
    <s v="single"/>
    <x v="2"/>
    <x v="0"/>
    <n v="5980"/>
    <s v="yes"/>
    <s v="no"/>
    <s v="unknown"/>
    <n v="28"/>
    <s v="may"/>
    <n v="317"/>
    <n v="1"/>
    <n v="-1"/>
    <n v="0"/>
    <x v="0"/>
    <s v="no"/>
    <n v="0"/>
    <n v="1"/>
  </r>
  <r>
    <x v="22"/>
    <x v="1"/>
    <s v="single"/>
    <x v="1"/>
    <x v="0"/>
    <n v="48"/>
    <s v="yes"/>
    <s v="no"/>
    <s v="cellular"/>
    <n v="20"/>
    <s v="apr"/>
    <n v="8"/>
    <n v="3"/>
    <n v="-1"/>
    <n v="0"/>
    <x v="0"/>
    <s v="no"/>
    <n v="0"/>
    <n v="1"/>
  </r>
  <r>
    <x v="36"/>
    <x v="9"/>
    <s v="single"/>
    <x v="3"/>
    <x v="0"/>
    <n v="0"/>
    <s v="no"/>
    <s v="no"/>
    <s v="telephone"/>
    <n v="28"/>
    <s v="jul"/>
    <n v="118"/>
    <n v="8"/>
    <n v="-1"/>
    <n v="0"/>
    <x v="0"/>
    <s v="no"/>
    <n v="1"/>
    <n v="0"/>
  </r>
  <r>
    <x v="41"/>
    <x v="10"/>
    <s v="married"/>
    <x v="1"/>
    <x v="0"/>
    <n v="3382"/>
    <s v="no"/>
    <s v="yes"/>
    <s v="cellular"/>
    <n v="28"/>
    <s v="may"/>
    <n v="294"/>
    <n v="2"/>
    <n v="309"/>
    <n v="2"/>
    <x v="1"/>
    <s v="no"/>
    <n v="1"/>
    <n v="0"/>
  </r>
  <r>
    <x v="3"/>
    <x v="5"/>
    <s v="married"/>
    <x v="1"/>
    <x v="0"/>
    <n v="2308"/>
    <s v="no"/>
    <s v="no"/>
    <s v="cellular"/>
    <n v="30"/>
    <s v="apr"/>
    <n v="815"/>
    <n v="1"/>
    <n v="87"/>
    <n v="1"/>
    <x v="2"/>
    <s v="yes"/>
    <n v="1"/>
    <n v="0"/>
  </r>
  <r>
    <x v="13"/>
    <x v="8"/>
    <s v="married"/>
    <x v="2"/>
    <x v="0"/>
    <n v="10"/>
    <s v="yes"/>
    <s v="no"/>
    <s v="cellular"/>
    <n v="21"/>
    <s v="jul"/>
    <n v="857"/>
    <n v="4"/>
    <n v="-1"/>
    <n v="0"/>
    <x v="0"/>
    <s v="yes"/>
    <n v="0"/>
    <n v="1"/>
  </r>
  <r>
    <x v="31"/>
    <x v="1"/>
    <s v="married"/>
    <x v="1"/>
    <x v="0"/>
    <n v="162"/>
    <s v="yes"/>
    <s v="no"/>
    <s v="unknown"/>
    <n v="5"/>
    <s v="may"/>
    <n v="174"/>
    <n v="1"/>
    <n v="-1"/>
    <n v="0"/>
    <x v="0"/>
    <s v="no"/>
    <n v="1"/>
    <n v="0"/>
  </r>
  <r>
    <x v="0"/>
    <x v="3"/>
    <s v="single"/>
    <x v="1"/>
    <x v="0"/>
    <n v="1073"/>
    <s v="yes"/>
    <s v="no"/>
    <s v="cellular"/>
    <n v="5"/>
    <s v="may"/>
    <n v="1130"/>
    <n v="4"/>
    <n v="-1"/>
    <n v="0"/>
    <x v="0"/>
    <s v="no"/>
    <n v="0"/>
    <n v="1"/>
  </r>
  <r>
    <x v="17"/>
    <x v="1"/>
    <s v="single"/>
    <x v="1"/>
    <x v="0"/>
    <n v="1700"/>
    <s v="yes"/>
    <s v="no"/>
    <s v="cellular"/>
    <n v="7"/>
    <s v="may"/>
    <n v="13"/>
    <n v="5"/>
    <n v="-1"/>
    <n v="0"/>
    <x v="0"/>
    <s v="no"/>
    <n v="0"/>
    <n v="1"/>
  </r>
  <r>
    <x v="36"/>
    <x v="1"/>
    <s v="single"/>
    <x v="0"/>
    <x v="0"/>
    <n v="148"/>
    <s v="yes"/>
    <s v="no"/>
    <s v="unknown"/>
    <n v="7"/>
    <s v="may"/>
    <n v="198"/>
    <n v="2"/>
    <n v="-1"/>
    <n v="0"/>
    <x v="0"/>
    <s v="no"/>
    <n v="1"/>
    <n v="0"/>
  </r>
  <r>
    <x v="5"/>
    <x v="1"/>
    <s v="married"/>
    <x v="1"/>
    <x v="0"/>
    <n v="0"/>
    <s v="yes"/>
    <s v="no"/>
    <s v="cellular"/>
    <n v="8"/>
    <s v="may"/>
    <n v="503"/>
    <n v="1"/>
    <n v="-1"/>
    <n v="0"/>
    <x v="0"/>
    <s v="no"/>
    <n v="0"/>
    <n v="1"/>
  </r>
  <r>
    <x v="29"/>
    <x v="3"/>
    <s v="married"/>
    <x v="0"/>
    <x v="0"/>
    <n v="185"/>
    <s v="yes"/>
    <s v="no"/>
    <s v="cellular"/>
    <n v="29"/>
    <s v="jan"/>
    <n v="249"/>
    <n v="3"/>
    <n v="-1"/>
    <n v="0"/>
    <x v="0"/>
    <s v="no"/>
    <n v="0"/>
    <n v="1"/>
  </r>
  <r>
    <x v="12"/>
    <x v="2"/>
    <s v="divorced"/>
    <x v="2"/>
    <x v="0"/>
    <n v="896"/>
    <s v="no"/>
    <s v="yes"/>
    <s v="cellular"/>
    <n v="14"/>
    <s v="aug"/>
    <n v="343"/>
    <n v="2"/>
    <n v="-1"/>
    <n v="0"/>
    <x v="0"/>
    <s v="no"/>
    <n v="0"/>
    <n v="1"/>
  </r>
  <r>
    <x v="47"/>
    <x v="3"/>
    <s v="divorced"/>
    <x v="0"/>
    <x v="0"/>
    <n v="1279"/>
    <s v="yes"/>
    <s v="no"/>
    <s v="cellular"/>
    <n v="6"/>
    <s v="feb"/>
    <n v="479"/>
    <n v="2"/>
    <n v="-1"/>
    <n v="0"/>
    <x v="0"/>
    <s v="no"/>
    <n v="0"/>
    <n v="1"/>
  </r>
  <r>
    <x v="36"/>
    <x v="5"/>
    <s v="married"/>
    <x v="2"/>
    <x v="0"/>
    <n v="199"/>
    <s v="yes"/>
    <s v="yes"/>
    <s v="cellular"/>
    <n v="3"/>
    <s v="feb"/>
    <n v="116"/>
    <n v="2"/>
    <n v="253"/>
    <n v="1"/>
    <x v="1"/>
    <s v="no"/>
    <n v="1"/>
    <n v="0"/>
  </r>
  <r>
    <x v="10"/>
    <x v="2"/>
    <s v="married"/>
    <x v="1"/>
    <x v="0"/>
    <n v="99"/>
    <s v="no"/>
    <s v="no"/>
    <s v="cellular"/>
    <n v="9"/>
    <s v="feb"/>
    <n v="15"/>
    <n v="5"/>
    <n v="-1"/>
    <n v="0"/>
    <x v="0"/>
    <s v="no"/>
    <n v="0"/>
    <n v="1"/>
  </r>
  <r>
    <x v="2"/>
    <x v="3"/>
    <s v="married"/>
    <x v="0"/>
    <x v="0"/>
    <n v="378"/>
    <s v="yes"/>
    <s v="no"/>
    <s v="unknown"/>
    <n v="16"/>
    <s v="may"/>
    <n v="427"/>
    <n v="3"/>
    <n v="-1"/>
    <n v="0"/>
    <x v="0"/>
    <s v="no"/>
    <n v="0"/>
    <n v="1"/>
  </r>
  <r>
    <x v="20"/>
    <x v="2"/>
    <s v="married"/>
    <x v="2"/>
    <x v="0"/>
    <n v="15"/>
    <s v="no"/>
    <s v="no"/>
    <s v="cellular"/>
    <n v="20"/>
    <s v="aug"/>
    <n v="921"/>
    <n v="2"/>
    <n v="-1"/>
    <n v="0"/>
    <x v="0"/>
    <s v="yes"/>
    <n v="1"/>
    <n v="0"/>
  </r>
  <r>
    <x v="2"/>
    <x v="7"/>
    <s v="married"/>
    <x v="1"/>
    <x v="0"/>
    <n v="147"/>
    <s v="yes"/>
    <s v="yes"/>
    <s v="cellular"/>
    <n v="29"/>
    <s v="jan"/>
    <n v="41"/>
    <n v="1"/>
    <n v="184"/>
    <n v="7"/>
    <x v="1"/>
    <s v="no"/>
    <n v="0"/>
    <n v="1"/>
  </r>
  <r>
    <x v="32"/>
    <x v="5"/>
    <s v="married"/>
    <x v="1"/>
    <x v="0"/>
    <n v="2225"/>
    <s v="no"/>
    <s v="yes"/>
    <s v="cellular"/>
    <n v="13"/>
    <s v="aug"/>
    <n v="73"/>
    <n v="2"/>
    <n v="-1"/>
    <n v="0"/>
    <x v="0"/>
    <s v="no"/>
    <n v="1"/>
    <n v="0"/>
  </r>
  <r>
    <x v="2"/>
    <x v="7"/>
    <s v="single"/>
    <x v="1"/>
    <x v="0"/>
    <n v="1810"/>
    <s v="yes"/>
    <s v="no"/>
    <s v="cellular"/>
    <n v="25"/>
    <s v="may"/>
    <n v="65"/>
    <n v="2"/>
    <n v="-1"/>
    <n v="0"/>
    <x v="0"/>
    <s v="no"/>
    <n v="0"/>
    <n v="1"/>
  </r>
  <r>
    <x v="9"/>
    <x v="9"/>
    <s v="married"/>
    <x v="3"/>
    <x v="1"/>
    <n v="-6"/>
    <s v="no"/>
    <s v="yes"/>
    <s v="telephone"/>
    <n v="7"/>
    <s v="jul"/>
    <n v="94"/>
    <n v="2"/>
    <n v="-1"/>
    <n v="0"/>
    <x v="0"/>
    <s v="no"/>
    <n v="0"/>
    <n v="1"/>
  </r>
  <r>
    <x v="43"/>
    <x v="5"/>
    <s v="divorced"/>
    <x v="1"/>
    <x v="0"/>
    <n v="435"/>
    <s v="yes"/>
    <s v="no"/>
    <s v="unknown"/>
    <n v="15"/>
    <s v="may"/>
    <n v="192"/>
    <n v="3"/>
    <n v="-1"/>
    <n v="0"/>
    <x v="0"/>
    <s v="no"/>
    <n v="0"/>
    <n v="1"/>
  </r>
  <r>
    <x v="26"/>
    <x v="2"/>
    <s v="married"/>
    <x v="1"/>
    <x v="0"/>
    <n v="335"/>
    <s v="no"/>
    <s v="no"/>
    <s v="cellular"/>
    <n v="21"/>
    <s v="oct"/>
    <n v="411"/>
    <n v="1"/>
    <n v="182"/>
    <n v="1"/>
    <x v="1"/>
    <s v="yes"/>
    <n v="1"/>
    <n v="0"/>
  </r>
  <r>
    <x v="27"/>
    <x v="7"/>
    <s v="divorced"/>
    <x v="1"/>
    <x v="0"/>
    <n v="-251"/>
    <s v="no"/>
    <s v="no"/>
    <s v="cellular"/>
    <n v="18"/>
    <s v="jul"/>
    <n v="641"/>
    <n v="1"/>
    <n v="-1"/>
    <n v="0"/>
    <x v="0"/>
    <s v="yes"/>
    <n v="0"/>
    <n v="1"/>
  </r>
  <r>
    <x v="43"/>
    <x v="1"/>
    <s v="divorced"/>
    <x v="1"/>
    <x v="0"/>
    <n v="5"/>
    <s v="yes"/>
    <s v="yes"/>
    <s v="cellular"/>
    <n v="29"/>
    <s v="jan"/>
    <n v="305"/>
    <n v="2"/>
    <n v="-1"/>
    <n v="0"/>
    <x v="0"/>
    <s v="no"/>
    <n v="0"/>
    <n v="1"/>
  </r>
  <r>
    <x v="32"/>
    <x v="4"/>
    <s v="married"/>
    <x v="1"/>
    <x v="0"/>
    <n v="641"/>
    <s v="yes"/>
    <s v="no"/>
    <s v="cellular"/>
    <n v="17"/>
    <s v="apr"/>
    <n v="472"/>
    <n v="1"/>
    <n v="148"/>
    <n v="2"/>
    <x v="1"/>
    <s v="no"/>
    <n v="1"/>
    <n v="0"/>
  </r>
  <r>
    <x v="12"/>
    <x v="7"/>
    <s v="married"/>
    <x v="2"/>
    <x v="0"/>
    <n v="0"/>
    <s v="yes"/>
    <s v="no"/>
    <s v="cellular"/>
    <n v="21"/>
    <s v="jul"/>
    <n v="115"/>
    <n v="1"/>
    <n v="-1"/>
    <n v="0"/>
    <x v="0"/>
    <s v="no"/>
    <n v="0"/>
    <n v="1"/>
  </r>
  <r>
    <x v="5"/>
    <x v="7"/>
    <s v="married"/>
    <x v="2"/>
    <x v="0"/>
    <n v="722"/>
    <s v="no"/>
    <s v="no"/>
    <s v="telephone"/>
    <n v="23"/>
    <s v="apr"/>
    <n v="141"/>
    <n v="1"/>
    <n v="-1"/>
    <n v="0"/>
    <x v="0"/>
    <s v="no"/>
    <n v="0"/>
    <n v="1"/>
  </r>
  <r>
    <x v="36"/>
    <x v="5"/>
    <s v="married"/>
    <x v="2"/>
    <x v="0"/>
    <n v="3337"/>
    <s v="yes"/>
    <s v="yes"/>
    <s v="telephone"/>
    <n v="31"/>
    <s v="jul"/>
    <n v="24"/>
    <n v="14"/>
    <n v="-1"/>
    <n v="0"/>
    <x v="0"/>
    <s v="no"/>
    <n v="1"/>
    <n v="0"/>
  </r>
  <r>
    <x v="16"/>
    <x v="5"/>
    <s v="divorced"/>
    <x v="1"/>
    <x v="0"/>
    <n v="0"/>
    <s v="no"/>
    <s v="no"/>
    <s v="cellular"/>
    <n v="28"/>
    <s v="jul"/>
    <n v="264"/>
    <n v="5"/>
    <n v="-1"/>
    <n v="0"/>
    <x v="0"/>
    <s v="no"/>
    <n v="0"/>
    <n v="1"/>
  </r>
  <r>
    <x v="11"/>
    <x v="7"/>
    <s v="married"/>
    <x v="1"/>
    <x v="0"/>
    <n v="1504"/>
    <s v="yes"/>
    <s v="no"/>
    <s v="unknown"/>
    <n v="29"/>
    <s v="may"/>
    <n v="66"/>
    <n v="2"/>
    <n v="-1"/>
    <n v="0"/>
    <x v="0"/>
    <s v="no"/>
    <n v="1"/>
    <n v="0"/>
  </r>
  <r>
    <x v="10"/>
    <x v="1"/>
    <s v="married"/>
    <x v="2"/>
    <x v="0"/>
    <n v="35"/>
    <s v="no"/>
    <s v="no"/>
    <s v="cellular"/>
    <n v="3"/>
    <s v="jul"/>
    <n v="318"/>
    <n v="4"/>
    <n v="317"/>
    <n v="3"/>
    <x v="1"/>
    <s v="no"/>
    <n v="0"/>
    <n v="1"/>
  </r>
  <r>
    <x v="4"/>
    <x v="1"/>
    <s v="married"/>
    <x v="1"/>
    <x v="0"/>
    <n v="895"/>
    <s v="yes"/>
    <s v="yes"/>
    <s v="unknown"/>
    <n v="4"/>
    <s v="jun"/>
    <n v="622"/>
    <n v="1"/>
    <n v="-1"/>
    <n v="0"/>
    <x v="0"/>
    <s v="no"/>
    <n v="0"/>
    <n v="1"/>
  </r>
  <r>
    <x v="1"/>
    <x v="2"/>
    <s v="married"/>
    <x v="2"/>
    <x v="0"/>
    <n v="752"/>
    <s v="yes"/>
    <s v="no"/>
    <s v="cellular"/>
    <n v="11"/>
    <s v="aug"/>
    <n v="104"/>
    <n v="4"/>
    <n v="-1"/>
    <n v="0"/>
    <x v="0"/>
    <s v="no"/>
    <n v="0"/>
    <n v="1"/>
  </r>
  <r>
    <x v="1"/>
    <x v="3"/>
    <s v="single"/>
    <x v="1"/>
    <x v="0"/>
    <n v="1925"/>
    <s v="yes"/>
    <s v="no"/>
    <s v="cellular"/>
    <n v="2"/>
    <s v="mar"/>
    <n v="76"/>
    <n v="2"/>
    <n v="-1"/>
    <n v="0"/>
    <x v="0"/>
    <s v="no"/>
    <n v="0"/>
    <n v="1"/>
  </r>
  <r>
    <x v="15"/>
    <x v="1"/>
    <s v="married"/>
    <x v="1"/>
    <x v="0"/>
    <n v="-246"/>
    <s v="yes"/>
    <s v="no"/>
    <s v="unknown"/>
    <n v="7"/>
    <s v="may"/>
    <n v="149"/>
    <n v="1"/>
    <n v="-1"/>
    <n v="0"/>
    <x v="0"/>
    <s v="no"/>
    <n v="0"/>
    <n v="1"/>
  </r>
  <r>
    <x v="0"/>
    <x v="4"/>
    <s v="single"/>
    <x v="2"/>
    <x v="0"/>
    <n v="901"/>
    <s v="yes"/>
    <s v="yes"/>
    <s v="unknown"/>
    <n v="16"/>
    <s v="may"/>
    <n v="601"/>
    <n v="1"/>
    <n v="-1"/>
    <n v="0"/>
    <x v="0"/>
    <s v="no"/>
    <n v="0"/>
    <n v="1"/>
  </r>
  <r>
    <x v="1"/>
    <x v="7"/>
    <s v="single"/>
    <x v="1"/>
    <x v="0"/>
    <n v="894"/>
    <s v="no"/>
    <s v="no"/>
    <s v="cellular"/>
    <n v="5"/>
    <s v="feb"/>
    <n v="509"/>
    <n v="2"/>
    <n v="-1"/>
    <n v="0"/>
    <x v="0"/>
    <s v="no"/>
    <n v="0"/>
    <n v="1"/>
  </r>
  <r>
    <x v="17"/>
    <x v="3"/>
    <s v="single"/>
    <x v="1"/>
    <x v="0"/>
    <n v="592"/>
    <s v="yes"/>
    <s v="yes"/>
    <s v="unknown"/>
    <n v="27"/>
    <s v="may"/>
    <n v="174"/>
    <n v="1"/>
    <n v="-1"/>
    <n v="0"/>
    <x v="0"/>
    <s v="no"/>
    <n v="0"/>
    <n v="1"/>
  </r>
  <r>
    <x v="17"/>
    <x v="7"/>
    <s v="single"/>
    <x v="1"/>
    <x v="0"/>
    <n v="3529"/>
    <s v="no"/>
    <s v="yes"/>
    <s v="cellular"/>
    <n v="7"/>
    <s v="sep"/>
    <n v="57"/>
    <n v="2"/>
    <n v="-1"/>
    <n v="0"/>
    <x v="0"/>
    <s v="no"/>
    <n v="0"/>
    <n v="1"/>
  </r>
  <r>
    <x v="12"/>
    <x v="1"/>
    <s v="married"/>
    <x v="1"/>
    <x v="0"/>
    <n v="0"/>
    <s v="yes"/>
    <s v="yes"/>
    <s v="cellular"/>
    <n v="31"/>
    <s v="jul"/>
    <n v="187"/>
    <n v="2"/>
    <n v="-1"/>
    <n v="0"/>
    <x v="0"/>
    <s v="no"/>
    <n v="0"/>
    <n v="1"/>
  </r>
  <r>
    <x v="3"/>
    <x v="10"/>
    <s v="married"/>
    <x v="0"/>
    <x v="0"/>
    <n v="0"/>
    <s v="no"/>
    <s v="no"/>
    <s v="cellular"/>
    <n v="5"/>
    <s v="jun"/>
    <n v="493"/>
    <n v="2"/>
    <n v="-1"/>
    <n v="0"/>
    <x v="0"/>
    <s v="yes"/>
    <n v="1"/>
    <n v="0"/>
  </r>
  <r>
    <x v="23"/>
    <x v="3"/>
    <s v="married"/>
    <x v="0"/>
    <x v="0"/>
    <n v="371"/>
    <s v="yes"/>
    <s v="no"/>
    <s v="cellular"/>
    <n v="31"/>
    <s v="jul"/>
    <n v="18"/>
    <n v="44"/>
    <n v="-1"/>
    <n v="0"/>
    <x v="0"/>
    <s v="no"/>
    <n v="0"/>
    <n v="1"/>
  </r>
  <r>
    <x v="1"/>
    <x v="3"/>
    <s v="single"/>
    <x v="0"/>
    <x v="0"/>
    <n v="1"/>
    <s v="yes"/>
    <s v="no"/>
    <s v="cellular"/>
    <n v="20"/>
    <s v="apr"/>
    <n v="257"/>
    <n v="1"/>
    <n v="-1"/>
    <n v="0"/>
    <x v="0"/>
    <s v="no"/>
    <n v="0"/>
    <n v="1"/>
  </r>
  <r>
    <x v="43"/>
    <x v="5"/>
    <s v="single"/>
    <x v="1"/>
    <x v="0"/>
    <n v="834"/>
    <s v="yes"/>
    <s v="no"/>
    <s v="cellular"/>
    <n v="11"/>
    <s v="jul"/>
    <n v="196"/>
    <n v="2"/>
    <n v="-1"/>
    <n v="0"/>
    <x v="0"/>
    <s v="no"/>
    <n v="0"/>
    <n v="1"/>
  </r>
  <r>
    <x v="18"/>
    <x v="6"/>
    <s v="married"/>
    <x v="0"/>
    <x v="0"/>
    <n v="298"/>
    <s v="yes"/>
    <s v="no"/>
    <s v="unknown"/>
    <n v="8"/>
    <s v="may"/>
    <n v="144"/>
    <n v="3"/>
    <n v="-1"/>
    <n v="0"/>
    <x v="0"/>
    <s v="no"/>
    <n v="1"/>
    <n v="0"/>
  </r>
  <r>
    <x v="23"/>
    <x v="1"/>
    <s v="married"/>
    <x v="2"/>
    <x v="0"/>
    <n v="306"/>
    <s v="yes"/>
    <s v="no"/>
    <s v="cellular"/>
    <n v="18"/>
    <s v="aug"/>
    <n v="285"/>
    <n v="7"/>
    <n v="-1"/>
    <n v="0"/>
    <x v="0"/>
    <s v="no"/>
    <n v="0"/>
    <n v="1"/>
  </r>
  <r>
    <x v="34"/>
    <x v="5"/>
    <s v="married"/>
    <x v="1"/>
    <x v="0"/>
    <n v="143"/>
    <s v="yes"/>
    <s v="no"/>
    <s v="unknown"/>
    <n v="16"/>
    <s v="may"/>
    <n v="627"/>
    <n v="1"/>
    <n v="-1"/>
    <n v="0"/>
    <x v="0"/>
    <s v="no"/>
    <n v="1"/>
    <n v="0"/>
  </r>
  <r>
    <x v="37"/>
    <x v="7"/>
    <s v="married"/>
    <x v="1"/>
    <x v="0"/>
    <n v="186"/>
    <s v="yes"/>
    <s v="no"/>
    <s v="unknown"/>
    <n v="27"/>
    <s v="may"/>
    <n v="136"/>
    <n v="2"/>
    <n v="-1"/>
    <n v="0"/>
    <x v="0"/>
    <s v="no"/>
    <n v="0"/>
    <n v="1"/>
  </r>
  <r>
    <x v="16"/>
    <x v="5"/>
    <s v="married"/>
    <x v="1"/>
    <x v="0"/>
    <n v="5597"/>
    <s v="no"/>
    <s v="no"/>
    <s v="unknown"/>
    <n v="20"/>
    <s v="jun"/>
    <n v="27"/>
    <n v="3"/>
    <n v="-1"/>
    <n v="0"/>
    <x v="0"/>
    <s v="no"/>
    <n v="0"/>
    <n v="1"/>
  </r>
  <r>
    <x v="10"/>
    <x v="1"/>
    <s v="single"/>
    <x v="1"/>
    <x v="0"/>
    <n v="1547"/>
    <s v="yes"/>
    <s v="no"/>
    <s v="cellular"/>
    <n v="12"/>
    <s v="may"/>
    <n v="88"/>
    <n v="2"/>
    <n v="173"/>
    <n v="1"/>
    <x v="3"/>
    <s v="no"/>
    <n v="0"/>
    <n v="1"/>
  </r>
  <r>
    <x v="4"/>
    <x v="2"/>
    <s v="married"/>
    <x v="2"/>
    <x v="0"/>
    <n v="1852"/>
    <s v="no"/>
    <s v="no"/>
    <s v="unknown"/>
    <n v="8"/>
    <s v="may"/>
    <n v="362"/>
    <n v="1"/>
    <n v="-1"/>
    <n v="0"/>
    <x v="0"/>
    <s v="no"/>
    <n v="0"/>
    <n v="1"/>
  </r>
  <r>
    <x v="43"/>
    <x v="7"/>
    <s v="single"/>
    <x v="1"/>
    <x v="0"/>
    <n v="1790"/>
    <s v="yes"/>
    <s v="no"/>
    <s v="unknown"/>
    <n v="5"/>
    <s v="jun"/>
    <n v="214"/>
    <n v="5"/>
    <n v="-1"/>
    <n v="0"/>
    <x v="0"/>
    <s v="no"/>
    <n v="0"/>
    <n v="1"/>
  </r>
  <r>
    <x v="0"/>
    <x v="1"/>
    <s v="single"/>
    <x v="1"/>
    <x v="0"/>
    <n v="20"/>
    <s v="yes"/>
    <s v="no"/>
    <s v="cellular"/>
    <n v="20"/>
    <s v="apr"/>
    <n v="404"/>
    <n v="6"/>
    <n v="340"/>
    <n v="1"/>
    <x v="1"/>
    <s v="no"/>
    <n v="0"/>
    <n v="1"/>
  </r>
  <r>
    <x v="2"/>
    <x v="7"/>
    <s v="married"/>
    <x v="1"/>
    <x v="0"/>
    <n v="8652"/>
    <s v="yes"/>
    <s v="no"/>
    <s v="unknown"/>
    <n v="24"/>
    <s v="jun"/>
    <n v="103"/>
    <n v="6"/>
    <n v="-1"/>
    <n v="0"/>
    <x v="0"/>
    <s v="no"/>
    <n v="0"/>
    <n v="1"/>
  </r>
  <r>
    <x v="9"/>
    <x v="5"/>
    <s v="single"/>
    <x v="1"/>
    <x v="0"/>
    <n v="1626"/>
    <s v="no"/>
    <s v="no"/>
    <s v="cellular"/>
    <n v="7"/>
    <s v="may"/>
    <n v="356"/>
    <n v="2"/>
    <n v="286"/>
    <n v="3"/>
    <x v="1"/>
    <s v="no"/>
    <n v="0"/>
    <n v="1"/>
  </r>
  <r>
    <x v="12"/>
    <x v="7"/>
    <s v="married"/>
    <x v="1"/>
    <x v="0"/>
    <n v="749"/>
    <s v="no"/>
    <s v="no"/>
    <s v="cellular"/>
    <n v="21"/>
    <s v="apr"/>
    <n v="219"/>
    <n v="1"/>
    <n v="-1"/>
    <n v="0"/>
    <x v="0"/>
    <s v="no"/>
    <n v="0"/>
    <n v="1"/>
  </r>
  <r>
    <x v="23"/>
    <x v="3"/>
    <s v="married"/>
    <x v="3"/>
    <x v="0"/>
    <n v="51"/>
    <s v="yes"/>
    <s v="no"/>
    <s v="unknown"/>
    <n v="7"/>
    <s v="may"/>
    <n v="984"/>
    <n v="1"/>
    <n v="-1"/>
    <n v="0"/>
    <x v="0"/>
    <s v="no"/>
    <n v="0"/>
    <n v="1"/>
  </r>
  <r>
    <x v="37"/>
    <x v="1"/>
    <s v="single"/>
    <x v="1"/>
    <x v="1"/>
    <n v="-1"/>
    <s v="no"/>
    <s v="no"/>
    <s v="cellular"/>
    <n v="22"/>
    <s v="jul"/>
    <n v="60"/>
    <n v="2"/>
    <n v="-1"/>
    <n v="0"/>
    <x v="0"/>
    <s v="no"/>
    <n v="0"/>
    <n v="1"/>
  </r>
  <r>
    <x v="22"/>
    <x v="3"/>
    <s v="married"/>
    <x v="1"/>
    <x v="0"/>
    <n v="-32"/>
    <s v="yes"/>
    <s v="no"/>
    <s v="cellular"/>
    <n v="12"/>
    <s v="may"/>
    <n v="145"/>
    <n v="1"/>
    <n v="-1"/>
    <n v="0"/>
    <x v="0"/>
    <s v="no"/>
    <n v="0"/>
    <n v="1"/>
  </r>
  <r>
    <x v="48"/>
    <x v="10"/>
    <s v="divorced"/>
    <x v="1"/>
    <x v="0"/>
    <n v="6850"/>
    <s v="no"/>
    <s v="no"/>
    <s v="telephone"/>
    <n v="5"/>
    <s v="mar"/>
    <n v="252"/>
    <n v="3"/>
    <n v="183"/>
    <n v="1"/>
    <x v="1"/>
    <s v="no"/>
    <n v="1"/>
    <n v="0"/>
  </r>
  <r>
    <x v="42"/>
    <x v="5"/>
    <s v="single"/>
    <x v="1"/>
    <x v="0"/>
    <n v="333"/>
    <s v="no"/>
    <s v="yes"/>
    <s v="telephone"/>
    <n v="12"/>
    <s v="nov"/>
    <n v="129"/>
    <n v="1"/>
    <n v="-1"/>
    <n v="0"/>
    <x v="0"/>
    <s v="no"/>
    <n v="0"/>
    <n v="1"/>
  </r>
  <r>
    <x v="41"/>
    <x v="3"/>
    <s v="married"/>
    <x v="1"/>
    <x v="0"/>
    <n v="-27"/>
    <s v="no"/>
    <s v="yes"/>
    <s v="telephone"/>
    <n v="31"/>
    <s v="jul"/>
    <n v="77"/>
    <n v="13"/>
    <n v="-1"/>
    <n v="0"/>
    <x v="0"/>
    <s v="no"/>
    <n v="1"/>
    <n v="0"/>
  </r>
  <r>
    <x v="1"/>
    <x v="3"/>
    <s v="married"/>
    <x v="1"/>
    <x v="0"/>
    <n v="932"/>
    <s v="yes"/>
    <s v="no"/>
    <s v="unknown"/>
    <n v="21"/>
    <s v="may"/>
    <n v="226"/>
    <n v="1"/>
    <n v="-1"/>
    <n v="0"/>
    <x v="0"/>
    <s v="no"/>
    <n v="0"/>
    <n v="1"/>
  </r>
  <r>
    <x v="55"/>
    <x v="10"/>
    <s v="divorced"/>
    <x v="0"/>
    <x v="0"/>
    <n v="0"/>
    <s v="no"/>
    <s v="no"/>
    <s v="telephone"/>
    <n v="31"/>
    <s v="may"/>
    <n v="664"/>
    <n v="1"/>
    <n v="77"/>
    <n v="3"/>
    <x v="3"/>
    <s v="no"/>
    <n v="1"/>
    <n v="0"/>
  </r>
  <r>
    <x v="36"/>
    <x v="2"/>
    <s v="divorced"/>
    <x v="2"/>
    <x v="0"/>
    <n v="100"/>
    <s v="yes"/>
    <s v="yes"/>
    <s v="cellular"/>
    <n v="13"/>
    <s v="may"/>
    <n v="157"/>
    <n v="1"/>
    <n v="299"/>
    <n v="3"/>
    <x v="1"/>
    <s v="no"/>
    <n v="1"/>
    <n v="0"/>
  </r>
  <r>
    <x v="20"/>
    <x v="3"/>
    <s v="married"/>
    <x v="1"/>
    <x v="0"/>
    <n v="-626"/>
    <s v="yes"/>
    <s v="no"/>
    <s v="cellular"/>
    <n v="9"/>
    <s v="jul"/>
    <n v="205"/>
    <n v="1"/>
    <n v="-1"/>
    <n v="0"/>
    <x v="0"/>
    <s v="no"/>
    <n v="1"/>
    <n v="0"/>
  </r>
  <r>
    <x v="12"/>
    <x v="2"/>
    <s v="single"/>
    <x v="2"/>
    <x v="0"/>
    <n v="9"/>
    <s v="no"/>
    <s v="no"/>
    <s v="cellular"/>
    <n v="26"/>
    <s v="aug"/>
    <n v="484"/>
    <n v="2"/>
    <n v="-1"/>
    <n v="0"/>
    <x v="0"/>
    <s v="no"/>
    <n v="0"/>
    <n v="1"/>
  </r>
  <r>
    <x v="18"/>
    <x v="1"/>
    <s v="divorced"/>
    <x v="0"/>
    <x v="0"/>
    <n v="653"/>
    <s v="no"/>
    <s v="no"/>
    <s v="unknown"/>
    <n v="6"/>
    <s v="jun"/>
    <n v="800"/>
    <n v="1"/>
    <n v="-1"/>
    <n v="0"/>
    <x v="0"/>
    <s v="no"/>
    <n v="1"/>
    <n v="0"/>
  </r>
  <r>
    <x v="23"/>
    <x v="7"/>
    <s v="married"/>
    <x v="1"/>
    <x v="0"/>
    <n v="3608"/>
    <s v="yes"/>
    <s v="no"/>
    <s v="unknown"/>
    <n v="13"/>
    <s v="nov"/>
    <n v="231"/>
    <n v="1"/>
    <n v="-1"/>
    <n v="0"/>
    <x v="0"/>
    <s v="yes"/>
    <n v="0"/>
    <n v="1"/>
  </r>
  <r>
    <x v="6"/>
    <x v="3"/>
    <s v="married"/>
    <x v="0"/>
    <x v="0"/>
    <n v="293"/>
    <s v="yes"/>
    <s v="yes"/>
    <s v="cellular"/>
    <n v="7"/>
    <s v="may"/>
    <n v="102"/>
    <n v="1"/>
    <n v="-1"/>
    <n v="0"/>
    <x v="0"/>
    <s v="no"/>
    <n v="0"/>
    <n v="1"/>
  </r>
  <r>
    <x v="10"/>
    <x v="2"/>
    <s v="single"/>
    <x v="2"/>
    <x v="0"/>
    <n v="36"/>
    <s v="yes"/>
    <s v="no"/>
    <s v="unknown"/>
    <n v="27"/>
    <s v="may"/>
    <n v="240"/>
    <n v="3"/>
    <n v="-1"/>
    <n v="0"/>
    <x v="0"/>
    <s v="no"/>
    <n v="0"/>
    <n v="1"/>
  </r>
  <r>
    <x v="30"/>
    <x v="2"/>
    <s v="married"/>
    <x v="2"/>
    <x v="0"/>
    <n v="263"/>
    <s v="yes"/>
    <s v="no"/>
    <s v="unknown"/>
    <n v="5"/>
    <s v="may"/>
    <n v="350"/>
    <n v="2"/>
    <n v="-1"/>
    <n v="0"/>
    <x v="0"/>
    <s v="no"/>
    <n v="0"/>
    <n v="1"/>
  </r>
  <r>
    <x v="37"/>
    <x v="8"/>
    <s v="single"/>
    <x v="1"/>
    <x v="0"/>
    <n v="8366"/>
    <s v="no"/>
    <s v="no"/>
    <s v="cellular"/>
    <n v="7"/>
    <s v="may"/>
    <n v="458"/>
    <n v="2"/>
    <n v="349"/>
    <n v="1"/>
    <x v="2"/>
    <s v="no"/>
    <n v="0"/>
    <n v="1"/>
  </r>
  <r>
    <x v="0"/>
    <x v="2"/>
    <s v="single"/>
    <x v="2"/>
    <x v="0"/>
    <n v="2186"/>
    <s v="yes"/>
    <s v="no"/>
    <s v="unknown"/>
    <n v="3"/>
    <s v="jun"/>
    <n v="366"/>
    <n v="1"/>
    <n v="-1"/>
    <n v="0"/>
    <x v="0"/>
    <s v="no"/>
    <n v="0"/>
    <n v="1"/>
  </r>
  <r>
    <x v="12"/>
    <x v="6"/>
    <s v="single"/>
    <x v="1"/>
    <x v="0"/>
    <n v="20453"/>
    <s v="yes"/>
    <s v="no"/>
    <s v="telephone"/>
    <n v="4"/>
    <s v="may"/>
    <n v="115"/>
    <n v="1"/>
    <n v="-1"/>
    <n v="0"/>
    <x v="0"/>
    <s v="no"/>
    <n v="0"/>
    <n v="1"/>
  </r>
  <r>
    <x v="12"/>
    <x v="1"/>
    <s v="single"/>
    <x v="1"/>
    <x v="0"/>
    <n v="105"/>
    <s v="no"/>
    <s v="yes"/>
    <s v="unknown"/>
    <n v="17"/>
    <s v="jun"/>
    <n v="260"/>
    <n v="4"/>
    <n v="-1"/>
    <n v="0"/>
    <x v="0"/>
    <s v="no"/>
    <n v="0"/>
    <n v="1"/>
  </r>
  <r>
    <x v="10"/>
    <x v="3"/>
    <s v="married"/>
    <x v="1"/>
    <x v="0"/>
    <n v="440"/>
    <s v="yes"/>
    <s v="no"/>
    <s v="unknown"/>
    <n v="5"/>
    <s v="jun"/>
    <n v="327"/>
    <n v="2"/>
    <n v="-1"/>
    <n v="0"/>
    <x v="0"/>
    <s v="no"/>
    <n v="0"/>
    <n v="1"/>
  </r>
  <r>
    <x v="61"/>
    <x v="10"/>
    <s v="married"/>
    <x v="3"/>
    <x v="0"/>
    <n v="519"/>
    <s v="no"/>
    <s v="no"/>
    <s v="telephone"/>
    <n v="16"/>
    <s v="oct"/>
    <n v="434"/>
    <n v="1"/>
    <n v="57"/>
    <n v="1"/>
    <x v="1"/>
    <s v="yes"/>
    <n v="1"/>
    <n v="0"/>
  </r>
  <r>
    <x v="36"/>
    <x v="2"/>
    <s v="married"/>
    <x v="2"/>
    <x v="0"/>
    <n v="19447"/>
    <s v="yes"/>
    <s v="yes"/>
    <s v="cellular"/>
    <n v="21"/>
    <s v="nov"/>
    <n v="166"/>
    <n v="1"/>
    <n v="-1"/>
    <n v="0"/>
    <x v="0"/>
    <s v="no"/>
    <n v="1"/>
    <n v="0"/>
  </r>
  <r>
    <x v="20"/>
    <x v="3"/>
    <s v="married"/>
    <x v="0"/>
    <x v="0"/>
    <n v="225"/>
    <s v="no"/>
    <s v="no"/>
    <s v="cellular"/>
    <n v="18"/>
    <s v="jul"/>
    <n v="171"/>
    <n v="7"/>
    <n v="-1"/>
    <n v="0"/>
    <x v="0"/>
    <s v="no"/>
    <n v="1"/>
    <n v="0"/>
  </r>
  <r>
    <x v="47"/>
    <x v="3"/>
    <s v="married"/>
    <x v="1"/>
    <x v="0"/>
    <n v="2548"/>
    <s v="yes"/>
    <s v="no"/>
    <s v="cellular"/>
    <n v="11"/>
    <s v="may"/>
    <n v="577"/>
    <n v="1"/>
    <n v="368"/>
    <n v="1"/>
    <x v="2"/>
    <s v="no"/>
    <n v="0"/>
    <n v="1"/>
  </r>
  <r>
    <x v="1"/>
    <x v="5"/>
    <s v="divorced"/>
    <x v="1"/>
    <x v="0"/>
    <n v="0"/>
    <s v="no"/>
    <s v="no"/>
    <s v="cellular"/>
    <n v="21"/>
    <s v="aug"/>
    <n v="224"/>
    <n v="8"/>
    <n v="-1"/>
    <n v="0"/>
    <x v="0"/>
    <s v="no"/>
    <n v="0"/>
    <n v="1"/>
  </r>
  <r>
    <x v="36"/>
    <x v="3"/>
    <s v="married"/>
    <x v="3"/>
    <x v="0"/>
    <n v="2284"/>
    <s v="yes"/>
    <s v="no"/>
    <s v="telephone"/>
    <n v="31"/>
    <s v="jul"/>
    <n v="1088"/>
    <n v="17"/>
    <n v="-1"/>
    <n v="0"/>
    <x v="0"/>
    <s v="yes"/>
    <n v="1"/>
    <n v="0"/>
  </r>
  <r>
    <x v="34"/>
    <x v="3"/>
    <s v="married"/>
    <x v="0"/>
    <x v="0"/>
    <n v="40"/>
    <s v="yes"/>
    <s v="no"/>
    <s v="cellular"/>
    <n v="13"/>
    <s v="may"/>
    <n v="79"/>
    <n v="1"/>
    <n v="370"/>
    <n v="1"/>
    <x v="1"/>
    <s v="no"/>
    <n v="1"/>
    <n v="0"/>
  </r>
  <r>
    <x v="15"/>
    <x v="9"/>
    <s v="divorced"/>
    <x v="2"/>
    <x v="0"/>
    <n v="364"/>
    <s v="no"/>
    <s v="no"/>
    <s v="cellular"/>
    <n v="18"/>
    <s v="nov"/>
    <n v="52"/>
    <n v="1"/>
    <n v="-1"/>
    <n v="0"/>
    <x v="0"/>
    <s v="no"/>
    <n v="0"/>
    <n v="1"/>
  </r>
  <r>
    <x v="27"/>
    <x v="5"/>
    <s v="single"/>
    <x v="1"/>
    <x v="0"/>
    <n v="174"/>
    <s v="no"/>
    <s v="no"/>
    <s v="telephone"/>
    <n v="11"/>
    <s v="may"/>
    <n v="259"/>
    <n v="4"/>
    <n v="-1"/>
    <n v="0"/>
    <x v="0"/>
    <s v="no"/>
    <n v="0"/>
    <n v="1"/>
  </r>
  <r>
    <x v="16"/>
    <x v="5"/>
    <s v="married"/>
    <x v="1"/>
    <x v="0"/>
    <n v="10888"/>
    <s v="yes"/>
    <s v="no"/>
    <s v="cellular"/>
    <n v="5"/>
    <s v="aug"/>
    <n v="163"/>
    <n v="1"/>
    <n v="-1"/>
    <n v="0"/>
    <x v="0"/>
    <s v="no"/>
    <n v="0"/>
    <n v="1"/>
  </r>
  <r>
    <x v="22"/>
    <x v="7"/>
    <s v="married"/>
    <x v="1"/>
    <x v="0"/>
    <n v="0"/>
    <s v="yes"/>
    <s v="yes"/>
    <s v="cellular"/>
    <n v="17"/>
    <s v="nov"/>
    <n v="159"/>
    <n v="2"/>
    <n v="195"/>
    <n v="2"/>
    <x v="1"/>
    <s v="no"/>
    <n v="0"/>
    <n v="1"/>
  </r>
  <r>
    <x v="38"/>
    <x v="10"/>
    <s v="married"/>
    <x v="2"/>
    <x v="0"/>
    <n v="225"/>
    <s v="no"/>
    <s v="no"/>
    <s v="cellular"/>
    <n v="19"/>
    <s v="aug"/>
    <n v="54"/>
    <n v="2"/>
    <n v="-1"/>
    <n v="0"/>
    <x v="0"/>
    <s v="no"/>
    <n v="1"/>
    <n v="0"/>
  </r>
  <r>
    <x v="38"/>
    <x v="10"/>
    <s v="divorced"/>
    <x v="2"/>
    <x v="0"/>
    <n v="2131"/>
    <s v="no"/>
    <s v="no"/>
    <s v="cellular"/>
    <n v="10"/>
    <s v="jul"/>
    <n v="421"/>
    <n v="6"/>
    <n v="-1"/>
    <n v="0"/>
    <x v="0"/>
    <s v="no"/>
    <n v="1"/>
    <n v="0"/>
  </r>
  <r>
    <x v="35"/>
    <x v="3"/>
    <s v="single"/>
    <x v="1"/>
    <x v="0"/>
    <n v="-20"/>
    <s v="no"/>
    <s v="yes"/>
    <s v="cellular"/>
    <n v="21"/>
    <s v="jul"/>
    <n v="574"/>
    <n v="1"/>
    <n v="-1"/>
    <n v="0"/>
    <x v="0"/>
    <s v="yes"/>
    <n v="0"/>
    <n v="1"/>
  </r>
  <r>
    <x v="5"/>
    <x v="2"/>
    <s v="single"/>
    <x v="1"/>
    <x v="0"/>
    <n v="36"/>
    <s v="no"/>
    <s v="no"/>
    <s v="cellular"/>
    <n v="29"/>
    <s v="aug"/>
    <n v="70"/>
    <n v="2"/>
    <n v="-1"/>
    <n v="0"/>
    <x v="0"/>
    <s v="no"/>
    <n v="0"/>
    <n v="1"/>
  </r>
  <r>
    <x v="47"/>
    <x v="3"/>
    <s v="married"/>
    <x v="0"/>
    <x v="0"/>
    <n v="2642"/>
    <s v="no"/>
    <s v="no"/>
    <s v="cellular"/>
    <n v="13"/>
    <s v="aug"/>
    <n v="310"/>
    <n v="2"/>
    <n v="-1"/>
    <n v="0"/>
    <x v="0"/>
    <s v="no"/>
    <n v="0"/>
    <n v="1"/>
  </r>
  <r>
    <x v="0"/>
    <x v="7"/>
    <s v="married"/>
    <x v="2"/>
    <x v="0"/>
    <n v="400"/>
    <s v="yes"/>
    <s v="no"/>
    <s v="cellular"/>
    <n v="7"/>
    <s v="may"/>
    <n v="223"/>
    <n v="1"/>
    <n v="-1"/>
    <n v="0"/>
    <x v="0"/>
    <s v="no"/>
    <n v="0"/>
    <n v="1"/>
  </r>
  <r>
    <x v="9"/>
    <x v="5"/>
    <s v="single"/>
    <x v="2"/>
    <x v="0"/>
    <n v="1214"/>
    <s v="no"/>
    <s v="no"/>
    <s v="cellular"/>
    <n v="3"/>
    <s v="feb"/>
    <n v="39"/>
    <n v="1"/>
    <n v="-1"/>
    <n v="0"/>
    <x v="0"/>
    <s v="no"/>
    <n v="0"/>
    <n v="1"/>
  </r>
  <r>
    <x v="27"/>
    <x v="2"/>
    <s v="single"/>
    <x v="2"/>
    <x v="0"/>
    <n v="-292"/>
    <s v="yes"/>
    <s v="no"/>
    <s v="cellular"/>
    <n v="19"/>
    <s v="aug"/>
    <n v="181"/>
    <n v="6"/>
    <n v="-1"/>
    <n v="0"/>
    <x v="0"/>
    <s v="no"/>
    <n v="0"/>
    <n v="1"/>
  </r>
  <r>
    <x v="34"/>
    <x v="7"/>
    <s v="married"/>
    <x v="1"/>
    <x v="0"/>
    <n v="1415"/>
    <s v="yes"/>
    <s v="no"/>
    <s v="unknown"/>
    <n v="2"/>
    <s v="jun"/>
    <n v="151"/>
    <n v="3"/>
    <n v="-1"/>
    <n v="0"/>
    <x v="0"/>
    <s v="no"/>
    <n v="1"/>
    <n v="0"/>
  </r>
  <r>
    <x v="14"/>
    <x v="3"/>
    <s v="married"/>
    <x v="1"/>
    <x v="0"/>
    <n v="213"/>
    <s v="yes"/>
    <s v="no"/>
    <s v="unknown"/>
    <n v="16"/>
    <s v="jun"/>
    <n v="270"/>
    <n v="15"/>
    <n v="-1"/>
    <n v="0"/>
    <x v="0"/>
    <s v="no"/>
    <n v="0"/>
    <n v="1"/>
  </r>
  <r>
    <x v="47"/>
    <x v="7"/>
    <s v="single"/>
    <x v="1"/>
    <x v="0"/>
    <n v="2540"/>
    <s v="no"/>
    <s v="no"/>
    <s v="cellular"/>
    <n v="18"/>
    <s v="nov"/>
    <n v="110"/>
    <n v="5"/>
    <n v="-1"/>
    <n v="0"/>
    <x v="0"/>
    <s v="no"/>
    <n v="0"/>
    <n v="1"/>
  </r>
  <r>
    <x v="43"/>
    <x v="9"/>
    <s v="single"/>
    <x v="2"/>
    <x v="0"/>
    <n v="3232"/>
    <s v="no"/>
    <s v="no"/>
    <s v="telephone"/>
    <n v="15"/>
    <s v="jun"/>
    <n v="94"/>
    <n v="2"/>
    <n v="-1"/>
    <n v="0"/>
    <x v="0"/>
    <s v="no"/>
    <n v="0"/>
    <n v="1"/>
  </r>
  <r>
    <x v="1"/>
    <x v="2"/>
    <s v="married"/>
    <x v="2"/>
    <x v="0"/>
    <n v="296"/>
    <s v="no"/>
    <s v="no"/>
    <s v="cellular"/>
    <n v="16"/>
    <s v="jul"/>
    <n v="90"/>
    <n v="2"/>
    <n v="-1"/>
    <n v="0"/>
    <x v="0"/>
    <s v="no"/>
    <n v="0"/>
    <n v="1"/>
  </r>
  <r>
    <x v="0"/>
    <x v="2"/>
    <s v="married"/>
    <x v="2"/>
    <x v="0"/>
    <n v="42"/>
    <s v="no"/>
    <s v="no"/>
    <s v="cellular"/>
    <n v="25"/>
    <s v="aug"/>
    <n v="115"/>
    <n v="6"/>
    <n v="-1"/>
    <n v="0"/>
    <x v="0"/>
    <s v="no"/>
    <n v="0"/>
    <n v="1"/>
  </r>
  <r>
    <x v="10"/>
    <x v="5"/>
    <s v="married"/>
    <x v="1"/>
    <x v="0"/>
    <n v="697"/>
    <s v="no"/>
    <s v="no"/>
    <s v="cellular"/>
    <n v="24"/>
    <s v="jun"/>
    <n v="220"/>
    <n v="2"/>
    <n v="219"/>
    <n v="2"/>
    <x v="2"/>
    <s v="no"/>
    <n v="0"/>
    <n v="1"/>
  </r>
  <r>
    <x v="14"/>
    <x v="3"/>
    <s v="single"/>
    <x v="1"/>
    <x v="0"/>
    <n v="13156"/>
    <s v="yes"/>
    <s v="no"/>
    <s v="cellular"/>
    <n v="17"/>
    <s v="apr"/>
    <n v="291"/>
    <n v="4"/>
    <n v="331"/>
    <n v="1"/>
    <x v="1"/>
    <s v="no"/>
    <n v="0"/>
    <n v="1"/>
  </r>
  <r>
    <x v="33"/>
    <x v="10"/>
    <s v="divorced"/>
    <x v="1"/>
    <x v="0"/>
    <n v="1490"/>
    <s v="no"/>
    <s v="no"/>
    <s v="cellular"/>
    <n v="8"/>
    <s v="jun"/>
    <n v="506"/>
    <n v="1"/>
    <n v="-1"/>
    <n v="0"/>
    <x v="0"/>
    <s v="yes"/>
    <n v="1"/>
    <n v="0"/>
  </r>
  <r>
    <x v="1"/>
    <x v="2"/>
    <s v="married"/>
    <x v="2"/>
    <x v="0"/>
    <n v="150"/>
    <s v="no"/>
    <s v="no"/>
    <s v="cellular"/>
    <n v="21"/>
    <s v="aug"/>
    <n v="151"/>
    <n v="2"/>
    <n v="-1"/>
    <n v="0"/>
    <x v="0"/>
    <s v="no"/>
    <n v="0"/>
    <n v="1"/>
  </r>
  <r>
    <x v="3"/>
    <x v="10"/>
    <s v="married"/>
    <x v="1"/>
    <x v="0"/>
    <n v="0"/>
    <s v="no"/>
    <s v="no"/>
    <s v="unknown"/>
    <n v="5"/>
    <s v="jun"/>
    <n v="812"/>
    <n v="1"/>
    <n v="-1"/>
    <n v="0"/>
    <x v="0"/>
    <s v="yes"/>
    <n v="1"/>
    <n v="0"/>
  </r>
  <r>
    <x v="35"/>
    <x v="2"/>
    <s v="single"/>
    <x v="2"/>
    <x v="0"/>
    <n v="4210"/>
    <s v="yes"/>
    <s v="no"/>
    <s v="cellular"/>
    <n v="18"/>
    <s v="may"/>
    <n v="119"/>
    <n v="1"/>
    <n v="-1"/>
    <n v="0"/>
    <x v="0"/>
    <s v="no"/>
    <n v="0"/>
    <n v="1"/>
  </r>
  <r>
    <x v="32"/>
    <x v="1"/>
    <s v="divorced"/>
    <x v="1"/>
    <x v="0"/>
    <n v="1012"/>
    <s v="yes"/>
    <s v="no"/>
    <s v="cellular"/>
    <n v="12"/>
    <s v="may"/>
    <n v="33"/>
    <n v="3"/>
    <n v="175"/>
    <n v="2"/>
    <x v="2"/>
    <s v="no"/>
    <n v="1"/>
    <n v="0"/>
  </r>
  <r>
    <x v="31"/>
    <x v="5"/>
    <s v="married"/>
    <x v="1"/>
    <x v="0"/>
    <n v="16063"/>
    <s v="yes"/>
    <s v="no"/>
    <s v="unknown"/>
    <n v="30"/>
    <s v="may"/>
    <n v="352"/>
    <n v="3"/>
    <n v="-1"/>
    <n v="0"/>
    <x v="0"/>
    <s v="no"/>
    <n v="1"/>
    <n v="0"/>
  </r>
  <r>
    <x v="31"/>
    <x v="3"/>
    <s v="married"/>
    <x v="0"/>
    <x v="0"/>
    <n v="5431"/>
    <s v="yes"/>
    <s v="yes"/>
    <s v="unknown"/>
    <n v="6"/>
    <s v="may"/>
    <n v="383"/>
    <n v="1"/>
    <n v="-1"/>
    <n v="0"/>
    <x v="0"/>
    <s v="no"/>
    <n v="1"/>
    <n v="0"/>
  </r>
  <r>
    <x v="39"/>
    <x v="1"/>
    <s v="single"/>
    <x v="1"/>
    <x v="0"/>
    <n v="317"/>
    <s v="yes"/>
    <s v="no"/>
    <s v="unknown"/>
    <n v="16"/>
    <s v="may"/>
    <n v="21"/>
    <n v="3"/>
    <n v="-1"/>
    <n v="0"/>
    <x v="0"/>
    <s v="no"/>
    <n v="0"/>
    <n v="1"/>
  </r>
  <r>
    <x v="0"/>
    <x v="5"/>
    <s v="single"/>
    <x v="1"/>
    <x v="0"/>
    <n v="4787"/>
    <s v="yes"/>
    <s v="no"/>
    <s v="cellular"/>
    <n v="18"/>
    <s v="nov"/>
    <n v="266"/>
    <n v="1"/>
    <n v="167"/>
    <n v="2"/>
    <x v="1"/>
    <s v="no"/>
    <n v="0"/>
    <n v="1"/>
  </r>
  <r>
    <x v="39"/>
    <x v="3"/>
    <s v="married"/>
    <x v="1"/>
    <x v="0"/>
    <n v="225"/>
    <s v="yes"/>
    <s v="yes"/>
    <s v="unknown"/>
    <n v="7"/>
    <s v="may"/>
    <n v="866"/>
    <n v="2"/>
    <n v="-1"/>
    <n v="0"/>
    <x v="0"/>
    <s v="no"/>
    <n v="0"/>
    <n v="1"/>
  </r>
  <r>
    <x v="29"/>
    <x v="1"/>
    <s v="divorced"/>
    <x v="0"/>
    <x v="0"/>
    <n v="3854"/>
    <s v="yes"/>
    <s v="no"/>
    <s v="unknown"/>
    <n v="20"/>
    <s v="jun"/>
    <n v="10"/>
    <n v="3"/>
    <n v="-1"/>
    <n v="0"/>
    <x v="0"/>
    <s v="no"/>
    <n v="0"/>
    <n v="1"/>
  </r>
  <r>
    <x v="35"/>
    <x v="1"/>
    <s v="divorced"/>
    <x v="1"/>
    <x v="0"/>
    <n v="92"/>
    <s v="yes"/>
    <s v="no"/>
    <s v="cellular"/>
    <n v="7"/>
    <s v="may"/>
    <n v="240"/>
    <n v="1"/>
    <n v="-1"/>
    <n v="0"/>
    <x v="0"/>
    <s v="no"/>
    <n v="0"/>
    <n v="1"/>
  </r>
  <r>
    <x v="15"/>
    <x v="3"/>
    <s v="married"/>
    <x v="0"/>
    <x v="0"/>
    <n v="-10"/>
    <s v="yes"/>
    <s v="no"/>
    <s v="unknown"/>
    <n v="9"/>
    <s v="may"/>
    <n v="291"/>
    <n v="4"/>
    <n v="-1"/>
    <n v="0"/>
    <x v="0"/>
    <s v="no"/>
    <n v="0"/>
    <n v="1"/>
  </r>
  <r>
    <x v="9"/>
    <x v="3"/>
    <s v="married"/>
    <x v="1"/>
    <x v="0"/>
    <n v="-617"/>
    <s v="yes"/>
    <s v="no"/>
    <s v="unknown"/>
    <n v="2"/>
    <s v="jun"/>
    <n v="115"/>
    <n v="2"/>
    <n v="-1"/>
    <n v="0"/>
    <x v="0"/>
    <s v="no"/>
    <n v="0"/>
    <n v="1"/>
  </r>
  <r>
    <x v="3"/>
    <x v="9"/>
    <s v="divorced"/>
    <x v="0"/>
    <x v="0"/>
    <n v="195"/>
    <s v="no"/>
    <s v="no"/>
    <s v="unknown"/>
    <n v="5"/>
    <s v="may"/>
    <n v="366"/>
    <n v="2"/>
    <n v="-1"/>
    <n v="0"/>
    <x v="0"/>
    <s v="no"/>
    <n v="1"/>
    <n v="0"/>
  </r>
  <r>
    <x v="6"/>
    <x v="3"/>
    <s v="married"/>
    <x v="0"/>
    <x v="0"/>
    <n v="1172"/>
    <s v="yes"/>
    <s v="no"/>
    <s v="unknown"/>
    <n v="15"/>
    <s v="may"/>
    <n v="153"/>
    <n v="1"/>
    <n v="-1"/>
    <n v="0"/>
    <x v="0"/>
    <s v="no"/>
    <n v="0"/>
    <n v="1"/>
  </r>
  <r>
    <x v="31"/>
    <x v="9"/>
    <s v="married"/>
    <x v="1"/>
    <x v="0"/>
    <n v="0"/>
    <s v="no"/>
    <s v="no"/>
    <s v="cellular"/>
    <n v="22"/>
    <s v="aug"/>
    <n v="197"/>
    <n v="2"/>
    <n v="-1"/>
    <n v="0"/>
    <x v="0"/>
    <s v="no"/>
    <n v="1"/>
    <n v="0"/>
  </r>
  <r>
    <x v="7"/>
    <x v="1"/>
    <s v="divorced"/>
    <x v="1"/>
    <x v="0"/>
    <n v="0"/>
    <s v="no"/>
    <s v="no"/>
    <s v="cellular"/>
    <n v="31"/>
    <s v="jul"/>
    <n v="106"/>
    <n v="4"/>
    <n v="-1"/>
    <n v="0"/>
    <x v="0"/>
    <s v="no"/>
    <n v="0"/>
    <n v="1"/>
  </r>
  <r>
    <x v="0"/>
    <x v="1"/>
    <s v="divorced"/>
    <x v="1"/>
    <x v="0"/>
    <n v="-94"/>
    <s v="yes"/>
    <s v="no"/>
    <s v="cellular"/>
    <n v="14"/>
    <s v="jul"/>
    <n v="41"/>
    <n v="2"/>
    <n v="-1"/>
    <n v="0"/>
    <x v="0"/>
    <s v="no"/>
    <n v="0"/>
    <n v="1"/>
  </r>
  <r>
    <x v="17"/>
    <x v="7"/>
    <s v="single"/>
    <x v="1"/>
    <x v="0"/>
    <n v="609"/>
    <s v="no"/>
    <s v="no"/>
    <s v="telephone"/>
    <n v="28"/>
    <s v="jan"/>
    <n v="112"/>
    <n v="1"/>
    <n v="-1"/>
    <n v="0"/>
    <x v="0"/>
    <s v="no"/>
    <n v="0"/>
    <n v="1"/>
  </r>
  <r>
    <x v="26"/>
    <x v="2"/>
    <s v="single"/>
    <x v="2"/>
    <x v="0"/>
    <n v="4"/>
    <s v="no"/>
    <s v="yes"/>
    <s v="cellular"/>
    <n v="28"/>
    <s v="jul"/>
    <n v="30"/>
    <n v="9"/>
    <n v="-1"/>
    <n v="0"/>
    <x v="0"/>
    <s v="no"/>
    <n v="1"/>
    <n v="0"/>
  </r>
  <r>
    <x v="22"/>
    <x v="6"/>
    <s v="divorced"/>
    <x v="1"/>
    <x v="0"/>
    <n v="1121"/>
    <s v="yes"/>
    <s v="yes"/>
    <s v="cellular"/>
    <n v="16"/>
    <s v="apr"/>
    <n v="211"/>
    <n v="3"/>
    <n v="-1"/>
    <n v="0"/>
    <x v="0"/>
    <s v="no"/>
    <n v="0"/>
    <n v="1"/>
  </r>
  <r>
    <x v="5"/>
    <x v="2"/>
    <s v="divorced"/>
    <x v="2"/>
    <x v="0"/>
    <n v="355"/>
    <s v="yes"/>
    <s v="no"/>
    <s v="cellular"/>
    <n v="25"/>
    <s v="aug"/>
    <n v="313"/>
    <n v="5"/>
    <n v="-1"/>
    <n v="0"/>
    <x v="0"/>
    <s v="no"/>
    <n v="0"/>
    <n v="1"/>
  </r>
  <r>
    <x v="9"/>
    <x v="3"/>
    <s v="married"/>
    <x v="1"/>
    <x v="0"/>
    <n v="3653"/>
    <s v="yes"/>
    <s v="yes"/>
    <s v="cellular"/>
    <n v="21"/>
    <s v="nov"/>
    <n v="252"/>
    <n v="1"/>
    <n v="168"/>
    <n v="4"/>
    <x v="1"/>
    <s v="no"/>
    <n v="0"/>
    <n v="1"/>
  </r>
  <r>
    <x v="55"/>
    <x v="10"/>
    <s v="divorced"/>
    <x v="0"/>
    <x v="0"/>
    <n v="1097"/>
    <s v="no"/>
    <s v="no"/>
    <s v="telephone"/>
    <n v="5"/>
    <s v="mar"/>
    <n v="181"/>
    <n v="1"/>
    <n v="-1"/>
    <n v="0"/>
    <x v="0"/>
    <s v="yes"/>
    <n v="1"/>
    <n v="0"/>
  </r>
  <r>
    <x v="27"/>
    <x v="2"/>
    <s v="married"/>
    <x v="2"/>
    <x v="0"/>
    <n v="436"/>
    <s v="no"/>
    <s v="yes"/>
    <s v="cellular"/>
    <n v="28"/>
    <s v="jul"/>
    <n v="118"/>
    <n v="4"/>
    <n v="-1"/>
    <n v="0"/>
    <x v="0"/>
    <s v="no"/>
    <n v="0"/>
    <n v="1"/>
  </r>
  <r>
    <x v="10"/>
    <x v="3"/>
    <s v="married"/>
    <x v="1"/>
    <x v="0"/>
    <n v="4795"/>
    <s v="yes"/>
    <s v="no"/>
    <s v="cellular"/>
    <n v="17"/>
    <s v="apr"/>
    <n v="57"/>
    <n v="1"/>
    <n v="-1"/>
    <n v="0"/>
    <x v="0"/>
    <s v="no"/>
    <n v="0"/>
    <n v="1"/>
  </r>
  <r>
    <x v="5"/>
    <x v="4"/>
    <s v="married"/>
    <x v="1"/>
    <x v="0"/>
    <n v="266"/>
    <s v="no"/>
    <s v="no"/>
    <s v="cellular"/>
    <n v="11"/>
    <s v="may"/>
    <n v="102"/>
    <n v="2"/>
    <n v="-1"/>
    <n v="0"/>
    <x v="0"/>
    <s v="no"/>
    <n v="0"/>
    <n v="1"/>
  </r>
  <r>
    <x v="36"/>
    <x v="0"/>
    <s v="married"/>
    <x v="1"/>
    <x v="0"/>
    <n v="3357"/>
    <s v="no"/>
    <s v="no"/>
    <s v="cellular"/>
    <n v="9"/>
    <s v="jun"/>
    <n v="239"/>
    <n v="4"/>
    <n v="-1"/>
    <n v="0"/>
    <x v="0"/>
    <s v="yes"/>
    <n v="1"/>
    <n v="0"/>
  </r>
  <r>
    <x v="0"/>
    <x v="5"/>
    <s v="married"/>
    <x v="2"/>
    <x v="0"/>
    <n v="101"/>
    <s v="yes"/>
    <s v="yes"/>
    <s v="cellular"/>
    <n v="7"/>
    <s v="jul"/>
    <n v="187"/>
    <n v="3"/>
    <n v="-1"/>
    <n v="0"/>
    <x v="0"/>
    <s v="no"/>
    <n v="0"/>
    <n v="1"/>
  </r>
  <r>
    <x v="7"/>
    <x v="3"/>
    <s v="married"/>
    <x v="1"/>
    <x v="0"/>
    <n v="10910"/>
    <s v="yes"/>
    <s v="no"/>
    <s v="cellular"/>
    <n v="15"/>
    <s v="may"/>
    <n v="66"/>
    <n v="2"/>
    <n v="-1"/>
    <n v="0"/>
    <x v="0"/>
    <s v="no"/>
    <n v="0"/>
    <n v="1"/>
  </r>
  <r>
    <x v="23"/>
    <x v="3"/>
    <s v="married"/>
    <x v="1"/>
    <x v="0"/>
    <n v="1568"/>
    <s v="no"/>
    <s v="no"/>
    <s v="unknown"/>
    <n v="21"/>
    <s v="may"/>
    <n v="206"/>
    <n v="6"/>
    <n v="-1"/>
    <n v="0"/>
    <x v="0"/>
    <s v="no"/>
    <n v="0"/>
    <n v="1"/>
  </r>
  <r>
    <x v="6"/>
    <x v="10"/>
    <s v="single"/>
    <x v="0"/>
    <x v="0"/>
    <n v="0"/>
    <s v="no"/>
    <s v="no"/>
    <s v="cellular"/>
    <n v="8"/>
    <s v="may"/>
    <n v="239"/>
    <n v="1"/>
    <n v="368"/>
    <n v="2"/>
    <x v="1"/>
    <s v="no"/>
    <n v="0"/>
    <n v="1"/>
  </r>
  <r>
    <x v="2"/>
    <x v="3"/>
    <s v="married"/>
    <x v="1"/>
    <x v="0"/>
    <n v="305"/>
    <s v="yes"/>
    <s v="no"/>
    <s v="cellular"/>
    <n v="18"/>
    <s v="may"/>
    <n v="7"/>
    <n v="7"/>
    <n v="367"/>
    <n v="25"/>
    <x v="1"/>
    <s v="no"/>
    <n v="0"/>
    <n v="1"/>
  </r>
  <r>
    <x v="31"/>
    <x v="10"/>
    <s v="married"/>
    <x v="2"/>
    <x v="0"/>
    <n v="31"/>
    <s v="no"/>
    <s v="no"/>
    <s v="cellular"/>
    <n v="19"/>
    <s v="aug"/>
    <n v="260"/>
    <n v="2"/>
    <n v="-1"/>
    <n v="0"/>
    <x v="0"/>
    <s v="no"/>
    <n v="1"/>
    <n v="0"/>
  </r>
  <r>
    <x v="35"/>
    <x v="6"/>
    <s v="married"/>
    <x v="1"/>
    <x v="0"/>
    <n v="452"/>
    <s v="yes"/>
    <s v="no"/>
    <s v="unknown"/>
    <n v="27"/>
    <s v="may"/>
    <n v="347"/>
    <n v="1"/>
    <n v="-1"/>
    <n v="0"/>
    <x v="0"/>
    <s v="no"/>
    <n v="0"/>
    <n v="1"/>
  </r>
  <r>
    <x v="30"/>
    <x v="7"/>
    <s v="married"/>
    <x v="1"/>
    <x v="0"/>
    <n v="5"/>
    <s v="yes"/>
    <s v="no"/>
    <s v="unknown"/>
    <n v="7"/>
    <s v="may"/>
    <n v="697"/>
    <n v="2"/>
    <n v="-1"/>
    <n v="0"/>
    <x v="0"/>
    <s v="no"/>
    <n v="0"/>
    <n v="1"/>
  </r>
  <r>
    <x v="14"/>
    <x v="6"/>
    <s v="divorced"/>
    <x v="2"/>
    <x v="0"/>
    <n v="7929"/>
    <s v="no"/>
    <s v="no"/>
    <s v="cellular"/>
    <n v="8"/>
    <s v="jul"/>
    <n v="182"/>
    <n v="3"/>
    <n v="-1"/>
    <n v="0"/>
    <x v="0"/>
    <s v="no"/>
    <n v="0"/>
    <n v="1"/>
  </r>
  <r>
    <x v="6"/>
    <x v="6"/>
    <s v="married"/>
    <x v="0"/>
    <x v="0"/>
    <n v="39"/>
    <s v="yes"/>
    <s v="no"/>
    <s v="cellular"/>
    <n v="21"/>
    <s v="nov"/>
    <n v="549"/>
    <n v="2"/>
    <n v="-1"/>
    <n v="0"/>
    <x v="0"/>
    <s v="yes"/>
    <n v="0"/>
    <n v="1"/>
  </r>
  <r>
    <x v="5"/>
    <x v="9"/>
    <s v="married"/>
    <x v="0"/>
    <x v="0"/>
    <n v="267"/>
    <s v="no"/>
    <s v="no"/>
    <s v="unknown"/>
    <n v="9"/>
    <s v="jun"/>
    <n v="1151"/>
    <n v="5"/>
    <n v="-1"/>
    <n v="0"/>
    <x v="0"/>
    <s v="no"/>
    <n v="0"/>
    <n v="1"/>
  </r>
  <r>
    <x v="9"/>
    <x v="2"/>
    <s v="married"/>
    <x v="2"/>
    <x v="0"/>
    <n v="4945"/>
    <s v="no"/>
    <s v="no"/>
    <s v="cellular"/>
    <n v="11"/>
    <s v="aug"/>
    <n v="445"/>
    <n v="1"/>
    <n v="-1"/>
    <n v="0"/>
    <x v="0"/>
    <s v="no"/>
    <n v="0"/>
    <n v="1"/>
  </r>
  <r>
    <x v="34"/>
    <x v="5"/>
    <s v="married"/>
    <x v="1"/>
    <x v="0"/>
    <n v="463"/>
    <s v="yes"/>
    <s v="no"/>
    <s v="unknown"/>
    <n v="13"/>
    <s v="may"/>
    <n v="213"/>
    <n v="5"/>
    <n v="-1"/>
    <n v="0"/>
    <x v="0"/>
    <s v="no"/>
    <n v="1"/>
    <n v="0"/>
  </r>
  <r>
    <x v="2"/>
    <x v="0"/>
    <s v="single"/>
    <x v="1"/>
    <x v="0"/>
    <n v="2116"/>
    <s v="yes"/>
    <s v="no"/>
    <s v="cellular"/>
    <n v="13"/>
    <s v="may"/>
    <n v="409"/>
    <n v="2"/>
    <n v="-1"/>
    <n v="0"/>
    <x v="0"/>
    <s v="no"/>
    <n v="0"/>
    <n v="1"/>
  </r>
  <r>
    <x v="29"/>
    <x v="7"/>
    <s v="divorced"/>
    <x v="1"/>
    <x v="0"/>
    <n v="59"/>
    <s v="yes"/>
    <s v="no"/>
    <s v="cellular"/>
    <n v="24"/>
    <s v="jul"/>
    <n v="873"/>
    <n v="8"/>
    <n v="-1"/>
    <n v="0"/>
    <x v="0"/>
    <s v="yes"/>
    <n v="0"/>
    <n v="1"/>
  </r>
  <r>
    <x v="39"/>
    <x v="3"/>
    <s v="married"/>
    <x v="1"/>
    <x v="0"/>
    <n v="131"/>
    <s v="yes"/>
    <s v="no"/>
    <s v="unknown"/>
    <n v="12"/>
    <s v="may"/>
    <n v="147"/>
    <n v="5"/>
    <n v="-1"/>
    <n v="0"/>
    <x v="0"/>
    <s v="no"/>
    <n v="0"/>
    <n v="1"/>
  </r>
  <r>
    <x v="31"/>
    <x v="10"/>
    <s v="married"/>
    <x v="1"/>
    <x v="0"/>
    <n v="107"/>
    <s v="no"/>
    <s v="no"/>
    <s v="cellular"/>
    <n v="14"/>
    <s v="jul"/>
    <n v="85"/>
    <n v="2"/>
    <n v="-1"/>
    <n v="0"/>
    <x v="0"/>
    <s v="no"/>
    <n v="1"/>
    <n v="0"/>
  </r>
  <r>
    <x v="4"/>
    <x v="0"/>
    <s v="married"/>
    <x v="1"/>
    <x v="0"/>
    <n v="-35"/>
    <s v="no"/>
    <s v="no"/>
    <s v="cellular"/>
    <n v="30"/>
    <s v="jan"/>
    <n v="339"/>
    <n v="3"/>
    <n v="-1"/>
    <n v="0"/>
    <x v="0"/>
    <s v="no"/>
    <n v="0"/>
    <n v="1"/>
  </r>
  <r>
    <x v="23"/>
    <x v="5"/>
    <s v="married"/>
    <x v="0"/>
    <x v="0"/>
    <n v="230"/>
    <s v="yes"/>
    <s v="no"/>
    <s v="unknown"/>
    <n v="8"/>
    <s v="may"/>
    <n v="96"/>
    <n v="1"/>
    <n v="-1"/>
    <n v="0"/>
    <x v="0"/>
    <s v="no"/>
    <n v="0"/>
    <n v="1"/>
  </r>
  <r>
    <x v="27"/>
    <x v="2"/>
    <s v="single"/>
    <x v="2"/>
    <x v="0"/>
    <n v="2679"/>
    <s v="yes"/>
    <s v="no"/>
    <s v="cellular"/>
    <n v="7"/>
    <s v="may"/>
    <n v="195"/>
    <n v="1"/>
    <n v="-1"/>
    <n v="0"/>
    <x v="0"/>
    <s v="no"/>
    <n v="0"/>
    <n v="1"/>
  </r>
  <r>
    <x v="49"/>
    <x v="10"/>
    <s v="married"/>
    <x v="0"/>
    <x v="0"/>
    <n v="493"/>
    <s v="no"/>
    <s v="no"/>
    <s v="cellular"/>
    <n v="16"/>
    <s v="oct"/>
    <n v="622"/>
    <n v="1"/>
    <n v="182"/>
    <n v="1"/>
    <x v="1"/>
    <s v="no"/>
    <n v="1"/>
    <n v="0"/>
  </r>
  <r>
    <x v="17"/>
    <x v="1"/>
    <s v="single"/>
    <x v="1"/>
    <x v="0"/>
    <n v="256"/>
    <s v="yes"/>
    <s v="no"/>
    <s v="cellular"/>
    <n v="4"/>
    <s v="may"/>
    <n v="101"/>
    <n v="2"/>
    <n v="-1"/>
    <n v="0"/>
    <x v="0"/>
    <s v="no"/>
    <n v="0"/>
    <n v="1"/>
  </r>
  <r>
    <x v="26"/>
    <x v="3"/>
    <s v="married"/>
    <x v="0"/>
    <x v="0"/>
    <n v="-133"/>
    <s v="no"/>
    <s v="no"/>
    <s v="unknown"/>
    <n v="5"/>
    <s v="jun"/>
    <n v="96"/>
    <n v="2"/>
    <n v="-1"/>
    <n v="0"/>
    <x v="0"/>
    <s v="no"/>
    <n v="1"/>
    <n v="0"/>
  </r>
  <r>
    <x v="22"/>
    <x v="3"/>
    <s v="single"/>
    <x v="1"/>
    <x v="0"/>
    <n v="811"/>
    <s v="yes"/>
    <s v="no"/>
    <s v="cellular"/>
    <n v="14"/>
    <s v="may"/>
    <n v="563"/>
    <n v="1"/>
    <n v="-1"/>
    <n v="0"/>
    <x v="0"/>
    <s v="yes"/>
    <n v="0"/>
    <n v="1"/>
  </r>
  <r>
    <x v="1"/>
    <x v="0"/>
    <s v="married"/>
    <x v="2"/>
    <x v="0"/>
    <n v="302"/>
    <s v="yes"/>
    <s v="yes"/>
    <s v="cellular"/>
    <n v="16"/>
    <s v="apr"/>
    <n v="670"/>
    <n v="1"/>
    <n v="-1"/>
    <n v="0"/>
    <x v="0"/>
    <s v="no"/>
    <n v="0"/>
    <n v="1"/>
  </r>
  <r>
    <x v="7"/>
    <x v="2"/>
    <s v="married"/>
    <x v="2"/>
    <x v="0"/>
    <n v="3529"/>
    <s v="yes"/>
    <s v="no"/>
    <s v="cellular"/>
    <n v="4"/>
    <s v="aug"/>
    <n v="190"/>
    <n v="3"/>
    <n v="-1"/>
    <n v="0"/>
    <x v="0"/>
    <s v="no"/>
    <n v="0"/>
    <n v="1"/>
  </r>
  <r>
    <x v="17"/>
    <x v="5"/>
    <s v="single"/>
    <x v="2"/>
    <x v="0"/>
    <n v="75"/>
    <s v="yes"/>
    <s v="yes"/>
    <s v="unknown"/>
    <n v="19"/>
    <s v="may"/>
    <n v="351"/>
    <n v="1"/>
    <n v="-1"/>
    <n v="0"/>
    <x v="0"/>
    <s v="no"/>
    <n v="0"/>
    <n v="1"/>
  </r>
  <r>
    <x v="29"/>
    <x v="5"/>
    <s v="married"/>
    <x v="1"/>
    <x v="0"/>
    <n v="999"/>
    <s v="yes"/>
    <s v="no"/>
    <s v="cellular"/>
    <n v="20"/>
    <s v="nov"/>
    <n v="215"/>
    <n v="6"/>
    <n v="188"/>
    <n v="2"/>
    <x v="1"/>
    <s v="no"/>
    <n v="0"/>
    <n v="1"/>
  </r>
  <r>
    <x v="0"/>
    <x v="2"/>
    <s v="single"/>
    <x v="2"/>
    <x v="0"/>
    <n v="7845"/>
    <s v="yes"/>
    <s v="no"/>
    <s v="unknown"/>
    <n v="3"/>
    <s v="jun"/>
    <n v="59"/>
    <n v="1"/>
    <n v="-1"/>
    <n v="0"/>
    <x v="0"/>
    <s v="no"/>
    <n v="0"/>
    <n v="1"/>
  </r>
  <r>
    <x v="12"/>
    <x v="1"/>
    <s v="divorced"/>
    <x v="0"/>
    <x v="0"/>
    <n v="260"/>
    <s v="yes"/>
    <s v="no"/>
    <s v="cellular"/>
    <n v="17"/>
    <s v="apr"/>
    <n v="446"/>
    <n v="2"/>
    <n v="-1"/>
    <n v="0"/>
    <x v="0"/>
    <s v="no"/>
    <n v="0"/>
    <n v="1"/>
  </r>
  <r>
    <x v="29"/>
    <x v="2"/>
    <s v="single"/>
    <x v="2"/>
    <x v="0"/>
    <n v="2048"/>
    <s v="yes"/>
    <s v="no"/>
    <s v="cellular"/>
    <n v="18"/>
    <s v="oct"/>
    <n v="310"/>
    <n v="1"/>
    <n v="804"/>
    <n v="1"/>
    <x v="1"/>
    <s v="yes"/>
    <n v="0"/>
    <n v="1"/>
  </r>
  <r>
    <x v="27"/>
    <x v="2"/>
    <s v="married"/>
    <x v="2"/>
    <x v="0"/>
    <n v="1557"/>
    <s v="yes"/>
    <s v="yes"/>
    <s v="unknown"/>
    <n v="13"/>
    <s v="may"/>
    <n v="213"/>
    <n v="1"/>
    <n v="-1"/>
    <n v="0"/>
    <x v="0"/>
    <s v="no"/>
    <n v="0"/>
    <n v="1"/>
  </r>
  <r>
    <x v="2"/>
    <x v="1"/>
    <s v="married"/>
    <x v="1"/>
    <x v="0"/>
    <n v="505"/>
    <s v="yes"/>
    <s v="yes"/>
    <s v="unknown"/>
    <n v="27"/>
    <s v="may"/>
    <n v="371"/>
    <n v="2"/>
    <n v="-1"/>
    <n v="0"/>
    <x v="0"/>
    <s v="no"/>
    <n v="0"/>
    <n v="1"/>
  </r>
  <r>
    <x v="6"/>
    <x v="7"/>
    <s v="married"/>
    <x v="2"/>
    <x v="0"/>
    <n v="1536"/>
    <s v="no"/>
    <s v="no"/>
    <s v="cellular"/>
    <n v="4"/>
    <s v="may"/>
    <n v="54"/>
    <n v="2"/>
    <n v="-1"/>
    <n v="0"/>
    <x v="0"/>
    <s v="no"/>
    <n v="0"/>
    <n v="1"/>
  </r>
  <r>
    <x v="15"/>
    <x v="4"/>
    <s v="married"/>
    <x v="2"/>
    <x v="0"/>
    <n v="0"/>
    <s v="no"/>
    <s v="no"/>
    <s v="cellular"/>
    <n v="8"/>
    <s v="aug"/>
    <n v="118"/>
    <n v="6"/>
    <n v="-1"/>
    <n v="0"/>
    <x v="0"/>
    <s v="no"/>
    <n v="0"/>
    <n v="1"/>
  </r>
  <r>
    <x v="30"/>
    <x v="3"/>
    <s v="married"/>
    <x v="3"/>
    <x v="0"/>
    <n v="439"/>
    <s v="yes"/>
    <s v="no"/>
    <s v="cellular"/>
    <n v="2"/>
    <s v="feb"/>
    <n v="212"/>
    <n v="1"/>
    <n v="249"/>
    <n v="2"/>
    <x v="2"/>
    <s v="no"/>
    <n v="0"/>
    <n v="1"/>
  </r>
  <r>
    <x v="29"/>
    <x v="11"/>
    <s v="married"/>
    <x v="0"/>
    <x v="0"/>
    <n v="44"/>
    <s v="no"/>
    <s v="no"/>
    <s v="unknown"/>
    <n v="11"/>
    <s v="jun"/>
    <n v="81"/>
    <n v="1"/>
    <n v="-1"/>
    <n v="0"/>
    <x v="0"/>
    <s v="no"/>
    <n v="0"/>
    <n v="1"/>
  </r>
  <r>
    <x v="47"/>
    <x v="2"/>
    <s v="married"/>
    <x v="2"/>
    <x v="0"/>
    <n v="295"/>
    <s v="yes"/>
    <s v="no"/>
    <s v="cellular"/>
    <n v="5"/>
    <s v="aug"/>
    <n v="157"/>
    <n v="1"/>
    <n v="-1"/>
    <n v="0"/>
    <x v="0"/>
    <s v="no"/>
    <n v="0"/>
    <n v="1"/>
  </r>
  <r>
    <x v="12"/>
    <x v="3"/>
    <s v="married"/>
    <x v="0"/>
    <x v="0"/>
    <n v="190"/>
    <s v="yes"/>
    <s v="yes"/>
    <s v="unknown"/>
    <n v="8"/>
    <s v="may"/>
    <n v="194"/>
    <n v="1"/>
    <n v="-1"/>
    <n v="0"/>
    <x v="0"/>
    <s v="no"/>
    <n v="0"/>
    <n v="1"/>
  </r>
  <r>
    <x v="22"/>
    <x v="2"/>
    <s v="married"/>
    <x v="1"/>
    <x v="0"/>
    <n v="3935"/>
    <s v="yes"/>
    <s v="no"/>
    <s v="unknown"/>
    <n v="29"/>
    <s v="may"/>
    <n v="129"/>
    <n v="2"/>
    <n v="-1"/>
    <n v="0"/>
    <x v="0"/>
    <s v="no"/>
    <n v="0"/>
    <n v="1"/>
  </r>
  <r>
    <x v="10"/>
    <x v="2"/>
    <s v="married"/>
    <x v="2"/>
    <x v="0"/>
    <n v="-17"/>
    <s v="yes"/>
    <s v="yes"/>
    <s v="cellular"/>
    <n v="11"/>
    <s v="may"/>
    <n v="474"/>
    <n v="1"/>
    <n v="256"/>
    <n v="1"/>
    <x v="3"/>
    <s v="yes"/>
    <n v="0"/>
    <n v="1"/>
  </r>
  <r>
    <x v="2"/>
    <x v="5"/>
    <s v="single"/>
    <x v="1"/>
    <x v="0"/>
    <n v="175"/>
    <s v="yes"/>
    <s v="no"/>
    <s v="cellular"/>
    <n v="29"/>
    <s v="jan"/>
    <n v="219"/>
    <n v="1"/>
    <n v="246"/>
    <n v="1"/>
    <x v="1"/>
    <s v="no"/>
    <n v="0"/>
    <n v="1"/>
  </r>
  <r>
    <x v="9"/>
    <x v="5"/>
    <s v="single"/>
    <x v="1"/>
    <x v="0"/>
    <n v="4888"/>
    <s v="yes"/>
    <s v="no"/>
    <s v="telephone"/>
    <n v="5"/>
    <s v="may"/>
    <n v="475"/>
    <n v="4"/>
    <n v="166"/>
    <n v="2"/>
    <x v="1"/>
    <s v="no"/>
    <n v="0"/>
    <n v="1"/>
  </r>
  <r>
    <x v="4"/>
    <x v="5"/>
    <s v="single"/>
    <x v="2"/>
    <x v="0"/>
    <n v="40"/>
    <s v="no"/>
    <s v="no"/>
    <s v="cellular"/>
    <n v="26"/>
    <s v="aug"/>
    <n v="359"/>
    <n v="3"/>
    <n v="-1"/>
    <n v="0"/>
    <x v="0"/>
    <s v="no"/>
    <n v="0"/>
    <n v="1"/>
  </r>
  <r>
    <x v="16"/>
    <x v="2"/>
    <s v="married"/>
    <x v="2"/>
    <x v="0"/>
    <n v="4460"/>
    <s v="no"/>
    <s v="no"/>
    <s v="telephone"/>
    <n v="31"/>
    <s v="jul"/>
    <n v="168"/>
    <n v="2"/>
    <n v="-1"/>
    <n v="0"/>
    <x v="0"/>
    <s v="no"/>
    <n v="0"/>
    <n v="1"/>
  </r>
  <r>
    <x v="26"/>
    <x v="7"/>
    <s v="divorced"/>
    <x v="1"/>
    <x v="0"/>
    <n v="98"/>
    <s v="no"/>
    <s v="yes"/>
    <s v="unknown"/>
    <n v="19"/>
    <s v="jun"/>
    <n v="148"/>
    <n v="1"/>
    <n v="-1"/>
    <n v="0"/>
    <x v="0"/>
    <s v="no"/>
    <n v="1"/>
    <n v="0"/>
  </r>
  <r>
    <x v="39"/>
    <x v="8"/>
    <s v="single"/>
    <x v="1"/>
    <x v="0"/>
    <n v="330"/>
    <s v="no"/>
    <s v="no"/>
    <s v="telephone"/>
    <n v="2"/>
    <s v="feb"/>
    <n v="197"/>
    <n v="1"/>
    <n v="-1"/>
    <n v="0"/>
    <x v="0"/>
    <s v="no"/>
    <n v="0"/>
    <n v="1"/>
  </r>
  <r>
    <x v="29"/>
    <x v="3"/>
    <s v="married"/>
    <x v="0"/>
    <x v="0"/>
    <n v="13117"/>
    <s v="no"/>
    <s v="no"/>
    <s v="unknown"/>
    <n v="11"/>
    <s v="jun"/>
    <n v="42"/>
    <n v="2"/>
    <n v="-1"/>
    <n v="0"/>
    <x v="0"/>
    <s v="no"/>
    <n v="0"/>
    <n v="1"/>
  </r>
  <r>
    <x v="14"/>
    <x v="2"/>
    <s v="married"/>
    <x v="2"/>
    <x v="0"/>
    <n v="12877"/>
    <s v="no"/>
    <s v="no"/>
    <s v="unknown"/>
    <n v="17"/>
    <s v="jun"/>
    <n v="118"/>
    <n v="3"/>
    <n v="-1"/>
    <n v="0"/>
    <x v="0"/>
    <s v="no"/>
    <n v="0"/>
    <n v="1"/>
  </r>
  <r>
    <x v="5"/>
    <x v="3"/>
    <s v="married"/>
    <x v="0"/>
    <x v="0"/>
    <n v="1506"/>
    <s v="yes"/>
    <s v="no"/>
    <s v="cellular"/>
    <n v="11"/>
    <s v="may"/>
    <n v="299"/>
    <n v="2"/>
    <n v="-1"/>
    <n v="0"/>
    <x v="0"/>
    <s v="no"/>
    <n v="0"/>
    <n v="1"/>
  </r>
  <r>
    <x v="39"/>
    <x v="2"/>
    <s v="single"/>
    <x v="2"/>
    <x v="0"/>
    <n v="0"/>
    <s v="no"/>
    <s v="no"/>
    <s v="telephone"/>
    <n v="27"/>
    <s v="may"/>
    <n v="198"/>
    <n v="2"/>
    <n v="-1"/>
    <n v="0"/>
    <x v="0"/>
    <s v="no"/>
    <n v="0"/>
    <n v="1"/>
  </r>
  <r>
    <x v="9"/>
    <x v="5"/>
    <s v="single"/>
    <x v="1"/>
    <x v="0"/>
    <n v="775"/>
    <s v="no"/>
    <s v="no"/>
    <s v="cellular"/>
    <n v="2"/>
    <s v="feb"/>
    <n v="361"/>
    <n v="1"/>
    <n v="-1"/>
    <n v="0"/>
    <x v="0"/>
    <s v="no"/>
    <n v="0"/>
    <n v="1"/>
  </r>
  <r>
    <x v="43"/>
    <x v="3"/>
    <s v="married"/>
    <x v="0"/>
    <x v="0"/>
    <n v="258"/>
    <s v="yes"/>
    <s v="no"/>
    <s v="unknown"/>
    <n v="27"/>
    <s v="may"/>
    <n v="217"/>
    <n v="1"/>
    <n v="-1"/>
    <n v="0"/>
    <x v="0"/>
    <s v="no"/>
    <n v="0"/>
    <n v="1"/>
  </r>
  <r>
    <x v="42"/>
    <x v="8"/>
    <s v="single"/>
    <x v="1"/>
    <x v="0"/>
    <n v="246"/>
    <s v="yes"/>
    <s v="no"/>
    <s v="telephone"/>
    <n v="12"/>
    <s v="may"/>
    <n v="25"/>
    <n v="1"/>
    <n v="-1"/>
    <n v="0"/>
    <x v="0"/>
    <s v="no"/>
    <n v="0"/>
    <n v="1"/>
  </r>
  <r>
    <x v="23"/>
    <x v="3"/>
    <s v="single"/>
    <x v="0"/>
    <x v="0"/>
    <n v="2146"/>
    <s v="yes"/>
    <s v="no"/>
    <s v="cellular"/>
    <n v="7"/>
    <s v="may"/>
    <n v="1516"/>
    <n v="2"/>
    <n v="353"/>
    <n v="2"/>
    <x v="2"/>
    <s v="yes"/>
    <n v="0"/>
    <n v="1"/>
  </r>
  <r>
    <x v="16"/>
    <x v="0"/>
    <s v="married"/>
    <x v="1"/>
    <x v="0"/>
    <n v="304"/>
    <s v="yes"/>
    <s v="no"/>
    <s v="unknown"/>
    <n v="12"/>
    <s v="may"/>
    <n v="129"/>
    <n v="2"/>
    <n v="-1"/>
    <n v="0"/>
    <x v="0"/>
    <s v="no"/>
    <n v="0"/>
    <n v="1"/>
  </r>
  <r>
    <x v="9"/>
    <x v="4"/>
    <s v="single"/>
    <x v="1"/>
    <x v="0"/>
    <n v="360"/>
    <s v="yes"/>
    <s v="no"/>
    <s v="unknown"/>
    <n v="26"/>
    <s v="may"/>
    <n v="592"/>
    <n v="4"/>
    <n v="-1"/>
    <n v="0"/>
    <x v="0"/>
    <s v="no"/>
    <n v="0"/>
    <n v="1"/>
  </r>
  <r>
    <x v="20"/>
    <x v="3"/>
    <s v="married"/>
    <x v="0"/>
    <x v="0"/>
    <n v="3316"/>
    <s v="yes"/>
    <s v="no"/>
    <s v="unknown"/>
    <n v="23"/>
    <s v="may"/>
    <n v="331"/>
    <n v="6"/>
    <n v="-1"/>
    <n v="0"/>
    <x v="0"/>
    <s v="no"/>
    <n v="1"/>
    <n v="0"/>
  </r>
  <r>
    <x v="18"/>
    <x v="2"/>
    <s v="married"/>
    <x v="2"/>
    <x v="0"/>
    <n v="6880"/>
    <s v="no"/>
    <s v="no"/>
    <s v="cellular"/>
    <n v="8"/>
    <s v="aug"/>
    <n v="353"/>
    <n v="2"/>
    <n v="-1"/>
    <n v="0"/>
    <x v="0"/>
    <s v="no"/>
    <n v="1"/>
    <n v="0"/>
  </r>
  <r>
    <x v="2"/>
    <x v="5"/>
    <s v="married"/>
    <x v="1"/>
    <x v="0"/>
    <n v="2189"/>
    <s v="no"/>
    <s v="no"/>
    <s v="cellular"/>
    <n v="19"/>
    <s v="nov"/>
    <n v="256"/>
    <n v="3"/>
    <n v="-1"/>
    <n v="0"/>
    <x v="0"/>
    <s v="no"/>
    <n v="0"/>
    <n v="1"/>
  </r>
  <r>
    <x v="2"/>
    <x v="3"/>
    <s v="married"/>
    <x v="1"/>
    <x v="0"/>
    <n v="5304"/>
    <s v="yes"/>
    <s v="no"/>
    <s v="cellular"/>
    <n v="20"/>
    <s v="nov"/>
    <n v="340"/>
    <n v="1"/>
    <n v="183"/>
    <n v="2"/>
    <x v="1"/>
    <s v="no"/>
    <n v="0"/>
    <n v="1"/>
  </r>
  <r>
    <x v="12"/>
    <x v="2"/>
    <s v="single"/>
    <x v="2"/>
    <x v="0"/>
    <n v="102"/>
    <s v="yes"/>
    <s v="no"/>
    <s v="cellular"/>
    <n v="21"/>
    <s v="aug"/>
    <n v="101"/>
    <n v="2"/>
    <n v="-1"/>
    <n v="0"/>
    <x v="0"/>
    <s v="no"/>
    <n v="0"/>
    <n v="1"/>
  </r>
  <r>
    <x v="36"/>
    <x v="3"/>
    <s v="married"/>
    <x v="1"/>
    <x v="0"/>
    <n v="181"/>
    <s v="yes"/>
    <s v="no"/>
    <s v="cellular"/>
    <n v="17"/>
    <s v="apr"/>
    <n v="599"/>
    <n v="2"/>
    <n v="-1"/>
    <n v="0"/>
    <x v="0"/>
    <s v="no"/>
    <n v="1"/>
    <n v="0"/>
  </r>
  <r>
    <x v="12"/>
    <x v="2"/>
    <s v="married"/>
    <x v="0"/>
    <x v="0"/>
    <n v="3953"/>
    <s v="yes"/>
    <s v="no"/>
    <s v="cellular"/>
    <n v="6"/>
    <s v="apr"/>
    <n v="610"/>
    <n v="2"/>
    <n v="138"/>
    <n v="1"/>
    <x v="1"/>
    <s v="no"/>
    <n v="0"/>
    <n v="1"/>
  </r>
  <r>
    <x v="12"/>
    <x v="3"/>
    <s v="single"/>
    <x v="0"/>
    <x v="0"/>
    <n v="6969"/>
    <s v="yes"/>
    <s v="no"/>
    <s v="unknown"/>
    <n v="20"/>
    <s v="may"/>
    <n v="412"/>
    <n v="1"/>
    <n v="-1"/>
    <n v="0"/>
    <x v="0"/>
    <s v="no"/>
    <n v="0"/>
    <n v="1"/>
  </r>
  <r>
    <x v="35"/>
    <x v="2"/>
    <s v="single"/>
    <x v="2"/>
    <x v="0"/>
    <n v="572"/>
    <s v="no"/>
    <s v="no"/>
    <s v="cellular"/>
    <n v="16"/>
    <s v="dec"/>
    <n v="314"/>
    <n v="1"/>
    <n v="195"/>
    <n v="1"/>
    <x v="3"/>
    <s v="yes"/>
    <n v="0"/>
    <n v="1"/>
  </r>
  <r>
    <x v="9"/>
    <x v="7"/>
    <s v="single"/>
    <x v="1"/>
    <x v="0"/>
    <n v="223"/>
    <s v="yes"/>
    <s v="no"/>
    <s v="cellular"/>
    <n v="17"/>
    <s v="apr"/>
    <n v="508"/>
    <n v="1"/>
    <n v="315"/>
    <n v="11"/>
    <x v="3"/>
    <s v="no"/>
    <n v="0"/>
    <n v="1"/>
  </r>
  <r>
    <x v="10"/>
    <x v="5"/>
    <s v="married"/>
    <x v="1"/>
    <x v="0"/>
    <n v="-396"/>
    <s v="yes"/>
    <s v="no"/>
    <s v="unknown"/>
    <n v="26"/>
    <s v="may"/>
    <n v="127"/>
    <n v="1"/>
    <n v="-1"/>
    <n v="0"/>
    <x v="0"/>
    <s v="no"/>
    <n v="0"/>
    <n v="1"/>
  </r>
  <r>
    <x v="47"/>
    <x v="1"/>
    <s v="divorced"/>
    <x v="1"/>
    <x v="0"/>
    <n v="164"/>
    <s v="no"/>
    <s v="no"/>
    <s v="unknown"/>
    <n v="5"/>
    <s v="may"/>
    <n v="212"/>
    <n v="1"/>
    <n v="-1"/>
    <n v="0"/>
    <x v="0"/>
    <s v="no"/>
    <n v="0"/>
    <n v="1"/>
  </r>
  <r>
    <x v="18"/>
    <x v="4"/>
    <s v="married"/>
    <x v="1"/>
    <x v="0"/>
    <n v="2678"/>
    <s v="no"/>
    <s v="yes"/>
    <s v="cellular"/>
    <n v="18"/>
    <s v="aug"/>
    <n v="151"/>
    <n v="12"/>
    <n v="-1"/>
    <n v="0"/>
    <x v="0"/>
    <s v="no"/>
    <n v="1"/>
    <n v="0"/>
  </r>
  <r>
    <x v="1"/>
    <x v="5"/>
    <s v="single"/>
    <x v="1"/>
    <x v="0"/>
    <n v="920"/>
    <s v="yes"/>
    <s v="no"/>
    <s v="cellular"/>
    <n v="21"/>
    <s v="nov"/>
    <n v="58"/>
    <n v="1"/>
    <n v="122"/>
    <n v="4"/>
    <x v="1"/>
    <s v="no"/>
    <n v="0"/>
    <n v="1"/>
  </r>
  <r>
    <x v="20"/>
    <x v="1"/>
    <s v="divorced"/>
    <x v="1"/>
    <x v="0"/>
    <n v="4554"/>
    <s v="no"/>
    <s v="no"/>
    <s v="cellular"/>
    <n v="5"/>
    <s v="feb"/>
    <n v="8"/>
    <n v="6"/>
    <n v="-1"/>
    <n v="0"/>
    <x v="0"/>
    <s v="no"/>
    <n v="1"/>
    <n v="0"/>
  </r>
  <r>
    <x v="14"/>
    <x v="2"/>
    <s v="single"/>
    <x v="2"/>
    <x v="0"/>
    <n v="623"/>
    <s v="no"/>
    <s v="no"/>
    <s v="cellular"/>
    <n v="28"/>
    <s v="jun"/>
    <n v="297"/>
    <n v="4"/>
    <n v="144"/>
    <n v="4"/>
    <x v="2"/>
    <s v="yes"/>
    <n v="0"/>
    <n v="1"/>
  </r>
  <r>
    <x v="28"/>
    <x v="2"/>
    <s v="married"/>
    <x v="1"/>
    <x v="0"/>
    <n v="967"/>
    <s v="no"/>
    <s v="no"/>
    <s v="cellular"/>
    <n v="20"/>
    <s v="aug"/>
    <n v="180"/>
    <n v="1"/>
    <n v="-1"/>
    <n v="0"/>
    <x v="0"/>
    <s v="no"/>
    <n v="1"/>
    <n v="0"/>
  </r>
  <r>
    <x v="7"/>
    <x v="0"/>
    <s v="divorced"/>
    <x v="1"/>
    <x v="0"/>
    <n v="1577"/>
    <s v="yes"/>
    <s v="no"/>
    <s v="cellular"/>
    <n v="19"/>
    <s v="nov"/>
    <n v="87"/>
    <n v="1"/>
    <n v="-1"/>
    <n v="0"/>
    <x v="0"/>
    <s v="no"/>
    <n v="0"/>
    <n v="1"/>
  </r>
  <r>
    <x v="15"/>
    <x v="9"/>
    <s v="married"/>
    <x v="0"/>
    <x v="0"/>
    <n v="1"/>
    <s v="yes"/>
    <s v="no"/>
    <s v="telephone"/>
    <n v="28"/>
    <s v="jul"/>
    <n v="59"/>
    <n v="5"/>
    <n v="-1"/>
    <n v="0"/>
    <x v="0"/>
    <s v="no"/>
    <n v="0"/>
    <n v="1"/>
  </r>
  <r>
    <x v="4"/>
    <x v="2"/>
    <s v="divorced"/>
    <x v="2"/>
    <x v="0"/>
    <n v="0"/>
    <s v="no"/>
    <s v="no"/>
    <s v="cellular"/>
    <n v="28"/>
    <s v="aug"/>
    <n v="81"/>
    <n v="4"/>
    <n v="-1"/>
    <n v="0"/>
    <x v="0"/>
    <s v="no"/>
    <n v="0"/>
    <n v="1"/>
  </r>
  <r>
    <x v="9"/>
    <x v="5"/>
    <s v="single"/>
    <x v="2"/>
    <x v="0"/>
    <n v="1166"/>
    <s v="yes"/>
    <s v="no"/>
    <s v="unknown"/>
    <n v="3"/>
    <s v="jun"/>
    <n v="207"/>
    <n v="1"/>
    <n v="-1"/>
    <n v="0"/>
    <x v="0"/>
    <s v="no"/>
    <n v="0"/>
    <n v="1"/>
  </r>
  <r>
    <x v="3"/>
    <x v="2"/>
    <s v="married"/>
    <x v="3"/>
    <x v="0"/>
    <n v="3534"/>
    <s v="no"/>
    <s v="no"/>
    <s v="cellular"/>
    <n v="21"/>
    <s v="nov"/>
    <n v="216"/>
    <n v="4"/>
    <n v="-1"/>
    <n v="0"/>
    <x v="0"/>
    <s v="no"/>
    <n v="1"/>
    <n v="0"/>
  </r>
  <r>
    <x v="35"/>
    <x v="3"/>
    <s v="married"/>
    <x v="0"/>
    <x v="0"/>
    <n v="200"/>
    <s v="yes"/>
    <s v="no"/>
    <s v="unknown"/>
    <n v="30"/>
    <s v="may"/>
    <n v="322"/>
    <n v="2"/>
    <n v="-1"/>
    <n v="0"/>
    <x v="0"/>
    <s v="no"/>
    <n v="0"/>
    <n v="1"/>
  </r>
  <r>
    <x v="1"/>
    <x v="5"/>
    <s v="married"/>
    <x v="1"/>
    <x v="0"/>
    <n v="4790"/>
    <s v="yes"/>
    <s v="no"/>
    <s v="cellular"/>
    <n v="20"/>
    <s v="apr"/>
    <n v="137"/>
    <n v="1"/>
    <n v="272"/>
    <n v="2"/>
    <x v="1"/>
    <s v="no"/>
    <n v="0"/>
    <n v="1"/>
  </r>
  <r>
    <x v="16"/>
    <x v="3"/>
    <s v="married"/>
    <x v="0"/>
    <x v="0"/>
    <n v="-237"/>
    <s v="yes"/>
    <s v="no"/>
    <s v="telephone"/>
    <n v="10"/>
    <s v="jul"/>
    <n v="73"/>
    <n v="1"/>
    <n v="-1"/>
    <n v="0"/>
    <x v="0"/>
    <s v="no"/>
    <n v="0"/>
    <n v="1"/>
  </r>
  <r>
    <x v="7"/>
    <x v="3"/>
    <s v="married"/>
    <x v="1"/>
    <x v="0"/>
    <n v="1335"/>
    <s v="yes"/>
    <s v="no"/>
    <s v="unknown"/>
    <n v="6"/>
    <s v="may"/>
    <n v="371"/>
    <n v="2"/>
    <n v="-1"/>
    <n v="0"/>
    <x v="0"/>
    <s v="no"/>
    <n v="0"/>
    <n v="1"/>
  </r>
  <r>
    <x v="15"/>
    <x v="2"/>
    <s v="married"/>
    <x v="2"/>
    <x v="0"/>
    <n v="603"/>
    <s v="yes"/>
    <s v="no"/>
    <s v="cellular"/>
    <n v="5"/>
    <s v="nov"/>
    <n v="298"/>
    <n v="5"/>
    <n v="-1"/>
    <n v="0"/>
    <x v="0"/>
    <s v="no"/>
    <n v="0"/>
    <n v="1"/>
  </r>
  <r>
    <x v="22"/>
    <x v="2"/>
    <s v="single"/>
    <x v="2"/>
    <x v="0"/>
    <n v="577"/>
    <s v="no"/>
    <s v="no"/>
    <s v="cellular"/>
    <n v="7"/>
    <s v="aug"/>
    <n v="101"/>
    <n v="2"/>
    <n v="-1"/>
    <n v="0"/>
    <x v="0"/>
    <s v="no"/>
    <n v="0"/>
    <n v="1"/>
  </r>
  <r>
    <x v="7"/>
    <x v="2"/>
    <s v="married"/>
    <x v="2"/>
    <x v="0"/>
    <n v="0"/>
    <s v="yes"/>
    <s v="no"/>
    <s v="cellular"/>
    <n v="17"/>
    <s v="nov"/>
    <n v="110"/>
    <n v="1"/>
    <n v="-1"/>
    <n v="0"/>
    <x v="0"/>
    <s v="no"/>
    <n v="0"/>
    <n v="1"/>
  </r>
  <r>
    <x v="5"/>
    <x v="7"/>
    <s v="single"/>
    <x v="1"/>
    <x v="0"/>
    <n v="163"/>
    <s v="yes"/>
    <s v="no"/>
    <s v="cellular"/>
    <n v="30"/>
    <s v="jan"/>
    <n v="107"/>
    <n v="2"/>
    <n v="-1"/>
    <n v="0"/>
    <x v="0"/>
    <s v="no"/>
    <n v="0"/>
    <n v="1"/>
  </r>
  <r>
    <x v="25"/>
    <x v="3"/>
    <s v="married"/>
    <x v="0"/>
    <x v="0"/>
    <n v="1158"/>
    <s v="yes"/>
    <s v="no"/>
    <s v="cellular"/>
    <n v="16"/>
    <s v="apr"/>
    <n v="743"/>
    <n v="1"/>
    <n v="-1"/>
    <n v="0"/>
    <x v="0"/>
    <s v="no"/>
    <n v="0"/>
    <n v="1"/>
  </r>
  <r>
    <x v="7"/>
    <x v="1"/>
    <s v="married"/>
    <x v="1"/>
    <x v="0"/>
    <n v="642"/>
    <s v="no"/>
    <s v="no"/>
    <s v="cellular"/>
    <n v="31"/>
    <s v="jul"/>
    <n v="644"/>
    <n v="2"/>
    <n v="-1"/>
    <n v="0"/>
    <x v="0"/>
    <s v="no"/>
    <n v="0"/>
    <n v="1"/>
  </r>
  <r>
    <x v="43"/>
    <x v="7"/>
    <s v="married"/>
    <x v="1"/>
    <x v="0"/>
    <n v="466"/>
    <s v="yes"/>
    <s v="no"/>
    <s v="cellular"/>
    <n v="29"/>
    <s v="jan"/>
    <n v="169"/>
    <n v="1"/>
    <n v="-1"/>
    <n v="0"/>
    <x v="0"/>
    <s v="no"/>
    <n v="0"/>
    <n v="1"/>
  </r>
  <r>
    <x v="9"/>
    <x v="5"/>
    <s v="married"/>
    <x v="1"/>
    <x v="0"/>
    <n v="119"/>
    <s v="yes"/>
    <s v="no"/>
    <s v="cellular"/>
    <n v="4"/>
    <s v="feb"/>
    <n v="380"/>
    <n v="1"/>
    <n v="-1"/>
    <n v="0"/>
    <x v="0"/>
    <s v="no"/>
    <n v="0"/>
    <n v="1"/>
  </r>
  <r>
    <x v="14"/>
    <x v="2"/>
    <s v="married"/>
    <x v="2"/>
    <x v="0"/>
    <n v="3436"/>
    <s v="no"/>
    <s v="no"/>
    <s v="cellular"/>
    <n v="21"/>
    <s v="nov"/>
    <n v="663"/>
    <n v="4"/>
    <n v="-1"/>
    <n v="0"/>
    <x v="0"/>
    <s v="yes"/>
    <n v="0"/>
    <n v="1"/>
  </r>
  <r>
    <x v="20"/>
    <x v="3"/>
    <s v="married"/>
    <x v="0"/>
    <x v="0"/>
    <n v="238"/>
    <s v="yes"/>
    <s v="no"/>
    <s v="cellular"/>
    <n v="11"/>
    <s v="may"/>
    <n v="238"/>
    <n v="2"/>
    <n v="361"/>
    <n v="5"/>
    <x v="1"/>
    <s v="no"/>
    <n v="1"/>
    <n v="0"/>
  </r>
  <r>
    <x v="12"/>
    <x v="3"/>
    <s v="married"/>
    <x v="0"/>
    <x v="0"/>
    <n v="378"/>
    <s v="yes"/>
    <s v="no"/>
    <s v="unknown"/>
    <n v="9"/>
    <s v="may"/>
    <n v="514"/>
    <n v="1"/>
    <n v="-1"/>
    <n v="0"/>
    <x v="0"/>
    <s v="no"/>
    <n v="0"/>
    <n v="1"/>
  </r>
  <r>
    <x v="23"/>
    <x v="6"/>
    <s v="divorced"/>
    <x v="1"/>
    <x v="0"/>
    <n v="32"/>
    <s v="no"/>
    <s v="no"/>
    <s v="cellular"/>
    <n v="5"/>
    <s v="feb"/>
    <n v="128"/>
    <n v="1"/>
    <n v="-1"/>
    <n v="0"/>
    <x v="0"/>
    <s v="no"/>
    <n v="0"/>
    <n v="1"/>
  </r>
  <r>
    <x v="9"/>
    <x v="0"/>
    <s v="single"/>
    <x v="1"/>
    <x v="0"/>
    <n v="315"/>
    <s v="no"/>
    <s v="no"/>
    <s v="cellular"/>
    <n v="30"/>
    <s v="jan"/>
    <n v="130"/>
    <n v="1"/>
    <n v="2"/>
    <n v="1"/>
    <x v="2"/>
    <s v="no"/>
    <n v="0"/>
    <n v="1"/>
  </r>
  <r>
    <x v="29"/>
    <x v="2"/>
    <s v="married"/>
    <x v="2"/>
    <x v="0"/>
    <n v="6945"/>
    <s v="no"/>
    <s v="no"/>
    <s v="cellular"/>
    <n v="5"/>
    <s v="aug"/>
    <n v="131"/>
    <n v="5"/>
    <n v="356"/>
    <n v="3"/>
    <x v="1"/>
    <s v="no"/>
    <n v="0"/>
    <n v="1"/>
  </r>
  <r>
    <x v="41"/>
    <x v="7"/>
    <s v="married"/>
    <x v="1"/>
    <x v="0"/>
    <n v="3496"/>
    <s v="yes"/>
    <s v="no"/>
    <s v="unknown"/>
    <n v="2"/>
    <s v="jun"/>
    <n v="111"/>
    <n v="4"/>
    <n v="-1"/>
    <n v="0"/>
    <x v="0"/>
    <s v="no"/>
    <n v="1"/>
    <n v="0"/>
  </r>
  <r>
    <x v="2"/>
    <x v="3"/>
    <s v="single"/>
    <x v="1"/>
    <x v="0"/>
    <n v="0"/>
    <s v="yes"/>
    <s v="no"/>
    <s v="cellular"/>
    <n v="16"/>
    <s v="apr"/>
    <n v="169"/>
    <n v="1"/>
    <n v="-1"/>
    <n v="0"/>
    <x v="0"/>
    <s v="no"/>
    <n v="0"/>
    <n v="1"/>
  </r>
  <r>
    <x v="22"/>
    <x v="5"/>
    <s v="single"/>
    <x v="1"/>
    <x v="0"/>
    <n v="309"/>
    <s v="yes"/>
    <s v="yes"/>
    <s v="cellular"/>
    <n v="16"/>
    <s v="apr"/>
    <n v="346"/>
    <n v="1"/>
    <n v="234"/>
    <n v="3"/>
    <x v="1"/>
    <s v="no"/>
    <n v="0"/>
    <n v="1"/>
  </r>
  <r>
    <x v="39"/>
    <x v="5"/>
    <s v="single"/>
    <x v="2"/>
    <x v="0"/>
    <n v="0"/>
    <s v="yes"/>
    <s v="no"/>
    <s v="unknown"/>
    <n v="4"/>
    <s v="jun"/>
    <n v="205"/>
    <n v="6"/>
    <n v="-1"/>
    <n v="0"/>
    <x v="0"/>
    <s v="no"/>
    <n v="0"/>
    <n v="1"/>
  </r>
  <r>
    <x v="17"/>
    <x v="5"/>
    <s v="single"/>
    <x v="1"/>
    <x v="0"/>
    <n v="668"/>
    <s v="yes"/>
    <s v="no"/>
    <s v="unknown"/>
    <n v="28"/>
    <s v="may"/>
    <n v="576"/>
    <n v="3"/>
    <n v="-1"/>
    <n v="0"/>
    <x v="0"/>
    <s v="yes"/>
    <n v="0"/>
    <n v="1"/>
  </r>
  <r>
    <x v="30"/>
    <x v="2"/>
    <s v="married"/>
    <x v="2"/>
    <x v="0"/>
    <n v="1175"/>
    <s v="yes"/>
    <s v="no"/>
    <s v="telephone"/>
    <n v="18"/>
    <s v="nov"/>
    <n v="1476"/>
    <n v="3"/>
    <n v="-1"/>
    <n v="0"/>
    <x v="0"/>
    <s v="no"/>
    <n v="0"/>
    <n v="1"/>
  </r>
  <r>
    <x v="0"/>
    <x v="3"/>
    <s v="single"/>
    <x v="1"/>
    <x v="0"/>
    <n v="363"/>
    <s v="no"/>
    <s v="no"/>
    <s v="cellular"/>
    <n v="28"/>
    <s v="jul"/>
    <n v="171"/>
    <n v="3"/>
    <n v="-1"/>
    <n v="0"/>
    <x v="0"/>
    <s v="no"/>
    <n v="0"/>
    <n v="1"/>
  </r>
  <r>
    <x v="9"/>
    <x v="6"/>
    <s v="single"/>
    <x v="2"/>
    <x v="0"/>
    <n v="38"/>
    <s v="no"/>
    <s v="no"/>
    <s v="cellular"/>
    <n v="20"/>
    <s v="nov"/>
    <n v="185"/>
    <n v="2"/>
    <n v="-1"/>
    <n v="0"/>
    <x v="0"/>
    <s v="no"/>
    <n v="0"/>
    <n v="1"/>
  </r>
  <r>
    <x v="9"/>
    <x v="2"/>
    <s v="married"/>
    <x v="2"/>
    <x v="0"/>
    <n v="1183"/>
    <s v="yes"/>
    <s v="no"/>
    <s v="unknown"/>
    <n v="27"/>
    <s v="may"/>
    <n v="676"/>
    <n v="6"/>
    <n v="-1"/>
    <n v="0"/>
    <x v="0"/>
    <s v="no"/>
    <n v="0"/>
    <n v="1"/>
  </r>
  <r>
    <x v="29"/>
    <x v="3"/>
    <s v="divorced"/>
    <x v="0"/>
    <x v="0"/>
    <n v="942"/>
    <s v="no"/>
    <s v="no"/>
    <s v="cellular"/>
    <n v="21"/>
    <s v="nov"/>
    <n v="362"/>
    <n v="1"/>
    <n v="-1"/>
    <n v="0"/>
    <x v="0"/>
    <s v="no"/>
    <n v="0"/>
    <n v="1"/>
  </r>
  <r>
    <x v="14"/>
    <x v="7"/>
    <s v="married"/>
    <x v="1"/>
    <x v="0"/>
    <n v="4196"/>
    <s v="yes"/>
    <s v="no"/>
    <s v="cellular"/>
    <n v="12"/>
    <s v="may"/>
    <n v="193"/>
    <n v="2"/>
    <n v="-1"/>
    <n v="0"/>
    <x v="0"/>
    <s v="no"/>
    <n v="0"/>
    <n v="1"/>
  </r>
  <r>
    <x v="27"/>
    <x v="2"/>
    <s v="married"/>
    <x v="2"/>
    <x v="0"/>
    <n v="297"/>
    <s v="yes"/>
    <s v="no"/>
    <s v="cellular"/>
    <n v="26"/>
    <s v="aug"/>
    <n v="63"/>
    <n v="4"/>
    <n v="-1"/>
    <n v="0"/>
    <x v="0"/>
    <s v="no"/>
    <n v="0"/>
    <n v="1"/>
  </r>
  <r>
    <x v="15"/>
    <x v="1"/>
    <s v="married"/>
    <x v="1"/>
    <x v="0"/>
    <n v="-91"/>
    <s v="yes"/>
    <s v="yes"/>
    <s v="cellular"/>
    <n v="5"/>
    <s v="feb"/>
    <n v="43"/>
    <n v="1"/>
    <n v="-1"/>
    <n v="0"/>
    <x v="0"/>
    <s v="no"/>
    <n v="0"/>
    <n v="1"/>
  </r>
  <r>
    <x v="38"/>
    <x v="4"/>
    <s v="married"/>
    <x v="0"/>
    <x v="0"/>
    <n v="362"/>
    <s v="no"/>
    <s v="yes"/>
    <s v="cellular"/>
    <n v="29"/>
    <s v="jul"/>
    <n v="816"/>
    <n v="6"/>
    <n v="-1"/>
    <n v="0"/>
    <x v="0"/>
    <s v="yes"/>
    <n v="1"/>
    <n v="0"/>
  </r>
  <r>
    <x v="15"/>
    <x v="3"/>
    <s v="single"/>
    <x v="1"/>
    <x v="0"/>
    <n v="1080"/>
    <s v="yes"/>
    <s v="yes"/>
    <s v="cellular"/>
    <n v="13"/>
    <s v="may"/>
    <n v="951"/>
    <n v="3"/>
    <n v="370"/>
    <n v="4"/>
    <x v="1"/>
    <s v="yes"/>
    <n v="0"/>
    <n v="1"/>
  </r>
  <r>
    <x v="22"/>
    <x v="7"/>
    <s v="single"/>
    <x v="1"/>
    <x v="0"/>
    <n v="620"/>
    <s v="yes"/>
    <s v="no"/>
    <s v="unknown"/>
    <n v="26"/>
    <s v="may"/>
    <n v="1234"/>
    <n v="3"/>
    <n v="-1"/>
    <n v="0"/>
    <x v="0"/>
    <s v="yes"/>
    <n v="0"/>
    <n v="1"/>
  </r>
  <r>
    <x v="15"/>
    <x v="0"/>
    <s v="divorced"/>
    <x v="2"/>
    <x v="0"/>
    <n v="-166"/>
    <s v="no"/>
    <s v="no"/>
    <s v="cellular"/>
    <n v="29"/>
    <s v="aug"/>
    <n v="85"/>
    <n v="4"/>
    <n v="-1"/>
    <n v="0"/>
    <x v="0"/>
    <s v="no"/>
    <n v="0"/>
    <n v="1"/>
  </r>
  <r>
    <x v="1"/>
    <x v="1"/>
    <s v="married"/>
    <x v="1"/>
    <x v="0"/>
    <n v="288"/>
    <s v="yes"/>
    <s v="no"/>
    <s v="cellular"/>
    <n v="17"/>
    <s v="apr"/>
    <n v="306"/>
    <n v="1"/>
    <n v="-1"/>
    <n v="0"/>
    <x v="0"/>
    <s v="no"/>
    <n v="0"/>
    <n v="1"/>
  </r>
  <r>
    <x v="15"/>
    <x v="7"/>
    <s v="married"/>
    <x v="3"/>
    <x v="0"/>
    <n v="642"/>
    <s v="yes"/>
    <s v="yes"/>
    <s v="unknown"/>
    <n v="16"/>
    <s v="may"/>
    <n v="509"/>
    <n v="2"/>
    <n v="-1"/>
    <n v="0"/>
    <x v="0"/>
    <s v="no"/>
    <n v="0"/>
    <n v="1"/>
  </r>
  <r>
    <x v="34"/>
    <x v="5"/>
    <s v="married"/>
    <x v="2"/>
    <x v="0"/>
    <n v="2506"/>
    <s v="no"/>
    <s v="no"/>
    <s v="cellular"/>
    <n v="30"/>
    <s v="nov"/>
    <n v="210"/>
    <n v="3"/>
    <n v="-1"/>
    <n v="0"/>
    <x v="0"/>
    <s v="no"/>
    <n v="1"/>
    <n v="0"/>
  </r>
  <r>
    <x v="4"/>
    <x v="5"/>
    <s v="divorced"/>
    <x v="1"/>
    <x v="0"/>
    <n v="566"/>
    <s v="yes"/>
    <s v="no"/>
    <s v="unknown"/>
    <n v="20"/>
    <s v="may"/>
    <n v="129"/>
    <n v="2"/>
    <n v="-1"/>
    <n v="0"/>
    <x v="0"/>
    <s v="no"/>
    <n v="0"/>
    <n v="1"/>
  </r>
  <r>
    <x v="43"/>
    <x v="3"/>
    <s v="married"/>
    <x v="1"/>
    <x v="0"/>
    <n v="668"/>
    <s v="yes"/>
    <s v="no"/>
    <s v="unknown"/>
    <n v="15"/>
    <s v="may"/>
    <n v="1263"/>
    <n v="2"/>
    <n v="-1"/>
    <n v="0"/>
    <x v="0"/>
    <s v="yes"/>
    <n v="0"/>
    <n v="1"/>
  </r>
  <r>
    <x v="10"/>
    <x v="3"/>
    <s v="married"/>
    <x v="1"/>
    <x v="0"/>
    <n v="1100"/>
    <s v="yes"/>
    <s v="no"/>
    <s v="unknown"/>
    <n v="29"/>
    <s v="may"/>
    <n v="660"/>
    <n v="2"/>
    <n v="-1"/>
    <n v="0"/>
    <x v="0"/>
    <s v="no"/>
    <n v="0"/>
    <n v="1"/>
  </r>
  <r>
    <x v="23"/>
    <x v="3"/>
    <s v="married"/>
    <x v="1"/>
    <x v="0"/>
    <n v="322"/>
    <s v="no"/>
    <s v="no"/>
    <s v="cellular"/>
    <n v="14"/>
    <s v="aug"/>
    <n v="356"/>
    <n v="2"/>
    <n v="-1"/>
    <n v="0"/>
    <x v="0"/>
    <s v="no"/>
    <n v="0"/>
    <n v="1"/>
  </r>
  <r>
    <x v="14"/>
    <x v="3"/>
    <s v="married"/>
    <x v="1"/>
    <x v="0"/>
    <n v="1205"/>
    <s v="yes"/>
    <s v="no"/>
    <s v="cellular"/>
    <n v="20"/>
    <s v="apr"/>
    <n v="45"/>
    <n v="4"/>
    <n v="153"/>
    <n v="1"/>
    <x v="1"/>
    <s v="no"/>
    <n v="0"/>
    <n v="1"/>
  </r>
  <r>
    <x v="22"/>
    <x v="1"/>
    <s v="single"/>
    <x v="1"/>
    <x v="0"/>
    <n v="473"/>
    <s v="yes"/>
    <s v="no"/>
    <s v="cellular"/>
    <n v="7"/>
    <s v="jul"/>
    <n v="624"/>
    <n v="5"/>
    <n v="-1"/>
    <n v="0"/>
    <x v="0"/>
    <s v="no"/>
    <n v="0"/>
    <n v="1"/>
  </r>
  <r>
    <x v="1"/>
    <x v="1"/>
    <s v="married"/>
    <x v="1"/>
    <x v="0"/>
    <n v="-333"/>
    <s v="yes"/>
    <s v="no"/>
    <s v="cellular"/>
    <n v="30"/>
    <s v="jul"/>
    <n v="329"/>
    <n v="5"/>
    <n v="-1"/>
    <n v="0"/>
    <x v="0"/>
    <s v="no"/>
    <n v="0"/>
    <n v="1"/>
  </r>
  <r>
    <x v="31"/>
    <x v="4"/>
    <s v="married"/>
    <x v="2"/>
    <x v="1"/>
    <n v="-3313"/>
    <s v="yes"/>
    <s v="yes"/>
    <s v="unknown"/>
    <n v="9"/>
    <s v="may"/>
    <n v="153"/>
    <n v="1"/>
    <n v="-1"/>
    <n v="0"/>
    <x v="0"/>
    <s v="no"/>
    <n v="1"/>
    <n v="0"/>
  </r>
  <r>
    <x v="31"/>
    <x v="5"/>
    <s v="married"/>
    <x v="1"/>
    <x v="0"/>
    <n v="295"/>
    <s v="no"/>
    <s v="no"/>
    <s v="cellular"/>
    <n v="19"/>
    <s v="aug"/>
    <n v="151"/>
    <n v="11"/>
    <n v="-1"/>
    <n v="0"/>
    <x v="0"/>
    <s v="no"/>
    <n v="1"/>
    <n v="0"/>
  </r>
  <r>
    <x v="39"/>
    <x v="3"/>
    <s v="married"/>
    <x v="1"/>
    <x v="0"/>
    <n v="1137"/>
    <s v="no"/>
    <s v="no"/>
    <s v="cellular"/>
    <n v="6"/>
    <s v="feb"/>
    <n v="129"/>
    <n v="4"/>
    <n v="211"/>
    <n v="3"/>
    <x v="2"/>
    <s v="no"/>
    <n v="0"/>
    <n v="1"/>
  </r>
  <r>
    <x v="16"/>
    <x v="6"/>
    <s v="single"/>
    <x v="2"/>
    <x v="0"/>
    <n v="1136"/>
    <s v="yes"/>
    <s v="yes"/>
    <s v="cellular"/>
    <n v="3"/>
    <s v="apr"/>
    <n v="345"/>
    <n v="2"/>
    <n v="249"/>
    <n v="7"/>
    <x v="2"/>
    <s v="no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72" firstHeaderRow="1" firstDataRow="2" firstDataCol="1"/>
  <pivotFields count="17">
    <pivotField axis="axisRow" showAll="0">
      <items count="68">
        <item x="53"/>
        <item x="8"/>
        <item x="40"/>
        <item x="42"/>
        <item x="25"/>
        <item x="44"/>
        <item x="13"/>
        <item x="17"/>
        <item x="37"/>
        <item x="39"/>
        <item x="35"/>
        <item x="0"/>
        <item x="9"/>
        <item x="22"/>
        <item x="1"/>
        <item x="27"/>
        <item x="2"/>
        <item x="4"/>
        <item x="12"/>
        <item x="14"/>
        <item x="5"/>
        <item x="10"/>
        <item x="6"/>
        <item x="15"/>
        <item x="7"/>
        <item x="16"/>
        <item x="29"/>
        <item x="43"/>
        <item x="47"/>
        <item x="30"/>
        <item x="23"/>
        <item x="36"/>
        <item x="34"/>
        <item x="26"/>
        <item x="20"/>
        <item x="32"/>
        <item x="18"/>
        <item x="11"/>
        <item x="31"/>
        <item x="41"/>
        <item x="3"/>
        <item x="38"/>
        <item x="28"/>
        <item x="51"/>
        <item x="33"/>
        <item x="50"/>
        <item x="49"/>
        <item x="52"/>
        <item x="19"/>
        <item x="21"/>
        <item x="59"/>
        <item x="48"/>
        <item x="57"/>
        <item x="58"/>
        <item x="61"/>
        <item x="63"/>
        <item x="46"/>
        <item x="64"/>
        <item x="45"/>
        <item x="24"/>
        <item x="60"/>
        <item x="56"/>
        <item x="54"/>
        <item x="55"/>
        <item x="66"/>
        <item x="62"/>
        <item x="6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2"/>
        <item x="3"/>
        <item x="0"/>
        <item t="default"/>
      </items>
    </pivotField>
    <pivotField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outcom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4:A72" firstHeaderRow="1" firstDataRow="1" firstDataCol="1"/>
  <pivotFields count="19">
    <pivotField axis="axisRow" showAll="0">
      <items count="68">
        <item x="53"/>
        <item x="8"/>
        <item x="40"/>
        <item x="42"/>
        <item x="25"/>
        <item x="44"/>
        <item x="13"/>
        <item x="17"/>
        <item x="37"/>
        <item x="39"/>
        <item x="35"/>
        <item x="0"/>
        <item x="9"/>
        <item x="22"/>
        <item x="1"/>
        <item x="27"/>
        <item x="2"/>
        <item x="4"/>
        <item x="12"/>
        <item x="14"/>
        <item x="5"/>
        <item x="10"/>
        <item x="6"/>
        <item x="15"/>
        <item x="7"/>
        <item x="16"/>
        <item x="29"/>
        <item x="43"/>
        <item x="47"/>
        <item x="30"/>
        <item x="23"/>
        <item x="36"/>
        <item x="34"/>
        <item x="26"/>
        <item x="20"/>
        <item x="32"/>
        <item x="18"/>
        <item x="11"/>
        <item x="31"/>
        <item x="41"/>
        <item x="3"/>
        <item x="38"/>
        <item x="28"/>
        <item x="51"/>
        <item x="33"/>
        <item x="50"/>
        <item x="49"/>
        <item x="52"/>
        <item x="19"/>
        <item x="21"/>
        <item x="59"/>
        <item x="48"/>
        <item x="57"/>
        <item x="58"/>
        <item x="61"/>
        <item x="63"/>
        <item x="46"/>
        <item x="64"/>
        <item x="45"/>
        <item x="24"/>
        <item x="60"/>
        <item x="56"/>
        <item x="54"/>
        <item x="55"/>
        <item x="66"/>
        <item x="62"/>
        <item x="65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6" firstHeaderRow="1" firstDataRow="1" firstDataCol="1"/>
  <pivotFields count="19">
    <pivotField showAll="0"/>
    <pivotField axis="axisRow" dataField="1" showAll="0">
      <items count="13">
        <item x="7"/>
        <item x="3"/>
        <item x="6"/>
        <item x="9"/>
        <item x="2"/>
        <item x="10"/>
        <item x="4"/>
        <item x="1"/>
        <item x="8"/>
        <item x="5"/>
        <item x="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job" fld="1" subtotal="count" baseField="0" baseItem="0"/>
  </dataFields>
  <formats count="3">
    <format dxfId="2">
      <pivotArea collapsedLevelsAreSubtotals="1" fieldPosition="0">
        <references count="1">
          <reference field="1" count="1">
            <x v="4"/>
          </reference>
        </references>
      </pivotArea>
    </format>
    <format dxfId="1">
      <pivotArea collapsedLevelsAreSubtotals="1" fieldPosition="0">
        <references count="1">
          <reference field="1" count="1">
            <x v="1"/>
          </reference>
        </references>
      </pivotArea>
    </format>
    <format dxfId="0">
      <pivotArea collapsedLevelsAreSubtotals="1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B72" firstHeaderRow="1" firstDataRow="1" firstDataCol="1" rowPageCount="2" colPageCount="1"/>
  <pivotFields count="19">
    <pivotField axis="axisRow" showAll="0">
      <items count="68">
        <item x="53"/>
        <item x="8"/>
        <item x="40"/>
        <item x="42"/>
        <item x="25"/>
        <item x="44"/>
        <item x="13"/>
        <item x="17"/>
        <item x="37"/>
        <item x="39"/>
        <item x="35"/>
        <item x="0"/>
        <item x="9"/>
        <item x="22"/>
        <item x="1"/>
        <item x="27"/>
        <item x="2"/>
        <item x="4"/>
        <item x="12"/>
        <item x="14"/>
        <item x="5"/>
        <item x="10"/>
        <item x="6"/>
        <item x="15"/>
        <item x="7"/>
        <item x="16"/>
        <item x="29"/>
        <item x="43"/>
        <item x="47"/>
        <item x="30"/>
        <item x="23"/>
        <item x="36"/>
        <item x="34"/>
        <item x="26"/>
        <item x="20"/>
        <item x="32"/>
        <item x="18"/>
        <item x="11"/>
        <item x="31"/>
        <item x="41"/>
        <item x="3"/>
        <item x="38"/>
        <item x="28"/>
        <item x="51"/>
        <item x="33"/>
        <item x="50"/>
        <item x="49"/>
        <item x="52"/>
        <item x="19"/>
        <item x="21"/>
        <item x="59"/>
        <item x="48"/>
        <item x="57"/>
        <item x="58"/>
        <item x="61"/>
        <item x="63"/>
        <item x="46"/>
        <item x="64"/>
        <item x="45"/>
        <item x="24"/>
        <item x="60"/>
        <item x="56"/>
        <item x="54"/>
        <item x="55"/>
        <item x="66"/>
        <item x="62"/>
        <item x="65"/>
        <item t="default"/>
      </items>
    </pivotField>
    <pivotField axis="axisPage" multipleItemSelectionAllowed="1" showAll="0">
      <items count="13">
        <item h="1" x="7"/>
        <item x="3"/>
        <item x="6"/>
        <item x="9"/>
        <item h="1" x="2"/>
        <item x="10"/>
        <item x="4"/>
        <item x="1"/>
        <item x="8"/>
        <item x="5"/>
        <item x="0"/>
        <item x="11"/>
        <item t="default"/>
      </items>
    </pivotField>
    <pivotField showAll="0"/>
    <pivotField axis="axisPage" dataField="1" multipleItemSelectionAllowed="1" showAll="0">
      <items count="5">
        <item x="0"/>
        <item x="1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pageFields count="2">
    <pageField fld="1" hier="-1"/>
    <pageField fld="3" hier="-1"/>
  </pageFields>
  <dataFields count="1">
    <dataField name="Count of educa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8" firstHeaderRow="1" firstDataRow="1" firstDataCol="1" rowPageCount="1" colPageCount="1"/>
  <pivotFields count="19"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4" hier="-1"/>
  </pageFields>
  <dataFields count="1">
    <dataField name="Count of poutcom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522"/>
  <sheetViews>
    <sheetView topLeftCell="C1" zoomScaleNormal="100" workbookViewId="0">
      <selection activeCell="R1" sqref="R1:R1048576"/>
    </sheetView>
  </sheetViews>
  <sheetFormatPr defaultRowHeight="15" x14ac:dyDescent="0.25"/>
  <cols>
    <col min="16" max="16" width="16.5703125" customWidth="1"/>
    <col min="17" max="17" width="10.7109375" customWidth="1"/>
    <col min="18" max="18" width="13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81</v>
      </c>
      <c r="S1" t="s">
        <v>82</v>
      </c>
    </row>
    <row r="2" spans="1:19" hidden="1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  <c r="R2">
        <f>IF(A2&gt;=40,1,0)</f>
        <v>0</v>
      </c>
      <c r="S2">
        <f>IF(A2&lt;55,1,0)</f>
        <v>1</v>
      </c>
    </row>
    <row r="3" spans="1:19" hidden="1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  <c r="R3">
        <f t="shared" ref="R3:R66" si="0">IF(A3&gt;=40,1,0)</f>
        <v>0</v>
      </c>
      <c r="S3">
        <f t="shared" ref="S3:S66" si="1">IF(A3&lt;55,1,0)</f>
        <v>1</v>
      </c>
    </row>
    <row r="4" spans="1:19" hidden="1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  <c r="R4">
        <f t="shared" si="0"/>
        <v>0</v>
      </c>
      <c r="S4">
        <f t="shared" si="1"/>
        <v>1</v>
      </c>
    </row>
    <row r="5" spans="1:19" hidden="1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  <c r="R5">
        <f t="shared" si="0"/>
        <v>0</v>
      </c>
      <c r="S5">
        <f t="shared" si="1"/>
        <v>1</v>
      </c>
    </row>
    <row r="6" spans="1:19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  <c r="R6">
        <f t="shared" si="0"/>
        <v>1</v>
      </c>
      <c r="S6">
        <f t="shared" si="1"/>
        <v>0</v>
      </c>
    </row>
    <row r="7" spans="1:19" hidden="1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  <c r="R7">
        <f t="shared" si="0"/>
        <v>0</v>
      </c>
      <c r="S7">
        <f t="shared" si="1"/>
        <v>1</v>
      </c>
    </row>
    <row r="8" spans="1:19" hidden="1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  <c r="R8">
        <f t="shared" si="0"/>
        <v>0</v>
      </c>
      <c r="S8">
        <f t="shared" si="1"/>
        <v>1</v>
      </c>
    </row>
    <row r="9" spans="1:19" hidden="1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  <c r="R9">
        <f t="shared" si="0"/>
        <v>0</v>
      </c>
      <c r="S9">
        <f t="shared" si="1"/>
        <v>1</v>
      </c>
    </row>
    <row r="10" spans="1:19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  <c r="R10">
        <f t="shared" si="0"/>
        <v>1</v>
      </c>
      <c r="S10">
        <f t="shared" si="1"/>
        <v>1</v>
      </c>
    </row>
    <row r="11" spans="1:19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  <c r="R11">
        <f t="shared" si="0"/>
        <v>1</v>
      </c>
      <c r="S11">
        <f t="shared" si="1"/>
        <v>1</v>
      </c>
    </row>
    <row r="12" spans="1:19" hidden="1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  <c r="R12">
        <f t="shared" si="0"/>
        <v>0</v>
      </c>
      <c r="S12">
        <f t="shared" si="1"/>
        <v>1</v>
      </c>
    </row>
    <row r="13" spans="1:19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  <c r="R13">
        <f t="shared" si="0"/>
        <v>1</v>
      </c>
      <c r="S13">
        <f t="shared" si="1"/>
        <v>1</v>
      </c>
    </row>
    <row r="14" spans="1:19" hidden="1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  <c r="R14">
        <f t="shared" si="0"/>
        <v>0</v>
      </c>
      <c r="S14">
        <f t="shared" si="1"/>
        <v>1</v>
      </c>
    </row>
    <row r="15" spans="1:19" hidden="1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  <c r="R15">
        <f t="shared" si="0"/>
        <v>0</v>
      </c>
      <c r="S15">
        <f t="shared" si="1"/>
        <v>1</v>
      </c>
    </row>
    <row r="16" spans="1:19" hidden="1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  <c r="R16">
        <f t="shared" si="0"/>
        <v>0</v>
      </c>
      <c r="S16">
        <f t="shared" si="1"/>
        <v>1</v>
      </c>
    </row>
    <row r="17" spans="1:19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  <c r="R17">
        <f t="shared" si="0"/>
        <v>1</v>
      </c>
      <c r="S17">
        <f t="shared" si="1"/>
        <v>1</v>
      </c>
    </row>
    <row r="18" spans="1:19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  <c r="R18">
        <f t="shared" si="0"/>
        <v>1</v>
      </c>
      <c r="S18">
        <f t="shared" si="1"/>
        <v>0</v>
      </c>
    </row>
    <row r="19" spans="1:19" hidden="1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  <c r="R19">
        <f t="shared" si="0"/>
        <v>0</v>
      </c>
      <c r="S19">
        <f t="shared" si="1"/>
        <v>1</v>
      </c>
    </row>
    <row r="20" spans="1:19" hidden="1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  <c r="R20">
        <f t="shared" si="0"/>
        <v>0</v>
      </c>
      <c r="S20">
        <f t="shared" si="1"/>
        <v>1</v>
      </c>
    </row>
    <row r="21" spans="1:19" hidden="1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  <c r="R21">
        <f t="shared" si="0"/>
        <v>0</v>
      </c>
      <c r="S21">
        <f t="shared" si="1"/>
        <v>1</v>
      </c>
    </row>
    <row r="22" spans="1:19" hidden="1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  <c r="R22">
        <f t="shared" si="0"/>
        <v>0</v>
      </c>
      <c r="S22">
        <f t="shared" si="1"/>
        <v>1</v>
      </c>
    </row>
    <row r="23" spans="1:19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  <c r="R23">
        <f t="shared" si="0"/>
        <v>1</v>
      </c>
      <c r="S23">
        <f t="shared" si="1"/>
        <v>1</v>
      </c>
    </row>
    <row r="24" spans="1:19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  <c r="R24">
        <f t="shared" si="0"/>
        <v>1</v>
      </c>
      <c r="S24">
        <f t="shared" si="1"/>
        <v>1</v>
      </c>
    </row>
    <row r="25" spans="1:19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  <c r="R25">
        <f t="shared" si="0"/>
        <v>1</v>
      </c>
      <c r="S25">
        <f t="shared" si="1"/>
        <v>1</v>
      </c>
    </row>
    <row r="26" spans="1:19" hidden="1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  <c r="R26">
        <f t="shared" si="0"/>
        <v>0</v>
      </c>
      <c r="S26">
        <f t="shared" si="1"/>
        <v>1</v>
      </c>
    </row>
    <row r="27" spans="1:19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  <c r="R27">
        <f t="shared" si="0"/>
        <v>1</v>
      </c>
      <c r="S27">
        <f t="shared" si="1"/>
        <v>1</v>
      </c>
    </row>
    <row r="28" spans="1:19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  <c r="R28">
        <f t="shared" si="0"/>
        <v>1</v>
      </c>
      <c r="S28">
        <f t="shared" si="1"/>
        <v>0</v>
      </c>
    </row>
    <row r="29" spans="1:19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  <c r="R29">
        <f t="shared" si="0"/>
        <v>1</v>
      </c>
      <c r="S29">
        <f t="shared" si="1"/>
        <v>0</v>
      </c>
    </row>
    <row r="30" spans="1:19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  <c r="R30">
        <f t="shared" si="0"/>
        <v>1</v>
      </c>
      <c r="S30">
        <f t="shared" si="1"/>
        <v>0</v>
      </c>
    </row>
    <row r="31" spans="1:19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  <c r="R31">
        <f t="shared" si="0"/>
        <v>1</v>
      </c>
      <c r="S31">
        <f t="shared" si="1"/>
        <v>1</v>
      </c>
    </row>
    <row r="32" spans="1:19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  <c r="R32">
        <f t="shared" si="0"/>
        <v>1</v>
      </c>
      <c r="S32">
        <f t="shared" si="1"/>
        <v>0</v>
      </c>
    </row>
    <row r="33" spans="1:19" hidden="1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  <c r="R33">
        <f t="shared" si="0"/>
        <v>0</v>
      </c>
      <c r="S33">
        <f t="shared" si="1"/>
        <v>1</v>
      </c>
    </row>
    <row r="34" spans="1:19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  <c r="R34">
        <f t="shared" si="0"/>
        <v>1</v>
      </c>
      <c r="S34">
        <f t="shared" si="1"/>
        <v>0</v>
      </c>
    </row>
    <row r="35" spans="1:19" hidden="1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  <c r="R35">
        <f t="shared" si="0"/>
        <v>0</v>
      </c>
      <c r="S35">
        <f t="shared" si="1"/>
        <v>1</v>
      </c>
    </row>
    <row r="36" spans="1:19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  <c r="R36">
        <f t="shared" si="0"/>
        <v>1</v>
      </c>
      <c r="S36">
        <f t="shared" si="1"/>
        <v>1</v>
      </c>
    </row>
    <row r="37" spans="1:19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  <c r="R37">
        <f t="shared" si="0"/>
        <v>1</v>
      </c>
      <c r="S37">
        <f t="shared" si="1"/>
        <v>1</v>
      </c>
    </row>
    <row r="38" spans="1:19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  <c r="R38">
        <f t="shared" si="0"/>
        <v>1</v>
      </c>
      <c r="S38">
        <f t="shared" si="1"/>
        <v>0</v>
      </c>
    </row>
    <row r="39" spans="1:19" hidden="1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  <c r="R39">
        <f t="shared" si="0"/>
        <v>0</v>
      </c>
      <c r="S39">
        <f t="shared" si="1"/>
        <v>1</v>
      </c>
    </row>
    <row r="40" spans="1:19" hidden="1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  <c r="R40">
        <f t="shared" si="0"/>
        <v>0</v>
      </c>
      <c r="S40">
        <f t="shared" si="1"/>
        <v>1</v>
      </c>
    </row>
    <row r="41" spans="1:19" hidden="1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  <c r="R41">
        <f t="shared" si="0"/>
        <v>0</v>
      </c>
      <c r="S41">
        <f t="shared" si="1"/>
        <v>1</v>
      </c>
    </row>
    <row r="42" spans="1:19" hidden="1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  <c r="R42">
        <f t="shared" si="0"/>
        <v>0</v>
      </c>
      <c r="S42">
        <f t="shared" si="1"/>
        <v>1</v>
      </c>
    </row>
    <row r="43" spans="1:19" hidden="1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  <c r="R43">
        <f t="shared" si="0"/>
        <v>0</v>
      </c>
      <c r="S43">
        <f t="shared" si="1"/>
        <v>1</v>
      </c>
    </row>
    <row r="44" spans="1:19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  <c r="R44">
        <f t="shared" si="0"/>
        <v>1</v>
      </c>
      <c r="S44">
        <f t="shared" si="1"/>
        <v>1</v>
      </c>
    </row>
    <row r="45" spans="1:19" hidden="1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  <c r="R45">
        <f t="shared" si="0"/>
        <v>0</v>
      </c>
      <c r="S45">
        <f t="shared" si="1"/>
        <v>1</v>
      </c>
    </row>
    <row r="46" spans="1:19" hidden="1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  <c r="R46">
        <f t="shared" si="0"/>
        <v>0</v>
      </c>
      <c r="S46">
        <f t="shared" si="1"/>
        <v>1</v>
      </c>
    </row>
    <row r="47" spans="1:19" hidden="1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  <c r="R47">
        <f t="shared" si="0"/>
        <v>0</v>
      </c>
      <c r="S47">
        <f t="shared" si="1"/>
        <v>1</v>
      </c>
    </row>
    <row r="48" spans="1:19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  <c r="R48">
        <f t="shared" si="0"/>
        <v>1</v>
      </c>
      <c r="S48">
        <f t="shared" si="1"/>
        <v>0</v>
      </c>
    </row>
    <row r="49" spans="1:19" hidden="1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  <c r="R49">
        <f t="shared" si="0"/>
        <v>0</v>
      </c>
      <c r="S49">
        <f t="shared" si="1"/>
        <v>1</v>
      </c>
    </row>
    <row r="50" spans="1:19" hidden="1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  <c r="R50">
        <f t="shared" si="0"/>
        <v>0</v>
      </c>
      <c r="S50">
        <f t="shared" si="1"/>
        <v>1</v>
      </c>
    </row>
    <row r="51" spans="1:19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  <c r="R51">
        <f t="shared" si="0"/>
        <v>1</v>
      </c>
      <c r="S51">
        <f t="shared" si="1"/>
        <v>0</v>
      </c>
    </row>
    <row r="52" spans="1:19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  <c r="R52">
        <f t="shared" si="0"/>
        <v>1</v>
      </c>
      <c r="S52">
        <f t="shared" si="1"/>
        <v>1</v>
      </c>
    </row>
    <row r="53" spans="1:19" hidden="1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  <c r="R53">
        <f t="shared" si="0"/>
        <v>0</v>
      </c>
      <c r="S53">
        <f t="shared" si="1"/>
        <v>1</v>
      </c>
    </row>
    <row r="54" spans="1:19" hidden="1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  <c r="R54">
        <f t="shared" si="0"/>
        <v>0</v>
      </c>
      <c r="S54">
        <f t="shared" si="1"/>
        <v>1</v>
      </c>
    </row>
    <row r="55" spans="1:19" hidden="1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  <c r="R55">
        <f t="shared" si="0"/>
        <v>0</v>
      </c>
      <c r="S55">
        <f t="shared" si="1"/>
        <v>1</v>
      </c>
    </row>
    <row r="56" spans="1:19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  <c r="R56">
        <f t="shared" si="0"/>
        <v>1</v>
      </c>
      <c r="S56">
        <f t="shared" si="1"/>
        <v>1</v>
      </c>
    </row>
    <row r="57" spans="1:19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  <c r="R57">
        <f t="shared" si="0"/>
        <v>1</v>
      </c>
      <c r="S57">
        <f t="shared" si="1"/>
        <v>1</v>
      </c>
    </row>
    <row r="58" spans="1:19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  <c r="R58">
        <f t="shared" si="0"/>
        <v>1</v>
      </c>
      <c r="S58">
        <f t="shared" si="1"/>
        <v>0</v>
      </c>
    </row>
    <row r="59" spans="1:19" hidden="1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  <c r="R59">
        <f t="shared" si="0"/>
        <v>0</v>
      </c>
      <c r="S59">
        <f t="shared" si="1"/>
        <v>1</v>
      </c>
    </row>
    <row r="60" spans="1:19" hidden="1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  <c r="R60">
        <f t="shared" si="0"/>
        <v>0</v>
      </c>
      <c r="S60">
        <f t="shared" si="1"/>
        <v>1</v>
      </c>
    </row>
    <row r="61" spans="1:19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  <c r="R61">
        <f t="shared" si="0"/>
        <v>1</v>
      </c>
      <c r="S61">
        <f t="shared" si="1"/>
        <v>1</v>
      </c>
    </row>
    <row r="62" spans="1:19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  <c r="R62">
        <f t="shared" si="0"/>
        <v>1</v>
      </c>
      <c r="S62">
        <f t="shared" si="1"/>
        <v>1</v>
      </c>
    </row>
    <row r="63" spans="1:19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  <c r="R63">
        <f t="shared" si="0"/>
        <v>1</v>
      </c>
      <c r="S63">
        <f t="shared" si="1"/>
        <v>0</v>
      </c>
    </row>
    <row r="64" spans="1:19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  <c r="R64">
        <f t="shared" si="0"/>
        <v>1</v>
      </c>
      <c r="S64">
        <f t="shared" si="1"/>
        <v>1</v>
      </c>
    </row>
    <row r="65" spans="1:19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  <c r="R65">
        <f t="shared" si="0"/>
        <v>1</v>
      </c>
      <c r="S65">
        <f t="shared" si="1"/>
        <v>1</v>
      </c>
    </row>
    <row r="66" spans="1:19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  <c r="R66">
        <f t="shared" si="0"/>
        <v>1</v>
      </c>
      <c r="S66">
        <f t="shared" si="1"/>
        <v>0</v>
      </c>
    </row>
    <row r="67" spans="1:19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  <c r="R67">
        <f t="shared" ref="R67:R130" si="2">IF(A67&gt;=40,1,0)</f>
        <v>1</v>
      </c>
      <c r="S67">
        <f t="shared" ref="S67:S130" si="3">IF(A67&lt;55,1,0)</f>
        <v>1</v>
      </c>
    </row>
    <row r="68" spans="1:19" hidden="1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  <c r="R68">
        <f t="shared" si="2"/>
        <v>0</v>
      </c>
      <c r="S68">
        <f t="shared" si="3"/>
        <v>1</v>
      </c>
    </row>
    <row r="69" spans="1:19" hidden="1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  <c r="R69">
        <f t="shared" si="2"/>
        <v>0</v>
      </c>
      <c r="S69">
        <f t="shared" si="3"/>
        <v>1</v>
      </c>
    </row>
    <row r="70" spans="1:19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  <c r="R70">
        <f t="shared" si="2"/>
        <v>1</v>
      </c>
      <c r="S70">
        <f t="shared" si="3"/>
        <v>1</v>
      </c>
    </row>
    <row r="71" spans="1:19" hidden="1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  <c r="R71">
        <f t="shared" si="2"/>
        <v>0</v>
      </c>
      <c r="S71">
        <f t="shared" si="3"/>
        <v>1</v>
      </c>
    </row>
    <row r="72" spans="1:19" hidden="1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  <c r="R72">
        <f t="shared" si="2"/>
        <v>0</v>
      </c>
      <c r="S72">
        <f t="shared" si="3"/>
        <v>1</v>
      </c>
    </row>
    <row r="73" spans="1:19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  <c r="R73">
        <f t="shared" si="2"/>
        <v>1</v>
      </c>
      <c r="S73">
        <f t="shared" si="3"/>
        <v>1</v>
      </c>
    </row>
    <row r="74" spans="1:19" hidden="1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  <c r="R74">
        <f t="shared" si="2"/>
        <v>0</v>
      </c>
      <c r="S74">
        <f t="shared" si="3"/>
        <v>1</v>
      </c>
    </row>
    <row r="75" spans="1:19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  <c r="R75">
        <f t="shared" si="2"/>
        <v>1</v>
      </c>
      <c r="S75">
        <f t="shared" si="3"/>
        <v>1</v>
      </c>
    </row>
    <row r="76" spans="1:19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  <c r="R76">
        <f t="shared" si="2"/>
        <v>1</v>
      </c>
      <c r="S76">
        <f t="shared" si="3"/>
        <v>0</v>
      </c>
    </row>
    <row r="77" spans="1:19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  <c r="R77">
        <f t="shared" si="2"/>
        <v>1</v>
      </c>
      <c r="S77">
        <f t="shared" si="3"/>
        <v>1</v>
      </c>
    </row>
    <row r="78" spans="1:19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  <c r="R78">
        <f t="shared" si="2"/>
        <v>1</v>
      </c>
      <c r="S78">
        <f t="shared" si="3"/>
        <v>1</v>
      </c>
    </row>
    <row r="79" spans="1:19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  <c r="R79">
        <f t="shared" si="2"/>
        <v>1</v>
      </c>
      <c r="S79">
        <f t="shared" si="3"/>
        <v>1</v>
      </c>
    </row>
    <row r="80" spans="1:19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  <c r="R80">
        <f t="shared" si="2"/>
        <v>1</v>
      </c>
      <c r="S80">
        <f t="shared" si="3"/>
        <v>1</v>
      </c>
    </row>
    <row r="81" spans="1:19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  <c r="R81">
        <f t="shared" si="2"/>
        <v>1</v>
      </c>
      <c r="S81">
        <f t="shared" si="3"/>
        <v>1</v>
      </c>
    </row>
    <row r="82" spans="1:19" hidden="1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  <c r="R82">
        <f t="shared" si="2"/>
        <v>0</v>
      </c>
      <c r="S82">
        <f t="shared" si="3"/>
        <v>1</v>
      </c>
    </row>
    <row r="83" spans="1:19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  <c r="R83">
        <f t="shared" si="2"/>
        <v>1</v>
      </c>
      <c r="S83">
        <f t="shared" si="3"/>
        <v>0</v>
      </c>
    </row>
    <row r="84" spans="1:19" hidden="1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  <c r="R84">
        <f t="shared" si="2"/>
        <v>0</v>
      </c>
      <c r="S84">
        <f t="shared" si="3"/>
        <v>1</v>
      </c>
    </row>
    <row r="85" spans="1:19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  <c r="R85">
        <f t="shared" si="2"/>
        <v>1</v>
      </c>
      <c r="S85">
        <f t="shared" si="3"/>
        <v>1</v>
      </c>
    </row>
    <row r="86" spans="1:19" hidden="1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  <c r="R86">
        <f t="shared" si="2"/>
        <v>0</v>
      </c>
      <c r="S86">
        <f t="shared" si="3"/>
        <v>1</v>
      </c>
    </row>
    <row r="87" spans="1:19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  <c r="R87">
        <f t="shared" si="2"/>
        <v>1</v>
      </c>
      <c r="S87">
        <f t="shared" si="3"/>
        <v>1</v>
      </c>
    </row>
    <row r="88" spans="1:19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  <c r="R88">
        <f t="shared" si="2"/>
        <v>1</v>
      </c>
      <c r="S88">
        <f t="shared" si="3"/>
        <v>1</v>
      </c>
    </row>
    <row r="89" spans="1:19" hidden="1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  <c r="R89">
        <f t="shared" si="2"/>
        <v>0</v>
      </c>
      <c r="S89">
        <f t="shared" si="3"/>
        <v>1</v>
      </c>
    </row>
    <row r="90" spans="1:19" hidden="1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  <c r="R90">
        <f t="shared" si="2"/>
        <v>0</v>
      </c>
      <c r="S90">
        <f t="shared" si="3"/>
        <v>1</v>
      </c>
    </row>
    <row r="91" spans="1:19" hidden="1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  <c r="R91">
        <f t="shared" si="2"/>
        <v>0</v>
      </c>
      <c r="S91">
        <f t="shared" si="3"/>
        <v>1</v>
      </c>
    </row>
    <row r="92" spans="1:19" hidden="1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  <c r="R92">
        <f t="shared" si="2"/>
        <v>0</v>
      </c>
      <c r="S92">
        <f t="shared" si="3"/>
        <v>1</v>
      </c>
    </row>
    <row r="93" spans="1:19" hidden="1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  <c r="R93">
        <f t="shared" si="2"/>
        <v>0</v>
      </c>
      <c r="S93">
        <f t="shared" si="3"/>
        <v>1</v>
      </c>
    </row>
    <row r="94" spans="1:19" hidden="1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  <c r="R94">
        <f t="shared" si="2"/>
        <v>0</v>
      </c>
      <c r="S94">
        <f t="shared" si="3"/>
        <v>1</v>
      </c>
    </row>
    <row r="95" spans="1:19" hidden="1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  <c r="R95">
        <f t="shared" si="2"/>
        <v>0</v>
      </c>
      <c r="S95">
        <f t="shared" si="3"/>
        <v>1</v>
      </c>
    </row>
    <row r="96" spans="1:19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  <c r="R96">
        <f t="shared" si="2"/>
        <v>1</v>
      </c>
      <c r="S96">
        <f t="shared" si="3"/>
        <v>0</v>
      </c>
    </row>
    <row r="97" spans="1:19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  <c r="R97">
        <f t="shared" si="2"/>
        <v>1</v>
      </c>
      <c r="S97">
        <f t="shared" si="3"/>
        <v>1</v>
      </c>
    </row>
    <row r="98" spans="1:19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  <c r="R98">
        <f t="shared" si="2"/>
        <v>1</v>
      </c>
      <c r="S98">
        <f t="shared" si="3"/>
        <v>1</v>
      </c>
    </row>
    <row r="99" spans="1:19" hidden="1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  <c r="R99">
        <f t="shared" si="2"/>
        <v>0</v>
      </c>
      <c r="S99">
        <f t="shared" si="3"/>
        <v>1</v>
      </c>
    </row>
    <row r="100" spans="1:19" hidden="1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  <c r="R100">
        <f t="shared" si="2"/>
        <v>0</v>
      </c>
      <c r="S100">
        <f t="shared" si="3"/>
        <v>1</v>
      </c>
    </row>
    <row r="101" spans="1:19" hidden="1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  <c r="R101">
        <f t="shared" si="2"/>
        <v>0</v>
      </c>
      <c r="S101">
        <f t="shared" si="3"/>
        <v>1</v>
      </c>
    </row>
    <row r="102" spans="1:19" hidden="1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  <c r="R102">
        <f t="shared" si="2"/>
        <v>0</v>
      </c>
      <c r="S102">
        <f t="shared" si="3"/>
        <v>1</v>
      </c>
    </row>
    <row r="103" spans="1:19" hidden="1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  <c r="R103">
        <f t="shared" si="2"/>
        <v>0</v>
      </c>
      <c r="S103">
        <f t="shared" si="3"/>
        <v>1</v>
      </c>
    </row>
    <row r="104" spans="1:19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  <c r="R104">
        <f t="shared" si="2"/>
        <v>1</v>
      </c>
      <c r="S104">
        <f t="shared" si="3"/>
        <v>1</v>
      </c>
    </row>
    <row r="105" spans="1:19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  <c r="R105">
        <f t="shared" si="2"/>
        <v>1</v>
      </c>
      <c r="S105">
        <f t="shared" si="3"/>
        <v>0</v>
      </c>
    </row>
    <row r="106" spans="1:19" hidden="1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  <c r="R106">
        <f t="shared" si="2"/>
        <v>0</v>
      </c>
      <c r="S106">
        <f t="shared" si="3"/>
        <v>1</v>
      </c>
    </row>
    <row r="107" spans="1:19" hidden="1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  <c r="R107">
        <f t="shared" si="2"/>
        <v>0</v>
      </c>
      <c r="S107">
        <f t="shared" si="3"/>
        <v>1</v>
      </c>
    </row>
    <row r="108" spans="1:19" hidden="1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  <c r="R108">
        <f t="shared" si="2"/>
        <v>0</v>
      </c>
      <c r="S108">
        <f t="shared" si="3"/>
        <v>1</v>
      </c>
    </row>
    <row r="109" spans="1:19" hidden="1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  <c r="R109">
        <f t="shared" si="2"/>
        <v>0</v>
      </c>
      <c r="S109">
        <f t="shared" si="3"/>
        <v>1</v>
      </c>
    </row>
    <row r="110" spans="1:19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  <c r="R110">
        <f t="shared" si="2"/>
        <v>1</v>
      </c>
      <c r="S110">
        <f t="shared" si="3"/>
        <v>0</v>
      </c>
    </row>
    <row r="111" spans="1:19" hidden="1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  <c r="R111">
        <f t="shared" si="2"/>
        <v>0</v>
      </c>
      <c r="S111">
        <f t="shared" si="3"/>
        <v>1</v>
      </c>
    </row>
    <row r="112" spans="1:19" hidden="1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  <c r="R112">
        <f t="shared" si="2"/>
        <v>0</v>
      </c>
      <c r="S112">
        <f t="shared" si="3"/>
        <v>1</v>
      </c>
    </row>
    <row r="113" spans="1:19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  <c r="R113">
        <f t="shared" si="2"/>
        <v>1</v>
      </c>
      <c r="S113">
        <f t="shared" si="3"/>
        <v>0</v>
      </c>
    </row>
    <row r="114" spans="1:19" hidden="1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  <c r="R114">
        <f t="shared" si="2"/>
        <v>0</v>
      </c>
      <c r="S114">
        <f t="shared" si="3"/>
        <v>1</v>
      </c>
    </row>
    <row r="115" spans="1:19" hidden="1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  <c r="R115">
        <f t="shared" si="2"/>
        <v>0</v>
      </c>
      <c r="S115">
        <f t="shared" si="3"/>
        <v>1</v>
      </c>
    </row>
    <row r="116" spans="1:19" hidden="1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  <c r="R116">
        <f t="shared" si="2"/>
        <v>0</v>
      </c>
      <c r="S116">
        <f t="shared" si="3"/>
        <v>1</v>
      </c>
    </row>
    <row r="117" spans="1:19" hidden="1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  <c r="R117">
        <f t="shared" si="2"/>
        <v>0</v>
      </c>
      <c r="S117">
        <f t="shared" si="3"/>
        <v>1</v>
      </c>
    </row>
    <row r="118" spans="1:19" hidden="1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  <c r="R118">
        <f t="shared" si="2"/>
        <v>0</v>
      </c>
      <c r="S118">
        <f t="shared" si="3"/>
        <v>1</v>
      </c>
    </row>
    <row r="119" spans="1:19" hidden="1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  <c r="R119">
        <f t="shared" si="2"/>
        <v>0</v>
      </c>
      <c r="S119">
        <f t="shared" si="3"/>
        <v>1</v>
      </c>
    </row>
    <row r="120" spans="1:19" hidden="1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  <c r="R120">
        <f t="shared" si="2"/>
        <v>0</v>
      </c>
      <c r="S120">
        <f t="shared" si="3"/>
        <v>1</v>
      </c>
    </row>
    <row r="121" spans="1:19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  <c r="R121">
        <f t="shared" si="2"/>
        <v>1</v>
      </c>
      <c r="S121">
        <f t="shared" si="3"/>
        <v>1</v>
      </c>
    </row>
    <row r="122" spans="1:19" hidden="1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  <c r="R122">
        <f t="shared" si="2"/>
        <v>0</v>
      </c>
      <c r="S122">
        <f t="shared" si="3"/>
        <v>1</v>
      </c>
    </row>
    <row r="123" spans="1:19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  <c r="R123">
        <f t="shared" si="2"/>
        <v>1</v>
      </c>
      <c r="S123">
        <f t="shared" si="3"/>
        <v>1</v>
      </c>
    </row>
    <row r="124" spans="1:19" hidden="1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  <c r="R124">
        <f t="shared" si="2"/>
        <v>0</v>
      </c>
      <c r="S124">
        <f t="shared" si="3"/>
        <v>1</v>
      </c>
    </row>
    <row r="125" spans="1:19" hidden="1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  <c r="R125">
        <f t="shared" si="2"/>
        <v>0</v>
      </c>
      <c r="S125">
        <f t="shared" si="3"/>
        <v>1</v>
      </c>
    </row>
    <row r="126" spans="1:19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  <c r="R126">
        <f t="shared" si="2"/>
        <v>1</v>
      </c>
      <c r="S126">
        <f t="shared" si="3"/>
        <v>1</v>
      </c>
    </row>
    <row r="127" spans="1:19" hidden="1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  <c r="R127">
        <f t="shared" si="2"/>
        <v>0</v>
      </c>
      <c r="S127">
        <f t="shared" si="3"/>
        <v>1</v>
      </c>
    </row>
    <row r="128" spans="1:19" hidden="1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  <c r="R128">
        <f t="shared" si="2"/>
        <v>0</v>
      </c>
      <c r="S128">
        <f t="shared" si="3"/>
        <v>1</v>
      </c>
    </row>
    <row r="129" spans="1:19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  <c r="R129">
        <f t="shared" si="2"/>
        <v>1</v>
      </c>
      <c r="S129">
        <f t="shared" si="3"/>
        <v>1</v>
      </c>
    </row>
    <row r="130" spans="1:19" hidden="1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  <c r="R130">
        <f t="shared" si="2"/>
        <v>0</v>
      </c>
      <c r="S130">
        <f t="shared" si="3"/>
        <v>1</v>
      </c>
    </row>
    <row r="131" spans="1:19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  <c r="R131">
        <f t="shared" ref="R131:R194" si="4">IF(A131&gt;=40,1,0)</f>
        <v>1</v>
      </c>
      <c r="S131">
        <f t="shared" ref="S131:S194" si="5">IF(A131&lt;55,1,0)</f>
        <v>0</v>
      </c>
    </row>
    <row r="132" spans="1:19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  <c r="R132">
        <f t="shared" si="4"/>
        <v>1</v>
      </c>
      <c r="S132">
        <f t="shared" si="5"/>
        <v>1</v>
      </c>
    </row>
    <row r="133" spans="1:19" hidden="1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  <c r="R133">
        <f t="shared" si="4"/>
        <v>0</v>
      </c>
      <c r="S133">
        <f t="shared" si="5"/>
        <v>1</v>
      </c>
    </row>
    <row r="134" spans="1:19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  <c r="R134">
        <f t="shared" si="4"/>
        <v>1</v>
      </c>
      <c r="S134">
        <f t="shared" si="5"/>
        <v>1</v>
      </c>
    </row>
    <row r="135" spans="1:19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  <c r="R135">
        <f t="shared" si="4"/>
        <v>1</v>
      </c>
      <c r="S135">
        <f t="shared" si="5"/>
        <v>1</v>
      </c>
    </row>
    <row r="136" spans="1:19" hidden="1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  <c r="R136">
        <f t="shared" si="4"/>
        <v>0</v>
      </c>
      <c r="S136">
        <f t="shared" si="5"/>
        <v>1</v>
      </c>
    </row>
    <row r="137" spans="1:19" hidden="1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  <c r="R137">
        <f t="shared" si="4"/>
        <v>0</v>
      </c>
      <c r="S137">
        <f t="shared" si="5"/>
        <v>1</v>
      </c>
    </row>
    <row r="138" spans="1:19" hidden="1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  <c r="R138">
        <f t="shared" si="4"/>
        <v>0</v>
      </c>
      <c r="S138">
        <f t="shared" si="5"/>
        <v>1</v>
      </c>
    </row>
    <row r="139" spans="1:19" hidden="1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  <c r="R139">
        <f t="shared" si="4"/>
        <v>0</v>
      </c>
      <c r="S139">
        <f t="shared" si="5"/>
        <v>1</v>
      </c>
    </row>
    <row r="140" spans="1:19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  <c r="R140">
        <f t="shared" si="4"/>
        <v>1</v>
      </c>
      <c r="S140">
        <f t="shared" si="5"/>
        <v>1</v>
      </c>
    </row>
    <row r="141" spans="1:19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  <c r="R141">
        <f t="shared" si="4"/>
        <v>1</v>
      </c>
      <c r="S141">
        <f t="shared" si="5"/>
        <v>0</v>
      </c>
    </row>
    <row r="142" spans="1:19" hidden="1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  <c r="R142">
        <f t="shared" si="4"/>
        <v>0</v>
      </c>
      <c r="S142">
        <f t="shared" si="5"/>
        <v>1</v>
      </c>
    </row>
    <row r="143" spans="1:19" hidden="1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  <c r="R143">
        <f t="shared" si="4"/>
        <v>0</v>
      </c>
      <c r="S143">
        <f t="shared" si="5"/>
        <v>1</v>
      </c>
    </row>
    <row r="144" spans="1:19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  <c r="R144">
        <f t="shared" si="4"/>
        <v>1</v>
      </c>
      <c r="S144">
        <f t="shared" si="5"/>
        <v>0</v>
      </c>
    </row>
    <row r="145" spans="1:19" hidden="1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  <c r="R145">
        <f t="shared" si="4"/>
        <v>0</v>
      </c>
      <c r="S145">
        <f t="shared" si="5"/>
        <v>1</v>
      </c>
    </row>
    <row r="146" spans="1:19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  <c r="R146">
        <f t="shared" si="4"/>
        <v>1</v>
      </c>
      <c r="S146">
        <f t="shared" si="5"/>
        <v>1</v>
      </c>
    </row>
    <row r="147" spans="1:19" hidden="1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  <c r="R147">
        <f t="shared" si="4"/>
        <v>0</v>
      </c>
      <c r="S147">
        <f t="shared" si="5"/>
        <v>1</v>
      </c>
    </row>
    <row r="148" spans="1:19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  <c r="R148">
        <f t="shared" si="4"/>
        <v>1</v>
      </c>
      <c r="S148">
        <f t="shared" si="5"/>
        <v>0</v>
      </c>
    </row>
    <row r="149" spans="1:19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  <c r="R149">
        <f t="shared" si="4"/>
        <v>1</v>
      </c>
      <c r="S149">
        <f t="shared" si="5"/>
        <v>1</v>
      </c>
    </row>
    <row r="150" spans="1:19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  <c r="R150">
        <f t="shared" si="4"/>
        <v>1</v>
      </c>
      <c r="S150">
        <f t="shared" si="5"/>
        <v>1</v>
      </c>
    </row>
    <row r="151" spans="1:19" hidden="1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  <c r="R151">
        <f t="shared" si="4"/>
        <v>0</v>
      </c>
      <c r="S151">
        <f t="shared" si="5"/>
        <v>1</v>
      </c>
    </row>
    <row r="152" spans="1:19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  <c r="R152">
        <f t="shared" si="4"/>
        <v>1</v>
      </c>
      <c r="S152">
        <f t="shared" si="5"/>
        <v>1</v>
      </c>
    </row>
    <row r="153" spans="1:19" hidden="1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  <c r="R153">
        <f t="shared" si="4"/>
        <v>0</v>
      </c>
      <c r="S153">
        <f t="shared" si="5"/>
        <v>1</v>
      </c>
    </row>
    <row r="154" spans="1:19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  <c r="R154">
        <f t="shared" si="4"/>
        <v>1</v>
      </c>
      <c r="S154">
        <f t="shared" si="5"/>
        <v>1</v>
      </c>
    </row>
    <row r="155" spans="1:19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  <c r="R155">
        <f t="shared" si="4"/>
        <v>1</v>
      </c>
      <c r="S155">
        <f t="shared" si="5"/>
        <v>0</v>
      </c>
    </row>
    <row r="156" spans="1:19" hidden="1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  <c r="R156">
        <f t="shared" si="4"/>
        <v>0</v>
      </c>
      <c r="S156">
        <f t="shared" si="5"/>
        <v>1</v>
      </c>
    </row>
    <row r="157" spans="1:19" hidden="1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  <c r="R157">
        <f t="shared" si="4"/>
        <v>0</v>
      </c>
      <c r="S157">
        <f t="shared" si="5"/>
        <v>1</v>
      </c>
    </row>
    <row r="158" spans="1:19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  <c r="R158">
        <f t="shared" si="4"/>
        <v>1</v>
      </c>
      <c r="S158">
        <f t="shared" si="5"/>
        <v>0</v>
      </c>
    </row>
    <row r="159" spans="1:19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  <c r="R159">
        <f t="shared" si="4"/>
        <v>1</v>
      </c>
      <c r="S159">
        <f t="shared" si="5"/>
        <v>0</v>
      </c>
    </row>
    <row r="160" spans="1:19" hidden="1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  <c r="R160">
        <f t="shared" si="4"/>
        <v>0</v>
      </c>
      <c r="S160">
        <f t="shared" si="5"/>
        <v>1</v>
      </c>
    </row>
    <row r="161" spans="1:19" hidden="1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  <c r="R161">
        <f t="shared" si="4"/>
        <v>0</v>
      </c>
      <c r="S161">
        <f t="shared" si="5"/>
        <v>1</v>
      </c>
    </row>
    <row r="162" spans="1:19" hidden="1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  <c r="R162">
        <f t="shared" si="4"/>
        <v>0</v>
      </c>
      <c r="S162">
        <f t="shared" si="5"/>
        <v>1</v>
      </c>
    </row>
    <row r="163" spans="1:19" hidden="1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  <c r="R163">
        <f t="shared" si="4"/>
        <v>0</v>
      </c>
      <c r="S163">
        <f t="shared" si="5"/>
        <v>1</v>
      </c>
    </row>
    <row r="164" spans="1:19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  <c r="R164">
        <f t="shared" si="4"/>
        <v>1</v>
      </c>
      <c r="S164">
        <f t="shared" si="5"/>
        <v>1</v>
      </c>
    </row>
    <row r="165" spans="1:19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  <c r="R165">
        <f t="shared" si="4"/>
        <v>1</v>
      </c>
      <c r="S165">
        <f t="shared" si="5"/>
        <v>1</v>
      </c>
    </row>
    <row r="166" spans="1:19" hidden="1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  <c r="R166">
        <f t="shared" si="4"/>
        <v>0</v>
      </c>
      <c r="S166">
        <f t="shared" si="5"/>
        <v>1</v>
      </c>
    </row>
    <row r="167" spans="1:19" hidden="1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  <c r="R167">
        <f t="shared" si="4"/>
        <v>0</v>
      </c>
      <c r="S167">
        <f t="shared" si="5"/>
        <v>1</v>
      </c>
    </row>
    <row r="168" spans="1:19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  <c r="R168">
        <f t="shared" si="4"/>
        <v>1</v>
      </c>
      <c r="S168">
        <f t="shared" si="5"/>
        <v>0</v>
      </c>
    </row>
    <row r="169" spans="1:19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  <c r="R169">
        <f t="shared" si="4"/>
        <v>1</v>
      </c>
      <c r="S169">
        <f t="shared" si="5"/>
        <v>1</v>
      </c>
    </row>
    <row r="170" spans="1:19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  <c r="R170">
        <f t="shared" si="4"/>
        <v>1</v>
      </c>
      <c r="S170">
        <f t="shared" si="5"/>
        <v>1</v>
      </c>
    </row>
    <row r="171" spans="1:19" hidden="1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  <c r="R171">
        <f t="shared" si="4"/>
        <v>0</v>
      </c>
      <c r="S171">
        <f t="shared" si="5"/>
        <v>1</v>
      </c>
    </row>
    <row r="172" spans="1:19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  <c r="R172">
        <f t="shared" si="4"/>
        <v>1</v>
      </c>
      <c r="S172">
        <f t="shared" si="5"/>
        <v>1</v>
      </c>
    </row>
    <row r="173" spans="1:19" hidden="1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  <c r="R173">
        <f t="shared" si="4"/>
        <v>0</v>
      </c>
      <c r="S173">
        <f t="shared" si="5"/>
        <v>1</v>
      </c>
    </row>
    <row r="174" spans="1:19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  <c r="R174">
        <f t="shared" si="4"/>
        <v>1</v>
      </c>
      <c r="S174">
        <f t="shared" si="5"/>
        <v>1</v>
      </c>
    </row>
    <row r="175" spans="1:19" hidden="1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  <c r="R175">
        <f t="shared" si="4"/>
        <v>0</v>
      </c>
      <c r="S175">
        <f t="shared" si="5"/>
        <v>1</v>
      </c>
    </row>
    <row r="176" spans="1:19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  <c r="R176">
        <f t="shared" si="4"/>
        <v>1</v>
      </c>
      <c r="S176">
        <f t="shared" si="5"/>
        <v>1</v>
      </c>
    </row>
    <row r="177" spans="1:19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  <c r="R177">
        <f t="shared" si="4"/>
        <v>1</v>
      </c>
      <c r="S177">
        <f t="shared" si="5"/>
        <v>1</v>
      </c>
    </row>
    <row r="178" spans="1:19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  <c r="R178">
        <f t="shared" si="4"/>
        <v>1</v>
      </c>
      <c r="S178">
        <f t="shared" si="5"/>
        <v>1</v>
      </c>
    </row>
    <row r="179" spans="1:19" hidden="1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  <c r="R179">
        <f t="shared" si="4"/>
        <v>0</v>
      </c>
      <c r="S179">
        <f t="shared" si="5"/>
        <v>1</v>
      </c>
    </row>
    <row r="180" spans="1:19" hidden="1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  <c r="R180">
        <f t="shared" si="4"/>
        <v>0</v>
      </c>
      <c r="S180">
        <f t="shared" si="5"/>
        <v>1</v>
      </c>
    </row>
    <row r="181" spans="1:19" hidden="1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  <c r="R181">
        <f t="shared" si="4"/>
        <v>0</v>
      </c>
      <c r="S181">
        <f t="shared" si="5"/>
        <v>1</v>
      </c>
    </row>
    <row r="182" spans="1:19" hidden="1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  <c r="R182">
        <f t="shared" si="4"/>
        <v>0</v>
      </c>
      <c r="S182">
        <f t="shared" si="5"/>
        <v>1</v>
      </c>
    </row>
    <row r="183" spans="1:19" hidden="1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  <c r="R183">
        <f t="shared" si="4"/>
        <v>0</v>
      </c>
      <c r="S183">
        <f t="shared" si="5"/>
        <v>1</v>
      </c>
    </row>
    <row r="184" spans="1:19" hidden="1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  <c r="R184">
        <f t="shared" si="4"/>
        <v>0</v>
      </c>
      <c r="S184">
        <f t="shared" si="5"/>
        <v>1</v>
      </c>
    </row>
    <row r="185" spans="1:19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  <c r="R185">
        <f t="shared" si="4"/>
        <v>1</v>
      </c>
      <c r="S185">
        <f t="shared" si="5"/>
        <v>1</v>
      </c>
    </row>
    <row r="186" spans="1:19" hidden="1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  <c r="R186">
        <f t="shared" si="4"/>
        <v>0</v>
      </c>
      <c r="S186">
        <f t="shared" si="5"/>
        <v>1</v>
      </c>
    </row>
    <row r="187" spans="1:19" hidden="1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  <c r="R187">
        <f t="shared" si="4"/>
        <v>0</v>
      </c>
      <c r="S187">
        <f t="shared" si="5"/>
        <v>1</v>
      </c>
    </row>
    <row r="188" spans="1:19" hidden="1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  <c r="R188">
        <f t="shared" si="4"/>
        <v>0</v>
      </c>
      <c r="S188">
        <f t="shared" si="5"/>
        <v>1</v>
      </c>
    </row>
    <row r="189" spans="1:19" hidden="1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  <c r="R189">
        <f t="shared" si="4"/>
        <v>0</v>
      </c>
      <c r="S189">
        <f t="shared" si="5"/>
        <v>1</v>
      </c>
    </row>
    <row r="190" spans="1:19" hidden="1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  <c r="R190">
        <f t="shared" si="4"/>
        <v>0</v>
      </c>
      <c r="S190">
        <f t="shared" si="5"/>
        <v>1</v>
      </c>
    </row>
    <row r="191" spans="1:19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  <c r="R191">
        <f t="shared" si="4"/>
        <v>1</v>
      </c>
      <c r="S191">
        <f t="shared" si="5"/>
        <v>0</v>
      </c>
    </row>
    <row r="192" spans="1:19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  <c r="R192">
        <f t="shared" si="4"/>
        <v>1</v>
      </c>
      <c r="S192">
        <f t="shared" si="5"/>
        <v>1</v>
      </c>
    </row>
    <row r="193" spans="1:19" hidden="1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  <c r="R193">
        <f t="shared" si="4"/>
        <v>0</v>
      </c>
      <c r="S193">
        <f t="shared" si="5"/>
        <v>1</v>
      </c>
    </row>
    <row r="194" spans="1:19" hidden="1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  <c r="R194">
        <f t="shared" si="4"/>
        <v>0</v>
      </c>
      <c r="S194">
        <f t="shared" si="5"/>
        <v>1</v>
      </c>
    </row>
    <row r="195" spans="1:19" hidden="1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  <c r="R195">
        <f t="shared" ref="R195:R258" si="6">IF(A195&gt;=40,1,0)</f>
        <v>0</v>
      </c>
      <c r="S195">
        <f t="shared" ref="S195:S258" si="7">IF(A195&lt;55,1,0)</f>
        <v>1</v>
      </c>
    </row>
    <row r="196" spans="1:19" hidden="1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  <c r="R196">
        <f t="shared" si="6"/>
        <v>0</v>
      </c>
      <c r="S196">
        <f t="shared" si="7"/>
        <v>1</v>
      </c>
    </row>
    <row r="197" spans="1:19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  <c r="R197">
        <f t="shared" si="6"/>
        <v>1</v>
      </c>
      <c r="S197">
        <f t="shared" si="7"/>
        <v>0</v>
      </c>
    </row>
    <row r="198" spans="1:19" hidden="1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  <c r="R198">
        <f t="shared" si="6"/>
        <v>0</v>
      </c>
      <c r="S198">
        <f t="shared" si="7"/>
        <v>1</v>
      </c>
    </row>
    <row r="199" spans="1:19" hidden="1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  <c r="R199">
        <f t="shared" si="6"/>
        <v>0</v>
      </c>
      <c r="S199">
        <f t="shared" si="7"/>
        <v>1</v>
      </c>
    </row>
    <row r="200" spans="1:19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  <c r="R200">
        <f t="shared" si="6"/>
        <v>1</v>
      </c>
      <c r="S200">
        <f t="shared" si="7"/>
        <v>1</v>
      </c>
    </row>
    <row r="201" spans="1:19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  <c r="R201">
        <f t="shared" si="6"/>
        <v>1</v>
      </c>
      <c r="S201">
        <f t="shared" si="7"/>
        <v>0</v>
      </c>
    </row>
    <row r="202" spans="1:19" hidden="1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  <c r="R202">
        <f t="shared" si="6"/>
        <v>0</v>
      </c>
      <c r="S202">
        <f t="shared" si="7"/>
        <v>1</v>
      </c>
    </row>
    <row r="203" spans="1:19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  <c r="R203">
        <f t="shared" si="6"/>
        <v>1</v>
      </c>
      <c r="S203">
        <f t="shared" si="7"/>
        <v>1</v>
      </c>
    </row>
    <row r="204" spans="1:19" hidden="1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  <c r="R204">
        <f t="shared" si="6"/>
        <v>0</v>
      </c>
      <c r="S204">
        <f t="shared" si="7"/>
        <v>1</v>
      </c>
    </row>
    <row r="205" spans="1:19" hidden="1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  <c r="R205">
        <f t="shared" si="6"/>
        <v>0</v>
      </c>
      <c r="S205">
        <f t="shared" si="7"/>
        <v>1</v>
      </c>
    </row>
    <row r="206" spans="1:19" hidden="1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  <c r="R206">
        <f t="shared" si="6"/>
        <v>0</v>
      </c>
      <c r="S206">
        <f t="shared" si="7"/>
        <v>1</v>
      </c>
    </row>
    <row r="207" spans="1:19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  <c r="R207">
        <f t="shared" si="6"/>
        <v>1</v>
      </c>
      <c r="S207">
        <f t="shared" si="7"/>
        <v>1</v>
      </c>
    </row>
    <row r="208" spans="1:19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  <c r="R208">
        <f t="shared" si="6"/>
        <v>1</v>
      </c>
      <c r="S208">
        <f t="shared" si="7"/>
        <v>1</v>
      </c>
    </row>
    <row r="209" spans="1:19" hidden="1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  <c r="R209">
        <f t="shared" si="6"/>
        <v>0</v>
      </c>
      <c r="S209">
        <f t="shared" si="7"/>
        <v>1</v>
      </c>
    </row>
    <row r="210" spans="1:19" hidden="1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  <c r="R210">
        <f t="shared" si="6"/>
        <v>0</v>
      </c>
      <c r="S210">
        <f t="shared" si="7"/>
        <v>1</v>
      </c>
    </row>
    <row r="211" spans="1:19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  <c r="R211">
        <f t="shared" si="6"/>
        <v>1</v>
      </c>
      <c r="S211">
        <f t="shared" si="7"/>
        <v>0</v>
      </c>
    </row>
    <row r="212" spans="1:19" hidden="1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  <c r="R212">
        <f t="shared" si="6"/>
        <v>0</v>
      </c>
      <c r="S212">
        <f t="shared" si="7"/>
        <v>1</v>
      </c>
    </row>
    <row r="213" spans="1:19" hidden="1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  <c r="R213">
        <f t="shared" si="6"/>
        <v>0</v>
      </c>
      <c r="S213">
        <f t="shared" si="7"/>
        <v>1</v>
      </c>
    </row>
    <row r="214" spans="1:19" hidden="1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  <c r="R214">
        <f t="shared" si="6"/>
        <v>0</v>
      </c>
      <c r="S214">
        <f t="shared" si="7"/>
        <v>1</v>
      </c>
    </row>
    <row r="215" spans="1:19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  <c r="R215">
        <f t="shared" si="6"/>
        <v>1</v>
      </c>
      <c r="S215">
        <f t="shared" si="7"/>
        <v>0</v>
      </c>
    </row>
    <row r="216" spans="1:19" hidden="1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  <c r="R216">
        <f t="shared" si="6"/>
        <v>0</v>
      </c>
      <c r="S216">
        <f t="shared" si="7"/>
        <v>1</v>
      </c>
    </row>
    <row r="217" spans="1:19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  <c r="R217">
        <f t="shared" si="6"/>
        <v>1</v>
      </c>
      <c r="S217">
        <f t="shared" si="7"/>
        <v>1</v>
      </c>
    </row>
    <row r="218" spans="1:19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  <c r="R218">
        <f t="shared" si="6"/>
        <v>1</v>
      </c>
      <c r="S218">
        <f t="shared" si="7"/>
        <v>1</v>
      </c>
    </row>
    <row r="219" spans="1:19" hidden="1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  <c r="R219">
        <f t="shared" si="6"/>
        <v>0</v>
      </c>
      <c r="S219">
        <f t="shared" si="7"/>
        <v>1</v>
      </c>
    </row>
    <row r="220" spans="1:19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  <c r="R220">
        <f t="shared" si="6"/>
        <v>1</v>
      </c>
      <c r="S220">
        <f t="shared" si="7"/>
        <v>1</v>
      </c>
    </row>
    <row r="221" spans="1:19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  <c r="R221">
        <f t="shared" si="6"/>
        <v>1</v>
      </c>
      <c r="S221">
        <f t="shared" si="7"/>
        <v>1</v>
      </c>
    </row>
    <row r="222" spans="1:19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  <c r="R222">
        <f t="shared" si="6"/>
        <v>1</v>
      </c>
      <c r="S222">
        <f t="shared" si="7"/>
        <v>1</v>
      </c>
    </row>
    <row r="223" spans="1:19" hidden="1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  <c r="R223">
        <f t="shared" si="6"/>
        <v>0</v>
      </c>
      <c r="S223">
        <f t="shared" si="7"/>
        <v>1</v>
      </c>
    </row>
    <row r="224" spans="1:19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  <c r="R224">
        <f t="shared" si="6"/>
        <v>1</v>
      </c>
      <c r="S224">
        <f t="shared" si="7"/>
        <v>1</v>
      </c>
    </row>
    <row r="225" spans="1:19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  <c r="R225">
        <f t="shared" si="6"/>
        <v>1</v>
      </c>
      <c r="S225">
        <f t="shared" si="7"/>
        <v>1</v>
      </c>
    </row>
    <row r="226" spans="1:19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  <c r="R226">
        <f t="shared" si="6"/>
        <v>1</v>
      </c>
      <c r="S226">
        <f t="shared" si="7"/>
        <v>1</v>
      </c>
    </row>
    <row r="227" spans="1:19" hidden="1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  <c r="R227">
        <f t="shared" si="6"/>
        <v>0</v>
      </c>
      <c r="S227">
        <f t="shared" si="7"/>
        <v>1</v>
      </c>
    </row>
    <row r="228" spans="1:19" hidden="1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  <c r="R228">
        <f t="shared" si="6"/>
        <v>0</v>
      </c>
      <c r="S228">
        <f t="shared" si="7"/>
        <v>1</v>
      </c>
    </row>
    <row r="229" spans="1:19" hidden="1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  <c r="R229">
        <f t="shared" si="6"/>
        <v>0</v>
      </c>
      <c r="S229">
        <f t="shared" si="7"/>
        <v>1</v>
      </c>
    </row>
    <row r="230" spans="1:19" hidden="1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  <c r="R230">
        <f t="shared" si="6"/>
        <v>0</v>
      </c>
      <c r="S230">
        <f t="shared" si="7"/>
        <v>1</v>
      </c>
    </row>
    <row r="231" spans="1:19" hidden="1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  <c r="R231">
        <f t="shared" si="6"/>
        <v>0</v>
      </c>
      <c r="S231">
        <f t="shared" si="7"/>
        <v>1</v>
      </c>
    </row>
    <row r="232" spans="1:19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  <c r="R232">
        <f t="shared" si="6"/>
        <v>1</v>
      </c>
      <c r="S232">
        <f t="shared" si="7"/>
        <v>1</v>
      </c>
    </row>
    <row r="233" spans="1:19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  <c r="R233">
        <f t="shared" si="6"/>
        <v>1</v>
      </c>
      <c r="S233">
        <f t="shared" si="7"/>
        <v>1</v>
      </c>
    </row>
    <row r="234" spans="1:19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  <c r="R234">
        <f t="shared" si="6"/>
        <v>1</v>
      </c>
      <c r="S234">
        <f t="shared" si="7"/>
        <v>1</v>
      </c>
    </row>
    <row r="235" spans="1:19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  <c r="R235">
        <f t="shared" si="6"/>
        <v>1</v>
      </c>
      <c r="S235">
        <f t="shared" si="7"/>
        <v>1</v>
      </c>
    </row>
    <row r="236" spans="1:19" hidden="1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  <c r="R236">
        <f t="shared" si="6"/>
        <v>0</v>
      </c>
      <c r="S236">
        <f t="shared" si="7"/>
        <v>1</v>
      </c>
    </row>
    <row r="237" spans="1:19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  <c r="R237">
        <f t="shared" si="6"/>
        <v>1</v>
      </c>
      <c r="S237">
        <f t="shared" si="7"/>
        <v>1</v>
      </c>
    </row>
    <row r="238" spans="1:19" hidden="1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  <c r="R238">
        <f t="shared" si="6"/>
        <v>0</v>
      </c>
      <c r="S238">
        <f t="shared" si="7"/>
        <v>1</v>
      </c>
    </row>
    <row r="239" spans="1:19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  <c r="R239">
        <f t="shared" si="6"/>
        <v>1</v>
      </c>
      <c r="S239">
        <f t="shared" si="7"/>
        <v>0</v>
      </c>
    </row>
    <row r="240" spans="1:19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  <c r="R240">
        <f t="shared" si="6"/>
        <v>1</v>
      </c>
      <c r="S240">
        <f t="shared" si="7"/>
        <v>0</v>
      </c>
    </row>
    <row r="241" spans="1:19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  <c r="R241">
        <f t="shared" si="6"/>
        <v>1</v>
      </c>
      <c r="S241">
        <f t="shared" si="7"/>
        <v>1</v>
      </c>
    </row>
    <row r="242" spans="1:19" hidden="1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  <c r="R242">
        <f t="shared" si="6"/>
        <v>0</v>
      </c>
      <c r="S242">
        <f t="shared" si="7"/>
        <v>1</v>
      </c>
    </row>
    <row r="243" spans="1:19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  <c r="R243">
        <f t="shared" si="6"/>
        <v>1</v>
      </c>
      <c r="S243">
        <f t="shared" si="7"/>
        <v>1</v>
      </c>
    </row>
    <row r="244" spans="1:19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  <c r="R244">
        <f t="shared" si="6"/>
        <v>1</v>
      </c>
      <c r="S244">
        <f t="shared" si="7"/>
        <v>1</v>
      </c>
    </row>
    <row r="245" spans="1:19" hidden="1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  <c r="R245">
        <f t="shared" si="6"/>
        <v>0</v>
      </c>
      <c r="S245">
        <f t="shared" si="7"/>
        <v>1</v>
      </c>
    </row>
    <row r="246" spans="1:19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  <c r="R246">
        <f t="shared" si="6"/>
        <v>1</v>
      </c>
      <c r="S246">
        <f t="shared" si="7"/>
        <v>1</v>
      </c>
    </row>
    <row r="247" spans="1:19" hidden="1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  <c r="R247">
        <f t="shared" si="6"/>
        <v>0</v>
      </c>
      <c r="S247">
        <f t="shared" si="7"/>
        <v>1</v>
      </c>
    </row>
    <row r="248" spans="1:19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  <c r="R248">
        <f t="shared" si="6"/>
        <v>1</v>
      </c>
      <c r="S248">
        <f t="shared" si="7"/>
        <v>1</v>
      </c>
    </row>
    <row r="249" spans="1:19" hidden="1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  <c r="R249">
        <f t="shared" si="6"/>
        <v>0</v>
      </c>
      <c r="S249">
        <f t="shared" si="7"/>
        <v>1</v>
      </c>
    </row>
    <row r="250" spans="1:19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  <c r="R250">
        <f t="shared" si="6"/>
        <v>1</v>
      </c>
      <c r="S250">
        <f t="shared" si="7"/>
        <v>1</v>
      </c>
    </row>
    <row r="251" spans="1:19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  <c r="R251">
        <f t="shared" si="6"/>
        <v>1</v>
      </c>
      <c r="S251">
        <f t="shared" si="7"/>
        <v>1</v>
      </c>
    </row>
    <row r="252" spans="1:19" hidden="1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  <c r="R252">
        <f t="shared" si="6"/>
        <v>0</v>
      </c>
      <c r="S252">
        <f t="shared" si="7"/>
        <v>1</v>
      </c>
    </row>
    <row r="253" spans="1:19" hidden="1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  <c r="R253">
        <f t="shared" si="6"/>
        <v>0</v>
      </c>
      <c r="S253">
        <f t="shared" si="7"/>
        <v>1</v>
      </c>
    </row>
    <row r="254" spans="1:19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  <c r="R254">
        <f t="shared" si="6"/>
        <v>1</v>
      </c>
      <c r="S254">
        <f t="shared" si="7"/>
        <v>0</v>
      </c>
    </row>
    <row r="255" spans="1:19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  <c r="R255">
        <f t="shared" si="6"/>
        <v>1</v>
      </c>
      <c r="S255">
        <f t="shared" si="7"/>
        <v>0</v>
      </c>
    </row>
    <row r="256" spans="1:19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  <c r="R256">
        <f t="shared" si="6"/>
        <v>1</v>
      </c>
      <c r="S256">
        <f t="shared" si="7"/>
        <v>1</v>
      </c>
    </row>
    <row r="257" spans="1:19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  <c r="R257">
        <f t="shared" si="6"/>
        <v>1</v>
      </c>
      <c r="S257">
        <f t="shared" si="7"/>
        <v>0</v>
      </c>
    </row>
    <row r="258" spans="1:19" hidden="1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  <c r="R258">
        <f t="shared" si="6"/>
        <v>0</v>
      </c>
      <c r="S258">
        <f t="shared" si="7"/>
        <v>1</v>
      </c>
    </row>
    <row r="259" spans="1:19" hidden="1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  <c r="R259">
        <f t="shared" ref="R259:R322" si="8">IF(A259&gt;=40,1,0)</f>
        <v>0</v>
      </c>
      <c r="S259">
        <f t="shared" ref="S259:S322" si="9">IF(A259&lt;55,1,0)</f>
        <v>1</v>
      </c>
    </row>
    <row r="260" spans="1:19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  <c r="R260">
        <f t="shared" si="8"/>
        <v>1</v>
      </c>
      <c r="S260">
        <f t="shared" si="9"/>
        <v>1</v>
      </c>
    </row>
    <row r="261" spans="1:19" hidden="1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  <c r="R261">
        <f t="shared" si="8"/>
        <v>0</v>
      </c>
      <c r="S261">
        <f t="shared" si="9"/>
        <v>1</v>
      </c>
    </row>
    <row r="262" spans="1:19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  <c r="R262">
        <f t="shared" si="8"/>
        <v>1</v>
      </c>
      <c r="S262">
        <f t="shared" si="9"/>
        <v>1</v>
      </c>
    </row>
    <row r="263" spans="1:19" hidden="1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  <c r="R263">
        <f t="shared" si="8"/>
        <v>0</v>
      </c>
      <c r="S263">
        <f t="shared" si="9"/>
        <v>1</v>
      </c>
    </row>
    <row r="264" spans="1:19" hidden="1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  <c r="R264">
        <f t="shared" si="8"/>
        <v>0</v>
      </c>
      <c r="S264">
        <f t="shared" si="9"/>
        <v>1</v>
      </c>
    </row>
    <row r="265" spans="1:19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  <c r="R265">
        <f t="shared" si="8"/>
        <v>1</v>
      </c>
      <c r="S265">
        <f t="shared" si="9"/>
        <v>1</v>
      </c>
    </row>
    <row r="266" spans="1:19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  <c r="R266">
        <f t="shared" si="8"/>
        <v>1</v>
      </c>
      <c r="S266">
        <f t="shared" si="9"/>
        <v>0</v>
      </c>
    </row>
    <row r="267" spans="1:19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  <c r="R267">
        <f t="shared" si="8"/>
        <v>1</v>
      </c>
      <c r="S267">
        <f t="shared" si="9"/>
        <v>1</v>
      </c>
    </row>
    <row r="268" spans="1:19" hidden="1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  <c r="R268">
        <f t="shared" si="8"/>
        <v>0</v>
      </c>
      <c r="S268">
        <f t="shared" si="9"/>
        <v>1</v>
      </c>
    </row>
    <row r="269" spans="1:19" hidden="1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  <c r="R269">
        <f t="shared" si="8"/>
        <v>0</v>
      </c>
      <c r="S269">
        <f t="shared" si="9"/>
        <v>1</v>
      </c>
    </row>
    <row r="270" spans="1:19" hidden="1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  <c r="R270">
        <f t="shared" si="8"/>
        <v>0</v>
      </c>
      <c r="S270">
        <f t="shared" si="9"/>
        <v>1</v>
      </c>
    </row>
    <row r="271" spans="1:19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  <c r="R271">
        <f t="shared" si="8"/>
        <v>1</v>
      </c>
      <c r="S271">
        <f t="shared" si="9"/>
        <v>0</v>
      </c>
    </row>
    <row r="272" spans="1:19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  <c r="R272">
        <f t="shared" si="8"/>
        <v>1</v>
      </c>
      <c r="S272">
        <f t="shared" si="9"/>
        <v>1</v>
      </c>
    </row>
    <row r="273" spans="1:19" hidden="1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  <c r="R273">
        <f t="shared" si="8"/>
        <v>0</v>
      </c>
      <c r="S273">
        <f t="shared" si="9"/>
        <v>1</v>
      </c>
    </row>
    <row r="274" spans="1:19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  <c r="R274">
        <f t="shared" si="8"/>
        <v>1</v>
      </c>
      <c r="S274">
        <f t="shared" si="9"/>
        <v>1</v>
      </c>
    </row>
    <row r="275" spans="1:19" hidden="1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  <c r="R275">
        <f t="shared" si="8"/>
        <v>0</v>
      </c>
      <c r="S275">
        <f t="shared" si="9"/>
        <v>1</v>
      </c>
    </row>
    <row r="276" spans="1:19" hidden="1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  <c r="R276">
        <f t="shared" si="8"/>
        <v>0</v>
      </c>
      <c r="S276">
        <f t="shared" si="9"/>
        <v>1</v>
      </c>
    </row>
    <row r="277" spans="1:19" hidden="1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  <c r="R277">
        <f t="shared" si="8"/>
        <v>0</v>
      </c>
      <c r="S277">
        <f t="shared" si="9"/>
        <v>1</v>
      </c>
    </row>
    <row r="278" spans="1:19" hidden="1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  <c r="R278">
        <f t="shared" si="8"/>
        <v>0</v>
      </c>
      <c r="S278">
        <f t="shared" si="9"/>
        <v>1</v>
      </c>
    </row>
    <row r="279" spans="1:19" hidden="1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  <c r="R279">
        <f t="shared" si="8"/>
        <v>0</v>
      </c>
      <c r="S279">
        <f t="shared" si="9"/>
        <v>1</v>
      </c>
    </row>
    <row r="280" spans="1:19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  <c r="R280">
        <f t="shared" si="8"/>
        <v>1</v>
      </c>
      <c r="S280">
        <f t="shared" si="9"/>
        <v>1</v>
      </c>
    </row>
    <row r="281" spans="1:19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  <c r="R281">
        <f t="shared" si="8"/>
        <v>1</v>
      </c>
      <c r="S281">
        <f t="shared" si="9"/>
        <v>1</v>
      </c>
    </row>
    <row r="282" spans="1:19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  <c r="R282">
        <f t="shared" si="8"/>
        <v>1</v>
      </c>
      <c r="S282">
        <f t="shared" si="9"/>
        <v>0</v>
      </c>
    </row>
    <row r="283" spans="1:19" hidden="1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  <c r="R283">
        <f t="shared" si="8"/>
        <v>0</v>
      </c>
      <c r="S283">
        <f t="shared" si="9"/>
        <v>1</v>
      </c>
    </row>
    <row r="284" spans="1:19" hidden="1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  <c r="R284">
        <f t="shared" si="8"/>
        <v>0</v>
      </c>
      <c r="S284">
        <f t="shared" si="9"/>
        <v>1</v>
      </c>
    </row>
    <row r="285" spans="1:19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  <c r="R285">
        <f t="shared" si="8"/>
        <v>1</v>
      </c>
      <c r="S285">
        <f t="shared" si="9"/>
        <v>1</v>
      </c>
    </row>
    <row r="286" spans="1:19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  <c r="R286">
        <f t="shared" si="8"/>
        <v>1</v>
      </c>
      <c r="S286">
        <f t="shared" si="9"/>
        <v>1</v>
      </c>
    </row>
    <row r="287" spans="1:19" hidden="1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  <c r="R287">
        <f t="shared" si="8"/>
        <v>0</v>
      </c>
      <c r="S287">
        <f t="shared" si="9"/>
        <v>1</v>
      </c>
    </row>
    <row r="288" spans="1:19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  <c r="R288">
        <f t="shared" si="8"/>
        <v>1</v>
      </c>
      <c r="S288">
        <f t="shared" si="9"/>
        <v>1</v>
      </c>
    </row>
    <row r="289" spans="1:19" hidden="1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  <c r="R289">
        <f t="shared" si="8"/>
        <v>0</v>
      </c>
      <c r="S289">
        <f t="shared" si="9"/>
        <v>1</v>
      </c>
    </row>
    <row r="290" spans="1:19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  <c r="R290">
        <f t="shared" si="8"/>
        <v>1</v>
      </c>
      <c r="S290">
        <f t="shared" si="9"/>
        <v>1</v>
      </c>
    </row>
    <row r="291" spans="1:19" hidden="1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  <c r="R291">
        <f t="shared" si="8"/>
        <v>0</v>
      </c>
      <c r="S291">
        <f t="shared" si="9"/>
        <v>1</v>
      </c>
    </row>
    <row r="292" spans="1:19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  <c r="R292">
        <f t="shared" si="8"/>
        <v>1</v>
      </c>
      <c r="S292">
        <f t="shared" si="9"/>
        <v>1</v>
      </c>
    </row>
    <row r="293" spans="1:19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  <c r="R293">
        <f t="shared" si="8"/>
        <v>1</v>
      </c>
      <c r="S293">
        <f t="shared" si="9"/>
        <v>1</v>
      </c>
    </row>
    <row r="294" spans="1:19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  <c r="R294">
        <f t="shared" si="8"/>
        <v>1</v>
      </c>
      <c r="S294">
        <f t="shared" si="9"/>
        <v>1</v>
      </c>
    </row>
    <row r="295" spans="1:19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  <c r="R295">
        <f t="shared" si="8"/>
        <v>1</v>
      </c>
      <c r="S295">
        <f t="shared" si="9"/>
        <v>1</v>
      </c>
    </row>
    <row r="296" spans="1:19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  <c r="R296">
        <f t="shared" si="8"/>
        <v>1</v>
      </c>
      <c r="S296">
        <f t="shared" si="9"/>
        <v>1</v>
      </c>
    </row>
    <row r="297" spans="1:19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  <c r="R297">
        <f t="shared" si="8"/>
        <v>1</v>
      </c>
      <c r="S297">
        <f t="shared" si="9"/>
        <v>1</v>
      </c>
    </row>
    <row r="298" spans="1:19" hidden="1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  <c r="R298">
        <f t="shared" si="8"/>
        <v>0</v>
      </c>
      <c r="S298">
        <f t="shared" si="9"/>
        <v>1</v>
      </c>
    </row>
    <row r="299" spans="1:19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  <c r="R299">
        <f t="shared" si="8"/>
        <v>1</v>
      </c>
      <c r="S299">
        <f t="shared" si="9"/>
        <v>1</v>
      </c>
    </row>
    <row r="300" spans="1:19" hidden="1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  <c r="R300">
        <f t="shared" si="8"/>
        <v>0</v>
      </c>
      <c r="S300">
        <f t="shared" si="9"/>
        <v>1</v>
      </c>
    </row>
    <row r="301" spans="1:19" hidden="1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  <c r="R301">
        <f t="shared" si="8"/>
        <v>0</v>
      </c>
      <c r="S301">
        <f t="shared" si="9"/>
        <v>1</v>
      </c>
    </row>
    <row r="302" spans="1:19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  <c r="R302">
        <f t="shared" si="8"/>
        <v>1</v>
      </c>
      <c r="S302">
        <f t="shared" si="9"/>
        <v>0</v>
      </c>
    </row>
    <row r="303" spans="1:19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  <c r="R303">
        <f t="shared" si="8"/>
        <v>1</v>
      </c>
      <c r="S303">
        <f t="shared" si="9"/>
        <v>0</v>
      </c>
    </row>
    <row r="304" spans="1:19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  <c r="R304">
        <f t="shared" si="8"/>
        <v>1</v>
      </c>
      <c r="S304">
        <f t="shared" si="9"/>
        <v>0</v>
      </c>
    </row>
    <row r="305" spans="1:19" hidden="1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  <c r="R305">
        <f t="shared" si="8"/>
        <v>0</v>
      </c>
      <c r="S305">
        <f t="shared" si="9"/>
        <v>1</v>
      </c>
    </row>
    <row r="306" spans="1:19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  <c r="R306">
        <f t="shared" si="8"/>
        <v>1</v>
      </c>
      <c r="S306">
        <f t="shared" si="9"/>
        <v>0</v>
      </c>
    </row>
    <row r="307" spans="1:19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  <c r="R307">
        <f t="shared" si="8"/>
        <v>1</v>
      </c>
      <c r="S307">
        <f t="shared" si="9"/>
        <v>0</v>
      </c>
    </row>
    <row r="308" spans="1:19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  <c r="R308">
        <f t="shared" si="8"/>
        <v>1</v>
      </c>
      <c r="S308">
        <f t="shared" si="9"/>
        <v>1</v>
      </c>
    </row>
    <row r="309" spans="1:19" hidden="1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  <c r="R309">
        <f t="shared" si="8"/>
        <v>0</v>
      </c>
      <c r="S309">
        <f t="shared" si="9"/>
        <v>1</v>
      </c>
    </row>
    <row r="310" spans="1:19" hidden="1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  <c r="R310">
        <f t="shared" si="8"/>
        <v>0</v>
      </c>
      <c r="S310">
        <f t="shared" si="9"/>
        <v>1</v>
      </c>
    </row>
    <row r="311" spans="1:19" hidden="1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  <c r="R311">
        <f t="shared" si="8"/>
        <v>0</v>
      </c>
      <c r="S311">
        <f t="shared" si="9"/>
        <v>1</v>
      </c>
    </row>
    <row r="312" spans="1:19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  <c r="R312">
        <f t="shared" si="8"/>
        <v>1</v>
      </c>
      <c r="S312">
        <f t="shared" si="9"/>
        <v>1</v>
      </c>
    </row>
    <row r="313" spans="1:19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  <c r="R313">
        <f t="shared" si="8"/>
        <v>1</v>
      </c>
      <c r="S313">
        <f t="shared" si="9"/>
        <v>0</v>
      </c>
    </row>
    <row r="314" spans="1:19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  <c r="R314">
        <f t="shared" si="8"/>
        <v>1</v>
      </c>
      <c r="S314">
        <f t="shared" si="9"/>
        <v>1</v>
      </c>
    </row>
    <row r="315" spans="1:19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  <c r="R315">
        <f t="shared" si="8"/>
        <v>1</v>
      </c>
      <c r="S315">
        <f t="shared" si="9"/>
        <v>1</v>
      </c>
    </row>
    <row r="316" spans="1:19" hidden="1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  <c r="R316">
        <f t="shared" si="8"/>
        <v>0</v>
      </c>
      <c r="S316">
        <f t="shared" si="9"/>
        <v>1</v>
      </c>
    </row>
    <row r="317" spans="1:19" hidden="1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  <c r="R317">
        <f t="shared" si="8"/>
        <v>0</v>
      </c>
      <c r="S317">
        <f t="shared" si="9"/>
        <v>1</v>
      </c>
    </row>
    <row r="318" spans="1:19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  <c r="R318">
        <f t="shared" si="8"/>
        <v>1</v>
      </c>
      <c r="S318">
        <f t="shared" si="9"/>
        <v>1</v>
      </c>
    </row>
    <row r="319" spans="1:19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  <c r="R319">
        <f t="shared" si="8"/>
        <v>1</v>
      </c>
      <c r="S319">
        <f t="shared" si="9"/>
        <v>1</v>
      </c>
    </row>
    <row r="320" spans="1:19" hidden="1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  <c r="R320">
        <f t="shared" si="8"/>
        <v>0</v>
      </c>
      <c r="S320">
        <f t="shared" si="9"/>
        <v>1</v>
      </c>
    </row>
    <row r="321" spans="1:19" hidden="1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  <c r="R321">
        <f t="shared" si="8"/>
        <v>0</v>
      </c>
      <c r="S321">
        <f t="shared" si="9"/>
        <v>1</v>
      </c>
    </row>
    <row r="322" spans="1:19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  <c r="R322">
        <f t="shared" si="8"/>
        <v>1</v>
      </c>
      <c r="S322">
        <f t="shared" si="9"/>
        <v>1</v>
      </c>
    </row>
    <row r="323" spans="1:19" hidden="1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  <c r="R323">
        <f t="shared" ref="R323:R386" si="10">IF(A323&gt;=40,1,0)</f>
        <v>0</v>
      </c>
      <c r="S323">
        <f t="shared" ref="S323:S386" si="11">IF(A323&lt;55,1,0)</f>
        <v>1</v>
      </c>
    </row>
    <row r="324" spans="1:19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  <c r="R324">
        <f t="shared" si="10"/>
        <v>1</v>
      </c>
      <c r="S324">
        <f t="shared" si="11"/>
        <v>0</v>
      </c>
    </row>
    <row r="325" spans="1:19" hidden="1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  <c r="R325">
        <f t="shared" si="10"/>
        <v>0</v>
      </c>
      <c r="S325">
        <f t="shared" si="11"/>
        <v>1</v>
      </c>
    </row>
    <row r="326" spans="1:19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  <c r="R326">
        <f t="shared" si="10"/>
        <v>1</v>
      </c>
      <c r="S326">
        <f t="shared" si="11"/>
        <v>1</v>
      </c>
    </row>
    <row r="327" spans="1:19" hidden="1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  <c r="R327">
        <f t="shared" si="10"/>
        <v>0</v>
      </c>
      <c r="S327">
        <f t="shared" si="11"/>
        <v>1</v>
      </c>
    </row>
    <row r="328" spans="1:19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  <c r="R328">
        <f t="shared" si="10"/>
        <v>1</v>
      </c>
      <c r="S328">
        <f t="shared" si="11"/>
        <v>1</v>
      </c>
    </row>
    <row r="329" spans="1:19" hidden="1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  <c r="R329">
        <f t="shared" si="10"/>
        <v>0</v>
      </c>
      <c r="S329">
        <f t="shared" si="11"/>
        <v>1</v>
      </c>
    </row>
    <row r="330" spans="1:19" hidden="1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  <c r="R330">
        <f t="shared" si="10"/>
        <v>0</v>
      </c>
      <c r="S330">
        <f t="shared" si="11"/>
        <v>1</v>
      </c>
    </row>
    <row r="331" spans="1:19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  <c r="R331">
        <f t="shared" si="10"/>
        <v>1</v>
      </c>
      <c r="S331">
        <f t="shared" si="11"/>
        <v>1</v>
      </c>
    </row>
    <row r="332" spans="1:19" hidden="1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  <c r="R332">
        <f t="shared" si="10"/>
        <v>0</v>
      </c>
      <c r="S332">
        <f t="shared" si="11"/>
        <v>1</v>
      </c>
    </row>
    <row r="333" spans="1:19" hidden="1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  <c r="R333">
        <f t="shared" si="10"/>
        <v>0</v>
      </c>
      <c r="S333">
        <f t="shared" si="11"/>
        <v>1</v>
      </c>
    </row>
    <row r="334" spans="1:19" hidden="1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  <c r="R334">
        <f t="shared" si="10"/>
        <v>0</v>
      </c>
      <c r="S334">
        <f t="shared" si="11"/>
        <v>1</v>
      </c>
    </row>
    <row r="335" spans="1:19" hidden="1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  <c r="R335">
        <f t="shared" si="10"/>
        <v>0</v>
      </c>
      <c r="S335">
        <f t="shared" si="11"/>
        <v>1</v>
      </c>
    </row>
    <row r="336" spans="1:19" hidden="1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  <c r="R336">
        <f t="shared" si="10"/>
        <v>0</v>
      </c>
      <c r="S336">
        <f t="shared" si="11"/>
        <v>1</v>
      </c>
    </row>
    <row r="337" spans="1:19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  <c r="R337">
        <f t="shared" si="10"/>
        <v>1</v>
      </c>
      <c r="S337">
        <f t="shared" si="11"/>
        <v>1</v>
      </c>
    </row>
    <row r="338" spans="1:19" hidden="1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  <c r="R338">
        <f t="shared" si="10"/>
        <v>0</v>
      </c>
      <c r="S338">
        <f t="shared" si="11"/>
        <v>1</v>
      </c>
    </row>
    <row r="339" spans="1:19" hidden="1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  <c r="R339">
        <f t="shared" si="10"/>
        <v>0</v>
      </c>
      <c r="S339">
        <f t="shared" si="11"/>
        <v>1</v>
      </c>
    </row>
    <row r="340" spans="1:19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  <c r="R340">
        <f t="shared" si="10"/>
        <v>1</v>
      </c>
      <c r="S340">
        <f t="shared" si="11"/>
        <v>0</v>
      </c>
    </row>
    <row r="341" spans="1:19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  <c r="R341">
        <f t="shared" si="10"/>
        <v>1</v>
      </c>
      <c r="S341">
        <f t="shared" si="11"/>
        <v>1</v>
      </c>
    </row>
    <row r="342" spans="1:19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  <c r="R342">
        <f t="shared" si="10"/>
        <v>1</v>
      </c>
      <c r="S342">
        <f t="shared" si="11"/>
        <v>1</v>
      </c>
    </row>
    <row r="343" spans="1:19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  <c r="R343">
        <f t="shared" si="10"/>
        <v>1</v>
      </c>
      <c r="S343">
        <f t="shared" si="11"/>
        <v>0</v>
      </c>
    </row>
    <row r="344" spans="1:19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  <c r="R344">
        <f t="shared" si="10"/>
        <v>1</v>
      </c>
      <c r="S344">
        <f t="shared" si="11"/>
        <v>0</v>
      </c>
    </row>
    <row r="345" spans="1:19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  <c r="R345">
        <f t="shared" si="10"/>
        <v>1</v>
      </c>
      <c r="S345">
        <f t="shared" si="11"/>
        <v>1</v>
      </c>
    </row>
    <row r="346" spans="1:19" hidden="1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  <c r="R346">
        <f t="shared" si="10"/>
        <v>0</v>
      </c>
      <c r="S346">
        <f t="shared" si="11"/>
        <v>1</v>
      </c>
    </row>
    <row r="347" spans="1:19" hidden="1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  <c r="R347">
        <f t="shared" si="10"/>
        <v>0</v>
      </c>
      <c r="S347">
        <f t="shared" si="11"/>
        <v>1</v>
      </c>
    </row>
    <row r="348" spans="1:19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  <c r="R348">
        <f t="shared" si="10"/>
        <v>1</v>
      </c>
      <c r="S348">
        <f t="shared" si="11"/>
        <v>0</v>
      </c>
    </row>
    <row r="349" spans="1:19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  <c r="R349">
        <f t="shared" si="10"/>
        <v>1</v>
      </c>
      <c r="S349">
        <f t="shared" si="11"/>
        <v>0</v>
      </c>
    </row>
    <row r="350" spans="1:19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  <c r="R350">
        <f t="shared" si="10"/>
        <v>1</v>
      </c>
      <c r="S350">
        <f t="shared" si="11"/>
        <v>1</v>
      </c>
    </row>
    <row r="351" spans="1:19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  <c r="R351">
        <f t="shared" si="10"/>
        <v>1</v>
      </c>
      <c r="S351">
        <f t="shared" si="11"/>
        <v>1</v>
      </c>
    </row>
    <row r="352" spans="1:19" hidden="1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  <c r="R352">
        <f t="shared" si="10"/>
        <v>0</v>
      </c>
      <c r="S352">
        <f t="shared" si="11"/>
        <v>1</v>
      </c>
    </row>
    <row r="353" spans="1:19" hidden="1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  <c r="R353">
        <f t="shared" si="10"/>
        <v>0</v>
      </c>
      <c r="S353">
        <f t="shared" si="11"/>
        <v>1</v>
      </c>
    </row>
    <row r="354" spans="1:19" hidden="1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  <c r="R354">
        <f t="shared" si="10"/>
        <v>0</v>
      </c>
      <c r="S354">
        <f t="shared" si="11"/>
        <v>1</v>
      </c>
    </row>
    <row r="355" spans="1:19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  <c r="R355">
        <f t="shared" si="10"/>
        <v>1</v>
      </c>
      <c r="S355">
        <f t="shared" si="11"/>
        <v>1</v>
      </c>
    </row>
    <row r="356" spans="1:19" hidden="1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  <c r="R356">
        <f t="shared" si="10"/>
        <v>0</v>
      </c>
      <c r="S356">
        <f t="shared" si="11"/>
        <v>1</v>
      </c>
    </row>
    <row r="357" spans="1:19" hidden="1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  <c r="R357">
        <f t="shared" si="10"/>
        <v>0</v>
      </c>
      <c r="S357">
        <f t="shared" si="11"/>
        <v>1</v>
      </c>
    </row>
    <row r="358" spans="1:19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  <c r="R358">
        <f t="shared" si="10"/>
        <v>1</v>
      </c>
      <c r="S358">
        <f t="shared" si="11"/>
        <v>1</v>
      </c>
    </row>
    <row r="359" spans="1:19" hidden="1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  <c r="R359">
        <f t="shared" si="10"/>
        <v>0</v>
      </c>
      <c r="S359">
        <f t="shared" si="11"/>
        <v>1</v>
      </c>
    </row>
    <row r="360" spans="1:19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  <c r="R360">
        <f t="shared" si="10"/>
        <v>1</v>
      </c>
      <c r="S360">
        <f t="shared" si="11"/>
        <v>1</v>
      </c>
    </row>
    <row r="361" spans="1:19" hidden="1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  <c r="R361">
        <f t="shared" si="10"/>
        <v>0</v>
      </c>
      <c r="S361">
        <f t="shared" si="11"/>
        <v>1</v>
      </c>
    </row>
    <row r="362" spans="1:19" hidden="1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  <c r="R362">
        <f t="shared" si="10"/>
        <v>0</v>
      </c>
      <c r="S362">
        <f t="shared" si="11"/>
        <v>1</v>
      </c>
    </row>
    <row r="363" spans="1:19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  <c r="R363">
        <f t="shared" si="10"/>
        <v>1</v>
      </c>
      <c r="S363">
        <f t="shared" si="11"/>
        <v>1</v>
      </c>
    </row>
    <row r="364" spans="1:19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  <c r="R364">
        <f t="shared" si="10"/>
        <v>1</v>
      </c>
      <c r="S364">
        <f t="shared" si="11"/>
        <v>1</v>
      </c>
    </row>
    <row r="365" spans="1:19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  <c r="R365">
        <f t="shared" si="10"/>
        <v>1</v>
      </c>
      <c r="S365">
        <f t="shared" si="11"/>
        <v>1</v>
      </c>
    </row>
    <row r="366" spans="1:19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  <c r="R366">
        <f t="shared" si="10"/>
        <v>1</v>
      </c>
      <c r="S366">
        <f t="shared" si="11"/>
        <v>1</v>
      </c>
    </row>
    <row r="367" spans="1:19" hidden="1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  <c r="R367">
        <f t="shared" si="10"/>
        <v>0</v>
      </c>
      <c r="S367">
        <f t="shared" si="11"/>
        <v>1</v>
      </c>
    </row>
    <row r="368" spans="1:19" hidden="1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  <c r="R368">
        <f t="shared" si="10"/>
        <v>0</v>
      </c>
      <c r="S368">
        <f t="shared" si="11"/>
        <v>1</v>
      </c>
    </row>
    <row r="369" spans="1:19" hidden="1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  <c r="R369">
        <f t="shared" si="10"/>
        <v>0</v>
      </c>
      <c r="S369">
        <f t="shared" si="11"/>
        <v>1</v>
      </c>
    </row>
    <row r="370" spans="1:19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  <c r="R370">
        <f t="shared" si="10"/>
        <v>1</v>
      </c>
      <c r="S370">
        <f t="shared" si="11"/>
        <v>0</v>
      </c>
    </row>
    <row r="371" spans="1:19" hidden="1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  <c r="R371">
        <f t="shared" si="10"/>
        <v>0</v>
      </c>
      <c r="S371">
        <f t="shared" si="11"/>
        <v>1</v>
      </c>
    </row>
    <row r="372" spans="1:19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  <c r="R372">
        <f t="shared" si="10"/>
        <v>1</v>
      </c>
      <c r="S372">
        <f t="shared" si="11"/>
        <v>0</v>
      </c>
    </row>
    <row r="373" spans="1:19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  <c r="R373">
        <f t="shared" si="10"/>
        <v>1</v>
      </c>
      <c r="S373">
        <f t="shared" si="11"/>
        <v>0</v>
      </c>
    </row>
    <row r="374" spans="1:19" hidden="1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  <c r="R374">
        <f t="shared" si="10"/>
        <v>0</v>
      </c>
      <c r="S374">
        <f t="shared" si="11"/>
        <v>1</v>
      </c>
    </row>
    <row r="375" spans="1:19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  <c r="R375">
        <f t="shared" si="10"/>
        <v>1</v>
      </c>
      <c r="S375">
        <f t="shared" si="11"/>
        <v>1</v>
      </c>
    </row>
    <row r="376" spans="1:19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  <c r="R376">
        <f t="shared" si="10"/>
        <v>1</v>
      </c>
      <c r="S376">
        <f t="shared" si="11"/>
        <v>1</v>
      </c>
    </row>
    <row r="377" spans="1:19" hidden="1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  <c r="R377">
        <f t="shared" si="10"/>
        <v>0</v>
      </c>
      <c r="S377">
        <f t="shared" si="11"/>
        <v>1</v>
      </c>
    </row>
    <row r="378" spans="1:19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  <c r="R378">
        <f t="shared" si="10"/>
        <v>1</v>
      </c>
      <c r="S378">
        <f t="shared" si="11"/>
        <v>1</v>
      </c>
    </row>
    <row r="379" spans="1:19" hidden="1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  <c r="R379">
        <f t="shared" si="10"/>
        <v>0</v>
      </c>
      <c r="S379">
        <f t="shared" si="11"/>
        <v>1</v>
      </c>
    </row>
    <row r="380" spans="1:19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  <c r="R380">
        <f t="shared" si="10"/>
        <v>1</v>
      </c>
      <c r="S380">
        <f t="shared" si="11"/>
        <v>1</v>
      </c>
    </row>
    <row r="381" spans="1:19" hidden="1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  <c r="R381">
        <f t="shared" si="10"/>
        <v>0</v>
      </c>
      <c r="S381">
        <f t="shared" si="11"/>
        <v>1</v>
      </c>
    </row>
    <row r="382" spans="1:19" hidden="1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  <c r="R382">
        <f t="shared" si="10"/>
        <v>0</v>
      </c>
      <c r="S382">
        <f t="shared" si="11"/>
        <v>1</v>
      </c>
    </row>
    <row r="383" spans="1:19" hidden="1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  <c r="R383">
        <f t="shared" si="10"/>
        <v>0</v>
      </c>
      <c r="S383">
        <f t="shared" si="11"/>
        <v>1</v>
      </c>
    </row>
    <row r="384" spans="1:19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  <c r="R384">
        <f t="shared" si="10"/>
        <v>1</v>
      </c>
      <c r="S384">
        <f t="shared" si="11"/>
        <v>0</v>
      </c>
    </row>
    <row r="385" spans="1:19" hidden="1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  <c r="R385">
        <f t="shared" si="10"/>
        <v>0</v>
      </c>
      <c r="S385">
        <f t="shared" si="11"/>
        <v>1</v>
      </c>
    </row>
    <row r="386" spans="1:19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  <c r="R386">
        <f t="shared" si="10"/>
        <v>1</v>
      </c>
      <c r="S386">
        <f t="shared" si="11"/>
        <v>1</v>
      </c>
    </row>
    <row r="387" spans="1:19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  <c r="R387">
        <f t="shared" ref="R387:R450" si="12">IF(A387&gt;=40,1,0)</f>
        <v>1</v>
      </c>
      <c r="S387">
        <f t="shared" ref="S387:S450" si="13">IF(A387&lt;55,1,0)</f>
        <v>1</v>
      </c>
    </row>
    <row r="388" spans="1:19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  <c r="R388">
        <f t="shared" si="12"/>
        <v>1</v>
      </c>
      <c r="S388">
        <f t="shared" si="13"/>
        <v>1</v>
      </c>
    </row>
    <row r="389" spans="1:19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  <c r="R389">
        <f t="shared" si="12"/>
        <v>1</v>
      </c>
      <c r="S389">
        <f t="shared" si="13"/>
        <v>1</v>
      </c>
    </row>
    <row r="390" spans="1:19" hidden="1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  <c r="R390">
        <f t="shared" si="12"/>
        <v>0</v>
      </c>
      <c r="S390">
        <f t="shared" si="13"/>
        <v>1</v>
      </c>
    </row>
    <row r="391" spans="1:19" hidden="1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  <c r="R391">
        <f t="shared" si="12"/>
        <v>0</v>
      </c>
      <c r="S391">
        <f t="shared" si="13"/>
        <v>1</v>
      </c>
    </row>
    <row r="392" spans="1:19" hidden="1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  <c r="R392">
        <f t="shared" si="12"/>
        <v>0</v>
      </c>
      <c r="S392">
        <f t="shared" si="13"/>
        <v>1</v>
      </c>
    </row>
    <row r="393" spans="1:19" hidden="1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  <c r="R393">
        <f t="shared" si="12"/>
        <v>0</v>
      </c>
      <c r="S393">
        <f t="shared" si="13"/>
        <v>1</v>
      </c>
    </row>
    <row r="394" spans="1:19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  <c r="R394">
        <f t="shared" si="12"/>
        <v>1</v>
      </c>
      <c r="S394">
        <f t="shared" si="13"/>
        <v>0</v>
      </c>
    </row>
    <row r="395" spans="1:19" hidden="1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  <c r="R395">
        <f t="shared" si="12"/>
        <v>0</v>
      </c>
      <c r="S395">
        <f t="shared" si="13"/>
        <v>1</v>
      </c>
    </row>
    <row r="396" spans="1:19" hidden="1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  <c r="R396">
        <f t="shared" si="12"/>
        <v>0</v>
      </c>
      <c r="S396">
        <f t="shared" si="13"/>
        <v>1</v>
      </c>
    </row>
    <row r="397" spans="1:19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  <c r="R397">
        <f t="shared" si="12"/>
        <v>1</v>
      </c>
      <c r="S397">
        <f t="shared" si="13"/>
        <v>1</v>
      </c>
    </row>
    <row r="398" spans="1:19" hidden="1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  <c r="R398">
        <f t="shared" si="12"/>
        <v>0</v>
      </c>
      <c r="S398">
        <f t="shared" si="13"/>
        <v>1</v>
      </c>
    </row>
    <row r="399" spans="1:19" hidden="1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  <c r="R399">
        <f t="shared" si="12"/>
        <v>0</v>
      </c>
      <c r="S399">
        <f t="shared" si="13"/>
        <v>1</v>
      </c>
    </row>
    <row r="400" spans="1:19" hidden="1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  <c r="R400">
        <f t="shared" si="12"/>
        <v>0</v>
      </c>
      <c r="S400">
        <f t="shared" si="13"/>
        <v>1</v>
      </c>
    </row>
    <row r="401" spans="1:19" hidden="1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  <c r="R401">
        <f t="shared" si="12"/>
        <v>0</v>
      </c>
      <c r="S401">
        <f t="shared" si="13"/>
        <v>1</v>
      </c>
    </row>
    <row r="402" spans="1:19" hidden="1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  <c r="R402">
        <f t="shared" si="12"/>
        <v>0</v>
      </c>
      <c r="S402">
        <f t="shared" si="13"/>
        <v>1</v>
      </c>
    </row>
    <row r="403" spans="1:19" hidden="1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  <c r="R403">
        <f t="shared" si="12"/>
        <v>0</v>
      </c>
      <c r="S403">
        <f t="shared" si="13"/>
        <v>1</v>
      </c>
    </row>
    <row r="404" spans="1:19" hidden="1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  <c r="R404">
        <f t="shared" si="12"/>
        <v>0</v>
      </c>
      <c r="S404">
        <f t="shared" si="13"/>
        <v>1</v>
      </c>
    </row>
    <row r="405" spans="1:19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  <c r="R405">
        <f t="shared" si="12"/>
        <v>1</v>
      </c>
      <c r="S405">
        <f t="shared" si="13"/>
        <v>1</v>
      </c>
    </row>
    <row r="406" spans="1:19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  <c r="R406">
        <f t="shared" si="12"/>
        <v>1</v>
      </c>
      <c r="S406">
        <f t="shared" si="13"/>
        <v>1</v>
      </c>
    </row>
    <row r="407" spans="1:19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  <c r="R407">
        <f t="shared" si="12"/>
        <v>1</v>
      </c>
      <c r="S407">
        <f t="shared" si="13"/>
        <v>1</v>
      </c>
    </row>
    <row r="408" spans="1:19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  <c r="R408">
        <f t="shared" si="12"/>
        <v>1</v>
      </c>
      <c r="S408">
        <f t="shared" si="13"/>
        <v>1</v>
      </c>
    </row>
    <row r="409" spans="1:19" hidden="1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  <c r="R409">
        <f t="shared" si="12"/>
        <v>0</v>
      </c>
      <c r="S409">
        <f t="shared" si="13"/>
        <v>1</v>
      </c>
    </row>
    <row r="410" spans="1:19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  <c r="R410">
        <f t="shared" si="12"/>
        <v>1</v>
      </c>
      <c r="S410">
        <f t="shared" si="13"/>
        <v>1</v>
      </c>
    </row>
    <row r="411" spans="1:19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  <c r="R411">
        <f t="shared" si="12"/>
        <v>1</v>
      </c>
      <c r="S411">
        <f t="shared" si="13"/>
        <v>1</v>
      </c>
    </row>
    <row r="412" spans="1:19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  <c r="R412">
        <f t="shared" si="12"/>
        <v>1</v>
      </c>
      <c r="S412">
        <f t="shared" si="13"/>
        <v>1</v>
      </c>
    </row>
    <row r="413" spans="1:19" hidden="1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  <c r="R413">
        <f t="shared" si="12"/>
        <v>0</v>
      </c>
      <c r="S413">
        <f t="shared" si="13"/>
        <v>1</v>
      </c>
    </row>
    <row r="414" spans="1:19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  <c r="R414">
        <f t="shared" si="12"/>
        <v>1</v>
      </c>
      <c r="S414">
        <f t="shared" si="13"/>
        <v>0</v>
      </c>
    </row>
    <row r="415" spans="1:19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  <c r="R415">
        <f t="shared" si="12"/>
        <v>1</v>
      </c>
      <c r="S415">
        <f t="shared" si="13"/>
        <v>1</v>
      </c>
    </row>
    <row r="416" spans="1:19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  <c r="R416">
        <f t="shared" si="12"/>
        <v>1</v>
      </c>
      <c r="S416">
        <f t="shared" si="13"/>
        <v>1</v>
      </c>
    </row>
    <row r="417" spans="1:19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  <c r="R417">
        <f t="shared" si="12"/>
        <v>1</v>
      </c>
      <c r="S417">
        <f t="shared" si="13"/>
        <v>1</v>
      </c>
    </row>
    <row r="418" spans="1:19" hidden="1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  <c r="R418">
        <f t="shared" si="12"/>
        <v>0</v>
      </c>
      <c r="S418">
        <f t="shared" si="13"/>
        <v>1</v>
      </c>
    </row>
    <row r="419" spans="1:19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  <c r="R419">
        <f t="shared" si="12"/>
        <v>1</v>
      </c>
      <c r="S419">
        <f t="shared" si="13"/>
        <v>1</v>
      </c>
    </row>
    <row r="420" spans="1:19" hidden="1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  <c r="R420">
        <f t="shared" si="12"/>
        <v>0</v>
      </c>
      <c r="S420">
        <f t="shared" si="13"/>
        <v>1</v>
      </c>
    </row>
    <row r="421" spans="1:19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  <c r="R421">
        <f t="shared" si="12"/>
        <v>1</v>
      </c>
      <c r="S421">
        <f t="shared" si="13"/>
        <v>1</v>
      </c>
    </row>
    <row r="422" spans="1:19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  <c r="R422">
        <f t="shared" si="12"/>
        <v>1</v>
      </c>
      <c r="S422">
        <f t="shared" si="13"/>
        <v>1</v>
      </c>
    </row>
    <row r="423" spans="1:19" hidden="1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  <c r="R423">
        <f t="shared" si="12"/>
        <v>0</v>
      </c>
      <c r="S423">
        <f t="shared" si="13"/>
        <v>1</v>
      </c>
    </row>
    <row r="424" spans="1:19" hidden="1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  <c r="R424">
        <f t="shared" si="12"/>
        <v>0</v>
      </c>
      <c r="S424">
        <f t="shared" si="13"/>
        <v>1</v>
      </c>
    </row>
    <row r="425" spans="1:19" hidden="1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  <c r="R425">
        <f t="shared" si="12"/>
        <v>0</v>
      </c>
      <c r="S425">
        <f t="shared" si="13"/>
        <v>1</v>
      </c>
    </row>
    <row r="426" spans="1:19" hidden="1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  <c r="R426">
        <f t="shared" si="12"/>
        <v>0</v>
      </c>
      <c r="S426">
        <f t="shared" si="13"/>
        <v>1</v>
      </c>
    </row>
    <row r="427" spans="1:19" hidden="1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  <c r="R427">
        <f t="shared" si="12"/>
        <v>0</v>
      </c>
      <c r="S427">
        <f t="shared" si="13"/>
        <v>1</v>
      </c>
    </row>
    <row r="428" spans="1:19" hidden="1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  <c r="R428">
        <f t="shared" si="12"/>
        <v>0</v>
      </c>
      <c r="S428">
        <f t="shared" si="13"/>
        <v>1</v>
      </c>
    </row>
    <row r="429" spans="1:19" hidden="1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  <c r="R429">
        <f t="shared" si="12"/>
        <v>0</v>
      </c>
      <c r="S429">
        <f t="shared" si="13"/>
        <v>1</v>
      </c>
    </row>
    <row r="430" spans="1:19" hidden="1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  <c r="R430">
        <f t="shared" si="12"/>
        <v>0</v>
      </c>
      <c r="S430">
        <f t="shared" si="13"/>
        <v>1</v>
      </c>
    </row>
    <row r="431" spans="1:19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  <c r="R431">
        <f t="shared" si="12"/>
        <v>1</v>
      </c>
      <c r="S431">
        <f t="shared" si="13"/>
        <v>1</v>
      </c>
    </row>
    <row r="432" spans="1:19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  <c r="R432">
        <f t="shared" si="12"/>
        <v>1</v>
      </c>
      <c r="S432">
        <f t="shared" si="13"/>
        <v>1</v>
      </c>
    </row>
    <row r="433" spans="1:19" hidden="1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  <c r="R433">
        <f t="shared" si="12"/>
        <v>0</v>
      </c>
      <c r="S433">
        <f t="shared" si="13"/>
        <v>1</v>
      </c>
    </row>
    <row r="434" spans="1:19" hidden="1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  <c r="R434">
        <f t="shared" si="12"/>
        <v>0</v>
      </c>
      <c r="S434">
        <f t="shared" si="13"/>
        <v>1</v>
      </c>
    </row>
    <row r="435" spans="1:19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  <c r="R435">
        <f t="shared" si="12"/>
        <v>1</v>
      </c>
      <c r="S435">
        <f t="shared" si="13"/>
        <v>1</v>
      </c>
    </row>
    <row r="436" spans="1:19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  <c r="R436">
        <f t="shared" si="12"/>
        <v>1</v>
      </c>
      <c r="S436">
        <f t="shared" si="13"/>
        <v>0</v>
      </c>
    </row>
    <row r="437" spans="1:19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  <c r="R437">
        <f t="shared" si="12"/>
        <v>1</v>
      </c>
      <c r="S437">
        <f t="shared" si="13"/>
        <v>0</v>
      </c>
    </row>
    <row r="438" spans="1:19" hidden="1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  <c r="R438">
        <f t="shared" si="12"/>
        <v>0</v>
      </c>
      <c r="S438">
        <f t="shared" si="13"/>
        <v>1</v>
      </c>
    </row>
    <row r="439" spans="1:19" hidden="1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  <c r="R439">
        <f t="shared" si="12"/>
        <v>0</v>
      </c>
      <c r="S439">
        <f t="shared" si="13"/>
        <v>1</v>
      </c>
    </row>
    <row r="440" spans="1:19" hidden="1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  <c r="R440">
        <f t="shared" si="12"/>
        <v>0</v>
      </c>
      <c r="S440">
        <f t="shared" si="13"/>
        <v>1</v>
      </c>
    </row>
    <row r="441" spans="1:19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  <c r="R441">
        <f t="shared" si="12"/>
        <v>1</v>
      </c>
      <c r="S441">
        <f t="shared" si="13"/>
        <v>1</v>
      </c>
    </row>
    <row r="442" spans="1:19" hidden="1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  <c r="R442">
        <f t="shared" si="12"/>
        <v>0</v>
      </c>
      <c r="S442">
        <f t="shared" si="13"/>
        <v>1</v>
      </c>
    </row>
    <row r="443" spans="1:19" hidden="1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  <c r="R443">
        <f t="shared" si="12"/>
        <v>0</v>
      </c>
      <c r="S443">
        <f t="shared" si="13"/>
        <v>1</v>
      </c>
    </row>
    <row r="444" spans="1:19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  <c r="R444">
        <f t="shared" si="12"/>
        <v>1</v>
      </c>
      <c r="S444">
        <f t="shared" si="13"/>
        <v>1</v>
      </c>
    </row>
    <row r="445" spans="1:19" hidden="1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  <c r="R445">
        <f t="shared" si="12"/>
        <v>0</v>
      </c>
      <c r="S445">
        <f t="shared" si="13"/>
        <v>1</v>
      </c>
    </row>
    <row r="446" spans="1:19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  <c r="R446">
        <f t="shared" si="12"/>
        <v>1</v>
      </c>
      <c r="S446">
        <f t="shared" si="13"/>
        <v>0</v>
      </c>
    </row>
    <row r="447" spans="1:19" hidden="1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  <c r="R447">
        <f t="shared" si="12"/>
        <v>0</v>
      </c>
      <c r="S447">
        <f t="shared" si="13"/>
        <v>1</v>
      </c>
    </row>
    <row r="448" spans="1:19" hidden="1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  <c r="R448">
        <f t="shared" si="12"/>
        <v>0</v>
      </c>
      <c r="S448">
        <f t="shared" si="13"/>
        <v>1</v>
      </c>
    </row>
    <row r="449" spans="1:19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  <c r="R449">
        <f t="shared" si="12"/>
        <v>1</v>
      </c>
      <c r="S449">
        <f t="shared" si="13"/>
        <v>0</v>
      </c>
    </row>
    <row r="450" spans="1:19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  <c r="R450">
        <f t="shared" si="12"/>
        <v>1</v>
      </c>
      <c r="S450">
        <f t="shared" si="13"/>
        <v>1</v>
      </c>
    </row>
    <row r="451" spans="1:19" hidden="1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  <c r="R451">
        <f t="shared" ref="R451:R514" si="14">IF(A451&gt;=40,1,0)</f>
        <v>0</v>
      </c>
      <c r="S451">
        <f t="shared" ref="S451:S514" si="15">IF(A451&lt;55,1,0)</f>
        <v>1</v>
      </c>
    </row>
    <row r="452" spans="1:19" hidden="1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  <c r="R452">
        <f t="shared" si="14"/>
        <v>0</v>
      </c>
      <c r="S452">
        <f t="shared" si="15"/>
        <v>1</v>
      </c>
    </row>
    <row r="453" spans="1:19" hidden="1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  <c r="R453">
        <f t="shared" si="14"/>
        <v>0</v>
      </c>
      <c r="S453">
        <f t="shared" si="15"/>
        <v>1</v>
      </c>
    </row>
    <row r="454" spans="1:19" hidden="1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  <c r="R454">
        <f t="shared" si="14"/>
        <v>0</v>
      </c>
      <c r="S454">
        <f t="shared" si="15"/>
        <v>1</v>
      </c>
    </row>
    <row r="455" spans="1:19" hidden="1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  <c r="R455">
        <f t="shared" si="14"/>
        <v>0</v>
      </c>
      <c r="S455">
        <f t="shared" si="15"/>
        <v>1</v>
      </c>
    </row>
    <row r="456" spans="1:19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  <c r="R456">
        <f t="shared" si="14"/>
        <v>1</v>
      </c>
      <c r="S456">
        <f t="shared" si="15"/>
        <v>1</v>
      </c>
    </row>
    <row r="457" spans="1:19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  <c r="R457">
        <f t="shared" si="14"/>
        <v>1</v>
      </c>
      <c r="S457">
        <f t="shared" si="15"/>
        <v>1</v>
      </c>
    </row>
    <row r="458" spans="1:19" hidden="1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  <c r="R458">
        <f t="shared" si="14"/>
        <v>0</v>
      </c>
      <c r="S458">
        <f t="shared" si="15"/>
        <v>1</v>
      </c>
    </row>
    <row r="459" spans="1:19" hidden="1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  <c r="R459">
        <f t="shared" si="14"/>
        <v>0</v>
      </c>
      <c r="S459">
        <f t="shared" si="15"/>
        <v>1</v>
      </c>
    </row>
    <row r="460" spans="1:19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  <c r="R460">
        <f t="shared" si="14"/>
        <v>1</v>
      </c>
      <c r="S460">
        <f t="shared" si="15"/>
        <v>1</v>
      </c>
    </row>
    <row r="461" spans="1:19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  <c r="R461">
        <f t="shared" si="14"/>
        <v>1</v>
      </c>
      <c r="S461">
        <f t="shared" si="15"/>
        <v>1</v>
      </c>
    </row>
    <row r="462" spans="1:19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  <c r="R462">
        <f t="shared" si="14"/>
        <v>1</v>
      </c>
      <c r="S462">
        <f t="shared" si="15"/>
        <v>0</v>
      </c>
    </row>
    <row r="463" spans="1:19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  <c r="R463">
        <f t="shared" si="14"/>
        <v>1</v>
      </c>
      <c r="S463">
        <f t="shared" si="15"/>
        <v>1</v>
      </c>
    </row>
    <row r="464" spans="1:19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  <c r="R464">
        <f t="shared" si="14"/>
        <v>1</v>
      </c>
      <c r="S464">
        <f t="shared" si="15"/>
        <v>1</v>
      </c>
    </row>
    <row r="465" spans="1:19" hidden="1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  <c r="R465">
        <f t="shared" si="14"/>
        <v>0</v>
      </c>
      <c r="S465">
        <f t="shared" si="15"/>
        <v>1</v>
      </c>
    </row>
    <row r="466" spans="1:19" hidden="1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  <c r="R466">
        <f t="shared" si="14"/>
        <v>0</v>
      </c>
      <c r="S466">
        <f t="shared" si="15"/>
        <v>1</v>
      </c>
    </row>
    <row r="467" spans="1:19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  <c r="R467">
        <f t="shared" si="14"/>
        <v>1</v>
      </c>
      <c r="S467">
        <f t="shared" si="15"/>
        <v>0</v>
      </c>
    </row>
    <row r="468" spans="1:19" hidden="1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  <c r="R468">
        <f t="shared" si="14"/>
        <v>0</v>
      </c>
      <c r="S468">
        <f t="shared" si="15"/>
        <v>1</v>
      </c>
    </row>
    <row r="469" spans="1:19" hidden="1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  <c r="R469">
        <f t="shared" si="14"/>
        <v>0</v>
      </c>
      <c r="S469">
        <f t="shared" si="15"/>
        <v>1</v>
      </c>
    </row>
    <row r="470" spans="1:19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  <c r="R470">
        <f t="shared" si="14"/>
        <v>1</v>
      </c>
      <c r="S470">
        <f t="shared" si="15"/>
        <v>1</v>
      </c>
    </row>
    <row r="471" spans="1:19" hidden="1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  <c r="R471">
        <f t="shared" si="14"/>
        <v>0</v>
      </c>
      <c r="S471">
        <f t="shared" si="15"/>
        <v>1</v>
      </c>
    </row>
    <row r="472" spans="1:19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  <c r="R472">
        <f t="shared" si="14"/>
        <v>1</v>
      </c>
      <c r="S472">
        <f t="shared" si="15"/>
        <v>1</v>
      </c>
    </row>
    <row r="473" spans="1:19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  <c r="R473">
        <f t="shared" si="14"/>
        <v>1</v>
      </c>
      <c r="S473">
        <f t="shared" si="15"/>
        <v>0</v>
      </c>
    </row>
    <row r="474" spans="1:19" hidden="1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  <c r="R474">
        <f t="shared" si="14"/>
        <v>0</v>
      </c>
      <c r="S474">
        <f t="shared" si="15"/>
        <v>1</v>
      </c>
    </row>
    <row r="475" spans="1:19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  <c r="R475">
        <f t="shared" si="14"/>
        <v>1</v>
      </c>
      <c r="S475">
        <f t="shared" si="15"/>
        <v>0</v>
      </c>
    </row>
    <row r="476" spans="1:19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  <c r="R476">
        <f t="shared" si="14"/>
        <v>1</v>
      </c>
      <c r="S476">
        <f t="shared" si="15"/>
        <v>1</v>
      </c>
    </row>
    <row r="477" spans="1:19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  <c r="R477">
        <f t="shared" si="14"/>
        <v>1</v>
      </c>
      <c r="S477">
        <f t="shared" si="15"/>
        <v>0</v>
      </c>
    </row>
    <row r="478" spans="1:19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  <c r="R478">
        <f t="shared" si="14"/>
        <v>1</v>
      </c>
      <c r="S478">
        <f t="shared" si="15"/>
        <v>1</v>
      </c>
    </row>
    <row r="479" spans="1:19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  <c r="R479">
        <f t="shared" si="14"/>
        <v>1</v>
      </c>
      <c r="S479">
        <f t="shared" si="15"/>
        <v>0</v>
      </c>
    </row>
    <row r="480" spans="1:19" hidden="1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  <c r="R480">
        <f t="shared" si="14"/>
        <v>0</v>
      </c>
      <c r="S480">
        <f t="shared" si="15"/>
        <v>1</v>
      </c>
    </row>
    <row r="481" spans="1:19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  <c r="R481">
        <f t="shared" si="14"/>
        <v>1</v>
      </c>
      <c r="S481">
        <f t="shared" si="15"/>
        <v>1</v>
      </c>
    </row>
    <row r="482" spans="1:19" hidden="1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  <c r="R482">
        <f t="shared" si="14"/>
        <v>0</v>
      </c>
      <c r="S482">
        <f t="shared" si="15"/>
        <v>1</v>
      </c>
    </row>
    <row r="483" spans="1:19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  <c r="R483">
        <f t="shared" si="14"/>
        <v>1</v>
      </c>
      <c r="S483">
        <f t="shared" si="15"/>
        <v>0</v>
      </c>
    </row>
    <row r="484" spans="1:19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  <c r="R484">
        <f t="shared" si="14"/>
        <v>1</v>
      </c>
      <c r="S484">
        <f t="shared" si="15"/>
        <v>1</v>
      </c>
    </row>
    <row r="485" spans="1:19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  <c r="R485">
        <f t="shared" si="14"/>
        <v>1</v>
      </c>
      <c r="S485">
        <f t="shared" si="15"/>
        <v>1</v>
      </c>
    </row>
    <row r="486" spans="1:19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  <c r="R486">
        <f t="shared" si="14"/>
        <v>1</v>
      </c>
      <c r="S486">
        <f t="shared" si="15"/>
        <v>1</v>
      </c>
    </row>
    <row r="487" spans="1:19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  <c r="R487">
        <f t="shared" si="14"/>
        <v>1</v>
      </c>
      <c r="S487">
        <f t="shared" si="15"/>
        <v>0</v>
      </c>
    </row>
    <row r="488" spans="1:19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  <c r="R488">
        <f t="shared" si="14"/>
        <v>1</v>
      </c>
      <c r="S488">
        <f t="shared" si="15"/>
        <v>0</v>
      </c>
    </row>
    <row r="489" spans="1:19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  <c r="R489">
        <f t="shared" si="14"/>
        <v>1</v>
      </c>
      <c r="S489">
        <f t="shared" si="15"/>
        <v>1</v>
      </c>
    </row>
    <row r="490" spans="1:19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  <c r="R490">
        <f t="shared" si="14"/>
        <v>1</v>
      </c>
      <c r="S490">
        <f t="shared" si="15"/>
        <v>0</v>
      </c>
    </row>
    <row r="491" spans="1:19" hidden="1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  <c r="R491">
        <f t="shared" si="14"/>
        <v>0</v>
      </c>
      <c r="S491">
        <f t="shared" si="15"/>
        <v>1</v>
      </c>
    </row>
    <row r="492" spans="1:19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  <c r="R492">
        <f t="shared" si="14"/>
        <v>1</v>
      </c>
      <c r="S492">
        <f t="shared" si="15"/>
        <v>1</v>
      </c>
    </row>
    <row r="493" spans="1:19" hidden="1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  <c r="R493">
        <f t="shared" si="14"/>
        <v>0</v>
      </c>
      <c r="S493">
        <f t="shared" si="15"/>
        <v>1</v>
      </c>
    </row>
    <row r="494" spans="1:19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  <c r="R494">
        <f t="shared" si="14"/>
        <v>1</v>
      </c>
      <c r="S494">
        <f t="shared" si="15"/>
        <v>1</v>
      </c>
    </row>
    <row r="495" spans="1:19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  <c r="R495">
        <f t="shared" si="14"/>
        <v>1</v>
      </c>
      <c r="S495">
        <f t="shared" si="15"/>
        <v>1</v>
      </c>
    </row>
    <row r="496" spans="1:19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  <c r="R496">
        <f t="shared" si="14"/>
        <v>1</v>
      </c>
      <c r="S496">
        <f t="shared" si="15"/>
        <v>1</v>
      </c>
    </row>
    <row r="497" spans="1:19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  <c r="R497">
        <f t="shared" si="14"/>
        <v>1</v>
      </c>
      <c r="S497">
        <f t="shared" si="15"/>
        <v>1</v>
      </c>
    </row>
    <row r="498" spans="1:19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  <c r="R498">
        <f t="shared" si="14"/>
        <v>1</v>
      </c>
      <c r="S498">
        <f t="shared" si="15"/>
        <v>1</v>
      </c>
    </row>
    <row r="499" spans="1:19" hidden="1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  <c r="R499">
        <f t="shared" si="14"/>
        <v>0</v>
      </c>
      <c r="S499">
        <f t="shared" si="15"/>
        <v>1</v>
      </c>
    </row>
    <row r="500" spans="1:19" hidden="1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  <c r="R500">
        <f t="shared" si="14"/>
        <v>0</v>
      </c>
      <c r="S500">
        <f t="shared" si="15"/>
        <v>1</v>
      </c>
    </row>
    <row r="501" spans="1:19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  <c r="R501">
        <f t="shared" si="14"/>
        <v>1</v>
      </c>
      <c r="S501">
        <f t="shared" si="15"/>
        <v>1</v>
      </c>
    </row>
    <row r="502" spans="1:19" hidden="1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  <c r="R502">
        <f t="shared" si="14"/>
        <v>0</v>
      </c>
      <c r="S502">
        <f t="shared" si="15"/>
        <v>1</v>
      </c>
    </row>
    <row r="503" spans="1:19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  <c r="R503">
        <f t="shared" si="14"/>
        <v>1</v>
      </c>
      <c r="S503">
        <f t="shared" si="15"/>
        <v>0</v>
      </c>
    </row>
    <row r="504" spans="1:19" hidden="1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  <c r="R504">
        <f t="shared" si="14"/>
        <v>0</v>
      </c>
      <c r="S504">
        <f t="shared" si="15"/>
        <v>1</v>
      </c>
    </row>
    <row r="505" spans="1:19" hidden="1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  <c r="R505">
        <f t="shared" si="14"/>
        <v>0</v>
      </c>
      <c r="S505">
        <f t="shared" si="15"/>
        <v>1</v>
      </c>
    </row>
    <row r="506" spans="1:19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  <c r="R506">
        <f t="shared" si="14"/>
        <v>1</v>
      </c>
      <c r="S506">
        <f t="shared" si="15"/>
        <v>1</v>
      </c>
    </row>
    <row r="507" spans="1:19" hidden="1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  <c r="R507">
        <f t="shared" si="14"/>
        <v>0</v>
      </c>
      <c r="S507">
        <f t="shared" si="15"/>
        <v>1</v>
      </c>
    </row>
    <row r="508" spans="1:19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  <c r="R508">
        <f t="shared" si="14"/>
        <v>1</v>
      </c>
      <c r="S508">
        <f t="shared" si="15"/>
        <v>1</v>
      </c>
    </row>
    <row r="509" spans="1:19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  <c r="R509">
        <f t="shared" si="14"/>
        <v>1</v>
      </c>
      <c r="S509">
        <f t="shared" si="15"/>
        <v>1</v>
      </c>
    </row>
    <row r="510" spans="1:19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  <c r="R510">
        <f t="shared" si="14"/>
        <v>1</v>
      </c>
      <c r="S510">
        <f t="shared" si="15"/>
        <v>1</v>
      </c>
    </row>
    <row r="511" spans="1:19" hidden="1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  <c r="R511">
        <f t="shared" si="14"/>
        <v>0</v>
      </c>
      <c r="S511">
        <f t="shared" si="15"/>
        <v>1</v>
      </c>
    </row>
    <row r="512" spans="1:19" hidden="1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  <c r="R512">
        <f t="shared" si="14"/>
        <v>0</v>
      </c>
      <c r="S512">
        <f t="shared" si="15"/>
        <v>1</v>
      </c>
    </row>
    <row r="513" spans="1:19" hidden="1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  <c r="R513">
        <f t="shared" si="14"/>
        <v>0</v>
      </c>
      <c r="S513">
        <f t="shared" si="15"/>
        <v>1</v>
      </c>
    </row>
    <row r="514" spans="1:19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  <c r="R514">
        <f t="shared" si="14"/>
        <v>1</v>
      </c>
      <c r="S514">
        <f t="shared" si="15"/>
        <v>1</v>
      </c>
    </row>
    <row r="515" spans="1:19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  <c r="R515">
        <f t="shared" ref="R515:R578" si="16">IF(A515&gt;=40,1,0)</f>
        <v>1</v>
      </c>
      <c r="S515">
        <f t="shared" ref="S515:S578" si="17">IF(A515&lt;55,1,0)</f>
        <v>1</v>
      </c>
    </row>
    <row r="516" spans="1:19" hidden="1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  <c r="R516">
        <f t="shared" si="16"/>
        <v>0</v>
      </c>
      <c r="S516">
        <f t="shared" si="17"/>
        <v>1</v>
      </c>
    </row>
    <row r="517" spans="1:19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  <c r="R517">
        <f t="shared" si="16"/>
        <v>1</v>
      </c>
      <c r="S517">
        <f t="shared" si="17"/>
        <v>1</v>
      </c>
    </row>
    <row r="518" spans="1:19" hidden="1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  <c r="R518">
        <f t="shared" si="16"/>
        <v>0</v>
      </c>
      <c r="S518">
        <f t="shared" si="17"/>
        <v>1</v>
      </c>
    </row>
    <row r="519" spans="1:19" hidden="1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  <c r="R519">
        <f t="shared" si="16"/>
        <v>0</v>
      </c>
      <c r="S519">
        <f t="shared" si="17"/>
        <v>1</v>
      </c>
    </row>
    <row r="520" spans="1:19" hidden="1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  <c r="R520">
        <f t="shared" si="16"/>
        <v>0</v>
      </c>
      <c r="S520">
        <f t="shared" si="17"/>
        <v>1</v>
      </c>
    </row>
    <row r="521" spans="1:19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  <c r="R521">
        <f t="shared" si="16"/>
        <v>1</v>
      </c>
      <c r="S521">
        <f t="shared" si="17"/>
        <v>0</v>
      </c>
    </row>
    <row r="522" spans="1:19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  <c r="R522">
        <f t="shared" si="16"/>
        <v>1</v>
      </c>
      <c r="S522">
        <f t="shared" si="17"/>
        <v>1</v>
      </c>
    </row>
    <row r="523" spans="1:19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  <c r="R523">
        <f t="shared" si="16"/>
        <v>1</v>
      </c>
      <c r="S523">
        <f t="shared" si="17"/>
        <v>1</v>
      </c>
    </row>
    <row r="524" spans="1:19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  <c r="R524">
        <f t="shared" si="16"/>
        <v>1</v>
      </c>
      <c r="S524">
        <f t="shared" si="17"/>
        <v>1</v>
      </c>
    </row>
    <row r="525" spans="1:19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  <c r="R525">
        <f t="shared" si="16"/>
        <v>1</v>
      </c>
      <c r="S525">
        <f t="shared" si="17"/>
        <v>1</v>
      </c>
    </row>
    <row r="526" spans="1:19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  <c r="R526">
        <f t="shared" si="16"/>
        <v>1</v>
      </c>
      <c r="S526">
        <f t="shared" si="17"/>
        <v>1</v>
      </c>
    </row>
    <row r="527" spans="1:19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  <c r="R527">
        <f t="shared" si="16"/>
        <v>1</v>
      </c>
      <c r="S527">
        <f t="shared" si="17"/>
        <v>0</v>
      </c>
    </row>
    <row r="528" spans="1:19" hidden="1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  <c r="R528">
        <f t="shared" si="16"/>
        <v>0</v>
      </c>
      <c r="S528">
        <f t="shared" si="17"/>
        <v>1</v>
      </c>
    </row>
    <row r="529" spans="1:19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  <c r="R529">
        <f t="shared" si="16"/>
        <v>1</v>
      </c>
      <c r="S529">
        <f t="shared" si="17"/>
        <v>1</v>
      </c>
    </row>
    <row r="530" spans="1:19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  <c r="R530">
        <f t="shared" si="16"/>
        <v>1</v>
      </c>
      <c r="S530">
        <f t="shared" si="17"/>
        <v>1</v>
      </c>
    </row>
    <row r="531" spans="1:19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  <c r="R531">
        <f t="shared" si="16"/>
        <v>1</v>
      </c>
      <c r="S531">
        <f t="shared" si="17"/>
        <v>1</v>
      </c>
    </row>
    <row r="532" spans="1:19" hidden="1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  <c r="R532">
        <f t="shared" si="16"/>
        <v>0</v>
      </c>
      <c r="S532">
        <f t="shared" si="17"/>
        <v>1</v>
      </c>
    </row>
    <row r="533" spans="1:19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  <c r="R533">
        <f t="shared" si="16"/>
        <v>1</v>
      </c>
      <c r="S533">
        <f t="shared" si="17"/>
        <v>0</v>
      </c>
    </row>
    <row r="534" spans="1:19" hidden="1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  <c r="R534">
        <f t="shared" si="16"/>
        <v>0</v>
      </c>
      <c r="S534">
        <f t="shared" si="17"/>
        <v>1</v>
      </c>
    </row>
    <row r="535" spans="1:19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  <c r="R535">
        <f t="shared" si="16"/>
        <v>1</v>
      </c>
      <c r="S535">
        <f t="shared" si="17"/>
        <v>1</v>
      </c>
    </row>
    <row r="536" spans="1:19" hidden="1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  <c r="R536">
        <f t="shared" si="16"/>
        <v>0</v>
      </c>
      <c r="S536">
        <f t="shared" si="17"/>
        <v>1</v>
      </c>
    </row>
    <row r="537" spans="1:19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  <c r="R537">
        <f t="shared" si="16"/>
        <v>1</v>
      </c>
      <c r="S537">
        <f t="shared" si="17"/>
        <v>1</v>
      </c>
    </row>
    <row r="538" spans="1:19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  <c r="R538">
        <f t="shared" si="16"/>
        <v>1</v>
      </c>
      <c r="S538">
        <f t="shared" si="17"/>
        <v>1</v>
      </c>
    </row>
    <row r="539" spans="1:19" hidden="1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  <c r="R539">
        <f t="shared" si="16"/>
        <v>0</v>
      </c>
      <c r="S539">
        <f t="shared" si="17"/>
        <v>1</v>
      </c>
    </row>
    <row r="540" spans="1:19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  <c r="R540">
        <f t="shared" si="16"/>
        <v>1</v>
      </c>
      <c r="S540">
        <f t="shared" si="17"/>
        <v>1</v>
      </c>
    </row>
    <row r="541" spans="1:19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  <c r="R541">
        <f t="shared" si="16"/>
        <v>1</v>
      </c>
      <c r="S541">
        <f t="shared" si="17"/>
        <v>1</v>
      </c>
    </row>
    <row r="542" spans="1:19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  <c r="R542">
        <f t="shared" si="16"/>
        <v>1</v>
      </c>
      <c r="S542">
        <f t="shared" si="17"/>
        <v>1</v>
      </c>
    </row>
    <row r="543" spans="1:19" hidden="1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  <c r="R543">
        <f t="shared" si="16"/>
        <v>0</v>
      </c>
      <c r="S543">
        <f t="shared" si="17"/>
        <v>1</v>
      </c>
    </row>
    <row r="544" spans="1:19" hidden="1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  <c r="R544">
        <f t="shared" si="16"/>
        <v>0</v>
      </c>
      <c r="S544">
        <f t="shared" si="17"/>
        <v>1</v>
      </c>
    </row>
    <row r="545" spans="1:19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  <c r="R545">
        <f t="shared" si="16"/>
        <v>1</v>
      </c>
      <c r="S545">
        <f t="shared" si="17"/>
        <v>1</v>
      </c>
    </row>
    <row r="546" spans="1:19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  <c r="R546">
        <f t="shared" si="16"/>
        <v>1</v>
      </c>
      <c r="S546">
        <f t="shared" si="17"/>
        <v>1</v>
      </c>
    </row>
    <row r="547" spans="1:19" hidden="1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  <c r="R547">
        <f t="shared" si="16"/>
        <v>0</v>
      </c>
      <c r="S547">
        <f t="shared" si="17"/>
        <v>1</v>
      </c>
    </row>
    <row r="548" spans="1:19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  <c r="R548">
        <f t="shared" si="16"/>
        <v>1</v>
      </c>
      <c r="S548">
        <f t="shared" si="17"/>
        <v>1</v>
      </c>
    </row>
    <row r="549" spans="1:19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  <c r="R549">
        <f t="shared" si="16"/>
        <v>1</v>
      </c>
      <c r="S549">
        <f t="shared" si="17"/>
        <v>1</v>
      </c>
    </row>
    <row r="550" spans="1:19" hidden="1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  <c r="R550">
        <f t="shared" si="16"/>
        <v>0</v>
      </c>
      <c r="S550">
        <f t="shared" si="17"/>
        <v>1</v>
      </c>
    </row>
    <row r="551" spans="1:19" hidden="1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  <c r="R551">
        <f t="shared" si="16"/>
        <v>0</v>
      </c>
      <c r="S551">
        <f t="shared" si="17"/>
        <v>1</v>
      </c>
    </row>
    <row r="552" spans="1:19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  <c r="R552">
        <f t="shared" si="16"/>
        <v>1</v>
      </c>
      <c r="S552">
        <f t="shared" si="17"/>
        <v>1</v>
      </c>
    </row>
    <row r="553" spans="1:19" hidden="1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  <c r="R553">
        <f t="shared" si="16"/>
        <v>0</v>
      </c>
      <c r="S553">
        <f t="shared" si="17"/>
        <v>1</v>
      </c>
    </row>
    <row r="554" spans="1:19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  <c r="R554">
        <f t="shared" si="16"/>
        <v>1</v>
      </c>
      <c r="S554">
        <f t="shared" si="17"/>
        <v>0</v>
      </c>
    </row>
    <row r="555" spans="1:19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  <c r="R555">
        <f t="shared" si="16"/>
        <v>1</v>
      </c>
      <c r="S555">
        <f t="shared" si="17"/>
        <v>1</v>
      </c>
    </row>
    <row r="556" spans="1:19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  <c r="R556">
        <f t="shared" si="16"/>
        <v>1</v>
      </c>
      <c r="S556">
        <f t="shared" si="17"/>
        <v>1</v>
      </c>
    </row>
    <row r="557" spans="1:19" hidden="1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  <c r="R557">
        <f t="shared" si="16"/>
        <v>0</v>
      </c>
      <c r="S557">
        <f t="shared" si="17"/>
        <v>1</v>
      </c>
    </row>
    <row r="558" spans="1:19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  <c r="R558">
        <f t="shared" si="16"/>
        <v>1</v>
      </c>
      <c r="S558">
        <f t="shared" si="17"/>
        <v>0</v>
      </c>
    </row>
    <row r="559" spans="1:19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  <c r="R559">
        <f t="shared" si="16"/>
        <v>1</v>
      </c>
      <c r="S559">
        <f t="shared" si="17"/>
        <v>1</v>
      </c>
    </row>
    <row r="560" spans="1:19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  <c r="R560">
        <f t="shared" si="16"/>
        <v>1</v>
      </c>
      <c r="S560">
        <f t="shared" si="17"/>
        <v>1</v>
      </c>
    </row>
    <row r="561" spans="1:19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  <c r="R561">
        <f t="shared" si="16"/>
        <v>1</v>
      </c>
      <c r="S561">
        <f t="shared" si="17"/>
        <v>1</v>
      </c>
    </row>
    <row r="562" spans="1:19" hidden="1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  <c r="R562">
        <f t="shared" si="16"/>
        <v>0</v>
      </c>
      <c r="S562">
        <f t="shared" si="17"/>
        <v>1</v>
      </c>
    </row>
    <row r="563" spans="1:19" hidden="1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  <c r="R563">
        <f t="shared" si="16"/>
        <v>0</v>
      </c>
      <c r="S563">
        <f t="shared" si="17"/>
        <v>1</v>
      </c>
    </row>
    <row r="564" spans="1:19" hidden="1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  <c r="R564">
        <f t="shared" si="16"/>
        <v>0</v>
      </c>
      <c r="S564">
        <f t="shared" si="17"/>
        <v>1</v>
      </c>
    </row>
    <row r="565" spans="1:19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  <c r="R565">
        <f t="shared" si="16"/>
        <v>1</v>
      </c>
      <c r="S565">
        <f t="shared" si="17"/>
        <v>1</v>
      </c>
    </row>
    <row r="566" spans="1:19" hidden="1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  <c r="R566">
        <f t="shared" si="16"/>
        <v>0</v>
      </c>
      <c r="S566">
        <f t="shared" si="17"/>
        <v>1</v>
      </c>
    </row>
    <row r="567" spans="1:19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  <c r="R567">
        <f t="shared" si="16"/>
        <v>1</v>
      </c>
      <c r="S567">
        <f t="shared" si="17"/>
        <v>1</v>
      </c>
    </row>
    <row r="568" spans="1:19" hidden="1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  <c r="R568">
        <f t="shared" si="16"/>
        <v>0</v>
      </c>
      <c r="S568">
        <f t="shared" si="17"/>
        <v>1</v>
      </c>
    </row>
    <row r="569" spans="1:19" hidden="1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  <c r="R569">
        <f t="shared" si="16"/>
        <v>0</v>
      </c>
      <c r="S569">
        <f t="shared" si="17"/>
        <v>1</v>
      </c>
    </row>
    <row r="570" spans="1:19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  <c r="R570">
        <f t="shared" si="16"/>
        <v>1</v>
      </c>
      <c r="S570">
        <f t="shared" si="17"/>
        <v>0</v>
      </c>
    </row>
    <row r="571" spans="1:19" hidden="1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  <c r="R571">
        <f t="shared" si="16"/>
        <v>0</v>
      </c>
      <c r="S571">
        <f t="shared" si="17"/>
        <v>1</v>
      </c>
    </row>
    <row r="572" spans="1:19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  <c r="R572">
        <f t="shared" si="16"/>
        <v>1</v>
      </c>
      <c r="S572">
        <f t="shared" si="17"/>
        <v>1</v>
      </c>
    </row>
    <row r="573" spans="1:19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  <c r="R573">
        <f t="shared" si="16"/>
        <v>1</v>
      </c>
      <c r="S573">
        <f t="shared" si="17"/>
        <v>1</v>
      </c>
    </row>
    <row r="574" spans="1:19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  <c r="R574">
        <f t="shared" si="16"/>
        <v>1</v>
      </c>
      <c r="S574">
        <f t="shared" si="17"/>
        <v>1</v>
      </c>
    </row>
    <row r="575" spans="1:19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  <c r="R575">
        <f t="shared" si="16"/>
        <v>1</v>
      </c>
      <c r="S575">
        <f t="shared" si="17"/>
        <v>0</v>
      </c>
    </row>
    <row r="576" spans="1:19" hidden="1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  <c r="R576">
        <f t="shared" si="16"/>
        <v>0</v>
      </c>
      <c r="S576">
        <f t="shared" si="17"/>
        <v>1</v>
      </c>
    </row>
    <row r="577" spans="1:19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  <c r="R577">
        <f t="shared" si="16"/>
        <v>1</v>
      </c>
      <c r="S577">
        <f t="shared" si="17"/>
        <v>0</v>
      </c>
    </row>
    <row r="578" spans="1:19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  <c r="R578">
        <f t="shared" si="16"/>
        <v>1</v>
      </c>
      <c r="S578">
        <f t="shared" si="17"/>
        <v>1</v>
      </c>
    </row>
    <row r="579" spans="1:19" hidden="1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  <c r="R579">
        <f t="shared" ref="R579:R642" si="18">IF(A579&gt;=40,1,0)</f>
        <v>0</v>
      </c>
      <c r="S579">
        <f t="shared" ref="S579:S642" si="19">IF(A579&lt;55,1,0)</f>
        <v>1</v>
      </c>
    </row>
    <row r="580" spans="1:19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  <c r="R580">
        <f t="shared" si="18"/>
        <v>1</v>
      </c>
      <c r="S580">
        <f t="shared" si="19"/>
        <v>1</v>
      </c>
    </row>
    <row r="581" spans="1:19" hidden="1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  <c r="R581">
        <f t="shared" si="18"/>
        <v>0</v>
      </c>
      <c r="S581">
        <f t="shared" si="19"/>
        <v>1</v>
      </c>
    </row>
    <row r="582" spans="1:19" hidden="1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  <c r="R582">
        <f t="shared" si="18"/>
        <v>0</v>
      </c>
      <c r="S582">
        <f t="shared" si="19"/>
        <v>1</v>
      </c>
    </row>
    <row r="583" spans="1:19" hidden="1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  <c r="R583">
        <f t="shared" si="18"/>
        <v>0</v>
      </c>
      <c r="S583">
        <f t="shared" si="19"/>
        <v>1</v>
      </c>
    </row>
    <row r="584" spans="1:19" hidden="1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  <c r="R584">
        <f t="shared" si="18"/>
        <v>0</v>
      </c>
      <c r="S584">
        <f t="shared" si="19"/>
        <v>1</v>
      </c>
    </row>
    <row r="585" spans="1:19" hidden="1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  <c r="R585">
        <f t="shared" si="18"/>
        <v>0</v>
      </c>
      <c r="S585">
        <f t="shared" si="19"/>
        <v>1</v>
      </c>
    </row>
    <row r="586" spans="1:19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  <c r="R586">
        <f t="shared" si="18"/>
        <v>1</v>
      </c>
      <c r="S586">
        <f t="shared" si="19"/>
        <v>1</v>
      </c>
    </row>
    <row r="587" spans="1:19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  <c r="R587">
        <f t="shared" si="18"/>
        <v>1</v>
      </c>
      <c r="S587">
        <f t="shared" si="19"/>
        <v>1</v>
      </c>
    </row>
    <row r="588" spans="1:19" hidden="1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  <c r="R588">
        <f t="shared" si="18"/>
        <v>0</v>
      </c>
      <c r="S588">
        <f t="shared" si="19"/>
        <v>1</v>
      </c>
    </row>
    <row r="589" spans="1:19" hidden="1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  <c r="R589">
        <f t="shared" si="18"/>
        <v>0</v>
      </c>
      <c r="S589">
        <f t="shared" si="19"/>
        <v>1</v>
      </c>
    </row>
    <row r="590" spans="1:19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  <c r="R590">
        <f t="shared" si="18"/>
        <v>1</v>
      </c>
      <c r="S590">
        <f t="shared" si="19"/>
        <v>1</v>
      </c>
    </row>
    <row r="591" spans="1:19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  <c r="R591">
        <f t="shared" si="18"/>
        <v>1</v>
      </c>
      <c r="S591">
        <f t="shared" si="19"/>
        <v>1</v>
      </c>
    </row>
    <row r="592" spans="1:19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  <c r="R592">
        <f t="shared" si="18"/>
        <v>1</v>
      </c>
      <c r="S592">
        <f t="shared" si="19"/>
        <v>1</v>
      </c>
    </row>
    <row r="593" spans="1:19" hidden="1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  <c r="R593">
        <f t="shared" si="18"/>
        <v>0</v>
      </c>
      <c r="S593">
        <f t="shared" si="19"/>
        <v>1</v>
      </c>
    </row>
    <row r="594" spans="1:19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  <c r="R594">
        <f t="shared" si="18"/>
        <v>1</v>
      </c>
      <c r="S594">
        <f t="shared" si="19"/>
        <v>1</v>
      </c>
    </row>
    <row r="595" spans="1:19" hidden="1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  <c r="R595">
        <f t="shared" si="18"/>
        <v>0</v>
      </c>
      <c r="S595">
        <f t="shared" si="19"/>
        <v>1</v>
      </c>
    </row>
    <row r="596" spans="1:19" hidden="1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  <c r="R596">
        <f t="shared" si="18"/>
        <v>0</v>
      </c>
      <c r="S596">
        <f t="shared" si="19"/>
        <v>1</v>
      </c>
    </row>
    <row r="597" spans="1:19" hidden="1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  <c r="R597">
        <f t="shared" si="18"/>
        <v>0</v>
      </c>
      <c r="S597">
        <f t="shared" si="19"/>
        <v>1</v>
      </c>
    </row>
    <row r="598" spans="1:19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  <c r="R598">
        <f t="shared" si="18"/>
        <v>1</v>
      </c>
      <c r="S598">
        <f t="shared" si="19"/>
        <v>1</v>
      </c>
    </row>
    <row r="599" spans="1:19" hidden="1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  <c r="R599">
        <f t="shared" si="18"/>
        <v>0</v>
      </c>
      <c r="S599">
        <f t="shared" si="19"/>
        <v>1</v>
      </c>
    </row>
    <row r="600" spans="1:19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  <c r="R600">
        <f t="shared" si="18"/>
        <v>1</v>
      </c>
      <c r="S600">
        <f t="shared" si="19"/>
        <v>0</v>
      </c>
    </row>
    <row r="601" spans="1:19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  <c r="R601">
        <f t="shared" si="18"/>
        <v>1</v>
      </c>
      <c r="S601">
        <f t="shared" si="19"/>
        <v>1</v>
      </c>
    </row>
    <row r="602" spans="1:19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  <c r="R602">
        <f t="shared" si="18"/>
        <v>1</v>
      </c>
      <c r="S602">
        <f t="shared" si="19"/>
        <v>0</v>
      </c>
    </row>
    <row r="603" spans="1:19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  <c r="R603">
        <f t="shared" si="18"/>
        <v>1</v>
      </c>
      <c r="S603">
        <f t="shared" si="19"/>
        <v>1</v>
      </c>
    </row>
    <row r="604" spans="1:19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  <c r="R604">
        <f t="shared" si="18"/>
        <v>1</v>
      </c>
      <c r="S604">
        <f t="shared" si="19"/>
        <v>1</v>
      </c>
    </row>
    <row r="605" spans="1:19" hidden="1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  <c r="R605">
        <f t="shared" si="18"/>
        <v>0</v>
      </c>
      <c r="S605">
        <f t="shared" si="19"/>
        <v>1</v>
      </c>
    </row>
    <row r="606" spans="1:19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  <c r="R606">
        <f t="shared" si="18"/>
        <v>1</v>
      </c>
      <c r="S606">
        <f t="shared" si="19"/>
        <v>1</v>
      </c>
    </row>
    <row r="607" spans="1:19" hidden="1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  <c r="R607">
        <f t="shared" si="18"/>
        <v>0</v>
      </c>
      <c r="S607">
        <f t="shared" si="19"/>
        <v>1</v>
      </c>
    </row>
    <row r="608" spans="1:19" hidden="1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  <c r="R608">
        <f t="shared" si="18"/>
        <v>0</v>
      </c>
      <c r="S608">
        <f t="shared" si="19"/>
        <v>1</v>
      </c>
    </row>
    <row r="609" spans="1:19" hidden="1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  <c r="R609">
        <f t="shared" si="18"/>
        <v>0</v>
      </c>
      <c r="S609">
        <f t="shared" si="19"/>
        <v>1</v>
      </c>
    </row>
    <row r="610" spans="1:19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  <c r="R610">
        <f t="shared" si="18"/>
        <v>1</v>
      </c>
      <c r="S610">
        <f t="shared" si="19"/>
        <v>1</v>
      </c>
    </row>
    <row r="611" spans="1:19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  <c r="R611">
        <f t="shared" si="18"/>
        <v>1</v>
      </c>
      <c r="S611">
        <f t="shared" si="19"/>
        <v>1</v>
      </c>
    </row>
    <row r="612" spans="1:19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  <c r="R612">
        <f t="shared" si="18"/>
        <v>1</v>
      </c>
      <c r="S612">
        <f t="shared" si="19"/>
        <v>1</v>
      </c>
    </row>
    <row r="613" spans="1:19" hidden="1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  <c r="R613">
        <f t="shared" si="18"/>
        <v>0</v>
      </c>
      <c r="S613">
        <f t="shared" si="19"/>
        <v>1</v>
      </c>
    </row>
    <row r="614" spans="1:19" hidden="1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  <c r="R614">
        <f t="shared" si="18"/>
        <v>0</v>
      </c>
      <c r="S614">
        <f t="shared" si="19"/>
        <v>1</v>
      </c>
    </row>
    <row r="615" spans="1:19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  <c r="R615">
        <f t="shared" si="18"/>
        <v>1</v>
      </c>
      <c r="S615">
        <f t="shared" si="19"/>
        <v>1</v>
      </c>
    </row>
    <row r="616" spans="1:19" hidden="1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  <c r="R616">
        <f t="shared" si="18"/>
        <v>0</v>
      </c>
      <c r="S616">
        <f t="shared" si="19"/>
        <v>1</v>
      </c>
    </row>
    <row r="617" spans="1:19" hidden="1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  <c r="R617">
        <f t="shared" si="18"/>
        <v>0</v>
      </c>
      <c r="S617">
        <f t="shared" si="19"/>
        <v>1</v>
      </c>
    </row>
    <row r="618" spans="1:19" hidden="1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  <c r="R618">
        <f t="shared" si="18"/>
        <v>0</v>
      </c>
      <c r="S618">
        <f t="shared" si="19"/>
        <v>1</v>
      </c>
    </row>
    <row r="619" spans="1:19" hidden="1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  <c r="R619">
        <f t="shared" si="18"/>
        <v>0</v>
      </c>
      <c r="S619">
        <f t="shared" si="19"/>
        <v>1</v>
      </c>
    </row>
    <row r="620" spans="1:19" hidden="1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  <c r="R620">
        <f t="shared" si="18"/>
        <v>0</v>
      </c>
      <c r="S620">
        <f t="shared" si="19"/>
        <v>1</v>
      </c>
    </row>
    <row r="621" spans="1:19" hidden="1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  <c r="R621">
        <f t="shared" si="18"/>
        <v>0</v>
      </c>
      <c r="S621">
        <f t="shared" si="19"/>
        <v>1</v>
      </c>
    </row>
    <row r="622" spans="1:19" hidden="1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  <c r="R622">
        <f t="shared" si="18"/>
        <v>0</v>
      </c>
      <c r="S622">
        <f t="shared" si="19"/>
        <v>1</v>
      </c>
    </row>
    <row r="623" spans="1:19" hidden="1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  <c r="R623">
        <f t="shared" si="18"/>
        <v>0</v>
      </c>
      <c r="S623">
        <f t="shared" si="19"/>
        <v>1</v>
      </c>
    </row>
    <row r="624" spans="1:19" hidden="1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  <c r="R624">
        <f t="shared" si="18"/>
        <v>0</v>
      </c>
      <c r="S624">
        <f t="shared" si="19"/>
        <v>1</v>
      </c>
    </row>
    <row r="625" spans="1:19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  <c r="R625">
        <f t="shared" si="18"/>
        <v>1</v>
      </c>
      <c r="S625">
        <f t="shared" si="19"/>
        <v>1</v>
      </c>
    </row>
    <row r="626" spans="1:19" hidden="1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  <c r="R626">
        <f t="shared" si="18"/>
        <v>0</v>
      </c>
      <c r="S626">
        <f t="shared" si="19"/>
        <v>1</v>
      </c>
    </row>
    <row r="627" spans="1:19" hidden="1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  <c r="R627">
        <f t="shared" si="18"/>
        <v>0</v>
      </c>
      <c r="S627">
        <f t="shared" si="19"/>
        <v>1</v>
      </c>
    </row>
    <row r="628" spans="1:19" hidden="1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  <c r="R628">
        <f t="shared" si="18"/>
        <v>0</v>
      </c>
      <c r="S628">
        <f t="shared" si="19"/>
        <v>1</v>
      </c>
    </row>
    <row r="629" spans="1:19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  <c r="R629">
        <f t="shared" si="18"/>
        <v>1</v>
      </c>
      <c r="S629">
        <f t="shared" si="19"/>
        <v>0</v>
      </c>
    </row>
    <row r="630" spans="1:19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  <c r="R630">
        <f t="shared" si="18"/>
        <v>1</v>
      </c>
      <c r="S630">
        <f t="shared" si="19"/>
        <v>1</v>
      </c>
    </row>
    <row r="631" spans="1:19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  <c r="R631">
        <f t="shared" si="18"/>
        <v>1</v>
      </c>
      <c r="S631">
        <f t="shared" si="19"/>
        <v>0</v>
      </c>
    </row>
    <row r="632" spans="1:19" hidden="1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  <c r="R632">
        <f t="shared" si="18"/>
        <v>0</v>
      </c>
      <c r="S632">
        <f t="shared" si="19"/>
        <v>1</v>
      </c>
    </row>
    <row r="633" spans="1:19" hidden="1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  <c r="R633">
        <f t="shared" si="18"/>
        <v>0</v>
      </c>
      <c r="S633">
        <f t="shared" si="19"/>
        <v>1</v>
      </c>
    </row>
    <row r="634" spans="1:19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  <c r="R634">
        <f t="shared" si="18"/>
        <v>1</v>
      </c>
      <c r="S634">
        <f t="shared" si="19"/>
        <v>1</v>
      </c>
    </row>
    <row r="635" spans="1:19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  <c r="R635">
        <f t="shared" si="18"/>
        <v>1</v>
      </c>
      <c r="S635">
        <f t="shared" si="19"/>
        <v>0</v>
      </c>
    </row>
    <row r="636" spans="1:19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  <c r="R636">
        <f t="shared" si="18"/>
        <v>1</v>
      </c>
      <c r="S636">
        <f t="shared" si="19"/>
        <v>0</v>
      </c>
    </row>
    <row r="637" spans="1:19" hidden="1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  <c r="R637">
        <f t="shared" si="18"/>
        <v>0</v>
      </c>
      <c r="S637">
        <f t="shared" si="19"/>
        <v>1</v>
      </c>
    </row>
    <row r="638" spans="1:19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  <c r="R638">
        <f t="shared" si="18"/>
        <v>1</v>
      </c>
      <c r="S638">
        <f t="shared" si="19"/>
        <v>1</v>
      </c>
    </row>
    <row r="639" spans="1:19" hidden="1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  <c r="R639">
        <f t="shared" si="18"/>
        <v>0</v>
      </c>
      <c r="S639">
        <f t="shared" si="19"/>
        <v>1</v>
      </c>
    </row>
    <row r="640" spans="1:19" hidden="1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  <c r="R640">
        <f t="shared" si="18"/>
        <v>0</v>
      </c>
      <c r="S640">
        <f t="shared" si="19"/>
        <v>1</v>
      </c>
    </row>
    <row r="641" spans="1:19" hidden="1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  <c r="R641">
        <f t="shared" si="18"/>
        <v>0</v>
      </c>
      <c r="S641">
        <f t="shared" si="19"/>
        <v>1</v>
      </c>
    </row>
    <row r="642" spans="1:19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  <c r="R642">
        <f t="shared" si="18"/>
        <v>1</v>
      </c>
      <c r="S642">
        <f t="shared" si="19"/>
        <v>0</v>
      </c>
    </row>
    <row r="643" spans="1:19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  <c r="R643">
        <f t="shared" ref="R643:R706" si="20">IF(A643&gt;=40,1,0)</f>
        <v>1</v>
      </c>
      <c r="S643">
        <f t="shared" ref="S643:S706" si="21">IF(A643&lt;55,1,0)</f>
        <v>0</v>
      </c>
    </row>
    <row r="644" spans="1:19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  <c r="R644">
        <f t="shared" si="20"/>
        <v>1</v>
      </c>
      <c r="S644">
        <f t="shared" si="21"/>
        <v>1</v>
      </c>
    </row>
    <row r="645" spans="1:19" hidden="1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  <c r="R645">
        <f t="shared" si="20"/>
        <v>0</v>
      </c>
      <c r="S645">
        <f t="shared" si="21"/>
        <v>1</v>
      </c>
    </row>
    <row r="646" spans="1:19" hidden="1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  <c r="R646">
        <f t="shared" si="20"/>
        <v>0</v>
      </c>
      <c r="S646">
        <f t="shared" si="21"/>
        <v>1</v>
      </c>
    </row>
    <row r="647" spans="1:19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  <c r="R647">
        <f t="shared" si="20"/>
        <v>1</v>
      </c>
      <c r="S647">
        <f t="shared" si="21"/>
        <v>1</v>
      </c>
    </row>
    <row r="648" spans="1:19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  <c r="R648">
        <f t="shared" si="20"/>
        <v>1</v>
      </c>
      <c r="S648">
        <f t="shared" si="21"/>
        <v>0</v>
      </c>
    </row>
    <row r="649" spans="1:19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  <c r="R649">
        <f t="shared" si="20"/>
        <v>1</v>
      </c>
      <c r="S649">
        <f t="shared" si="21"/>
        <v>1</v>
      </c>
    </row>
    <row r="650" spans="1:19" hidden="1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  <c r="R650">
        <f t="shared" si="20"/>
        <v>0</v>
      </c>
      <c r="S650">
        <f t="shared" si="21"/>
        <v>1</v>
      </c>
    </row>
    <row r="651" spans="1:19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  <c r="R651">
        <f t="shared" si="20"/>
        <v>1</v>
      </c>
      <c r="S651">
        <f t="shared" si="21"/>
        <v>0</v>
      </c>
    </row>
    <row r="652" spans="1:19" hidden="1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  <c r="R652">
        <f t="shared" si="20"/>
        <v>0</v>
      </c>
      <c r="S652">
        <f t="shared" si="21"/>
        <v>1</v>
      </c>
    </row>
    <row r="653" spans="1:19" hidden="1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  <c r="R653">
        <f t="shared" si="20"/>
        <v>0</v>
      </c>
      <c r="S653">
        <f t="shared" si="21"/>
        <v>1</v>
      </c>
    </row>
    <row r="654" spans="1:19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  <c r="R654">
        <f t="shared" si="20"/>
        <v>1</v>
      </c>
      <c r="S654">
        <f t="shared" si="21"/>
        <v>1</v>
      </c>
    </row>
    <row r="655" spans="1:19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  <c r="R655">
        <f t="shared" si="20"/>
        <v>1</v>
      </c>
      <c r="S655">
        <f t="shared" si="21"/>
        <v>1</v>
      </c>
    </row>
    <row r="656" spans="1:19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  <c r="R656">
        <f t="shared" si="20"/>
        <v>1</v>
      </c>
      <c r="S656">
        <f t="shared" si="21"/>
        <v>0</v>
      </c>
    </row>
    <row r="657" spans="1:19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  <c r="R657">
        <f t="shared" si="20"/>
        <v>1</v>
      </c>
      <c r="S657">
        <f t="shared" si="21"/>
        <v>0</v>
      </c>
    </row>
    <row r="658" spans="1:19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  <c r="R658">
        <f t="shared" si="20"/>
        <v>1</v>
      </c>
      <c r="S658">
        <f t="shared" si="21"/>
        <v>0</v>
      </c>
    </row>
    <row r="659" spans="1:19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  <c r="R659">
        <f t="shared" si="20"/>
        <v>1</v>
      </c>
      <c r="S659">
        <f t="shared" si="21"/>
        <v>0</v>
      </c>
    </row>
    <row r="660" spans="1:19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  <c r="R660">
        <f t="shared" si="20"/>
        <v>1</v>
      </c>
      <c r="S660">
        <f t="shared" si="21"/>
        <v>1</v>
      </c>
    </row>
    <row r="661" spans="1:19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  <c r="R661">
        <f t="shared" si="20"/>
        <v>1</v>
      </c>
      <c r="S661">
        <f t="shared" si="21"/>
        <v>1</v>
      </c>
    </row>
    <row r="662" spans="1:19" hidden="1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  <c r="R662">
        <f t="shared" si="20"/>
        <v>0</v>
      </c>
      <c r="S662">
        <f t="shared" si="21"/>
        <v>1</v>
      </c>
    </row>
    <row r="663" spans="1:19" hidden="1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  <c r="R663">
        <f t="shared" si="20"/>
        <v>0</v>
      </c>
      <c r="S663">
        <f t="shared" si="21"/>
        <v>1</v>
      </c>
    </row>
    <row r="664" spans="1:19" hidden="1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  <c r="R664">
        <f t="shared" si="20"/>
        <v>0</v>
      </c>
      <c r="S664">
        <f t="shared" si="21"/>
        <v>1</v>
      </c>
    </row>
    <row r="665" spans="1:19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  <c r="R665">
        <f t="shared" si="20"/>
        <v>1</v>
      </c>
      <c r="S665">
        <f t="shared" si="21"/>
        <v>1</v>
      </c>
    </row>
    <row r="666" spans="1:19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  <c r="R666">
        <f t="shared" si="20"/>
        <v>1</v>
      </c>
      <c r="S666">
        <f t="shared" si="21"/>
        <v>1</v>
      </c>
    </row>
    <row r="667" spans="1:19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  <c r="R667">
        <f t="shared" si="20"/>
        <v>1</v>
      </c>
      <c r="S667">
        <f t="shared" si="21"/>
        <v>1</v>
      </c>
    </row>
    <row r="668" spans="1:19" hidden="1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  <c r="R668">
        <f t="shared" si="20"/>
        <v>0</v>
      </c>
      <c r="S668">
        <f t="shared" si="21"/>
        <v>1</v>
      </c>
    </row>
    <row r="669" spans="1:19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  <c r="R669">
        <f t="shared" si="20"/>
        <v>1</v>
      </c>
      <c r="S669">
        <f t="shared" si="21"/>
        <v>0</v>
      </c>
    </row>
    <row r="670" spans="1:19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  <c r="R670">
        <f t="shared" si="20"/>
        <v>1</v>
      </c>
      <c r="S670">
        <f t="shared" si="21"/>
        <v>0</v>
      </c>
    </row>
    <row r="671" spans="1:19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  <c r="R671">
        <f t="shared" si="20"/>
        <v>1</v>
      </c>
      <c r="S671">
        <f t="shared" si="21"/>
        <v>0</v>
      </c>
    </row>
    <row r="672" spans="1:19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  <c r="R672">
        <f t="shared" si="20"/>
        <v>1</v>
      </c>
      <c r="S672">
        <f t="shared" si="21"/>
        <v>1</v>
      </c>
    </row>
    <row r="673" spans="1:19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  <c r="R673">
        <f t="shared" si="20"/>
        <v>1</v>
      </c>
      <c r="S673">
        <f t="shared" si="21"/>
        <v>1</v>
      </c>
    </row>
    <row r="674" spans="1:19" hidden="1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  <c r="R674">
        <f t="shared" si="20"/>
        <v>0</v>
      </c>
      <c r="S674">
        <f t="shared" si="21"/>
        <v>1</v>
      </c>
    </row>
    <row r="675" spans="1:19" hidden="1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  <c r="R675">
        <f t="shared" si="20"/>
        <v>0</v>
      </c>
      <c r="S675">
        <f t="shared" si="21"/>
        <v>1</v>
      </c>
    </row>
    <row r="676" spans="1:19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  <c r="R676">
        <f t="shared" si="20"/>
        <v>1</v>
      </c>
      <c r="S676">
        <f t="shared" si="21"/>
        <v>1</v>
      </c>
    </row>
    <row r="677" spans="1:19" hidden="1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  <c r="R677">
        <f t="shared" si="20"/>
        <v>0</v>
      </c>
      <c r="S677">
        <f t="shared" si="21"/>
        <v>1</v>
      </c>
    </row>
    <row r="678" spans="1:19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  <c r="R678">
        <f t="shared" si="20"/>
        <v>1</v>
      </c>
      <c r="S678">
        <f t="shared" si="21"/>
        <v>0</v>
      </c>
    </row>
    <row r="679" spans="1:19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  <c r="R679">
        <f t="shared" si="20"/>
        <v>1</v>
      </c>
      <c r="S679">
        <f t="shared" si="21"/>
        <v>1</v>
      </c>
    </row>
    <row r="680" spans="1:19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  <c r="R680">
        <f t="shared" si="20"/>
        <v>1</v>
      </c>
      <c r="S680">
        <f t="shared" si="21"/>
        <v>1</v>
      </c>
    </row>
    <row r="681" spans="1:19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  <c r="R681">
        <f t="shared" si="20"/>
        <v>1</v>
      </c>
      <c r="S681">
        <f t="shared" si="21"/>
        <v>1</v>
      </c>
    </row>
    <row r="682" spans="1:19" hidden="1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  <c r="R682">
        <f t="shared" si="20"/>
        <v>0</v>
      </c>
      <c r="S682">
        <f t="shared" si="21"/>
        <v>1</v>
      </c>
    </row>
    <row r="683" spans="1:19" hidden="1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  <c r="R683">
        <f t="shared" si="20"/>
        <v>0</v>
      </c>
      <c r="S683">
        <f t="shared" si="21"/>
        <v>1</v>
      </c>
    </row>
    <row r="684" spans="1:19" hidden="1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  <c r="R684">
        <f t="shared" si="20"/>
        <v>0</v>
      </c>
      <c r="S684">
        <f t="shared" si="21"/>
        <v>1</v>
      </c>
    </row>
    <row r="685" spans="1:19" hidden="1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  <c r="R685">
        <f t="shared" si="20"/>
        <v>0</v>
      </c>
      <c r="S685">
        <f t="shared" si="21"/>
        <v>1</v>
      </c>
    </row>
    <row r="686" spans="1:19" hidden="1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  <c r="R686">
        <f t="shared" si="20"/>
        <v>0</v>
      </c>
      <c r="S686">
        <f t="shared" si="21"/>
        <v>1</v>
      </c>
    </row>
    <row r="687" spans="1:19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  <c r="R687">
        <f t="shared" si="20"/>
        <v>1</v>
      </c>
      <c r="S687">
        <f t="shared" si="21"/>
        <v>1</v>
      </c>
    </row>
    <row r="688" spans="1:19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  <c r="R688">
        <f t="shared" si="20"/>
        <v>1</v>
      </c>
      <c r="S688">
        <f t="shared" si="21"/>
        <v>1</v>
      </c>
    </row>
    <row r="689" spans="1:19" hidden="1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  <c r="R689">
        <f t="shared" si="20"/>
        <v>0</v>
      </c>
      <c r="S689">
        <f t="shared" si="21"/>
        <v>1</v>
      </c>
    </row>
    <row r="690" spans="1:19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  <c r="R690">
        <f t="shared" si="20"/>
        <v>1</v>
      </c>
      <c r="S690">
        <f t="shared" si="21"/>
        <v>0</v>
      </c>
    </row>
    <row r="691" spans="1:19" hidden="1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  <c r="R691">
        <f t="shared" si="20"/>
        <v>0</v>
      </c>
      <c r="S691">
        <f t="shared" si="21"/>
        <v>1</v>
      </c>
    </row>
    <row r="692" spans="1:19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  <c r="R692">
        <f t="shared" si="20"/>
        <v>1</v>
      </c>
      <c r="S692">
        <f t="shared" si="21"/>
        <v>0</v>
      </c>
    </row>
    <row r="693" spans="1:19" hidden="1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  <c r="R693">
        <f t="shared" si="20"/>
        <v>0</v>
      </c>
      <c r="S693">
        <f t="shared" si="21"/>
        <v>1</v>
      </c>
    </row>
    <row r="694" spans="1:19" hidden="1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  <c r="R694">
        <f t="shared" si="20"/>
        <v>0</v>
      </c>
      <c r="S694">
        <f t="shared" si="21"/>
        <v>1</v>
      </c>
    </row>
    <row r="695" spans="1:19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  <c r="R695">
        <f t="shared" si="20"/>
        <v>1</v>
      </c>
      <c r="S695">
        <f t="shared" si="21"/>
        <v>1</v>
      </c>
    </row>
    <row r="696" spans="1:19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  <c r="R696">
        <f t="shared" si="20"/>
        <v>1</v>
      </c>
      <c r="S696">
        <f t="shared" si="21"/>
        <v>1</v>
      </c>
    </row>
    <row r="697" spans="1:19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  <c r="R697">
        <f t="shared" si="20"/>
        <v>1</v>
      </c>
      <c r="S697">
        <f t="shared" si="21"/>
        <v>1</v>
      </c>
    </row>
    <row r="698" spans="1:19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  <c r="R698">
        <f t="shared" si="20"/>
        <v>1</v>
      </c>
      <c r="S698">
        <f t="shared" si="21"/>
        <v>1</v>
      </c>
    </row>
    <row r="699" spans="1:19" hidden="1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  <c r="R699">
        <f t="shared" si="20"/>
        <v>0</v>
      </c>
      <c r="S699">
        <f t="shared" si="21"/>
        <v>1</v>
      </c>
    </row>
    <row r="700" spans="1:19" hidden="1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  <c r="R700">
        <f t="shared" si="20"/>
        <v>0</v>
      </c>
      <c r="S700">
        <f t="shared" si="21"/>
        <v>1</v>
      </c>
    </row>
    <row r="701" spans="1:19" hidden="1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  <c r="R701">
        <f t="shared" si="20"/>
        <v>0</v>
      </c>
      <c r="S701">
        <f t="shared" si="21"/>
        <v>1</v>
      </c>
    </row>
    <row r="702" spans="1:19" hidden="1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  <c r="R702">
        <f t="shared" si="20"/>
        <v>0</v>
      </c>
      <c r="S702">
        <f t="shared" si="21"/>
        <v>1</v>
      </c>
    </row>
    <row r="703" spans="1:19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  <c r="R703">
        <f t="shared" si="20"/>
        <v>1</v>
      </c>
      <c r="S703">
        <f t="shared" si="21"/>
        <v>1</v>
      </c>
    </row>
    <row r="704" spans="1:19" hidden="1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  <c r="R704">
        <f t="shared" si="20"/>
        <v>0</v>
      </c>
      <c r="S704">
        <f t="shared" si="21"/>
        <v>1</v>
      </c>
    </row>
    <row r="705" spans="1:19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  <c r="R705">
        <f t="shared" si="20"/>
        <v>1</v>
      </c>
      <c r="S705">
        <f t="shared" si="21"/>
        <v>1</v>
      </c>
    </row>
    <row r="706" spans="1:19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  <c r="R706">
        <f t="shared" si="20"/>
        <v>1</v>
      </c>
      <c r="S706">
        <f t="shared" si="21"/>
        <v>0</v>
      </c>
    </row>
    <row r="707" spans="1:19" hidden="1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  <c r="R707">
        <f t="shared" ref="R707:R770" si="22">IF(A707&gt;=40,1,0)</f>
        <v>0</v>
      </c>
      <c r="S707">
        <f t="shared" ref="S707:S770" si="23">IF(A707&lt;55,1,0)</f>
        <v>1</v>
      </c>
    </row>
    <row r="708" spans="1:19" hidden="1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  <c r="R708">
        <f t="shared" si="22"/>
        <v>0</v>
      </c>
      <c r="S708">
        <f t="shared" si="23"/>
        <v>1</v>
      </c>
    </row>
    <row r="709" spans="1:19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  <c r="R709">
        <f t="shared" si="22"/>
        <v>1</v>
      </c>
      <c r="S709">
        <f t="shared" si="23"/>
        <v>0</v>
      </c>
    </row>
    <row r="710" spans="1:19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  <c r="R710">
        <f t="shared" si="22"/>
        <v>1</v>
      </c>
      <c r="S710">
        <f t="shared" si="23"/>
        <v>1</v>
      </c>
    </row>
    <row r="711" spans="1:19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  <c r="R711">
        <f t="shared" si="22"/>
        <v>1</v>
      </c>
      <c r="S711">
        <f t="shared" si="23"/>
        <v>1</v>
      </c>
    </row>
    <row r="712" spans="1:19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  <c r="R712">
        <f t="shared" si="22"/>
        <v>1</v>
      </c>
      <c r="S712">
        <f t="shared" si="23"/>
        <v>1</v>
      </c>
    </row>
    <row r="713" spans="1:19" hidden="1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  <c r="R713">
        <f t="shared" si="22"/>
        <v>0</v>
      </c>
      <c r="S713">
        <f t="shared" si="23"/>
        <v>1</v>
      </c>
    </row>
    <row r="714" spans="1:19" hidden="1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  <c r="R714">
        <f t="shared" si="22"/>
        <v>0</v>
      </c>
      <c r="S714">
        <f t="shared" si="23"/>
        <v>1</v>
      </c>
    </row>
    <row r="715" spans="1:19" hidden="1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  <c r="R715">
        <f t="shared" si="22"/>
        <v>0</v>
      </c>
      <c r="S715">
        <f t="shared" si="23"/>
        <v>1</v>
      </c>
    </row>
    <row r="716" spans="1:19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  <c r="R716">
        <f t="shared" si="22"/>
        <v>1</v>
      </c>
      <c r="S716">
        <f t="shared" si="23"/>
        <v>0</v>
      </c>
    </row>
    <row r="717" spans="1:19" hidden="1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  <c r="R717">
        <f t="shared" si="22"/>
        <v>0</v>
      </c>
      <c r="S717">
        <f t="shared" si="23"/>
        <v>1</v>
      </c>
    </row>
    <row r="718" spans="1:19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  <c r="R718">
        <f t="shared" si="22"/>
        <v>1</v>
      </c>
      <c r="S718">
        <f t="shared" si="23"/>
        <v>1</v>
      </c>
    </row>
    <row r="719" spans="1:19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  <c r="R719">
        <f t="shared" si="22"/>
        <v>1</v>
      </c>
      <c r="S719">
        <f t="shared" si="23"/>
        <v>1</v>
      </c>
    </row>
    <row r="720" spans="1:19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  <c r="R720">
        <f t="shared" si="22"/>
        <v>1</v>
      </c>
      <c r="S720">
        <f t="shared" si="23"/>
        <v>1</v>
      </c>
    </row>
    <row r="721" spans="1:19" hidden="1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  <c r="R721">
        <f t="shared" si="22"/>
        <v>0</v>
      </c>
      <c r="S721">
        <f t="shared" si="23"/>
        <v>1</v>
      </c>
    </row>
    <row r="722" spans="1:19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  <c r="R722">
        <f t="shared" si="22"/>
        <v>1</v>
      </c>
      <c r="S722">
        <f t="shared" si="23"/>
        <v>1</v>
      </c>
    </row>
    <row r="723" spans="1:19" hidden="1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  <c r="R723">
        <f t="shared" si="22"/>
        <v>0</v>
      </c>
      <c r="S723">
        <f t="shared" si="23"/>
        <v>1</v>
      </c>
    </row>
    <row r="724" spans="1:19" hidden="1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  <c r="R724">
        <f t="shared" si="22"/>
        <v>0</v>
      </c>
      <c r="S724">
        <f t="shared" si="23"/>
        <v>1</v>
      </c>
    </row>
    <row r="725" spans="1:19" hidden="1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  <c r="R725">
        <f t="shared" si="22"/>
        <v>0</v>
      </c>
      <c r="S725">
        <f t="shared" si="23"/>
        <v>1</v>
      </c>
    </row>
    <row r="726" spans="1:19" hidden="1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  <c r="R726">
        <f t="shared" si="22"/>
        <v>0</v>
      </c>
      <c r="S726">
        <f t="shared" si="23"/>
        <v>1</v>
      </c>
    </row>
    <row r="727" spans="1:19" hidden="1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  <c r="R727">
        <f t="shared" si="22"/>
        <v>0</v>
      </c>
      <c r="S727">
        <f t="shared" si="23"/>
        <v>1</v>
      </c>
    </row>
    <row r="728" spans="1:19" hidden="1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  <c r="R728">
        <f t="shared" si="22"/>
        <v>0</v>
      </c>
      <c r="S728">
        <f t="shared" si="23"/>
        <v>1</v>
      </c>
    </row>
    <row r="729" spans="1:19" hidden="1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  <c r="R729">
        <f t="shared" si="22"/>
        <v>0</v>
      </c>
      <c r="S729">
        <f t="shared" si="23"/>
        <v>1</v>
      </c>
    </row>
    <row r="730" spans="1:19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  <c r="R730">
        <f t="shared" si="22"/>
        <v>1</v>
      </c>
      <c r="S730">
        <f t="shared" si="23"/>
        <v>0</v>
      </c>
    </row>
    <row r="731" spans="1:19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  <c r="R731">
        <f t="shared" si="22"/>
        <v>1</v>
      </c>
      <c r="S731">
        <f t="shared" si="23"/>
        <v>1</v>
      </c>
    </row>
    <row r="732" spans="1:19" hidden="1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  <c r="R732">
        <f t="shared" si="22"/>
        <v>0</v>
      </c>
      <c r="S732">
        <f t="shared" si="23"/>
        <v>1</v>
      </c>
    </row>
    <row r="733" spans="1:19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  <c r="R733">
        <f t="shared" si="22"/>
        <v>1</v>
      </c>
      <c r="S733">
        <f t="shared" si="23"/>
        <v>1</v>
      </c>
    </row>
    <row r="734" spans="1:19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  <c r="R734">
        <f t="shared" si="22"/>
        <v>1</v>
      </c>
      <c r="S734">
        <f t="shared" si="23"/>
        <v>1</v>
      </c>
    </row>
    <row r="735" spans="1:19" hidden="1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  <c r="R735">
        <f t="shared" si="22"/>
        <v>0</v>
      </c>
      <c r="S735">
        <f t="shared" si="23"/>
        <v>1</v>
      </c>
    </row>
    <row r="736" spans="1:19" hidden="1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  <c r="R736">
        <f t="shared" si="22"/>
        <v>0</v>
      </c>
      <c r="S736">
        <f t="shared" si="23"/>
        <v>1</v>
      </c>
    </row>
    <row r="737" spans="1:19" hidden="1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  <c r="R737">
        <f t="shared" si="22"/>
        <v>0</v>
      </c>
      <c r="S737">
        <f t="shared" si="23"/>
        <v>1</v>
      </c>
    </row>
    <row r="738" spans="1:19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  <c r="R738">
        <f t="shared" si="22"/>
        <v>1</v>
      </c>
      <c r="S738">
        <f t="shared" si="23"/>
        <v>1</v>
      </c>
    </row>
    <row r="739" spans="1:19" hidden="1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  <c r="R739">
        <f t="shared" si="22"/>
        <v>0</v>
      </c>
      <c r="S739">
        <f t="shared" si="23"/>
        <v>1</v>
      </c>
    </row>
    <row r="740" spans="1:19" hidden="1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  <c r="R740">
        <f t="shared" si="22"/>
        <v>0</v>
      </c>
      <c r="S740">
        <f t="shared" si="23"/>
        <v>1</v>
      </c>
    </row>
    <row r="741" spans="1:19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  <c r="R741">
        <f t="shared" si="22"/>
        <v>1</v>
      </c>
      <c r="S741">
        <f t="shared" si="23"/>
        <v>1</v>
      </c>
    </row>
    <row r="742" spans="1:19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  <c r="R742">
        <f t="shared" si="22"/>
        <v>1</v>
      </c>
      <c r="S742">
        <f t="shared" si="23"/>
        <v>0</v>
      </c>
    </row>
    <row r="743" spans="1:19" hidden="1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  <c r="R743">
        <f t="shared" si="22"/>
        <v>0</v>
      </c>
      <c r="S743">
        <f t="shared" si="23"/>
        <v>1</v>
      </c>
    </row>
    <row r="744" spans="1:19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  <c r="R744">
        <f t="shared" si="22"/>
        <v>1</v>
      </c>
      <c r="S744">
        <f t="shared" si="23"/>
        <v>1</v>
      </c>
    </row>
    <row r="745" spans="1:19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  <c r="R745">
        <f t="shared" si="22"/>
        <v>1</v>
      </c>
      <c r="S745">
        <f t="shared" si="23"/>
        <v>0</v>
      </c>
    </row>
    <row r="746" spans="1:19" hidden="1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  <c r="R746">
        <f t="shared" si="22"/>
        <v>0</v>
      </c>
      <c r="S746">
        <f t="shared" si="23"/>
        <v>1</v>
      </c>
    </row>
    <row r="747" spans="1:19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  <c r="R747">
        <f t="shared" si="22"/>
        <v>1</v>
      </c>
      <c r="S747">
        <f t="shared" si="23"/>
        <v>1</v>
      </c>
    </row>
    <row r="748" spans="1:19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  <c r="R748">
        <f t="shared" si="22"/>
        <v>1</v>
      </c>
      <c r="S748">
        <f t="shared" si="23"/>
        <v>1</v>
      </c>
    </row>
    <row r="749" spans="1:19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  <c r="R749">
        <f t="shared" si="22"/>
        <v>1</v>
      </c>
      <c r="S749">
        <f t="shared" si="23"/>
        <v>0</v>
      </c>
    </row>
    <row r="750" spans="1:19" hidden="1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  <c r="R750">
        <f t="shared" si="22"/>
        <v>0</v>
      </c>
      <c r="S750">
        <f t="shared" si="23"/>
        <v>1</v>
      </c>
    </row>
    <row r="751" spans="1:19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  <c r="R751">
        <f t="shared" si="22"/>
        <v>1</v>
      </c>
      <c r="S751">
        <f t="shared" si="23"/>
        <v>1</v>
      </c>
    </row>
    <row r="752" spans="1:19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  <c r="R752">
        <f t="shared" si="22"/>
        <v>1</v>
      </c>
      <c r="S752">
        <f t="shared" si="23"/>
        <v>0</v>
      </c>
    </row>
    <row r="753" spans="1:19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  <c r="R753">
        <f t="shared" si="22"/>
        <v>1</v>
      </c>
      <c r="S753">
        <f t="shared" si="23"/>
        <v>1</v>
      </c>
    </row>
    <row r="754" spans="1:19" hidden="1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  <c r="R754">
        <f t="shared" si="22"/>
        <v>0</v>
      </c>
      <c r="S754">
        <f t="shared" si="23"/>
        <v>1</v>
      </c>
    </row>
    <row r="755" spans="1:19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  <c r="R755">
        <f t="shared" si="22"/>
        <v>1</v>
      </c>
      <c r="S755">
        <f t="shared" si="23"/>
        <v>1</v>
      </c>
    </row>
    <row r="756" spans="1:19" hidden="1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  <c r="R756">
        <f t="shared" si="22"/>
        <v>0</v>
      </c>
      <c r="S756">
        <f t="shared" si="23"/>
        <v>1</v>
      </c>
    </row>
    <row r="757" spans="1:19" hidden="1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  <c r="R757">
        <f t="shared" si="22"/>
        <v>0</v>
      </c>
      <c r="S757">
        <f t="shared" si="23"/>
        <v>1</v>
      </c>
    </row>
    <row r="758" spans="1:19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  <c r="R758">
        <f t="shared" si="22"/>
        <v>1</v>
      </c>
      <c r="S758">
        <f t="shared" si="23"/>
        <v>1</v>
      </c>
    </row>
    <row r="759" spans="1:19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  <c r="R759">
        <f t="shared" si="22"/>
        <v>1</v>
      </c>
      <c r="S759">
        <f t="shared" si="23"/>
        <v>1</v>
      </c>
    </row>
    <row r="760" spans="1:19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  <c r="R760">
        <f t="shared" si="22"/>
        <v>1</v>
      </c>
      <c r="S760">
        <f t="shared" si="23"/>
        <v>1</v>
      </c>
    </row>
    <row r="761" spans="1:19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  <c r="R761">
        <f t="shared" si="22"/>
        <v>1</v>
      </c>
      <c r="S761">
        <f t="shared" si="23"/>
        <v>1</v>
      </c>
    </row>
    <row r="762" spans="1:19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  <c r="R762">
        <f t="shared" si="22"/>
        <v>1</v>
      </c>
      <c r="S762">
        <f t="shared" si="23"/>
        <v>0</v>
      </c>
    </row>
    <row r="763" spans="1:19" hidden="1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  <c r="R763">
        <f t="shared" si="22"/>
        <v>0</v>
      </c>
      <c r="S763">
        <f t="shared" si="23"/>
        <v>1</v>
      </c>
    </row>
    <row r="764" spans="1:19" hidden="1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  <c r="R764">
        <f t="shared" si="22"/>
        <v>0</v>
      </c>
      <c r="S764">
        <f t="shared" si="23"/>
        <v>1</v>
      </c>
    </row>
    <row r="765" spans="1:19" hidden="1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  <c r="R765">
        <f t="shared" si="22"/>
        <v>0</v>
      </c>
      <c r="S765">
        <f t="shared" si="23"/>
        <v>1</v>
      </c>
    </row>
    <row r="766" spans="1:19" hidden="1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  <c r="R766">
        <f t="shared" si="22"/>
        <v>0</v>
      </c>
      <c r="S766">
        <f t="shared" si="23"/>
        <v>1</v>
      </c>
    </row>
    <row r="767" spans="1:19" hidden="1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  <c r="R767">
        <f t="shared" si="22"/>
        <v>0</v>
      </c>
      <c r="S767">
        <f t="shared" si="23"/>
        <v>1</v>
      </c>
    </row>
    <row r="768" spans="1:19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  <c r="R768">
        <f t="shared" si="22"/>
        <v>1</v>
      </c>
      <c r="S768">
        <f t="shared" si="23"/>
        <v>0</v>
      </c>
    </row>
    <row r="769" spans="1:19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  <c r="R769">
        <f t="shared" si="22"/>
        <v>1</v>
      </c>
      <c r="S769">
        <f t="shared" si="23"/>
        <v>1</v>
      </c>
    </row>
    <row r="770" spans="1:19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  <c r="R770">
        <f t="shared" si="22"/>
        <v>1</v>
      </c>
      <c r="S770">
        <f t="shared" si="23"/>
        <v>0</v>
      </c>
    </row>
    <row r="771" spans="1:19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  <c r="R771">
        <f t="shared" ref="R771:R834" si="24">IF(A771&gt;=40,1,0)</f>
        <v>1</v>
      </c>
      <c r="S771">
        <f t="shared" ref="S771:S834" si="25">IF(A771&lt;55,1,0)</f>
        <v>1</v>
      </c>
    </row>
    <row r="772" spans="1:19" hidden="1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  <c r="R772">
        <f t="shared" si="24"/>
        <v>0</v>
      </c>
      <c r="S772">
        <f t="shared" si="25"/>
        <v>1</v>
      </c>
    </row>
    <row r="773" spans="1:19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  <c r="R773">
        <f t="shared" si="24"/>
        <v>1</v>
      </c>
      <c r="S773">
        <f t="shared" si="25"/>
        <v>1</v>
      </c>
    </row>
    <row r="774" spans="1:19" hidden="1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  <c r="R774">
        <f t="shared" si="24"/>
        <v>0</v>
      </c>
      <c r="S774">
        <f t="shared" si="25"/>
        <v>1</v>
      </c>
    </row>
    <row r="775" spans="1:19" hidden="1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  <c r="R775">
        <f t="shared" si="24"/>
        <v>0</v>
      </c>
      <c r="S775">
        <f t="shared" si="25"/>
        <v>1</v>
      </c>
    </row>
    <row r="776" spans="1:19" hidden="1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  <c r="R776">
        <f t="shared" si="24"/>
        <v>0</v>
      </c>
      <c r="S776">
        <f t="shared" si="25"/>
        <v>1</v>
      </c>
    </row>
    <row r="777" spans="1:19" hidden="1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  <c r="R777">
        <f t="shared" si="24"/>
        <v>0</v>
      </c>
      <c r="S777">
        <f t="shared" si="25"/>
        <v>1</v>
      </c>
    </row>
    <row r="778" spans="1:19" hidden="1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  <c r="R778">
        <f t="shared" si="24"/>
        <v>0</v>
      </c>
      <c r="S778">
        <f t="shared" si="25"/>
        <v>1</v>
      </c>
    </row>
    <row r="779" spans="1:19" hidden="1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  <c r="R779">
        <f t="shared" si="24"/>
        <v>0</v>
      </c>
      <c r="S779">
        <f t="shared" si="25"/>
        <v>1</v>
      </c>
    </row>
    <row r="780" spans="1:19" hidden="1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  <c r="R780">
        <f t="shared" si="24"/>
        <v>0</v>
      </c>
      <c r="S780">
        <f t="shared" si="25"/>
        <v>1</v>
      </c>
    </row>
    <row r="781" spans="1:19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  <c r="R781">
        <f t="shared" si="24"/>
        <v>1</v>
      </c>
      <c r="S781">
        <f t="shared" si="25"/>
        <v>0</v>
      </c>
    </row>
    <row r="782" spans="1:19" hidden="1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  <c r="R782">
        <f t="shared" si="24"/>
        <v>0</v>
      </c>
      <c r="S782">
        <f t="shared" si="25"/>
        <v>1</v>
      </c>
    </row>
    <row r="783" spans="1:19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  <c r="R783">
        <f t="shared" si="24"/>
        <v>1</v>
      </c>
      <c r="S783">
        <f t="shared" si="25"/>
        <v>1</v>
      </c>
    </row>
    <row r="784" spans="1:19" hidden="1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  <c r="R784">
        <f t="shared" si="24"/>
        <v>0</v>
      </c>
      <c r="S784">
        <f t="shared" si="25"/>
        <v>1</v>
      </c>
    </row>
    <row r="785" spans="1:19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  <c r="R785">
        <f t="shared" si="24"/>
        <v>1</v>
      </c>
      <c r="S785">
        <f t="shared" si="25"/>
        <v>0</v>
      </c>
    </row>
    <row r="786" spans="1:19" hidden="1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  <c r="R786">
        <f t="shared" si="24"/>
        <v>0</v>
      </c>
      <c r="S786">
        <f t="shared" si="25"/>
        <v>1</v>
      </c>
    </row>
    <row r="787" spans="1:19" hidden="1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  <c r="R787">
        <f t="shared" si="24"/>
        <v>0</v>
      </c>
      <c r="S787">
        <f t="shared" si="25"/>
        <v>1</v>
      </c>
    </row>
    <row r="788" spans="1:19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  <c r="R788">
        <f t="shared" si="24"/>
        <v>1</v>
      </c>
      <c r="S788">
        <f t="shared" si="25"/>
        <v>1</v>
      </c>
    </row>
    <row r="789" spans="1:19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  <c r="R789">
        <f t="shared" si="24"/>
        <v>1</v>
      </c>
      <c r="S789">
        <f t="shared" si="25"/>
        <v>1</v>
      </c>
    </row>
    <row r="790" spans="1:19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  <c r="R790">
        <f t="shared" si="24"/>
        <v>1</v>
      </c>
      <c r="S790">
        <f t="shared" si="25"/>
        <v>1</v>
      </c>
    </row>
    <row r="791" spans="1:19" hidden="1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  <c r="R791">
        <f t="shared" si="24"/>
        <v>0</v>
      </c>
      <c r="S791">
        <f t="shared" si="25"/>
        <v>1</v>
      </c>
    </row>
    <row r="792" spans="1:19" hidden="1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  <c r="R792">
        <f t="shared" si="24"/>
        <v>0</v>
      </c>
      <c r="S792">
        <f t="shared" si="25"/>
        <v>1</v>
      </c>
    </row>
    <row r="793" spans="1:19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  <c r="R793">
        <f t="shared" si="24"/>
        <v>1</v>
      </c>
      <c r="S793">
        <f t="shared" si="25"/>
        <v>1</v>
      </c>
    </row>
    <row r="794" spans="1:19" hidden="1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  <c r="R794">
        <f t="shared" si="24"/>
        <v>0</v>
      </c>
      <c r="S794">
        <f t="shared" si="25"/>
        <v>1</v>
      </c>
    </row>
    <row r="795" spans="1:19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  <c r="R795">
        <f t="shared" si="24"/>
        <v>1</v>
      </c>
      <c r="S795">
        <f t="shared" si="25"/>
        <v>1</v>
      </c>
    </row>
    <row r="796" spans="1:19" hidden="1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  <c r="R796">
        <f t="shared" si="24"/>
        <v>0</v>
      </c>
      <c r="S796">
        <f t="shared" si="25"/>
        <v>1</v>
      </c>
    </row>
    <row r="797" spans="1:19" hidden="1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  <c r="R797">
        <f t="shared" si="24"/>
        <v>0</v>
      </c>
      <c r="S797">
        <f t="shared" si="25"/>
        <v>1</v>
      </c>
    </row>
    <row r="798" spans="1:19" hidden="1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  <c r="R798">
        <f t="shared" si="24"/>
        <v>0</v>
      </c>
      <c r="S798">
        <f t="shared" si="25"/>
        <v>1</v>
      </c>
    </row>
    <row r="799" spans="1:19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  <c r="R799">
        <f t="shared" si="24"/>
        <v>1</v>
      </c>
      <c r="S799">
        <f t="shared" si="25"/>
        <v>0</v>
      </c>
    </row>
    <row r="800" spans="1:19" hidden="1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  <c r="R800">
        <f t="shared" si="24"/>
        <v>0</v>
      </c>
      <c r="S800">
        <f t="shared" si="25"/>
        <v>1</v>
      </c>
    </row>
    <row r="801" spans="1:19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  <c r="R801">
        <f t="shared" si="24"/>
        <v>1</v>
      </c>
      <c r="S801">
        <f t="shared" si="25"/>
        <v>1</v>
      </c>
    </row>
    <row r="802" spans="1:19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  <c r="R802">
        <f t="shared" si="24"/>
        <v>1</v>
      </c>
      <c r="S802">
        <f t="shared" si="25"/>
        <v>1</v>
      </c>
    </row>
    <row r="803" spans="1:19" hidden="1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  <c r="R803">
        <f t="shared" si="24"/>
        <v>0</v>
      </c>
      <c r="S803">
        <f t="shared" si="25"/>
        <v>1</v>
      </c>
    </row>
    <row r="804" spans="1:19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  <c r="R804">
        <f t="shared" si="24"/>
        <v>1</v>
      </c>
      <c r="S804">
        <f t="shared" si="25"/>
        <v>1</v>
      </c>
    </row>
    <row r="805" spans="1:19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  <c r="R805">
        <f t="shared" si="24"/>
        <v>1</v>
      </c>
      <c r="S805">
        <f t="shared" si="25"/>
        <v>0</v>
      </c>
    </row>
    <row r="806" spans="1:19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  <c r="R806">
        <f t="shared" si="24"/>
        <v>1</v>
      </c>
      <c r="S806">
        <f t="shared" si="25"/>
        <v>1</v>
      </c>
    </row>
    <row r="807" spans="1:19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  <c r="R807">
        <f t="shared" si="24"/>
        <v>1</v>
      </c>
      <c r="S807">
        <f t="shared" si="25"/>
        <v>1</v>
      </c>
    </row>
    <row r="808" spans="1:19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  <c r="R808">
        <f t="shared" si="24"/>
        <v>1</v>
      </c>
      <c r="S808">
        <f t="shared" si="25"/>
        <v>1</v>
      </c>
    </row>
    <row r="809" spans="1:19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  <c r="R809">
        <f t="shared" si="24"/>
        <v>1</v>
      </c>
      <c r="S809">
        <f t="shared" si="25"/>
        <v>1</v>
      </c>
    </row>
    <row r="810" spans="1:19" hidden="1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  <c r="R810">
        <f t="shared" si="24"/>
        <v>0</v>
      </c>
      <c r="S810">
        <f t="shared" si="25"/>
        <v>1</v>
      </c>
    </row>
    <row r="811" spans="1:19" hidden="1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  <c r="R811">
        <f t="shared" si="24"/>
        <v>0</v>
      </c>
      <c r="S811">
        <f t="shared" si="25"/>
        <v>1</v>
      </c>
    </row>
    <row r="812" spans="1:19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  <c r="R812">
        <f t="shared" si="24"/>
        <v>1</v>
      </c>
      <c r="S812">
        <f t="shared" si="25"/>
        <v>1</v>
      </c>
    </row>
    <row r="813" spans="1:19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  <c r="R813">
        <f t="shared" si="24"/>
        <v>1</v>
      </c>
      <c r="S813">
        <f t="shared" si="25"/>
        <v>1</v>
      </c>
    </row>
    <row r="814" spans="1:19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  <c r="R814">
        <f t="shared" si="24"/>
        <v>1</v>
      </c>
      <c r="S814">
        <f t="shared" si="25"/>
        <v>1</v>
      </c>
    </row>
    <row r="815" spans="1:19" hidden="1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  <c r="R815">
        <f t="shared" si="24"/>
        <v>0</v>
      </c>
      <c r="S815">
        <f t="shared" si="25"/>
        <v>1</v>
      </c>
    </row>
    <row r="816" spans="1:19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  <c r="R816">
        <f t="shared" si="24"/>
        <v>1</v>
      </c>
      <c r="S816">
        <f t="shared" si="25"/>
        <v>1</v>
      </c>
    </row>
    <row r="817" spans="1:19" hidden="1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  <c r="R817">
        <f t="shared" si="24"/>
        <v>0</v>
      </c>
      <c r="S817">
        <f t="shared" si="25"/>
        <v>1</v>
      </c>
    </row>
    <row r="818" spans="1:19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  <c r="R818">
        <f t="shared" si="24"/>
        <v>1</v>
      </c>
      <c r="S818">
        <f t="shared" si="25"/>
        <v>1</v>
      </c>
    </row>
    <row r="819" spans="1:19" hidden="1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  <c r="R819">
        <f t="shared" si="24"/>
        <v>0</v>
      </c>
      <c r="S819">
        <f t="shared" si="25"/>
        <v>1</v>
      </c>
    </row>
    <row r="820" spans="1:19" hidden="1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  <c r="R820">
        <f t="shared" si="24"/>
        <v>0</v>
      </c>
      <c r="S820">
        <f t="shared" si="25"/>
        <v>1</v>
      </c>
    </row>
    <row r="821" spans="1:19" hidden="1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  <c r="R821">
        <f t="shared" si="24"/>
        <v>0</v>
      </c>
      <c r="S821">
        <f t="shared" si="25"/>
        <v>1</v>
      </c>
    </row>
    <row r="822" spans="1:19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  <c r="R822">
        <f t="shared" si="24"/>
        <v>1</v>
      </c>
      <c r="S822">
        <f t="shared" si="25"/>
        <v>1</v>
      </c>
    </row>
    <row r="823" spans="1:19" hidden="1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  <c r="R823">
        <f t="shared" si="24"/>
        <v>0</v>
      </c>
      <c r="S823">
        <f t="shared" si="25"/>
        <v>1</v>
      </c>
    </row>
    <row r="824" spans="1:19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  <c r="R824">
        <f t="shared" si="24"/>
        <v>1</v>
      </c>
      <c r="S824">
        <f t="shared" si="25"/>
        <v>1</v>
      </c>
    </row>
    <row r="825" spans="1:19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  <c r="R825">
        <f t="shared" si="24"/>
        <v>1</v>
      </c>
      <c r="S825">
        <f t="shared" si="25"/>
        <v>1</v>
      </c>
    </row>
    <row r="826" spans="1:19" hidden="1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  <c r="R826">
        <f t="shared" si="24"/>
        <v>0</v>
      </c>
      <c r="S826">
        <f t="shared" si="25"/>
        <v>1</v>
      </c>
    </row>
    <row r="827" spans="1:19" hidden="1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  <c r="R827">
        <f t="shared" si="24"/>
        <v>0</v>
      </c>
      <c r="S827">
        <f t="shared" si="25"/>
        <v>1</v>
      </c>
    </row>
    <row r="828" spans="1:19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  <c r="R828">
        <f t="shared" si="24"/>
        <v>1</v>
      </c>
      <c r="S828">
        <f t="shared" si="25"/>
        <v>1</v>
      </c>
    </row>
    <row r="829" spans="1:19" hidden="1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  <c r="R829">
        <f t="shared" si="24"/>
        <v>0</v>
      </c>
      <c r="S829">
        <f t="shared" si="25"/>
        <v>1</v>
      </c>
    </row>
    <row r="830" spans="1:19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  <c r="R830">
        <f t="shared" si="24"/>
        <v>1</v>
      </c>
      <c r="S830">
        <f t="shared" si="25"/>
        <v>1</v>
      </c>
    </row>
    <row r="831" spans="1:19" hidden="1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  <c r="R831">
        <f t="shared" si="24"/>
        <v>0</v>
      </c>
      <c r="S831">
        <f t="shared" si="25"/>
        <v>1</v>
      </c>
    </row>
    <row r="832" spans="1:19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  <c r="R832">
        <f t="shared" si="24"/>
        <v>1</v>
      </c>
      <c r="S832">
        <f t="shared" si="25"/>
        <v>1</v>
      </c>
    </row>
    <row r="833" spans="1:19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  <c r="R833">
        <f t="shared" si="24"/>
        <v>1</v>
      </c>
      <c r="S833">
        <f t="shared" si="25"/>
        <v>1</v>
      </c>
    </row>
    <row r="834" spans="1:19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  <c r="R834">
        <f t="shared" si="24"/>
        <v>1</v>
      </c>
      <c r="S834">
        <f t="shared" si="25"/>
        <v>0</v>
      </c>
    </row>
    <row r="835" spans="1:19" hidden="1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  <c r="R835">
        <f t="shared" ref="R835:R898" si="26">IF(A835&gt;=40,1,0)</f>
        <v>0</v>
      </c>
      <c r="S835">
        <f t="shared" ref="S835:S898" si="27">IF(A835&lt;55,1,0)</f>
        <v>1</v>
      </c>
    </row>
    <row r="836" spans="1:19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  <c r="R836">
        <f t="shared" si="26"/>
        <v>1</v>
      </c>
      <c r="S836">
        <f t="shared" si="27"/>
        <v>1</v>
      </c>
    </row>
    <row r="837" spans="1:19" hidden="1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  <c r="R837">
        <f t="shared" si="26"/>
        <v>0</v>
      </c>
      <c r="S837">
        <f t="shared" si="27"/>
        <v>1</v>
      </c>
    </row>
    <row r="838" spans="1:19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  <c r="R838">
        <f t="shared" si="26"/>
        <v>1</v>
      </c>
      <c r="S838">
        <f t="shared" si="27"/>
        <v>0</v>
      </c>
    </row>
    <row r="839" spans="1:19" hidden="1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  <c r="R839">
        <f t="shared" si="26"/>
        <v>0</v>
      </c>
      <c r="S839">
        <f t="shared" si="27"/>
        <v>1</v>
      </c>
    </row>
    <row r="840" spans="1:19" hidden="1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  <c r="R840">
        <f t="shared" si="26"/>
        <v>0</v>
      </c>
      <c r="S840">
        <f t="shared" si="27"/>
        <v>1</v>
      </c>
    </row>
    <row r="841" spans="1:19" hidden="1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  <c r="R841">
        <f t="shared" si="26"/>
        <v>0</v>
      </c>
      <c r="S841">
        <f t="shared" si="27"/>
        <v>1</v>
      </c>
    </row>
    <row r="842" spans="1:19" hidden="1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  <c r="R842">
        <f t="shared" si="26"/>
        <v>0</v>
      </c>
      <c r="S842">
        <f t="shared" si="27"/>
        <v>1</v>
      </c>
    </row>
    <row r="843" spans="1:19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  <c r="R843">
        <f t="shared" si="26"/>
        <v>1</v>
      </c>
      <c r="S843">
        <f t="shared" si="27"/>
        <v>1</v>
      </c>
    </row>
    <row r="844" spans="1:19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  <c r="R844">
        <f t="shared" si="26"/>
        <v>1</v>
      </c>
      <c r="S844">
        <f t="shared" si="27"/>
        <v>1</v>
      </c>
    </row>
    <row r="845" spans="1:19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  <c r="R845">
        <f t="shared" si="26"/>
        <v>1</v>
      </c>
      <c r="S845">
        <f t="shared" si="27"/>
        <v>0</v>
      </c>
    </row>
    <row r="846" spans="1:19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  <c r="R846">
        <f t="shared" si="26"/>
        <v>1</v>
      </c>
      <c r="S846">
        <f t="shared" si="27"/>
        <v>1</v>
      </c>
    </row>
    <row r="847" spans="1:19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  <c r="R847">
        <f t="shared" si="26"/>
        <v>1</v>
      </c>
      <c r="S847">
        <f t="shared" si="27"/>
        <v>1</v>
      </c>
    </row>
    <row r="848" spans="1:19" hidden="1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  <c r="R848">
        <f t="shared" si="26"/>
        <v>0</v>
      </c>
      <c r="S848">
        <f t="shared" si="27"/>
        <v>1</v>
      </c>
    </row>
    <row r="849" spans="1:19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  <c r="R849">
        <f t="shared" si="26"/>
        <v>1</v>
      </c>
      <c r="S849">
        <f t="shared" si="27"/>
        <v>1</v>
      </c>
    </row>
    <row r="850" spans="1:19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  <c r="R850">
        <f t="shared" si="26"/>
        <v>1</v>
      </c>
      <c r="S850">
        <f t="shared" si="27"/>
        <v>1</v>
      </c>
    </row>
    <row r="851" spans="1:19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  <c r="R851">
        <f t="shared" si="26"/>
        <v>1</v>
      </c>
      <c r="S851">
        <f t="shared" si="27"/>
        <v>0</v>
      </c>
    </row>
    <row r="852" spans="1:19" hidden="1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  <c r="R852">
        <f t="shared" si="26"/>
        <v>0</v>
      </c>
      <c r="S852">
        <f t="shared" si="27"/>
        <v>1</v>
      </c>
    </row>
    <row r="853" spans="1:19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  <c r="R853">
        <f t="shared" si="26"/>
        <v>1</v>
      </c>
      <c r="S853">
        <f t="shared" si="27"/>
        <v>1</v>
      </c>
    </row>
    <row r="854" spans="1:19" hidden="1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  <c r="R854">
        <f t="shared" si="26"/>
        <v>0</v>
      </c>
      <c r="S854">
        <f t="shared" si="27"/>
        <v>1</v>
      </c>
    </row>
    <row r="855" spans="1:19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  <c r="R855">
        <f t="shared" si="26"/>
        <v>1</v>
      </c>
      <c r="S855">
        <f t="shared" si="27"/>
        <v>1</v>
      </c>
    </row>
    <row r="856" spans="1:19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  <c r="R856">
        <f t="shared" si="26"/>
        <v>1</v>
      </c>
      <c r="S856">
        <f t="shared" si="27"/>
        <v>1</v>
      </c>
    </row>
    <row r="857" spans="1:19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  <c r="R857">
        <f t="shared" si="26"/>
        <v>1</v>
      </c>
      <c r="S857">
        <f t="shared" si="27"/>
        <v>1</v>
      </c>
    </row>
    <row r="858" spans="1:19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  <c r="R858">
        <f t="shared" si="26"/>
        <v>1</v>
      </c>
      <c r="S858">
        <f t="shared" si="27"/>
        <v>1</v>
      </c>
    </row>
    <row r="859" spans="1:19" hidden="1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  <c r="R859">
        <f t="shared" si="26"/>
        <v>0</v>
      </c>
      <c r="S859">
        <f t="shared" si="27"/>
        <v>1</v>
      </c>
    </row>
    <row r="860" spans="1:19" hidden="1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  <c r="R860">
        <f t="shared" si="26"/>
        <v>0</v>
      </c>
      <c r="S860">
        <f t="shared" si="27"/>
        <v>1</v>
      </c>
    </row>
    <row r="861" spans="1:19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  <c r="R861">
        <f t="shared" si="26"/>
        <v>1</v>
      </c>
      <c r="S861">
        <f t="shared" si="27"/>
        <v>1</v>
      </c>
    </row>
    <row r="862" spans="1:19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  <c r="R862">
        <f t="shared" si="26"/>
        <v>1</v>
      </c>
      <c r="S862">
        <f t="shared" si="27"/>
        <v>0</v>
      </c>
    </row>
    <row r="863" spans="1:19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  <c r="R863">
        <f t="shared" si="26"/>
        <v>1</v>
      </c>
      <c r="S863">
        <f t="shared" si="27"/>
        <v>1</v>
      </c>
    </row>
    <row r="864" spans="1:19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  <c r="R864">
        <f t="shared" si="26"/>
        <v>1</v>
      </c>
      <c r="S864">
        <f t="shared" si="27"/>
        <v>1</v>
      </c>
    </row>
    <row r="865" spans="1:19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  <c r="R865">
        <f t="shared" si="26"/>
        <v>1</v>
      </c>
      <c r="S865">
        <f t="shared" si="27"/>
        <v>1</v>
      </c>
    </row>
    <row r="866" spans="1:19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  <c r="R866">
        <f t="shared" si="26"/>
        <v>1</v>
      </c>
      <c r="S866">
        <f t="shared" si="27"/>
        <v>1</v>
      </c>
    </row>
    <row r="867" spans="1:19" hidden="1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  <c r="R867">
        <f t="shared" si="26"/>
        <v>0</v>
      </c>
      <c r="S867">
        <f t="shared" si="27"/>
        <v>1</v>
      </c>
    </row>
    <row r="868" spans="1:19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  <c r="R868">
        <f t="shared" si="26"/>
        <v>1</v>
      </c>
      <c r="S868">
        <f t="shared" si="27"/>
        <v>1</v>
      </c>
    </row>
    <row r="869" spans="1:19" hidden="1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  <c r="R869">
        <f t="shared" si="26"/>
        <v>0</v>
      </c>
      <c r="S869">
        <f t="shared" si="27"/>
        <v>1</v>
      </c>
    </row>
    <row r="870" spans="1:19" hidden="1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  <c r="R870">
        <f t="shared" si="26"/>
        <v>0</v>
      </c>
      <c r="S870">
        <f t="shared" si="27"/>
        <v>1</v>
      </c>
    </row>
    <row r="871" spans="1:19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  <c r="R871">
        <f t="shared" si="26"/>
        <v>1</v>
      </c>
      <c r="S871">
        <f t="shared" si="27"/>
        <v>0</v>
      </c>
    </row>
    <row r="872" spans="1:19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  <c r="R872">
        <f t="shared" si="26"/>
        <v>1</v>
      </c>
      <c r="S872">
        <f t="shared" si="27"/>
        <v>0</v>
      </c>
    </row>
    <row r="873" spans="1:19" hidden="1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  <c r="R873">
        <f t="shared" si="26"/>
        <v>0</v>
      </c>
      <c r="S873">
        <f t="shared" si="27"/>
        <v>1</v>
      </c>
    </row>
    <row r="874" spans="1:19" hidden="1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  <c r="R874">
        <f t="shared" si="26"/>
        <v>0</v>
      </c>
      <c r="S874">
        <f t="shared" si="27"/>
        <v>1</v>
      </c>
    </row>
    <row r="875" spans="1:19" hidden="1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  <c r="R875">
        <f t="shared" si="26"/>
        <v>0</v>
      </c>
      <c r="S875">
        <f t="shared" si="27"/>
        <v>1</v>
      </c>
    </row>
    <row r="876" spans="1:19" hidden="1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  <c r="R876">
        <f t="shared" si="26"/>
        <v>0</v>
      </c>
      <c r="S876">
        <f t="shared" si="27"/>
        <v>1</v>
      </c>
    </row>
    <row r="877" spans="1:19" hidden="1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  <c r="R877">
        <f t="shared" si="26"/>
        <v>0</v>
      </c>
      <c r="S877">
        <f t="shared" si="27"/>
        <v>1</v>
      </c>
    </row>
    <row r="878" spans="1:19" hidden="1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  <c r="R878">
        <f t="shared" si="26"/>
        <v>0</v>
      </c>
      <c r="S878">
        <f t="shared" si="27"/>
        <v>1</v>
      </c>
    </row>
    <row r="879" spans="1:19" hidden="1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  <c r="R879">
        <f t="shared" si="26"/>
        <v>0</v>
      </c>
      <c r="S879">
        <f t="shared" si="27"/>
        <v>1</v>
      </c>
    </row>
    <row r="880" spans="1:19" hidden="1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  <c r="R880">
        <f t="shared" si="26"/>
        <v>0</v>
      </c>
      <c r="S880">
        <f t="shared" si="27"/>
        <v>1</v>
      </c>
    </row>
    <row r="881" spans="1:19" hidden="1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  <c r="R881">
        <f t="shared" si="26"/>
        <v>0</v>
      </c>
      <c r="S881">
        <f t="shared" si="27"/>
        <v>1</v>
      </c>
    </row>
    <row r="882" spans="1:19" hidden="1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  <c r="R882">
        <f t="shared" si="26"/>
        <v>0</v>
      </c>
      <c r="S882">
        <f t="shared" si="27"/>
        <v>1</v>
      </c>
    </row>
    <row r="883" spans="1:19" hidden="1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  <c r="R883">
        <f t="shared" si="26"/>
        <v>0</v>
      </c>
      <c r="S883">
        <f t="shared" si="27"/>
        <v>1</v>
      </c>
    </row>
    <row r="884" spans="1:19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  <c r="R884">
        <f t="shared" si="26"/>
        <v>1</v>
      </c>
      <c r="S884">
        <f t="shared" si="27"/>
        <v>1</v>
      </c>
    </row>
    <row r="885" spans="1:19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  <c r="R885">
        <f t="shared" si="26"/>
        <v>1</v>
      </c>
      <c r="S885">
        <f t="shared" si="27"/>
        <v>1</v>
      </c>
    </row>
    <row r="886" spans="1:19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  <c r="R886">
        <f t="shared" si="26"/>
        <v>1</v>
      </c>
      <c r="S886">
        <f t="shared" si="27"/>
        <v>1</v>
      </c>
    </row>
    <row r="887" spans="1:19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  <c r="R887">
        <f t="shared" si="26"/>
        <v>1</v>
      </c>
      <c r="S887">
        <f t="shared" si="27"/>
        <v>1</v>
      </c>
    </row>
    <row r="888" spans="1:19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  <c r="R888">
        <f t="shared" si="26"/>
        <v>1</v>
      </c>
      <c r="S888">
        <f t="shared" si="27"/>
        <v>0</v>
      </c>
    </row>
    <row r="889" spans="1:19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  <c r="R889">
        <f t="shared" si="26"/>
        <v>1</v>
      </c>
      <c r="S889">
        <f t="shared" si="27"/>
        <v>1</v>
      </c>
    </row>
    <row r="890" spans="1:19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  <c r="R890">
        <f t="shared" si="26"/>
        <v>1</v>
      </c>
      <c r="S890">
        <f t="shared" si="27"/>
        <v>1</v>
      </c>
    </row>
    <row r="891" spans="1:19" hidden="1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  <c r="R891">
        <f t="shared" si="26"/>
        <v>0</v>
      </c>
      <c r="S891">
        <f t="shared" si="27"/>
        <v>1</v>
      </c>
    </row>
    <row r="892" spans="1:19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  <c r="R892">
        <f t="shared" si="26"/>
        <v>1</v>
      </c>
      <c r="S892">
        <f t="shared" si="27"/>
        <v>1</v>
      </c>
    </row>
    <row r="893" spans="1:19" hidden="1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  <c r="R893">
        <f t="shared" si="26"/>
        <v>0</v>
      </c>
      <c r="S893">
        <f t="shared" si="27"/>
        <v>1</v>
      </c>
    </row>
    <row r="894" spans="1:19" hidden="1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  <c r="R894">
        <f t="shared" si="26"/>
        <v>0</v>
      </c>
      <c r="S894">
        <f t="shared" si="27"/>
        <v>1</v>
      </c>
    </row>
    <row r="895" spans="1:19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  <c r="R895">
        <f t="shared" si="26"/>
        <v>1</v>
      </c>
      <c r="S895">
        <f t="shared" si="27"/>
        <v>1</v>
      </c>
    </row>
    <row r="896" spans="1:19" hidden="1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  <c r="R896">
        <f t="shared" si="26"/>
        <v>0</v>
      </c>
      <c r="S896">
        <f t="shared" si="27"/>
        <v>1</v>
      </c>
    </row>
    <row r="897" spans="1:19" hidden="1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  <c r="R897">
        <f t="shared" si="26"/>
        <v>0</v>
      </c>
      <c r="S897">
        <f t="shared" si="27"/>
        <v>1</v>
      </c>
    </row>
    <row r="898" spans="1:19" hidden="1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  <c r="R898">
        <f t="shared" si="26"/>
        <v>0</v>
      </c>
      <c r="S898">
        <f t="shared" si="27"/>
        <v>1</v>
      </c>
    </row>
    <row r="899" spans="1:19" hidden="1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  <c r="R899">
        <f t="shared" ref="R899:R962" si="28">IF(A899&gt;=40,1,0)</f>
        <v>0</v>
      </c>
      <c r="S899">
        <f t="shared" ref="S899:S962" si="29">IF(A899&lt;55,1,0)</f>
        <v>1</v>
      </c>
    </row>
    <row r="900" spans="1:19" hidden="1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  <c r="R900">
        <f t="shared" si="28"/>
        <v>0</v>
      </c>
      <c r="S900">
        <f t="shared" si="29"/>
        <v>1</v>
      </c>
    </row>
    <row r="901" spans="1:19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  <c r="R901">
        <f t="shared" si="28"/>
        <v>1</v>
      </c>
      <c r="S901">
        <f t="shared" si="29"/>
        <v>1</v>
      </c>
    </row>
    <row r="902" spans="1:19" hidden="1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  <c r="R902">
        <f t="shared" si="28"/>
        <v>0</v>
      </c>
      <c r="S902">
        <f t="shared" si="29"/>
        <v>1</v>
      </c>
    </row>
    <row r="903" spans="1:19" hidden="1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  <c r="R903">
        <f t="shared" si="28"/>
        <v>0</v>
      </c>
      <c r="S903">
        <f t="shared" si="29"/>
        <v>1</v>
      </c>
    </row>
    <row r="904" spans="1:19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  <c r="R904">
        <f t="shared" si="28"/>
        <v>1</v>
      </c>
      <c r="S904">
        <f t="shared" si="29"/>
        <v>0</v>
      </c>
    </row>
    <row r="905" spans="1:19" hidden="1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  <c r="R905">
        <f t="shared" si="28"/>
        <v>0</v>
      </c>
      <c r="S905">
        <f t="shared" si="29"/>
        <v>1</v>
      </c>
    </row>
    <row r="906" spans="1:19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  <c r="R906">
        <f t="shared" si="28"/>
        <v>1</v>
      </c>
      <c r="S906">
        <f t="shared" si="29"/>
        <v>1</v>
      </c>
    </row>
    <row r="907" spans="1:19" hidden="1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  <c r="R907">
        <f t="shared" si="28"/>
        <v>0</v>
      </c>
      <c r="S907">
        <f t="shared" si="29"/>
        <v>1</v>
      </c>
    </row>
    <row r="908" spans="1:19" hidden="1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  <c r="R908">
        <f t="shared" si="28"/>
        <v>0</v>
      </c>
      <c r="S908">
        <f t="shared" si="29"/>
        <v>1</v>
      </c>
    </row>
    <row r="909" spans="1:19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  <c r="R909">
        <f t="shared" si="28"/>
        <v>1</v>
      </c>
      <c r="S909">
        <f t="shared" si="29"/>
        <v>1</v>
      </c>
    </row>
    <row r="910" spans="1:19" hidden="1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  <c r="R910">
        <f t="shared" si="28"/>
        <v>0</v>
      </c>
      <c r="S910">
        <f t="shared" si="29"/>
        <v>1</v>
      </c>
    </row>
    <row r="911" spans="1:19" hidden="1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  <c r="R911">
        <f t="shared" si="28"/>
        <v>0</v>
      </c>
      <c r="S911">
        <f t="shared" si="29"/>
        <v>1</v>
      </c>
    </row>
    <row r="912" spans="1:19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  <c r="R912">
        <f t="shared" si="28"/>
        <v>1</v>
      </c>
      <c r="S912">
        <f t="shared" si="29"/>
        <v>1</v>
      </c>
    </row>
    <row r="913" spans="1:19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  <c r="R913">
        <f t="shared" si="28"/>
        <v>1</v>
      </c>
      <c r="S913">
        <f t="shared" si="29"/>
        <v>0</v>
      </c>
    </row>
    <row r="914" spans="1:19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  <c r="R914">
        <f t="shared" si="28"/>
        <v>1</v>
      </c>
      <c r="S914">
        <f t="shared" si="29"/>
        <v>1</v>
      </c>
    </row>
    <row r="915" spans="1:19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  <c r="R915">
        <f t="shared" si="28"/>
        <v>1</v>
      </c>
      <c r="S915">
        <f t="shared" si="29"/>
        <v>1</v>
      </c>
    </row>
    <row r="916" spans="1:19" hidden="1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  <c r="R916">
        <f t="shared" si="28"/>
        <v>0</v>
      </c>
      <c r="S916">
        <f t="shared" si="29"/>
        <v>1</v>
      </c>
    </row>
    <row r="917" spans="1:19" hidden="1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  <c r="R917">
        <f t="shared" si="28"/>
        <v>0</v>
      </c>
      <c r="S917">
        <f t="shared" si="29"/>
        <v>1</v>
      </c>
    </row>
    <row r="918" spans="1:19" hidden="1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  <c r="R918">
        <f t="shared" si="28"/>
        <v>0</v>
      </c>
      <c r="S918">
        <f t="shared" si="29"/>
        <v>1</v>
      </c>
    </row>
    <row r="919" spans="1:19" hidden="1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  <c r="R919">
        <f t="shared" si="28"/>
        <v>0</v>
      </c>
      <c r="S919">
        <f t="shared" si="29"/>
        <v>1</v>
      </c>
    </row>
    <row r="920" spans="1:19" hidden="1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  <c r="R920">
        <f t="shared" si="28"/>
        <v>0</v>
      </c>
      <c r="S920">
        <f t="shared" si="29"/>
        <v>1</v>
      </c>
    </row>
    <row r="921" spans="1:19" hidden="1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  <c r="R921">
        <f t="shared" si="28"/>
        <v>0</v>
      </c>
      <c r="S921">
        <f t="shared" si="29"/>
        <v>1</v>
      </c>
    </row>
    <row r="922" spans="1:19" hidden="1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  <c r="R922">
        <f t="shared" si="28"/>
        <v>0</v>
      </c>
      <c r="S922">
        <f t="shared" si="29"/>
        <v>1</v>
      </c>
    </row>
    <row r="923" spans="1:19" hidden="1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  <c r="R923">
        <f t="shared" si="28"/>
        <v>0</v>
      </c>
      <c r="S923">
        <f t="shared" si="29"/>
        <v>1</v>
      </c>
    </row>
    <row r="924" spans="1:19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  <c r="R924">
        <f t="shared" si="28"/>
        <v>1</v>
      </c>
      <c r="S924">
        <f t="shared" si="29"/>
        <v>0</v>
      </c>
    </row>
    <row r="925" spans="1:19" hidden="1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  <c r="R925">
        <f t="shared" si="28"/>
        <v>0</v>
      </c>
      <c r="S925">
        <f t="shared" si="29"/>
        <v>1</v>
      </c>
    </row>
    <row r="926" spans="1:19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  <c r="R926">
        <f t="shared" si="28"/>
        <v>1</v>
      </c>
      <c r="S926">
        <f t="shared" si="29"/>
        <v>1</v>
      </c>
    </row>
    <row r="927" spans="1:19" hidden="1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  <c r="R927">
        <f t="shared" si="28"/>
        <v>0</v>
      </c>
      <c r="S927">
        <f t="shared" si="29"/>
        <v>1</v>
      </c>
    </row>
    <row r="928" spans="1:19" hidden="1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  <c r="R928">
        <f t="shared" si="28"/>
        <v>0</v>
      </c>
      <c r="S928">
        <f t="shared" si="29"/>
        <v>1</v>
      </c>
    </row>
    <row r="929" spans="1:19" hidden="1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  <c r="R929">
        <f t="shared" si="28"/>
        <v>0</v>
      </c>
      <c r="S929">
        <f t="shared" si="29"/>
        <v>1</v>
      </c>
    </row>
    <row r="930" spans="1:19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  <c r="R930">
        <f t="shared" si="28"/>
        <v>1</v>
      </c>
      <c r="S930">
        <f t="shared" si="29"/>
        <v>1</v>
      </c>
    </row>
    <row r="931" spans="1:19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  <c r="R931">
        <f t="shared" si="28"/>
        <v>1</v>
      </c>
      <c r="S931">
        <f t="shared" si="29"/>
        <v>1</v>
      </c>
    </row>
    <row r="932" spans="1:19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  <c r="R932">
        <f t="shared" si="28"/>
        <v>1</v>
      </c>
      <c r="S932">
        <f t="shared" si="29"/>
        <v>1</v>
      </c>
    </row>
    <row r="933" spans="1:19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  <c r="R933">
        <f t="shared" si="28"/>
        <v>1</v>
      </c>
      <c r="S933">
        <f t="shared" si="29"/>
        <v>1</v>
      </c>
    </row>
    <row r="934" spans="1:19" hidden="1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  <c r="R934">
        <f t="shared" si="28"/>
        <v>0</v>
      </c>
      <c r="S934">
        <f t="shared" si="29"/>
        <v>1</v>
      </c>
    </row>
    <row r="935" spans="1:19" hidden="1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  <c r="R935">
        <f t="shared" si="28"/>
        <v>0</v>
      </c>
      <c r="S935">
        <f t="shared" si="29"/>
        <v>1</v>
      </c>
    </row>
    <row r="936" spans="1:19" hidden="1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  <c r="R936">
        <f t="shared" si="28"/>
        <v>0</v>
      </c>
      <c r="S936">
        <f t="shared" si="29"/>
        <v>1</v>
      </c>
    </row>
    <row r="937" spans="1:19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  <c r="R937">
        <f t="shared" si="28"/>
        <v>1</v>
      </c>
      <c r="S937">
        <f t="shared" si="29"/>
        <v>1</v>
      </c>
    </row>
    <row r="938" spans="1:19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  <c r="R938">
        <f t="shared" si="28"/>
        <v>1</v>
      </c>
      <c r="S938">
        <f t="shared" si="29"/>
        <v>1</v>
      </c>
    </row>
    <row r="939" spans="1:19" hidden="1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  <c r="R939">
        <f t="shared" si="28"/>
        <v>0</v>
      </c>
      <c r="S939">
        <f t="shared" si="29"/>
        <v>1</v>
      </c>
    </row>
    <row r="940" spans="1:19" hidden="1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  <c r="R940">
        <f t="shared" si="28"/>
        <v>0</v>
      </c>
      <c r="S940">
        <f t="shared" si="29"/>
        <v>1</v>
      </c>
    </row>
    <row r="941" spans="1:19" hidden="1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  <c r="R941">
        <f t="shared" si="28"/>
        <v>0</v>
      </c>
      <c r="S941">
        <f t="shared" si="29"/>
        <v>1</v>
      </c>
    </row>
    <row r="942" spans="1:19" hidden="1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  <c r="R942">
        <f t="shared" si="28"/>
        <v>0</v>
      </c>
      <c r="S942">
        <f t="shared" si="29"/>
        <v>1</v>
      </c>
    </row>
    <row r="943" spans="1:19" hidden="1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  <c r="R943">
        <f t="shared" si="28"/>
        <v>0</v>
      </c>
      <c r="S943">
        <f t="shared" si="29"/>
        <v>1</v>
      </c>
    </row>
    <row r="944" spans="1:19" hidden="1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  <c r="R944">
        <f t="shared" si="28"/>
        <v>0</v>
      </c>
      <c r="S944">
        <f t="shared" si="29"/>
        <v>1</v>
      </c>
    </row>
    <row r="945" spans="1:19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  <c r="R945">
        <f t="shared" si="28"/>
        <v>1</v>
      </c>
      <c r="S945">
        <f t="shared" si="29"/>
        <v>1</v>
      </c>
    </row>
    <row r="946" spans="1:19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  <c r="R946">
        <f t="shared" si="28"/>
        <v>1</v>
      </c>
      <c r="S946">
        <f t="shared" si="29"/>
        <v>1</v>
      </c>
    </row>
    <row r="947" spans="1:19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  <c r="R947">
        <f t="shared" si="28"/>
        <v>1</v>
      </c>
      <c r="S947">
        <f t="shared" si="29"/>
        <v>1</v>
      </c>
    </row>
    <row r="948" spans="1:19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  <c r="R948">
        <f t="shared" si="28"/>
        <v>1</v>
      </c>
      <c r="S948">
        <f t="shared" si="29"/>
        <v>1</v>
      </c>
    </row>
    <row r="949" spans="1:19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  <c r="R949">
        <f t="shared" si="28"/>
        <v>1</v>
      </c>
      <c r="S949">
        <f t="shared" si="29"/>
        <v>1</v>
      </c>
    </row>
    <row r="950" spans="1:19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  <c r="R950">
        <f t="shared" si="28"/>
        <v>1</v>
      </c>
      <c r="S950">
        <f t="shared" si="29"/>
        <v>1</v>
      </c>
    </row>
    <row r="951" spans="1:19" hidden="1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  <c r="R951">
        <f t="shared" si="28"/>
        <v>0</v>
      </c>
      <c r="S951">
        <f t="shared" si="29"/>
        <v>1</v>
      </c>
    </row>
    <row r="952" spans="1:19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  <c r="R952">
        <f t="shared" si="28"/>
        <v>1</v>
      </c>
      <c r="S952">
        <f t="shared" si="29"/>
        <v>1</v>
      </c>
    </row>
    <row r="953" spans="1:19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  <c r="R953">
        <f t="shared" si="28"/>
        <v>1</v>
      </c>
      <c r="S953">
        <f t="shared" si="29"/>
        <v>0</v>
      </c>
    </row>
    <row r="954" spans="1:19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  <c r="R954">
        <f t="shared" si="28"/>
        <v>1</v>
      </c>
      <c r="S954">
        <f t="shared" si="29"/>
        <v>1</v>
      </c>
    </row>
    <row r="955" spans="1:19" hidden="1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  <c r="R955">
        <f t="shared" si="28"/>
        <v>0</v>
      </c>
      <c r="S955">
        <f t="shared" si="29"/>
        <v>1</v>
      </c>
    </row>
    <row r="956" spans="1:19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  <c r="R956">
        <f t="shared" si="28"/>
        <v>1</v>
      </c>
      <c r="S956">
        <f t="shared" si="29"/>
        <v>0</v>
      </c>
    </row>
    <row r="957" spans="1:19" hidden="1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  <c r="R957">
        <f t="shared" si="28"/>
        <v>0</v>
      </c>
      <c r="S957">
        <f t="shared" si="29"/>
        <v>1</v>
      </c>
    </row>
    <row r="958" spans="1:19" hidden="1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  <c r="R958">
        <f t="shared" si="28"/>
        <v>0</v>
      </c>
      <c r="S958">
        <f t="shared" si="29"/>
        <v>1</v>
      </c>
    </row>
    <row r="959" spans="1:19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  <c r="R959">
        <f t="shared" si="28"/>
        <v>1</v>
      </c>
      <c r="S959">
        <f t="shared" si="29"/>
        <v>0</v>
      </c>
    </row>
    <row r="960" spans="1:19" hidden="1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  <c r="R960">
        <f t="shared" si="28"/>
        <v>0</v>
      </c>
      <c r="S960">
        <f t="shared" si="29"/>
        <v>1</v>
      </c>
    </row>
    <row r="961" spans="1:19" hidden="1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  <c r="R961">
        <f t="shared" si="28"/>
        <v>0</v>
      </c>
      <c r="S961">
        <f t="shared" si="29"/>
        <v>1</v>
      </c>
    </row>
    <row r="962" spans="1:19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  <c r="R962">
        <f t="shared" si="28"/>
        <v>1</v>
      </c>
      <c r="S962">
        <f t="shared" si="29"/>
        <v>1</v>
      </c>
    </row>
    <row r="963" spans="1:19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  <c r="R963">
        <f t="shared" ref="R963:R1026" si="30">IF(A963&gt;=40,1,0)</f>
        <v>1</v>
      </c>
      <c r="S963">
        <f t="shared" ref="S963:S1026" si="31">IF(A963&lt;55,1,0)</f>
        <v>1</v>
      </c>
    </row>
    <row r="964" spans="1:19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  <c r="R964">
        <f t="shared" si="30"/>
        <v>1</v>
      </c>
      <c r="S964">
        <f t="shared" si="31"/>
        <v>1</v>
      </c>
    </row>
    <row r="965" spans="1:19" hidden="1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  <c r="R965">
        <f t="shared" si="30"/>
        <v>0</v>
      </c>
      <c r="S965">
        <f t="shared" si="31"/>
        <v>1</v>
      </c>
    </row>
    <row r="966" spans="1:19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  <c r="R966">
        <f t="shared" si="30"/>
        <v>1</v>
      </c>
      <c r="S966">
        <f t="shared" si="31"/>
        <v>1</v>
      </c>
    </row>
    <row r="967" spans="1:19" hidden="1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  <c r="R967">
        <f t="shared" si="30"/>
        <v>0</v>
      </c>
      <c r="S967">
        <f t="shared" si="31"/>
        <v>1</v>
      </c>
    </row>
    <row r="968" spans="1:19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  <c r="R968">
        <f t="shared" si="30"/>
        <v>1</v>
      </c>
      <c r="S968">
        <f t="shared" si="31"/>
        <v>1</v>
      </c>
    </row>
    <row r="969" spans="1:19" hidden="1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  <c r="R969">
        <f t="shared" si="30"/>
        <v>0</v>
      </c>
      <c r="S969">
        <f t="shared" si="31"/>
        <v>1</v>
      </c>
    </row>
    <row r="970" spans="1:19" hidden="1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  <c r="R970">
        <f t="shared" si="30"/>
        <v>0</v>
      </c>
      <c r="S970">
        <f t="shared" si="31"/>
        <v>1</v>
      </c>
    </row>
    <row r="971" spans="1:19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  <c r="R971">
        <f t="shared" si="30"/>
        <v>1</v>
      </c>
      <c r="S971">
        <f t="shared" si="31"/>
        <v>0</v>
      </c>
    </row>
    <row r="972" spans="1:19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  <c r="R972">
        <f t="shared" si="30"/>
        <v>1</v>
      </c>
      <c r="S972">
        <f t="shared" si="31"/>
        <v>0</v>
      </c>
    </row>
    <row r="973" spans="1:19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  <c r="R973">
        <f t="shared" si="30"/>
        <v>1</v>
      </c>
      <c r="S973">
        <f t="shared" si="31"/>
        <v>1</v>
      </c>
    </row>
    <row r="974" spans="1:19" hidden="1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  <c r="R974">
        <f t="shared" si="30"/>
        <v>0</v>
      </c>
      <c r="S974">
        <f t="shared" si="31"/>
        <v>1</v>
      </c>
    </row>
    <row r="975" spans="1:19" hidden="1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  <c r="R975">
        <f t="shared" si="30"/>
        <v>0</v>
      </c>
      <c r="S975">
        <f t="shared" si="31"/>
        <v>1</v>
      </c>
    </row>
    <row r="976" spans="1:19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  <c r="R976">
        <f t="shared" si="30"/>
        <v>1</v>
      </c>
      <c r="S976">
        <f t="shared" si="31"/>
        <v>1</v>
      </c>
    </row>
    <row r="977" spans="1:19" hidden="1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  <c r="R977">
        <f t="shared" si="30"/>
        <v>0</v>
      </c>
      <c r="S977">
        <f t="shared" si="31"/>
        <v>1</v>
      </c>
    </row>
    <row r="978" spans="1:19" hidden="1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  <c r="R978">
        <f t="shared" si="30"/>
        <v>0</v>
      </c>
      <c r="S978">
        <f t="shared" si="31"/>
        <v>1</v>
      </c>
    </row>
    <row r="979" spans="1:19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  <c r="R979">
        <f t="shared" si="30"/>
        <v>1</v>
      </c>
      <c r="S979">
        <f t="shared" si="31"/>
        <v>1</v>
      </c>
    </row>
    <row r="980" spans="1:19" hidden="1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  <c r="R980">
        <f t="shared" si="30"/>
        <v>0</v>
      </c>
      <c r="S980">
        <f t="shared" si="31"/>
        <v>1</v>
      </c>
    </row>
    <row r="981" spans="1:19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  <c r="R981">
        <f t="shared" si="30"/>
        <v>1</v>
      </c>
      <c r="S981">
        <f t="shared" si="31"/>
        <v>0</v>
      </c>
    </row>
    <row r="982" spans="1:19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  <c r="R982">
        <f t="shared" si="30"/>
        <v>1</v>
      </c>
      <c r="S982">
        <f t="shared" si="31"/>
        <v>1</v>
      </c>
    </row>
    <row r="983" spans="1:19" hidden="1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  <c r="R983">
        <f t="shared" si="30"/>
        <v>0</v>
      </c>
      <c r="S983">
        <f t="shared" si="31"/>
        <v>1</v>
      </c>
    </row>
    <row r="984" spans="1:19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  <c r="R984">
        <f t="shared" si="30"/>
        <v>1</v>
      </c>
      <c r="S984">
        <f t="shared" si="31"/>
        <v>1</v>
      </c>
    </row>
    <row r="985" spans="1:19" hidden="1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  <c r="R985">
        <f t="shared" si="30"/>
        <v>0</v>
      </c>
      <c r="S985">
        <f t="shared" si="31"/>
        <v>1</v>
      </c>
    </row>
    <row r="986" spans="1:19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  <c r="R986">
        <f t="shared" si="30"/>
        <v>1</v>
      </c>
      <c r="S986">
        <f t="shared" si="31"/>
        <v>0</v>
      </c>
    </row>
    <row r="987" spans="1:19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  <c r="R987">
        <f t="shared" si="30"/>
        <v>1</v>
      </c>
      <c r="S987">
        <f t="shared" si="31"/>
        <v>0</v>
      </c>
    </row>
    <row r="988" spans="1:19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  <c r="R988">
        <f t="shared" si="30"/>
        <v>1</v>
      </c>
      <c r="S988">
        <f t="shared" si="31"/>
        <v>0</v>
      </c>
    </row>
    <row r="989" spans="1:19" hidden="1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  <c r="R989">
        <f t="shared" si="30"/>
        <v>0</v>
      </c>
      <c r="S989">
        <f t="shared" si="31"/>
        <v>1</v>
      </c>
    </row>
    <row r="990" spans="1:19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  <c r="R990">
        <f t="shared" si="30"/>
        <v>1</v>
      </c>
      <c r="S990">
        <f t="shared" si="31"/>
        <v>1</v>
      </c>
    </row>
    <row r="991" spans="1:19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  <c r="R991">
        <f t="shared" si="30"/>
        <v>1</v>
      </c>
      <c r="S991">
        <f t="shared" si="31"/>
        <v>1</v>
      </c>
    </row>
    <row r="992" spans="1:19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  <c r="R992">
        <f t="shared" si="30"/>
        <v>1</v>
      </c>
      <c r="S992">
        <f t="shared" si="31"/>
        <v>1</v>
      </c>
    </row>
    <row r="993" spans="1:19" hidden="1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  <c r="R993">
        <f t="shared" si="30"/>
        <v>0</v>
      </c>
      <c r="S993">
        <f t="shared" si="31"/>
        <v>1</v>
      </c>
    </row>
    <row r="994" spans="1:19" hidden="1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  <c r="R994">
        <f t="shared" si="30"/>
        <v>0</v>
      </c>
      <c r="S994">
        <f t="shared" si="31"/>
        <v>1</v>
      </c>
    </row>
    <row r="995" spans="1:19" hidden="1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  <c r="R995">
        <f t="shared" si="30"/>
        <v>0</v>
      </c>
      <c r="S995">
        <f t="shared" si="31"/>
        <v>1</v>
      </c>
    </row>
    <row r="996" spans="1:19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  <c r="R996">
        <f t="shared" si="30"/>
        <v>1</v>
      </c>
      <c r="S996">
        <f t="shared" si="31"/>
        <v>0</v>
      </c>
    </row>
    <row r="997" spans="1:19" hidden="1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  <c r="R997">
        <f t="shared" si="30"/>
        <v>0</v>
      </c>
      <c r="S997">
        <f t="shared" si="31"/>
        <v>1</v>
      </c>
    </row>
    <row r="998" spans="1:19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  <c r="R998">
        <f t="shared" si="30"/>
        <v>1</v>
      </c>
      <c r="S998">
        <f t="shared" si="31"/>
        <v>0</v>
      </c>
    </row>
    <row r="999" spans="1:19" hidden="1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  <c r="R999">
        <f t="shared" si="30"/>
        <v>0</v>
      </c>
      <c r="S999">
        <f t="shared" si="31"/>
        <v>1</v>
      </c>
    </row>
    <row r="1000" spans="1:19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  <c r="R1000">
        <f t="shared" si="30"/>
        <v>1</v>
      </c>
      <c r="S1000">
        <f t="shared" si="31"/>
        <v>1</v>
      </c>
    </row>
    <row r="1001" spans="1:19" hidden="1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  <c r="R1001">
        <f t="shared" si="30"/>
        <v>0</v>
      </c>
      <c r="S1001">
        <f t="shared" si="31"/>
        <v>1</v>
      </c>
    </row>
    <row r="1002" spans="1:19" hidden="1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  <c r="R1002">
        <f t="shared" si="30"/>
        <v>0</v>
      </c>
      <c r="S1002">
        <f t="shared" si="31"/>
        <v>1</v>
      </c>
    </row>
    <row r="1003" spans="1:19" hidden="1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  <c r="R1003">
        <f t="shared" si="30"/>
        <v>0</v>
      </c>
      <c r="S1003">
        <f t="shared" si="31"/>
        <v>1</v>
      </c>
    </row>
    <row r="1004" spans="1:19" hidden="1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  <c r="R1004">
        <f t="shared" si="30"/>
        <v>0</v>
      </c>
      <c r="S1004">
        <f t="shared" si="31"/>
        <v>1</v>
      </c>
    </row>
    <row r="1005" spans="1:19" hidden="1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  <c r="R1005">
        <f t="shared" si="30"/>
        <v>0</v>
      </c>
      <c r="S1005">
        <f t="shared" si="31"/>
        <v>1</v>
      </c>
    </row>
    <row r="1006" spans="1:19" hidden="1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  <c r="R1006">
        <f t="shared" si="30"/>
        <v>0</v>
      </c>
      <c r="S1006">
        <f t="shared" si="31"/>
        <v>1</v>
      </c>
    </row>
    <row r="1007" spans="1:19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  <c r="R1007">
        <f t="shared" si="30"/>
        <v>1</v>
      </c>
      <c r="S1007">
        <f t="shared" si="31"/>
        <v>1</v>
      </c>
    </row>
    <row r="1008" spans="1:19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  <c r="R1008">
        <f t="shared" si="30"/>
        <v>1</v>
      </c>
      <c r="S1008">
        <f t="shared" si="31"/>
        <v>1</v>
      </c>
    </row>
    <row r="1009" spans="1:19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  <c r="R1009">
        <f t="shared" si="30"/>
        <v>1</v>
      </c>
      <c r="S1009">
        <f t="shared" si="31"/>
        <v>1</v>
      </c>
    </row>
    <row r="1010" spans="1:19" hidden="1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  <c r="R1010">
        <f t="shared" si="30"/>
        <v>0</v>
      </c>
      <c r="S1010">
        <f t="shared" si="31"/>
        <v>1</v>
      </c>
    </row>
    <row r="1011" spans="1:19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  <c r="R1011">
        <f t="shared" si="30"/>
        <v>1</v>
      </c>
      <c r="S1011">
        <f t="shared" si="31"/>
        <v>1</v>
      </c>
    </row>
    <row r="1012" spans="1:19" hidden="1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  <c r="R1012">
        <f t="shared" si="30"/>
        <v>0</v>
      </c>
      <c r="S1012">
        <f t="shared" si="31"/>
        <v>1</v>
      </c>
    </row>
    <row r="1013" spans="1:19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  <c r="R1013">
        <f t="shared" si="30"/>
        <v>1</v>
      </c>
      <c r="S1013">
        <f t="shared" si="31"/>
        <v>1</v>
      </c>
    </row>
    <row r="1014" spans="1:19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  <c r="R1014">
        <f t="shared" si="30"/>
        <v>1</v>
      </c>
      <c r="S1014">
        <f t="shared" si="31"/>
        <v>1</v>
      </c>
    </row>
    <row r="1015" spans="1:19" hidden="1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  <c r="R1015">
        <f t="shared" si="30"/>
        <v>0</v>
      </c>
      <c r="S1015">
        <f t="shared" si="31"/>
        <v>1</v>
      </c>
    </row>
    <row r="1016" spans="1:19" hidden="1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  <c r="R1016">
        <f t="shared" si="30"/>
        <v>0</v>
      </c>
      <c r="S1016">
        <f t="shared" si="31"/>
        <v>1</v>
      </c>
    </row>
    <row r="1017" spans="1:19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  <c r="R1017">
        <f t="shared" si="30"/>
        <v>1</v>
      </c>
      <c r="S1017">
        <f t="shared" si="31"/>
        <v>1</v>
      </c>
    </row>
    <row r="1018" spans="1:19" hidden="1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  <c r="R1018">
        <f t="shared" si="30"/>
        <v>0</v>
      </c>
      <c r="S1018">
        <f t="shared" si="31"/>
        <v>1</v>
      </c>
    </row>
    <row r="1019" spans="1:19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  <c r="R1019">
        <f t="shared" si="30"/>
        <v>1</v>
      </c>
      <c r="S1019">
        <f t="shared" si="31"/>
        <v>1</v>
      </c>
    </row>
    <row r="1020" spans="1:19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  <c r="R1020">
        <f t="shared" si="30"/>
        <v>1</v>
      </c>
      <c r="S1020">
        <f t="shared" si="31"/>
        <v>0</v>
      </c>
    </row>
    <row r="1021" spans="1:19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  <c r="R1021">
        <f t="shared" si="30"/>
        <v>1</v>
      </c>
      <c r="S1021">
        <f t="shared" si="31"/>
        <v>1</v>
      </c>
    </row>
    <row r="1022" spans="1:19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  <c r="R1022">
        <f t="shared" si="30"/>
        <v>1</v>
      </c>
      <c r="S1022">
        <f t="shared" si="31"/>
        <v>1</v>
      </c>
    </row>
    <row r="1023" spans="1:19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  <c r="R1023">
        <f t="shared" si="30"/>
        <v>1</v>
      </c>
      <c r="S1023">
        <f t="shared" si="31"/>
        <v>1</v>
      </c>
    </row>
    <row r="1024" spans="1:19" hidden="1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  <c r="R1024">
        <f t="shared" si="30"/>
        <v>0</v>
      </c>
      <c r="S1024">
        <f t="shared" si="31"/>
        <v>1</v>
      </c>
    </row>
    <row r="1025" spans="1:19" hidden="1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  <c r="R1025">
        <f t="shared" si="30"/>
        <v>0</v>
      </c>
      <c r="S1025">
        <f t="shared" si="31"/>
        <v>1</v>
      </c>
    </row>
    <row r="1026" spans="1:19" hidden="1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  <c r="R1026">
        <f t="shared" si="30"/>
        <v>0</v>
      </c>
      <c r="S1026">
        <f t="shared" si="31"/>
        <v>1</v>
      </c>
    </row>
    <row r="1027" spans="1:19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  <c r="R1027">
        <f t="shared" ref="R1027:R1090" si="32">IF(A1027&gt;=40,1,0)</f>
        <v>1</v>
      </c>
      <c r="S1027">
        <f t="shared" ref="S1027:S1090" si="33">IF(A1027&lt;55,1,0)</f>
        <v>0</v>
      </c>
    </row>
    <row r="1028" spans="1:19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  <c r="R1028">
        <f t="shared" si="32"/>
        <v>1</v>
      </c>
      <c r="S1028">
        <f t="shared" si="33"/>
        <v>1</v>
      </c>
    </row>
    <row r="1029" spans="1:19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  <c r="R1029">
        <f t="shared" si="32"/>
        <v>1</v>
      </c>
      <c r="S1029">
        <f t="shared" si="33"/>
        <v>1</v>
      </c>
    </row>
    <row r="1030" spans="1:19" hidden="1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  <c r="R1030">
        <f t="shared" si="32"/>
        <v>0</v>
      </c>
      <c r="S1030">
        <f t="shared" si="33"/>
        <v>1</v>
      </c>
    </row>
    <row r="1031" spans="1:19" hidden="1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  <c r="R1031">
        <f t="shared" si="32"/>
        <v>0</v>
      </c>
      <c r="S1031">
        <f t="shared" si="33"/>
        <v>1</v>
      </c>
    </row>
    <row r="1032" spans="1:19" hidden="1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  <c r="R1032">
        <f t="shared" si="32"/>
        <v>0</v>
      </c>
      <c r="S1032">
        <f t="shared" si="33"/>
        <v>1</v>
      </c>
    </row>
    <row r="1033" spans="1:19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  <c r="R1033">
        <f t="shared" si="32"/>
        <v>1</v>
      </c>
      <c r="S1033">
        <f t="shared" si="33"/>
        <v>1</v>
      </c>
    </row>
    <row r="1034" spans="1:19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  <c r="R1034">
        <f t="shared" si="32"/>
        <v>1</v>
      </c>
      <c r="S1034">
        <f t="shared" si="33"/>
        <v>1</v>
      </c>
    </row>
    <row r="1035" spans="1:19" hidden="1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  <c r="R1035">
        <f t="shared" si="32"/>
        <v>0</v>
      </c>
      <c r="S1035">
        <f t="shared" si="33"/>
        <v>1</v>
      </c>
    </row>
    <row r="1036" spans="1:19" hidden="1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  <c r="R1036">
        <f t="shared" si="32"/>
        <v>0</v>
      </c>
      <c r="S1036">
        <f t="shared" si="33"/>
        <v>1</v>
      </c>
    </row>
    <row r="1037" spans="1:19" hidden="1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  <c r="R1037">
        <f t="shared" si="32"/>
        <v>0</v>
      </c>
      <c r="S1037">
        <f t="shared" si="33"/>
        <v>1</v>
      </c>
    </row>
    <row r="1038" spans="1:19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  <c r="R1038">
        <f t="shared" si="32"/>
        <v>1</v>
      </c>
      <c r="S1038">
        <f t="shared" si="33"/>
        <v>1</v>
      </c>
    </row>
    <row r="1039" spans="1:19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  <c r="R1039">
        <f t="shared" si="32"/>
        <v>1</v>
      </c>
      <c r="S1039">
        <f t="shared" si="33"/>
        <v>1</v>
      </c>
    </row>
    <row r="1040" spans="1:19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  <c r="R1040">
        <f t="shared" si="32"/>
        <v>1</v>
      </c>
      <c r="S1040">
        <f t="shared" si="33"/>
        <v>1</v>
      </c>
    </row>
    <row r="1041" spans="1:19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  <c r="R1041">
        <f t="shared" si="32"/>
        <v>1</v>
      </c>
      <c r="S1041">
        <f t="shared" si="33"/>
        <v>1</v>
      </c>
    </row>
    <row r="1042" spans="1:19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  <c r="R1042">
        <f t="shared" si="32"/>
        <v>1</v>
      </c>
      <c r="S1042">
        <f t="shared" si="33"/>
        <v>0</v>
      </c>
    </row>
    <row r="1043" spans="1:19" hidden="1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  <c r="R1043">
        <f t="shared" si="32"/>
        <v>0</v>
      </c>
      <c r="S1043">
        <f t="shared" si="33"/>
        <v>1</v>
      </c>
    </row>
    <row r="1044" spans="1:19" hidden="1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  <c r="R1044">
        <f t="shared" si="32"/>
        <v>0</v>
      </c>
      <c r="S1044">
        <f t="shared" si="33"/>
        <v>1</v>
      </c>
    </row>
    <row r="1045" spans="1:19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  <c r="R1045">
        <f t="shared" si="32"/>
        <v>1</v>
      </c>
      <c r="S1045">
        <f t="shared" si="33"/>
        <v>1</v>
      </c>
    </row>
    <row r="1046" spans="1:19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  <c r="R1046">
        <f t="shared" si="32"/>
        <v>1</v>
      </c>
      <c r="S1046">
        <f t="shared" si="33"/>
        <v>1</v>
      </c>
    </row>
    <row r="1047" spans="1:19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  <c r="R1047">
        <f t="shared" si="32"/>
        <v>1</v>
      </c>
      <c r="S1047">
        <f t="shared" si="33"/>
        <v>0</v>
      </c>
    </row>
    <row r="1048" spans="1:19" hidden="1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  <c r="R1048">
        <f t="shared" si="32"/>
        <v>0</v>
      </c>
      <c r="S1048">
        <f t="shared" si="33"/>
        <v>1</v>
      </c>
    </row>
    <row r="1049" spans="1:19" hidden="1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  <c r="R1049">
        <f t="shared" si="32"/>
        <v>0</v>
      </c>
      <c r="S1049">
        <f t="shared" si="33"/>
        <v>1</v>
      </c>
    </row>
    <row r="1050" spans="1:19" hidden="1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  <c r="R1050">
        <f t="shared" si="32"/>
        <v>0</v>
      </c>
      <c r="S1050">
        <f t="shared" si="33"/>
        <v>1</v>
      </c>
    </row>
    <row r="1051" spans="1:19" hidden="1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  <c r="R1051">
        <f t="shared" si="32"/>
        <v>0</v>
      </c>
      <c r="S1051">
        <f t="shared" si="33"/>
        <v>1</v>
      </c>
    </row>
    <row r="1052" spans="1:19" hidden="1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  <c r="R1052">
        <f t="shared" si="32"/>
        <v>0</v>
      </c>
      <c r="S1052">
        <f t="shared" si="33"/>
        <v>1</v>
      </c>
    </row>
    <row r="1053" spans="1:19" hidden="1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  <c r="R1053">
        <f t="shared" si="32"/>
        <v>0</v>
      </c>
      <c r="S1053">
        <f t="shared" si="33"/>
        <v>1</v>
      </c>
    </row>
    <row r="1054" spans="1:19" hidden="1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  <c r="R1054">
        <f t="shared" si="32"/>
        <v>0</v>
      </c>
      <c r="S1054">
        <f t="shared" si="33"/>
        <v>1</v>
      </c>
    </row>
    <row r="1055" spans="1:19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  <c r="R1055">
        <f t="shared" si="32"/>
        <v>1</v>
      </c>
      <c r="S1055">
        <f t="shared" si="33"/>
        <v>1</v>
      </c>
    </row>
    <row r="1056" spans="1:19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  <c r="R1056">
        <f t="shared" si="32"/>
        <v>1</v>
      </c>
      <c r="S1056">
        <f t="shared" si="33"/>
        <v>1</v>
      </c>
    </row>
    <row r="1057" spans="1:19" hidden="1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  <c r="R1057">
        <f t="shared" si="32"/>
        <v>0</v>
      </c>
      <c r="S1057">
        <f t="shared" si="33"/>
        <v>1</v>
      </c>
    </row>
    <row r="1058" spans="1:19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  <c r="R1058">
        <f t="shared" si="32"/>
        <v>1</v>
      </c>
      <c r="S1058">
        <f t="shared" si="33"/>
        <v>0</v>
      </c>
    </row>
    <row r="1059" spans="1:19" hidden="1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  <c r="R1059">
        <f t="shared" si="32"/>
        <v>0</v>
      </c>
      <c r="S1059">
        <f t="shared" si="33"/>
        <v>1</v>
      </c>
    </row>
    <row r="1060" spans="1:19" hidden="1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  <c r="R1060">
        <f t="shared" si="32"/>
        <v>0</v>
      </c>
      <c r="S1060">
        <f t="shared" si="33"/>
        <v>1</v>
      </c>
    </row>
    <row r="1061" spans="1:19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  <c r="R1061">
        <f t="shared" si="32"/>
        <v>1</v>
      </c>
      <c r="S1061">
        <f t="shared" si="33"/>
        <v>0</v>
      </c>
    </row>
    <row r="1062" spans="1:19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  <c r="R1062">
        <f t="shared" si="32"/>
        <v>1</v>
      </c>
      <c r="S1062">
        <f t="shared" si="33"/>
        <v>1</v>
      </c>
    </row>
    <row r="1063" spans="1:19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  <c r="R1063">
        <f t="shared" si="32"/>
        <v>1</v>
      </c>
      <c r="S1063">
        <f t="shared" si="33"/>
        <v>1</v>
      </c>
    </row>
    <row r="1064" spans="1:19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  <c r="R1064">
        <f t="shared" si="32"/>
        <v>1</v>
      </c>
      <c r="S1064">
        <f t="shared" si="33"/>
        <v>1</v>
      </c>
    </row>
    <row r="1065" spans="1:19" hidden="1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  <c r="R1065">
        <f t="shared" si="32"/>
        <v>0</v>
      </c>
      <c r="S1065">
        <f t="shared" si="33"/>
        <v>1</v>
      </c>
    </row>
    <row r="1066" spans="1:19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  <c r="R1066">
        <f t="shared" si="32"/>
        <v>1</v>
      </c>
      <c r="S1066">
        <f t="shared" si="33"/>
        <v>1</v>
      </c>
    </row>
    <row r="1067" spans="1:19" hidden="1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  <c r="R1067">
        <f t="shared" si="32"/>
        <v>0</v>
      </c>
      <c r="S1067">
        <f t="shared" si="33"/>
        <v>1</v>
      </c>
    </row>
    <row r="1068" spans="1:19" hidden="1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  <c r="R1068">
        <f t="shared" si="32"/>
        <v>0</v>
      </c>
      <c r="S1068">
        <f t="shared" si="33"/>
        <v>1</v>
      </c>
    </row>
    <row r="1069" spans="1:19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  <c r="R1069">
        <f t="shared" si="32"/>
        <v>1</v>
      </c>
      <c r="S1069">
        <f t="shared" si="33"/>
        <v>1</v>
      </c>
    </row>
    <row r="1070" spans="1:19" hidden="1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  <c r="R1070">
        <f t="shared" si="32"/>
        <v>0</v>
      </c>
      <c r="S1070">
        <f t="shared" si="33"/>
        <v>1</v>
      </c>
    </row>
    <row r="1071" spans="1:19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  <c r="R1071">
        <f t="shared" si="32"/>
        <v>1</v>
      </c>
      <c r="S1071">
        <f t="shared" si="33"/>
        <v>1</v>
      </c>
    </row>
    <row r="1072" spans="1:19" hidden="1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  <c r="R1072">
        <f t="shared" si="32"/>
        <v>0</v>
      </c>
      <c r="S1072">
        <f t="shared" si="33"/>
        <v>1</v>
      </c>
    </row>
    <row r="1073" spans="1:19" hidden="1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  <c r="R1073">
        <f t="shared" si="32"/>
        <v>0</v>
      </c>
      <c r="S1073">
        <f t="shared" si="33"/>
        <v>1</v>
      </c>
    </row>
    <row r="1074" spans="1:19" hidden="1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  <c r="R1074">
        <f t="shared" si="32"/>
        <v>0</v>
      </c>
      <c r="S1074">
        <f t="shared" si="33"/>
        <v>1</v>
      </c>
    </row>
    <row r="1075" spans="1:19" hidden="1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  <c r="R1075">
        <f t="shared" si="32"/>
        <v>0</v>
      </c>
      <c r="S1075">
        <f t="shared" si="33"/>
        <v>1</v>
      </c>
    </row>
    <row r="1076" spans="1:19" hidden="1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  <c r="R1076">
        <f t="shared" si="32"/>
        <v>0</v>
      </c>
      <c r="S1076">
        <f t="shared" si="33"/>
        <v>1</v>
      </c>
    </row>
    <row r="1077" spans="1:19" hidden="1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  <c r="R1077">
        <f t="shared" si="32"/>
        <v>0</v>
      </c>
      <c r="S1077">
        <f t="shared" si="33"/>
        <v>1</v>
      </c>
    </row>
    <row r="1078" spans="1:19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  <c r="R1078">
        <f t="shared" si="32"/>
        <v>1</v>
      </c>
      <c r="S1078">
        <f t="shared" si="33"/>
        <v>1</v>
      </c>
    </row>
    <row r="1079" spans="1:19" hidden="1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  <c r="R1079">
        <f t="shared" si="32"/>
        <v>0</v>
      </c>
      <c r="S1079">
        <f t="shared" si="33"/>
        <v>1</v>
      </c>
    </row>
    <row r="1080" spans="1:19" hidden="1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  <c r="R1080">
        <f t="shared" si="32"/>
        <v>0</v>
      </c>
      <c r="S1080">
        <f t="shared" si="33"/>
        <v>1</v>
      </c>
    </row>
    <row r="1081" spans="1:19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  <c r="R1081">
        <f t="shared" si="32"/>
        <v>1</v>
      </c>
      <c r="S1081">
        <f t="shared" si="33"/>
        <v>1</v>
      </c>
    </row>
    <row r="1082" spans="1:19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  <c r="R1082">
        <f t="shared" si="32"/>
        <v>1</v>
      </c>
      <c r="S1082">
        <f t="shared" si="33"/>
        <v>1</v>
      </c>
    </row>
    <row r="1083" spans="1:19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  <c r="R1083">
        <f t="shared" si="32"/>
        <v>1</v>
      </c>
      <c r="S1083">
        <f t="shared" si="33"/>
        <v>1</v>
      </c>
    </row>
    <row r="1084" spans="1:19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  <c r="R1084">
        <f t="shared" si="32"/>
        <v>1</v>
      </c>
      <c r="S1084">
        <f t="shared" si="33"/>
        <v>0</v>
      </c>
    </row>
    <row r="1085" spans="1:19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  <c r="R1085">
        <f t="shared" si="32"/>
        <v>1</v>
      </c>
      <c r="S1085">
        <f t="shared" si="33"/>
        <v>0</v>
      </c>
    </row>
    <row r="1086" spans="1:19" hidden="1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  <c r="R1086">
        <f t="shared" si="32"/>
        <v>0</v>
      </c>
      <c r="S1086">
        <f t="shared" si="33"/>
        <v>1</v>
      </c>
    </row>
    <row r="1087" spans="1:19" hidden="1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  <c r="R1087">
        <f t="shared" si="32"/>
        <v>0</v>
      </c>
      <c r="S1087">
        <f t="shared" si="33"/>
        <v>1</v>
      </c>
    </row>
    <row r="1088" spans="1:19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  <c r="R1088">
        <f t="shared" si="32"/>
        <v>1</v>
      </c>
      <c r="S1088">
        <f t="shared" si="33"/>
        <v>1</v>
      </c>
    </row>
    <row r="1089" spans="1:19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  <c r="R1089">
        <f t="shared" si="32"/>
        <v>1</v>
      </c>
      <c r="S1089">
        <f t="shared" si="33"/>
        <v>1</v>
      </c>
    </row>
    <row r="1090" spans="1:19" hidden="1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  <c r="R1090">
        <f t="shared" si="32"/>
        <v>0</v>
      </c>
      <c r="S1090">
        <f t="shared" si="33"/>
        <v>1</v>
      </c>
    </row>
    <row r="1091" spans="1:19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  <c r="R1091">
        <f t="shared" ref="R1091:R1154" si="34">IF(A1091&gt;=40,1,0)</f>
        <v>1</v>
      </c>
      <c r="S1091">
        <f t="shared" ref="S1091:S1154" si="35">IF(A1091&lt;55,1,0)</f>
        <v>1</v>
      </c>
    </row>
    <row r="1092" spans="1:19" hidden="1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  <c r="R1092">
        <f t="shared" si="34"/>
        <v>0</v>
      </c>
      <c r="S1092">
        <f t="shared" si="35"/>
        <v>1</v>
      </c>
    </row>
    <row r="1093" spans="1:19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  <c r="R1093">
        <f t="shared" si="34"/>
        <v>1</v>
      </c>
      <c r="S1093">
        <f t="shared" si="35"/>
        <v>1</v>
      </c>
    </row>
    <row r="1094" spans="1:19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  <c r="R1094">
        <f t="shared" si="34"/>
        <v>1</v>
      </c>
      <c r="S1094">
        <f t="shared" si="35"/>
        <v>1</v>
      </c>
    </row>
    <row r="1095" spans="1:19" hidden="1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  <c r="R1095">
        <f t="shared" si="34"/>
        <v>0</v>
      </c>
      <c r="S1095">
        <f t="shared" si="35"/>
        <v>1</v>
      </c>
    </row>
    <row r="1096" spans="1:19" hidden="1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  <c r="R1096">
        <f t="shared" si="34"/>
        <v>0</v>
      </c>
      <c r="S1096">
        <f t="shared" si="35"/>
        <v>1</v>
      </c>
    </row>
    <row r="1097" spans="1:19" hidden="1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  <c r="R1097">
        <f t="shared" si="34"/>
        <v>0</v>
      </c>
      <c r="S1097">
        <f t="shared" si="35"/>
        <v>1</v>
      </c>
    </row>
    <row r="1098" spans="1:19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  <c r="R1098">
        <f t="shared" si="34"/>
        <v>1</v>
      </c>
      <c r="S1098">
        <f t="shared" si="35"/>
        <v>1</v>
      </c>
    </row>
    <row r="1099" spans="1:19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  <c r="R1099">
        <f t="shared" si="34"/>
        <v>1</v>
      </c>
      <c r="S1099">
        <f t="shared" si="35"/>
        <v>1</v>
      </c>
    </row>
    <row r="1100" spans="1:19" hidden="1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  <c r="R1100">
        <f t="shared" si="34"/>
        <v>0</v>
      </c>
      <c r="S1100">
        <f t="shared" si="35"/>
        <v>1</v>
      </c>
    </row>
    <row r="1101" spans="1:19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  <c r="R1101">
        <f t="shared" si="34"/>
        <v>1</v>
      </c>
      <c r="S1101">
        <f t="shared" si="35"/>
        <v>0</v>
      </c>
    </row>
    <row r="1102" spans="1:19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  <c r="R1102">
        <f t="shared" si="34"/>
        <v>1</v>
      </c>
      <c r="S1102">
        <f t="shared" si="35"/>
        <v>0</v>
      </c>
    </row>
    <row r="1103" spans="1:19" hidden="1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  <c r="R1103">
        <f t="shared" si="34"/>
        <v>0</v>
      </c>
      <c r="S1103">
        <f t="shared" si="35"/>
        <v>1</v>
      </c>
    </row>
    <row r="1104" spans="1:19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  <c r="R1104">
        <f t="shared" si="34"/>
        <v>1</v>
      </c>
      <c r="S1104">
        <f t="shared" si="35"/>
        <v>1</v>
      </c>
    </row>
    <row r="1105" spans="1:19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  <c r="R1105">
        <f t="shared" si="34"/>
        <v>1</v>
      </c>
      <c r="S1105">
        <f t="shared" si="35"/>
        <v>0</v>
      </c>
    </row>
    <row r="1106" spans="1:19" hidden="1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  <c r="R1106">
        <f t="shared" si="34"/>
        <v>0</v>
      </c>
      <c r="S1106">
        <f t="shared" si="35"/>
        <v>1</v>
      </c>
    </row>
    <row r="1107" spans="1:19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  <c r="R1107">
        <f t="shared" si="34"/>
        <v>1</v>
      </c>
      <c r="S1107">
        <f t="shared" si="35"/>
        <v>1</v>
      </c>
    </row>
    <row r="1108" spans="1:19" hidden="1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  <c r="R1108">
        <f t="shared" si="34"/>
        <v>0</v>
      </c>
      <c r="S1108">
        <f t="shared" si="35"/>
        <v>1</v>
      </c>
    </row>
    <row r="1109" spans="1:19" hidden="1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  <c r="R1109">
        <f t="shared" si="34"/>
        <v>0</v>
      </c>
      <c r="S1109">
        <f t="shared" si="35"/>
        <v>1</v>
      </c>
    </row>
    <row r="1110" spans="1:19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  <c r="R1110">
        <f t="shared" si="34"/>
        <v>1</v>
      </c>
      <c r="S1110">
        <f t="shared" si="35"/>
        <v>1</v>
      </c>
    </row>
    <row r="1111" spans="1:19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  <c r="R1111">
        <f t="shared" si="34"/>
        <v>1</v>
      </c>
      <c r="S1111">
        <f t="shared" si="35"/>
        <v>0</v>
      </c>
    </row>
    <row r="1112" spans="1:19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  <c r="R1112">
        <f t="shared" si="34"/>
        <v>1</v>
      </c>
      <c r="S1112">
        <f t="shared" si="35"/>
        <v>1</v>
      </c>
    </row>
    <row r="1113" spans="1:19" hidden="1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  <c r="R1113">
        <f t="shared" si="34"/>
        <v>0</v>
      </c>
      <c r="S1113">
        <f t="shared" si="35"/>
        <v>1</v>
      </c>
    </row>
    <row r="1114" spans="1:19" hidden="1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  <c r="R1114">
        <f t="shared" si="34"/>
        <v>0</v>
      </c>
      <c r="S1114">
        <f t="shared" si="35"/>
        <v>1</v>
      </c>
    </row>
    <row r="1115" spans="1:19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  <c r="R1115">
        <f t="shared" si="34"/>
        <v>1</v>
      </c>
      <c r="S1115">
        <f t="shared" si="35"/>
        <v>1</v>
      </c>
    </row>
    <row r="1116" spans="1:19" hidden="1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  <c r="R1116">
        <f t="shared" si="34"/>
        <v>0</v>
      </c>
      <c r="S1116">
        <f t="shared" si="35"/>
        <v>1</v>
      </c>
    </row>
    <row r="1117" spans="1:19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  <c r="R1117">
        <f t="shared" si="34"/>
        <v>1</v>
      </c>
      <c r="S1117">
        <f t="shared" si="35"/>
        <v>1</v>
      </c>
    </row>
    <row r="1118" spans="1:19" hidden="1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  <c r="R1118">
        <f t="shared" si="34"/>
        <v>0</v>
      </c>
      <c r="S1118">
        <f t="shared" si="35"/>
        <v>1</v>
      </c>
    </row>
    <row r="1119" spans="1:19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  <c r="R1119">
        <f t="shared" si="34"/>
        <v>1</v>
      </c>
      <c r="S1119">
        <f t="shared" si="35"/>
        <v>1</v>
      </c>
    </row>
    <row r="1120" spans="1:19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  <c r="R1120">
        <f t="shared" si="34"/>
        <v>1</v>
      </c>
      <c r="S1120">
        <f t="shared" si="35"/>
        <v>0</v>
      </c>
    </row>
    <row r="1121" spans="1:19" hidden="1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  <c r="R1121">
        <f t="shared" si="34"/>
        <v>0</v>
      </c>
      <c r="S1121">
        <f t="shared" si="35"/>
        <v>1</v>
      </c>
    </row>
    <row r="1122" spans="1:19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  <c r="R1122">
        <f t="shared" si="34"/>
        <v>1</v>
      </c>
      <c r="S1122">
        <f t="shared" si="35"/>
        <v>1</v>
      </c>
    </row>
    <row r="1123" spans="1:19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  <c r="R1123">
        <f t="shared" si="34"/>
        <v>1</v>
      </c>
      <c r="S1123">
        <f t="shared" si="35"/>
        <v>1</v>
      </c>
    </row>
    <row r="1124" spans="1:19" hidden="1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  <c r="R1124">
        <f t="shared" si="34"/>
        <v>0</v>
      </c>
      <c r="S1124">
        <f t="shared" si="35"/>
        <v>1</v>
      </c>
    </row>
    <row r="1125" spans="1:19" hidden="1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  <c r="R1125">
        <f t="shared" si="34"/>
        <v>0</v>
      </c>
      <c r="S1125">
        <f t="shared" si="35"/>
        <v>1</v>
      </c>
    </row>
    <row r="1126" spans="1:19" hidden="1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  <c r="R1126">
        <f t="shared" si="34"/>
        <v>0</v>
      </c>
      <c r="S1126">
        <f t="shared" si="35"/>
        <v>1</v>
      </c>
    </row>
    <row r="1127" spans="1:19" hidden="1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  <c r="R1127">
        <f t="shared" si="34"/>
        <v>0</v>
      </c>
      <c r="S1127">
        <f t="shared" si="35"/>
        <v>1</v>
      </c>
    </row>
    <row r="1128" spans="1:19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  <c r="R1128">
        <f t="shared" si="34"/>
        <v>1</v>
      </c>
      <c r="S1128">
        <f t="shared" si="35"/>
        <v>0</v>
      </c>
    </row>
    <row r="1129" spans="1:19" hidden="1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  <c r="R1129">
        <f t="shared" si="34"/>
        <v>0</v>
      </c>
      <c r="S1129">
        <f t="shared" si="35"/>
        <v>1</v>
      </c>
    </row>
    <row r="1130" spans="1:19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  <c r="R1130">
        <f t="shared" si="34"/>
        <v>1</v>
      </c>
      <c r="S1130">
        <f t="shared" si="35"/>
        <v>1</v>
      </c>
    </row>
    <row r="1131" spans="1:19" hidden="1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  <c r="R1131">
        <f t="shared" si="34"/>
        <v>0</v>
      </c>
      <c r="S1131">
        <f t="shared" si="35"/>
        <v>1</v>
      </c>
    </row>
    <row r="1132" spans="1:19" hidden="1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  <c r="R1132">
        <f t="shared" si="34"/>
        <v>0</v>
      </c>
      <c r="S1132">
        <f t="shared" si="35"/>
        <v>1</v>
      </c>
    </row>
    <row r="1133" spans="1:19" hidden="1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  <c r="R1133">
        <f t="shared" si="34"/>
        <v>0</v>
      </c>
      <c r="S1133">
        <f t="shared" si="35"/>
        <v>1</v>
      </c>
    </row>
    <row r="1134" spans="1:19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  <c r="R1134">
        <f t="shared" si="34"/>
        <v>1</v>
      </c>
      <c r="S1134">
        <f t="shared" si="35"/>
        <v>1</v>
      </c>
    </row>
    <row r="1135" spans="1:19" hidden="1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  <c r="R1135">
        <f t="shared" si="34"/>
        <v>0</v>
      </c>
      <c r="S1135">
        <f t="shared" si="35"/>
        <v>1</v>
      </c>
    </row>
    <row r="1136" spans="1:19" hidden="1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  <c r="R1136">
        <f t="shared" si="34"/>
        <v>0</v>
      </c>
      <c r="S1136">
        <f t="shared" si="35"/>
        <v>1</v>
      </c>
    </row>
    <row r="1137" spans="1:19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  <c r="R1137">
        <f t="shared" si="34"/>
        <v>1</v>
      </c>
      <c r="S1137">
        <f t="shared" si="35"/>
        <v>0</v>
      </c>
    </row>
    <row r="1138" spans="1:19" hidden="1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  <c r="R1138">
        <f t="shared" si="34"/>
        <v>0</v>
      </c>
      <c r="S1138">
        <f t="shared" si="35"/>
        <v>1</v>
      </c>
    </row>
    <row r="1139" spans="1:19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  <c r="R1139">
        <f t="shared" si="34"/>
        <v>1</v>
      </c>
      <c r="S1139">
        <f t="shared" si="35"/>
        <v>1</v>
      </c>
    </row>
    <row r="1140" spans="1:19" hidden="1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  <c r="R1140">
        <f t="shared" si="34"/>
        <v>0</v>
      </c>
      <c r="S1140">
        <f t="shared" si="35"/>
        <v>1</v>
      </c>
    </row>
    <row r="1141" spans="1:19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  <c r="R1141">
        <f t="shared" si="34"/>
        <v>1</v>
      </c>
      <c r="S1141">
        <f t="shared" si="35"/>
        <v>1</v>
      </c>
    </row>
    <row r="1142" spans="1:19" hidden="1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  <c r="R1142">
        <f t="shared" si="34"/>
        <v>0</v>
      </c>
      <c r="S1142">
        <f t="shared" si="35"/>
        <v>1</v>
      </c>
    </row>
    <row r="1143" spans="1:19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  <c r="R1143">
        <f t="shared" si="34"/>
        <v>1</v>
      </c>
      <c r="S1143">
        <f t="shared" si="35"/>
        <v>1</v>
      </c>
    </row>
    <row r="1144" spans="1:19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  <c r="R1144">
        <f t="shared" si="34"/>
        <v>1</v>
      </c>
      <c r="S1144">
        <f t="shared" si="35"/>
        <v>0</v>
      </c>
    </row>
    <row r="1145" spans="1:19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  <c r="R1145">
        <f t="shared" si="34"/>
        <v>1</v>
      </c>
      <c r="S1145">
        <f t="shared" si="35"/>
        <v>0</v>
      </c>
    </row>
    <row r="1146" spans="1:19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  <c r="R1146">
        <f t="shared" si="34"/>
        <v>1</v>
      </c>
      <c r="S1146">
        <f t="shared" si="35"/>
        <v>1</v>
      </c>
    </row>
    <row r="1147" spans="1:19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  <c r="R1147">
        <f t="shared" si="34"/>
        <v>1</v>
      </c>
      <c r="S1147">
        <f t="shared" si="35"/>
        <v>0</v>
      </c>
    </row>
    <row r="1148" spans="1:19" hidden="1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  <c r="R1148">
        <f t="shared" si="34"/>
        <v>0</v>
      </c>
      <c r="S1148">
        <f t="shared" si="35"/>
        <v>1</v>
      </c>
    </row>
    <row r="1149" spans="1:19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  <c r="R1149">
        <f t="shared" si="34"/>
        <v>1</v>
      </c>
      <c r="S1149">
        <f t="shared" si="35"/>
        <v>1</v>
      </c>
    </row>
    <row r="1150" spans="1:19" hidden="1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  <c r="R1150">
        <f t="shared" si="34"/>
        <v>0</v>
      </c>
      <c r="S1150">
        <f t="shared" si="35"/>
        <v>1</v>
      </c>
    </row>
    <row r="1151" spans="1:19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  <c r="R1151">
        <f t="shared" si="34"/>
        <v>1</v>
      </c>
      <c r="S1151">
        <f t="shared" si="35"/>
        <v>0</v>
      </c>
    </row>
    <row r="1152" spans="1:19" hidden="1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  <c r="R1152">
        <f t="shared" si="34"/>
        <v>0</v>
      </c>
      <c r="S1152">
        <f t="shared" si="35"/>
        <v>1</v>
      </c>
    </row>
    <row r="1153" spans="1:19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  <c r="R1153">
        <f t="shared" si="34"/>
        <v>1</v>
      </c>
      <c r="S1153">
        <f t="shared" si="35"/>
        <v>1</v>
      </c>
    </row>
    <row r="1154" spans="1:19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  <c r="R1154">
        <f t="shared" si="34"/>
        <v>1</v>
      </c>
      <c r="S1154">
        <f t="shared" si="35"/>
        <v>1</v>
      </c>
    </row>
    <row r="1155" spans="1:19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  <c r="R1155">
        <f t="shared" ref="R1155:R1218" si="36">IF(A1155&gt;=40,1,0)</f>
        <v>1</v>
      </c>
      <c r="S1155">
        <f t="shared" ref="S1155:S1218" si="37">IF(A1155&lt;55,1,0)</f>
        <v>1</v>
      </c>
    </row>
    <row r="1156" spans="1:19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  <c r="R1156">
        <f t="shared" si="36"/>
        <v>1</v>
      </c>
      <c r="S1156">
        <f t="shared" si="37"/>
        <v>1</v>
      </c>
    </row>
    <row r="1157" spans="1:19" hidden="1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  <c r="R1157">
        <f t="shared" si="36"/>
        <v>0</v>
      </c>
      <c r="S1157">
        <f t="shared" si="37"/>
        <v>1</v>
      </c>
    </row>
    <row r="1158" spans="1:19" hidden="1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  <c r="R1158">
        <f t="shared" si="36"/>
        <v>0</v>
      </c>
      <c r="S1158">
        <f t="shared" si="37"/>
        <v>1</v>
      </c>
    </row>
    <row r="1159" spans="1:19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  <c r="R1159">
        <f t="shared" si="36"/>
        <v>1</v>
      </c>
      <c r="S1159">
        <f t="shared" si="37"/>
        <v>0</v>
      </c>
    </row>
    <row r="1160" spans="1:19" hidden="1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  <c r="R1160">
        <f t="shared" si="36"/>
        <v>0</v>
      </c>
      <c r="S1160">
        <f t="shared" si="37"/>
        <v>1</v>
      </c>
    </row>
    <row r="1161" spans="1:19" hidden="1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  <c r="R1161">
        <f t="shared" si="36"/>
        <v>0</v>
      </c>
      <c r="S1161">
        <f t="shared" si="37"/>
        <v>1</v>
      </c>
    </row>
    <row r="1162" spans="1:19" hidden="1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  <c r="R1162">
        <f t="shared" si="36"/>
        <v>0</v>
      </c>
      <c r="S1162">
        <f t="shared" si="37"/>
        <v>1</v>
      </c>
    </row>
    <row r="1163" spans="1:19" hidden="1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  <c r="R1163">
        <f t="shared" si="36"/>
        <v>0</v>
      </c>
      <c r="S1163">
        <f t="shared" si="37"/>
        <v>1</v>
      </c>
    </row>
    <row r="1164" spans="1:19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  <c r="R1164">
        <f t="shared" si="36"/>
        <v>1</v>
      </c>
      <c r="S1164">
        <f t="shared" si="37"/>
        <v>0</v>
      </c>
    </row>
    <row r="1165" spans="1:19" hidden="1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  <c r="R1165">
        <f t="shared" si="36"/>
        <v>0</v>
      </c>
      <c r="S1165">
        <f t="shared" si="37"/>
        <v>1</v>
      </c>
    </row>
    <row r="1166" spans="1:19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  <c r="R1166">
        <f t="shared" si="36"/>
        <v>1</v>
      </c>
      <c r="S1166">
        <f t="shared" si="37"/>
        <v>1</v>
      </c>
    </row>
    <row r="1167" spans="1:19" hidden="1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  <c r="R1167">
        <f t="shared" si="36"/>
        <v>0</v>
      </c>
      <c r="S1167">
        <f t="shared" si="37"/>
        <v>1</v>
      </c>
    </row>
    <row r="1168" spans="1:19" hidden="1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  <c r="R1168">
        <f t="shared" si="36"/>
        <v>0</v>
      </c>
      <c r="S1168">
        <f t="shared" si="37"/>
        <v>1</v>
      </c>
    </row>
    <row r="1169" spans="1:19" hidden="1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  <c r="R1169">
        <f t="shared" si="36"/>
        <v>0</v>
      </c>
      <c r="S1169">
        <f t="shared" si="37"/>
        <v>1</v>
      </c>
    </row>
    <row r="1170" spans="1:19" hidden="1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  <c r="R1170">
        <f t="shared" si="36"/>
        <v>0</v>
      </c>
      <c r="S1170">
        <f t="shared" si="37"/>
        <v>1</v>
      </c>
    </row>
    <row r="1171" spans="1:19" hidden="1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  <c r="R1171">
        <f t="shared" si="36"/>
        <v>0</v>
      </c>
      <c r="S1171">
        <f t="shared" si="37"/>
        <v>1</v>
      </c>
    </row>
    <row r="1172" spans="1:19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  <c r="R1172">
        <f t="shared" si="36"/>
        <v>1</v>
      </c>
      <c r="S1172">
        <f t="shared" si="37"/>
        <v>0</v>
      </c>
    </row>
    <row r="1173" spans="1:19" hidden="1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  <c r="R1173">
        <f t="shared" si="36"/>
        <v>0</v>
      </c>
      <c r="S1173">
        <f t="shared" si="37"/>
        <v>1</v>
      </c>
    </row>
    <row r="1174" spans="1:19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  <c r="R1174">
        <f t="shared" si="36"/>
        <v>1</v>
      </c>
      <c r="S1174">
        <f t="shared" si="37"/>
        <v>1</v>
      </c>
    </row>
    <row r="1175" spans="1:19" hidden="1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  <c r="R1175">
        <f t="shared" si="36"/>
        <v>0</v>
      </c>
      <c r="S1175">
        <f t="shared" si="37"/>
        <v>1</v>
      </c>
    </row>
    <row r="1176" spans="1:19" hidden="1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  <c r="R1176">
        <f t="shared" si="36"/>
        <v>0</v>
      </c>
      <c r="S1176">
        <f t="shared" si="37"/>
        <v>1</v>
      </c>
    </row>
    <row r="1177" spans="1:19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  <c r="R1177">
        <f t="shared" si="36"/>
        <v>1</v>
      </c>
      <c r="S1177">
        <f t="shared" si="37"/>
        <v>0</v>
      </c>
    </row>
    <row r="1178" spans="1:19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  <c r="R1178">
        <f t="shared" si="36"/>
        <v>1</v>
      </c>
      <c r="S1178">
        <f t="shared" si="37"/>
        <v>1</v>
      </c>
    </row>
    <row r="1179" spans="1:19" hidden="1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  <c r="R1179">
        <f t="shared" si="36"/>
        <v>0</v>
      </c>
      <c r="S1179">
        <f t="shared" si="37"/>
        <v>1</v>
      </c>
    </row>
    <row r="1180" spans="1:19" hidden="1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  <c r="R1180">
        <f t="shared" si="36"/>
        <v>0</v>
      </c>
      <c r="S1180">
        <f t="shared" si="37"/>
        <v>1</v>
      </c>
    </row>
    <row r="1181" spans="1:19" hidden="1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  <c r="R1181">
        <f t="shared" si="36"/>
        <v>0</v>
      </c>
      <c r="S1181">
        <f t="shared" si="37"/>
        <v>1</v>
      </c>
    </row>
    <row r="1182" spans="1:19" hidden="1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  <c r="R1182">
        <f t="shared" si="36"/>
        <v>0</v>
      </c>
      <c r="S1182">
        <f t="shared" si="37"/>
        <v>1</v>
      </c>
    </row>
    <row r="1183" spans="1:19" hidden="1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  <c r="R1183">
        <f t="shared" si="36"/>
        <v>0</v>
      </c>
      <c r="S1183">
        <f t="shared" si="37"/>
        <v>1</v>
      </c>
    </row>
    <row r="1184" spans="1:19" hidden="1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  <c r="R1184">
        <f t="shared" si="36"/>
        <v>0</v>
      </c>
      <c r="S1184">
        <f t="shared" si="37"/>
        <v>1</v>
      </c>
    </row>
    <row r="1185" spans="1:19" hidden="1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  <c r="R1185">
        <f t="shared" si="36"/>
        <v>0</v>
      </c>
      <c r="S1185">
        <f t="shared" si="37"/>
        <v>1</v>
      </c>
    </row>
    <row r="1186" spans="1:19" hidden="1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  <c r="R1186">
        <f t="shared" si="36"/>
        <v>0</v>
      </c>
      <c r="S1186">
        <f t="shared" si="37"/>
        <v>1</v>
      </c>
    </row>
    <row r="1187" spans="1:19" hidden="1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  <c r="R1187">
        <f t="shared" si="36"/>
        <v>0</v>
      </c>
      <c r="S1187">
        <f t="shared" si="37"/>
        <v>1</v>
      </c>
    </row>
    <row r="1188" spans="1:19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  <c r="R1188">
        <f t="shared" si="36"/>
        <v>1</v>
      </c>
      <c r="S1188">
        <f t="shared" si="37"/>
        <v>0</v>
      </c>
    </row>
    <row r="1189" spans="1:19" hidden="1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  <c r="R1189">
        <f t="shared" si="36"/>
        <v>0</v>
      </c>
      <c r="S1189">
        <f t="shared" si="37"/>
        <v>1</v>
      </c>
    </row>
    <row r="1190" spans="1:19" hidden="1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  <c r="R1190">
        <f t="shared" si="36"/>
        <v>0</v>
      </c>
      <c r="S1190">
        <f t="shared" si="37"/>
        <v>1</v>
      </c>
    </row>
    <row r="1191" spans="1:19" hidden="1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  <c r="R1191">
        <f t="shared" si="36"/>
        <v>0</v>
      </c>
      <c r="S1191">
        <f t="shared" si="37"/>
        <v>1</v>
      </c>
    </row>
    <row r="1192" spans="1:19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  <c r="R1192">
        <f t="shared" si="36"/>
        <v>1</v>
      </c>
      <c r="S1192">
        <f t="shared" si="37"/>
        <v>1</v>
      </c>
    </row>
    <row r="1193" spans="1:19" hidden="1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  <c r="R1193">
        <f t="shared" si="36"/>
        <v>0</v>
      </c>
      <c r="S1193">
        <f t="shared" si="37"/>
        <v>1</v>
      </c>
    </row>
    <row r="1194" spans="1:19" hidden="1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  <c r="R1194">
        <f t="shared" si="36"/>
        <v>0</v>
      </c>
      <c r="S1194">
        <f t="shared" si="37"/>
        <v>1</v>
      </c>
    </row>
    <row r="1195" spans="1:19" hidden="1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  <c r="R1195">
        <f t="shared" si="36"/>
        <v>0</v>
      </c>
      <c r="S1195">
        <f t="shared" si="37"/>
        <v>1</v>
      </c>
    </row>
    <row r="1196" spans="1:19" hidden="1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  <c r="R1196">
        <f t="shared" si="36"/>
        <v>0</v>
      </c>
      <c r="S1196">
        <f t="shared" si="37"/>
        <v>1</v>
      </c>
    </row>
    <row r="1197" spans="1:19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  <c r="R1197">
        <f t="shared" si="36"/>
        <v>1</v>
      </c>
      <c r="S1197">
        <f t="shared" si="37"/>
        <v>0</v>
      </c>
    </row>
    <row r="1198" spans="1:19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  <c r="R1198">
        <f t="shared" si="36"/>
        <v>1</v>
      </c>
      <c r="S1198">
        <f t="shared" si="37"/>
        <v>0</v>
      </c>
    </row>
    <row r="1199" spans="1:19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  <c r="R1199">
        <f t="shared" si="36"/>
        <v>1</v>
      </c>
      <c r="S1199">
        <f t="shared" si="37"/>
        <v>0</v>
      </c>
    </row>
    <row r="1200" spans="1:19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  <c r="R1200">
        <f t="shared" si="36"/>
        <v>1</v>
      </c>
      <c r="S1200">
        <f t="shared" si="37"/>
        <v>1</v>
      </c>
    </row>
    <row r="1201" spans="1:19" hidden="1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  <c r="R1201">
        <f t="shared" si="36"/>
        <v>0</v>
      </c>
      <c r="S1201">
        <f t="shared" si="37"/>
        <v>1</v>
      </c>
    </row>
    <row r="1202" spans="1:19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  <c r="R1202">
        <f t="shared" si="36"/>
        <v>1</v>
      </c>
      <c r="S1202">
        <f t="shared" si="37"/>
        <v>0</v>
      </c>
    </row>
    <row r="1203" spans="1:19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  <c r="R1203">
        <f t="shared" si="36"/>
        <v>1</v>
      </c>
      <c r="S1203">
        <f t="shared" si="37"/>
        <v>1</v>
      </c>
    </row>
    <row r="1204" spans="1:19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  <c r="R1204">
        <f t="shared" si="36"/>
        <v>1</v>
      </c>
      <c r="S1204">
        <f t="shared" si="37"/>
        <v>1</v>
      </c>
    </row>
    <row r="1205" spans="1:19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  <c r="R1205">
        <f t="shared" si="36"/>
        <v>1</v>
      </c>
      <c r="S1205">
        <f t="shared" si="37"/>
        <v>1</v>
      </c>
    </row>
    <row r="1206" spans="1:19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  <c r="R1206">
        <f t="shared" si="36"/>
        <v>1</v>
      </c>
      <c r="S1206">
        <f t="shared" si="37"/>
        <v>1</v>
      </c>
    </row>
    <row r="1207" spans="1:19" hidden="1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  <c r="R1207">
        <f t="shared" si="36"/>
        <v>0</v>
      </c>
      <c r="S1207">
        <f t="shared" si="37"/>
        <v>1</v>
      </c>
    </row>
    <row r="1208" spans="1:19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  <c r="R1208">
        <f t="shared" si="36"/>
        <v>1</v>
      </c>
      <c r="S1208">
        <f t="shared" si="37"/>
        <v>0</v>
      </c>
    </row>
    <row r="1209" spans="1:19" hidden="1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  <c r="R1209">
        <f t="shared" si="36"/>
        <v>0</v>
      </c>
      <c r="S1209">
        <f t="shared" si="37"/>
        <v>1</v>
      </c>
    </row>
    <row r="1210" spans="1:19" hidden="1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  <c r="R1210">
        <f t="shared" si="36"/>
        <v>0</v>
      </c>
      <c r="S1210">
        <f t="shared" si="37"/>
        <v>1</v>
      </c>
    </row>
    <row r="1211" spans="1:19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  <c r="R1211">
        <f t="shared" si="36"/>
        <v>1</v>
      </c>
      <c r="S1211">
        <f t="shared" si="37"/>
        <v>0</v>
      </c>
    </row>
    <row r="1212" spans="1:19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  <c r="R1212">
        <f t="shared" si="36"/>
        <v>1</v>
      </c>
      <c r="S1212">
        <f t="shared" si="37"/>
        <v>0</v>
      </c>
    </row>
    <row r="1213" spans="1:19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  <c r="R1213">
        <f t="shared" si="36"/>
        <v>1</v>
      </c>
      <c r="S1213">
        <f t="shared" si="37"/>
        <v>0</v>
      </c>
    </row>
    <row r="1214" spans="1:19" hidden="1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  <c r="R1214">
        <f t="shared" si="36"/>
        <v>0</v>
      </c>
      <c r="S1214">
        <f t="shared" si="37"/>
        <v>1</v>
      </c>
    </row>
    <row r="1215" spans="1:19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  <c r="R1215">
        <f t="shared" si="36"/>
        <v>1</v>
      </c>
      <c r="S1215">
        <f t="shared" si="37"/>
        <v>1</v>
      </c>
    </row>
    <row r="1216" spans="1:19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  <c r="R1216">
        <f t="shared" si="36"/>
        <v>1</v>
      </c>
      <c r="S1216">
        <f t="shared" si="37"/>
        <v>1</v>
      </c>
    </row>
    <row r="1217" spans="1:19" hidden="1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  <c r="R1217">
        <f t="shared" si="36"/>
        <v>0</v>
      </c>
      <c r="S1217">
        <f t="shared" si="37"/>
        <v>1</v>
      </c>
    </row>
    <row r="1218" spans="1:19" hidden="1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  <c r="R1218">
        <f t="shared" si="36"/>
        <v>0</v>
      </c>
      <c r="S1218">
        <f t="shared" si="37"/>
        <v>1</v>
      </c>
    </row>
    <row r="1219" spans="1:19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  <c r="R1219">
        <f t="shared" ref="R1219:R1282" si="38">IF(A1219&gt;=40,1,0)</f>
        <v>1</v>
      </c>
      <c r="S1219">
        <f t="shared" ref="S1219:S1282" si="39">IF(A1219&lt;55,1,0)</f>
        <v>1</v>
      </c>
    </row>
    <row r="1220" spans="1:19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  <c r="R1220">
        <f t="shared" si="38"/>
        <v>1</v>
      </c>
      <c r="S1220">
        <f t="shared" si="39"/>
        <v>1</v>
      </c>
    </row>
    <row r="1221" spans="1:19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  <c r="R1221">
        <f t="shared" si="38"/>
        <v>1</v>
      </c>
      <c r="S1221">
        <f t="shared" si="39"/>
        <v>1</v>
      </c>
    </row>
    <row r="1222" spans="1:19" hidden="1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  <c r="R1222">
        <f t="shared" si="38"/>
        <v>0</v>
      </c>
      <c r="S1222">
        <f t="shared" si="39"/>
        <v>1</v>
      </c>
    </row>
    <row r="1223" spans="1:19" hidden="1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  <c r="R1223">
        <f t="shared" si="38"/>
        <v>0</v>
      </c>
      <c r="S1223">
        <f t="shared" si="39"/>
        <v>1</v>
      </c>
    </row>
    <row r="1224" spans="1:19" hidden="1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  <c r="R1224">
        <f t="shared" si="38"/>
        <v>0</v>
      </c>
      <c r="S1224">
        <f t="shared" si="39"/>
        <v>1</v>
      </c>
    </row>
    <row r="1225" spans="1:19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  <c r="R1225">
        <f t="shared" si="38"/>
        <v>1</v>
      </c>
      <c r="S1225">
        <f t="shared" si="39"/>
        <v>1</v>
      </c>
    </row>
    <row r="1226" spans="1:19" hidden="1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  <c r="R1226">
        <f t="shared" si="38"/>
        <v>0</v>
      </c>
      <c r="S1226">
        <f t="shared" si="39"/>
        <v>1</v>
      </c>
    </row>
    <row r="1227" spans="1:19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  <c r="R1227">
        <f t="shared" si="38"/>
        <v>1</v>
      </c>
      <c r="S1227">
        <f t="shared" si="39"/>
        <v>1</v>
      </c>
    </row>
    <row r="1228" spans="1:19" hidden="1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  <c r="R1228">
        <f t="shared" si="38"/>
        <v>0</v>
      </c>
      <c r="S1228">
        <f t="shared" si="39"/>
        <v>1</v>
      </c>
    </row>
    <row r="1229" spans="1:19" hidden="1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  <c r="R1229">
        <f t="shared" si="38"/>
        <v>0</v>
      </c>
      <c r="S1229">
        <f t="shared" si="39"/>
        <v>1</v>
      </c>
    </row>
    <row r="1230" spans="1:19" hidden="1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  <c r="R1230">
        <f t="shared" si="38"/>
        <v>0</v>
      </c>
      <c r="S1230">
        <f t="shared" si="39"/>
        <v>1</v>
      </c>
    </row>
    <row r="1231" spans="1:19" hidden="1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  <c r="R1231">
        <f t="shared" si="38"/>
        <v>0</v>
      </c>
      <c r="S1231">
        <f t="shared" si="39"/>
        <v>1</v>
      </c>
    </row>
    <row r="1232" spans="1:19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  <c r="R1232">
        <f t="shared" si="38"/>
        <v>1</v>
      </c>
      <c r="S1232">
        <f t="shared" si="39"/>
        <v>0</v>
      </c>
    </row>
    <row r="1233" spans="1:19" hidden="1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  <c r="R1233">
        <f t="shared" si="38"/>
        <v>0</v>
      </c>
      <c r="S1233">
        <f t="shared" si="39"/>
        <v>1</v>
      </c>
    </row>
    <row r="1234" spans="1:19" hidden="1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  <c r="R1234">
        <f t="shared" si="38"/>
        <v>0</v>
      </c>
      <c r="S1234">
        <f t="shared" si="39"/>
        <v>1</v>
      </c>
    </row>
    <row r="1235" spans="1:19" hidden="1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  <c r="R1235">
        <f t="shared" si="38"/>
        <v>0</v>
      </c>
      <c r="S1235">
        <f t="shared" si="39"/>
        <v>1</v>
      </c>
    </row>
    <row r="1236" spans="1:19" hidden="1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  <c r="R1236">
        <f t="shared" si="38"/>
        <v>0</v>
      </c>
      <c r="S1236">
        <f t="shared" si="39"/>
        <v>1</v>
      </c>
    </row>
    <row r="1237" spans="1:19" hidden="1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  <c r="R1237">
        <f t="shared" si="38"/>
        <v>0</v>
      </c>
      <c r="S1237">
        <f t="shared" si="39"/>
        <v>1</v>
      </c>
    </row>
    <row r="1238" spans="1:19" hidden="1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  <c r="R1238">
        <f t="shared" si="38"/>
        <v>0</v>
      </c>
      <c r="S1238">
        <f t="shared" si="39"/>
        <v>1</v>
      </c>
    </row>
    <row r="1239" spans="1:19" hidden="1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  <c r="R1239">
        <f t="shared" si="38"/>
        <v>0</v>
      </c>
      <c r="S1239">
        <f t="shared" si="39"/>
        <v>1</v>
      </c>
    </row>
    <row r="1240" spans="1:19" hidden="1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  <c r="R1240">
        <f t="shared" si="38"/>
        <v>0</v>
      </c>
      <c r="S1240">
        <f t="shared" si="39"/>
        <v>1</v>
      </c>
    </row>
    <row r="1241" spans="1:19" hidden="1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  <c r="R1241">
        <f t="shared" si="38"/>
        <v>0</v>
      </c>
      <c r="S1241">
        <f t="shared" si="39"/>
        <v>1</v>
      </c>
    </row>
    <row r="1242" spans="1:19" hidden="1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  <c r="R1242">
        <f t="shared" si="38"/>
        <v>0</v>
      </c>
      <c r="S1242">
        <f t="shared" si="39"/>
        <v>1</v>
      </c>
    </row>
    <row r="1243" spans="1:19" hidden="1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  <c r="R1243">
        <f t="shared" si="38"/>
        <v>0</v>
      </c>
      <c r="S1243">
        <f t="shared" si="39"/>
        <v>1</v>
      </c>
    </row>
    <row r="1244" spans="1:19" hidden="1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  <c r="R1244">
        <f t="shared" si="38"/>
        <v>0</v>
      </c>
      <c r="S1244">
        <f t="shared" si="39"/>
        <v>1</v>
      </c>
    </row>
    <row r="1245" spans="1:19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  <c r="R1245">
        <f t="shared" si="38"/>
        <v>1</v>
      </c>
      <c r="S1245">
        <f t="shared" si="39"/>
        <v>0</v>
      </c>
    </row>
    <row r="1246" spans="1:19" hidden="1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  <c r="R1246">
        <f t="shared" si="38"/>
        <v>0</v>
      </c>
      <c r="S1246">
        <f t="shared" si="39"/>
        <v>1</v>
      </c>
    </row>
    <row r="1247" spans="1:19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  <c r="R1247">
        <f t="shared" si="38"/>
        <v>1</v>
      </c>
      <c r="S1247">
        <f t="shared" si="39"/>
        <v>1</v>
      </c>
    </row>
    <row r="1248" spans="1:19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  <c r="R1248">
        <f t="shared" si="38"/>
        <v>1</v>
      </c>
      <c r="S1248">
        <f t="shared" si="39"/>
        <v>1</v>
      </c>
    </row>
    <row r="1249" spans="1:19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  <c r="R1249">
        <f t="shared" si="38"/>
        <v>1</v>
      </c>
      <c r="S1249">
        <f t="shared" si="39"/>
        <v>1</v>
      </c>
    </row>
    <row r="1250" spans="1:19" hidden="1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  <c r="R1250">
        <f t="shared" si="38"/>
        <v>0</v>
      </c>
      <c r="S1250">
        <f t="shared" si="39"/>
        <v>1</v>
      </c>
    </row>
    <row r="1251" spans="1:19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  <c r="R1251">
        <f t="shared" si="38"/>
        <v>1</v>
      </c>
      <c r="S1251">
        <f t="shared" si="39"/>
        <v>0</v>
      </c>
    </row>
    <row r="1252" spans="1:19" hidden="1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  <c r="R1252">
        <f t="shared" si="38"/>
        <v>0</v>
      </c>
      <c r="S1252">
        <f t="shared" si="39"/>
        <v>1</v>
      </c>
    </row>
    <row r="1253" spans="1:19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  <c r="R1253">
        <f t="shared" si="38"/>
        <v>1</v>
      </c>
      <c r="S1253">
        <f t="shared" si="39"/>
        <v>1</v>
      </c>
    </row>
    <row r="1254" spans="1:19" hidden="1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  <c r="R1254">
        <f t="shared" si="38"/>
        <v>0</v>
      </c>
      <c r="S1254">
        <f t="shared" si="39"/>
        <v>1</v>
      </c>
    </row>
    <row r="1255" spans="1:19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  <c r="R1255">
        <f t="shared" si="38"/>
        <v>1</v>
      </c>
      <c r="S1255">
        <f t="shared" si="39"/>
        <v>1</v>
      </c>
    </row>
    <row r="1256" spans="1:19" hidden="1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  <c r="R1256">
        <f t="shared" si="38"/>
        <v>0</v>
      </c>
      <c r="S1256">
        <f t="shared" si="39"/>
        <v>1</v>
      </c>
    </row>
    <row r="1257" spans="1:19" hidden="1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  <c r="R1257">
        <f t="shared" si="38"/>
        <v>0</v>
      </c>
      <c r="S1257">
        <f t="shared" si="39"/>
        <v>1</v>
      </c>
    </row>
    <row r="1258" spans="1:19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  <c r="R1258">
        <f t="shared" si="38"/>
        <v>1</v>
      </c>
      <c r="S1258">
        <f t="shared" si="39"/>
        <v>0</v>
      </c>
    </row>
    <row r="1259" spans="1:19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  <c r="R1259">
        <f t="shared" si="38"/>
        <v>1</v>
      </c>
      <c r="S1259">
        <f t="shared" si="39"/>
        <v>1</v>
      </c>
    </row>
    <row r="1260" spans="1:19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  <c r="R1260">
        <f t="shared" si="38"/>
        <v>1</v>
      </c>
      <c r="S1260">
        <f t="shared" si="39"/>
        <v>1</v>
      </c>
    </row>
    <row r="1261" spans="1:19" hidden="1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  <c r="R1261">
        <f t="shared" si="38"/>
        <v>0</v>
      </c>
      <c r="S1261">
        <f t="shared" si="39"/>
        <v>1</v>
      </c>
    </row>
    <row r="1262" spans="1:19" hidden="1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  <c r="R1262">
        <f t="shared" si="38"/>
        <v>0</v>
      </c>
      <c r="S1262">
        <f t="shared" si="39"/>
        <v>1</v>
      </c>
    </row>
    <row r="1263" spans="1:19" hidden="1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  <c r="R1263">
        <f t="shared" si="38"/>
        <v>0</v>
      </c>
      <c r="S1263">
        <f t="shared" si="39"/>
        <v>1</v>
      </c>
    </row>
    <row r="1264" spans="1:19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  <c r="R1264">
        <f t="shared" si="38"/>
        <v>1</v>
      </c>
      <c r="S1264">
        <f t="shared" si="39"/>
        <v>1</v>
      </c>
    </row>
    <row r="1265" spans="1:19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  <c r="R1265">
        <f t="shared" si="38"/>
        <v>1</v>
      </c>
      <c r="S1265">
        <f t="shared" si="39"/>
        <v>1</v>
      </c>
    </row>
    <row r="1266" spans="1:19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  <c r="R1266">
        <f t="shared" si="38"/>
        <v>1</v>
      </c>
      <c r="S1266">
        <f t="shared" si="39"/>
        <v>1</v>
      </c>
    </row>
    <row r="1267" spans="1:19" hidden="1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  <c r="R1267">
        <f t="shared" si="38"/>
        <v>0</v>
      </c>
      <c r="S1267">
        <f t="shared" si="39"/>
        <v>1</v>
      </c>
    </row>
    <row r="1268" spans="1:19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  <c r="R1268">
        <f t="shared" si="38"/>
        <v>1</v>
      </c>
      <c r="S1268">
        <f t="shared" si="39"/>
        <v>1</v>
      </c>
    </row>
    <row r="1269" spans="1:19" hidden="1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  <c r="R1269">
        <f t="shared" si="38"/>
        <v>0</v>
      </c>
      <c r="S1269">
        <f t="shared" si="39"/>
        <v>1</v>
      </c>
    </row>
    <row r="1270" spans="1:19" hidden="1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  <c r="R1270">
        <f t="shared" si="38"/>
        <v>0</v>
      </c>
      <c r="S1270">
        <f t="shared" si="39"/>
        <v>1</v>
      </c>
    </row>
    <row r="1271" spans="1:19" hidden="1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  <c r="R1271">
        <f t="shared" si="38"/>
        <v>0</v>
      </c>
      <c r="S1271">
        <f t="shared" si="39"/>
        <v>1</v>
      </c>
    </row>
    <row r="1272" spans="1:19" hidden="1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  <c r="R1272">
        <f t="shared" si="38"/>
        <v>0</v>
      </c>
      <c r="S1272">
        <f t="shared" si="39"/>
        <v>1</v>
      </c>
    </row>
    <row r="1273" spans="1:19" hidden="1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  <c r="R1273">
        <f t="shared" si="38"/>
        <v>0</v>
      </c>
      <c r="S1273">
        <f t="shared" si="39"/>
        <v>1</v>
      </c>
    </row>
    <row r="1274" spans="1:19" hidden="1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  <c r="R1274">
        <f t="shared" si="38"/>
        <v>0</v>
      </c>
      <c r="S1274">
        <f t="shared" si="39"/>
        <v>1</v>
      </c>
    </row>
    <row r="1275" spans="1:19" hidden="1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  <c r="R1275">
        <f t="shared" si="38"/>
        <v>0</v>
      </c>
      <c r="S1275">
        <f t="shared" si="39"/>
        <v>1</v>
      </c>
    </row>
    <row r="1276" spans="1:19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  <c r="R1276">
        <f t="shared" si="38"/>
        <v>1</v>
      </c>
      <c r="S1276">
        <f t="shared" si="39"/>
        <v>1</v>
      </c>
    </row>
    <row r="1277" spans="1:19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  <c r="R1277">
        <f t="shared" si="38"/>
        <v>1</v>
      </c>
      <c r="S1277">
        <f t="shared" si="39"/>
        <v>1</v>
      </c>
    </row>
    <row r="1278" spans="1:19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  <c r="R1278">
        <f t="shared" si="38"/>
        <v>1</v>
      </c>
      <c r="S1278">
        <f t="shared" si="39"/>
        <v>1</v>
      </c>
    </row>
    <row r="1279" spans="1:19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  <c r="R1279">
        <f t="shared" si="38"/>
        <v>1</v>
      </c>
      <c r="S1279">
        <f t="shared" si="39"/>
        <v>1</v>
      </c>
    </row>
    <row r="1280" spans="1:19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  <c r="R1280">
        <f t="shared" si="38"/>
        <v>1</v>
      </c>
      <c r="S1280">
        <f t="shared" si="39"/>
        <v>1</v>
      </c>
    </row>
    <row r="1281" spans="1:19" hidden="1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  <c r="R1281">
        <f t="shared" si="38"/>
        <v>0</v>
      </c>
      <c r="S1281">
        <f t="shared" si="39"/>
        <v>1</v>
      </c>
    </row>
    <row r="1282" spans="1:19" hidden="1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  <c r="R1282">
        <f t="shared" si="38"/>
        <v>0</v>
      </c>
      <c r="S1282">
        <f t="shared" si="39"/>
        <v>1</v>
      </c>
    </row>
    <row r="1283" spans="1:19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  <c r="R1283">
        <f t="shared" ref="R1283:R1346" si="40">IF(A1283&gt;=40,1,0)</f>
        <v>1</v>
      </c>
      <c r="S1283">
        <f t="shared" ref="S1283:S1346" si="41">IF(A1283&lt;55,1,0)</f>
        <v>1</v>
      </c>
    </row>
    <row r="1284" spans="1:19" hidden="1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  <c r="R1284">
        <f t="shared" si="40"/>
        <v>0</v>
      </c>
      <c r="S1284">
        <f t="shared" si="41"/>
        <v>1</v>
      </c>
    </row>
    <row r="1285" spans="1:19" hidden="1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  <c r="R1285">
        <f t="shared" si="40"/>
        <v>0</v>
      </c>
      <c r="S1285">
        <f t="shared" si="41"/>
        <v>1</v>
      </c>
    </row>
    <row r="1286" spans="1:19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  <c r="R1286">
        <f t="shared" si="40"/>
        <v>1</v>
      </c>
      <c r="S1286">
        <f t="shared" si="41"/>
        <v>1</v>
      </c>
    </row>
    <row r="1287" spans="1:19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  <c r="R1287">
        <f t="shared" si="40"/>
        <v>1</v>
      </c>
      <c r="S1287">
        <f t="shared" si="41"/>
        <v>1</v>
      </c>
    </row>
    <row r="1288" spans="1:19" hidden="1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  <c r="R1288">
        <f t="shared" si="40"/>
        <v>0</v>
      </c>
      <c r="S1288">
        <f t="shared" si="41"/>
        <v>1</v>
      </c>
    </row>
    <row r="1289" spans="1:19" hidden="1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  <c r="R1289">
        <f t="shared" si="40"/>
        <v>0</v>
      </c>
      <c r="S1289">
        <f t="shared" si="41"/>
        <v>1</v>
      </c>
    </row>
    <row r="1290" spans="1:19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  <c r="R1290">
        <f t="shared" si="40"/>
        <v>1</v>
      </c>
      <c r="S1290">
        <f t="shared" si="41"/>
        <v>1</v>
      </c>
    </row>
    <row r="1291" spans="1:19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  <c r="R1291">
        <f t="shared" si="40"/>
        <v>1</v>
      </c>
      <c r="S1291">
        <f t="shared" si="41"/>
        <v>1</v>
      </c>
    </row>
    <row r="1292" spans="1:19" hidden="1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  <c r="R1292">
        <f t="shared" si="40"/>
        <v>0</v>
      </c>
      <c r="S1292">
        <f t="shared" si="41"/>
        <v>1</v>
      </c>
    </row>
    <row r="1293" spans="1:19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  <c r="R1293">
        <f t="shared" si="40"/>
        <v>1</v>
      </c>
      <c r="S1293">
        <f t="shared" si="41"/>
        <v>0</v>
      </c>
    </row>
    <row r="1294" spans="1:19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  <c r="R1294">
        <f t="shared" si="40"/>
        <v>1</v>
      </c>
      <c r="S1294">
        <f t="shared" si="41"/>
        <v>1</v>
      </c>
    </row>
    <row r="1295" spans="1:19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  <c r="R1295">
        <f t="shared" si="40"/>
        <v>1</v>
      </c>
      <c r="S1295">
        <f t="shared" si="41"/>
        <v>1</v>
      </c>
    </row>
    <row r="1296" spans="1:19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  <c r="R1296">
        <f t="shared" si="40"/>
        <v>1</v>
      </c>
      <c r="S1296">
        <f t="shared" si="41"/>
        <v>1</v>
      </c>
    </row>
    <row r="1297" spans="1:19" hidden="1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  <c r="R1297">
        <f t="shared" si="40"/>
        <v>0</v>
      </c>
      <c r="S1297">
        <f t="shared" si="41"/>
        <v>1</v>
      </c>
    </row>
    <row r="1298" spans="1:19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  <c r="R1298">
        <f t="shared" si="40"/>
        <v>1</v>
      </c>
      <c r="S1298">
        <f t="shared" si="41"/>
        <v>0</v>
      </c>
    </row>
    <row r="1299" spans="1:19" hidden="1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  <c r="R1299">
        <f t="shared" si="40"/>
        <v>0</v>
      </c>
      <c r="S1299">
        <f t="shared" si="41"/>
        <v>1</v>
      </c>
    </row>
    <row r="1300" spans="1:19" hidden="1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  <c r="R1300">
        <f t="shared" si="40"/>
        <v>0</v>
      </c>
      <c r="S1300">
        <f t="shared" si="41"/>
        <v>1</v>
      </c>
    </row>
    <row r="1301" spans="1:19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  <c r="R1301">
        <f t="shared" si="40"/>
        <v>1</v>
      </c>
      <c r="S1301">
        <f t="shared" si="41"/>
        <v>1</v>
      </c>
    </row>
    <row r="1302" spans="1:19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  <c r="R1302">
        <f t="shared" si="40"/>
        <v>1</v>
      </c>
      <c r="S1302">
        <f t="shared" si="41"/>
        <v>0</v>
      </c>
    </row>
    <row r="1303" spans="1:19" hidden="1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  <c r="R1303">
        <f t="shared" si="40"/>
        <v>0</v>
      </c>
      <c r="S1303">
        <f t="shared" si="41"/>
        <v>1</v>
      </c>
    </row>
    <row r="1304" spans="1:19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  <c r="R1304">
        <f t="shared" si="40"/>
        <v>1</v>
      </c>
      <c r="S1304">
        <f t="shared" si="41"/>
        <v>1</v>
      </c>
    </row>
    <row r="1305" spans="1:19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  <c r="R1305">
        <f t="shared" si="40"/>
        <v>1</v>
      </c>
      <c r="S1305">
        <f t="shared" si="41"/>
        <v>1</v>
      </c>
    </row>
    <row r="1306" spans="1:19" hidden="1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  <c r="R1306">
        <f t="shared" si="40"/>
        <v>0</v>
      </c>
      <c r="S1306">
        <f t="shared" si="41"/>
        <v>1</v>
      </c>
    </row>
    <row r="1307" spans="1:19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  <c r="R1307">
        <f t="shared" si="40"/>
        <v>1</v>
      </c>
      <c r="S1307">
        <f t="shared" si="41"/>
        <v>1</v>
      </c>
    </row>
    <row r="1308" spans="1:19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  <c r="R1308">
        <f t="shared" si="40"/>
        <v>1</v>
      </c>
      <c r="S1308">
        <f t="shared" si="41"/>
        <v>1</v>
      </c>
    </row>
    <row r="1309" spans="1:19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  <c r="R1309">
        <f t="shared" si="40"/>
        <v>1</v>
      </c>
      <c r="S1309">
        <f t="shared" si="41"/>
        <v>1</v>
      </c>
    </row>
    <row r="1310" spans="1:19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  <c r="R1310">
        <f t="shared" si="40"/>
        <v>1</v>
      </c>
      <c r="S1310">
        <f t="shared" si="41"/>
        <v>1</v>
      </c>
    </row>
    <row r="1311" spans="1:19" hidden="1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  <c r="R1311">
        <f t="shared" si="40"/>
        <v>0</v>
      </c>
      <c r="S1311">
        <f t="shared" si="41"/>
        <v>1</v>
      </c>
    </row>
    <row r="1312" spans="1:19" hidden="1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  <c r="R1312">
        <f t="shared" si="40"/>
        <v>0</v>
      </c>
      <c r="S1312">
        <f t="shared" si="41"/>
        <v>1</v>
      </c>
    </row>
    <row r="1313" spans="1:19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  <c r="R1313">
        <f t="shared" si="40"/>
        <v>1</v>
      </c>
      <c r="S1313">
        <f t="shared" si="41"/>
        <v>1</v>
      </c>
    </row>
    <row r="1314" spans="1:19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  <c r="R1314">
        <f t="shared" si="40"/>
        <v>1</v>
      </c>
      <c r="S1314">
        <f t="shared" si="41"/>
        <v>0</v>
      </c>
    </row>
    <row r="1315" spans="1:19" hidden="1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  <c r="R1315">
        <f t="shared" si="40"/>
        <v>0</v>
      </c>
      <c r="S1315">
        <f t="shared" si="41"/>
        <v>1</v>
      </c>
    </row>
    <row r="1316" spans="1:19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  <c r="R1316">
        <f t="shared" si="40"/>
        <v>1</v>
      </c>
      <c r="S1316">
        <f t="shared" si="41"/>
        <v>1</v>
      </c>
    </row>
    <row r="1317" spans="1:19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  <c r="R1317">
        <f t="shared" si="40"/>
        <v>1</v>
      </c>
      <c r="S1317">
        <f t="shared" si="41"/>
        <v>1</v>
      </c>
    </row>
    <row r="1318" spans="1:19" hidden="1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  <c r="R1318">
        <f t="shared" si="40"/>
        <v>0</v>
      </c>
      <c r="S1318">
        <f t="shared" si="41"/>
        <v>1</v>
      </c>
    </row>
    <row r="1319" spans="1:19" hidden="1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  <c r="R1319">
        <f t="shared" si="40"/>
        <v>0</v>
      </c>
      <c r="S1319">
        <f t="shared" si="41"/>
        <v>1</v>
      </c>
    </row>
    <row r="1320" spans="1:19" hidden="1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  <c r="R1320">
        <f t="shared" si="40"/>
        <v>0</v>
      </c>
      <c r="S1320">
        <f t="shared" si="41"/>
        <v>1</v>
      </c>
    </row>
    <row r="1321" spans="1:19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  <c r="R1321">
        <f t="shared" si="40"/>
        <v>1</v>
      </c>
      <c r="S1321">
        <f t="shared" si="41"/>
        <v>1</v>
      </c>
    </row>
    <row r="1322" spans="1:19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  <c r="R1322">
        <f t="shared" si="40"/>
        <v>1</v>
      </c>
      <c r="S1322">
        <f t="shared" si="41"/>
        <v>1</v>
      </c>
    </row>
    <row r="1323" spans="1:19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  <c r="R1323">
        <f t="shared" si="40"/>
        <v>1</v>
      </c>
      <c r="S1323">
        <f t="shared" si="41"/>
        <v>1</v>
      </c>
    </row>
    <row r="1324" spans="1:19" hidden="1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  <c r="R1324">
        <f t="shared" si="40"/>
        <v>0</v>
      </c>
      <c r="S1324">
        <f t="shared" si="41"/>
        <v>1</v>
      </c>
    </row>
    <row r="1325" spans="1:19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  <c r="R1325">
        <f t="shared" si="40"/>
        <v>1</v>
      </c>
      <c r="S1325">
        <f t="shared" si="41"/>
        <v>1</v>
      </c>
    </row>
    <row r="1326" spans="1:19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  <c r="R1326">
        <f t="shared" si="40"/>
        <v>1</v>
      </c>
      <c r="S1326">
        <f t="shared" si="41"/>
        <v>1</v>
      </c>
    </row>
    <row r="1327" spans="1:19" hidden="1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  <c r="R1327">
        <f t="shared" si="40"/>
        <v>0</v>
      </c>
      <c r="S1327">
        <f t="shared" si="41"/>
        <v>1</v>
      </c>
    </row>
    <row r="1328" spans="1:19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  <c r="R1328">
        <f t="shared" si="40"/>
        <v>1</v>
      </c>
      <c r="S1328">
        <f t="shared" si="41"/>
        <v>1</v>
      </c>
    </row>
    <row r="1329" spans="1:19" hidden="1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  <c r="R1329">
        <f t="shared" si="40"/>
        <v>0</v>
      </c>
      <c r="S1329">
        <f t="shared" si="41"/>
        <v>1</v>
      </c>
    </row>
    <row r="1330" spans="1:19" hidden="1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  <c r="R1330">
        <f t="shared" si="40"/>
        <v>0</v>
      </c>
      <c r="S1330">
        <f t="shared" si="41"/>
        <v>1</v>
      </c>
    </row>
    <row r="1331" spans="1:19" hidden="1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  <c r="R1331">
        <f t="shared" si="40"/>
        <v>0</v>
      </c>
      <c r="S1331">
        <f t="shared" si="41"/>
        <v>1</v>
      </c>
    </row>
    <row r="1332" spans="1:19" hidden="1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  <c r="R1332">
        <f t="shared" si="40"/>
        <v>0</v>
      </c>
      <c r="S1332">
        <f t="shared" si="41"/>
        <v>1</v>
      </c>
    </row>
    <row r="1333" spans="1:19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  <c r="R1333">
        <f t="shared" si="40"/>
        <v>1</v>
      </c>
      <c r="S1333">
        <f t="shared" si="41"/>
        <v>1</v>
      </c>
    </row>
    <row r="1334" spans="1:19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  <c r="R1334">
        <f t="shared" si="40"/>
        <v>1</v>
      </c>
      <c r="S1334">
        <f t="shared" si="41"/>
        <v>1</v>
      </c>
    </row>
    <row r="1335" spans="1:19" hidden="1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  <c r="R1335">
        <f t="shared" si="40"/>
        <v>0</v>
      </c>
      <c r="S1335">
        <f t="shared" si="41"/>
        <v>1</v>
      </c>
    </row>
    <row r="1336" spans="1:19" hidden="1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  <c r="R1336">
        <f t="shared" si="40"/>
        <v>0</v>
      </c>
      <c r="S1336">
        <f t="shared" si="41"/>
        <v>1</v>
      </c>
    </row>
    <row r="1337" spans="1:19" hidden="1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  <c r="R1337">
        <f t="shared" si="40"/>
        <v>0</v>
      </c>
      <c r="S1337">
        <f t="shared" si="41"/>
        <v>1</v>
      </c>
    </row>
    <row r="1338" spans="1:19" hidden="1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  <c r="R1338">
        <f t="shared" si="40"/>
        <v>0</v>
      </c>
      <c r="S1338">
        <f t="shared" si="41"/>
        <v>1</v>
      </c>
    </row>
    <row r="1339" spans="1:19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  <c r="R1339">
        <f t="shared" si="40"/>
        <v>1</v>
      </c>
      <c r="S1339">
        <f t="shared" si="41"/>
        <v>1</v>
      </c>
    </row>
    <row r="1340" spans="1:19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  <c r="R1340">
        <f t="shared" si="40"/>
        <v>1</v>
      </c>
      <c r="S1340">
        <f t="shared" si="41"/>
        <v>1</v>
      </c>
    </row>
    <row r="1341" spans="1:19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  <c r="R1341">
        <f t="shared" si="40"/>
        <v>1</v>
      </c>
      <c r="S1341">
        <f t="shared" si="41"/>
        <v>1</v>
      </c>
    </row>
    <row r="1342" spans="1:19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  <c r="R1342">
        <f t="shared" si="40"/>
        <v>1</v>
      </c>
      <c r="S1342">
        <f t="shared" si="41"/>
        <v>1</v>
      </c>
    </row>
    <row r="1343" spans="1:19" hidden="1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  <c r="R1343">
        <f t="shared" si="40"/>
        <v>0</v>
      </c>
      <c r="S1343">
        <f t="shared" si="41"/>
        <v>1</v>
      </c>
    </row>
    <row r="1344" spans="1:19" hidden="1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  <c r="R1344">
        <f t="shared" si="40"/>
        <v>0</v>
      </c>
      <c r="S1344">
        <f t="shared" si="41"/>
        <v>1</v>
      </c>
    </row>
    <row r="1345" spans="1:19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  <c r="R1345">
        <f t="shared" si="40"/>
        <v>1</v>
      </c>
      <c r="S1345">
        <f t="shared" si="41"/>
        <v>1</v>
      </c>
    </row>
    <row r="1346" spans="1:19" hidden="1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  <c r="R1346">
        <f t="shared" si="40"/>
        <v>0</v>
      </c>
      <c r="S1346">
        <f t="shared" si="41"/>
        <v>1</v>
      </c>
    </row>
    <row r="1347" spans="1:19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  <c r="R1347">
        <f t="shared" ref="R1347:R1410" si="42">IF(A1347&gt;=40,1,0)</f>
        <v>1</v>
      </c>
      <c r="S1347">
        <f t="shared" ref="S1347:S1410" si="43">IF(A1347&lt;55,1,0)</f>
        <v>1</v>
      </c>
    </row>
    <row r="1348" spans="1:19" hidden="1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  <c r="R1348">
        <f t="shared" si="42"/>
        <v>0</v>
      </c>
      <c r="S1348">
        <f t="shared" si="43"/>
        <v>1</v>
      </c>
    </row>
    <row r="1349" spans="1:19" hidden="1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  <c r="R1349">
        <f t="shared" si="42"/>
        <v>0</v>
      </c>
      <c r="S1349">
        <f t="shared" si="43"/>
        <v>1</v>
      </c>
    </row>
    <row r="1350" spans="1:19" hidden="1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  <c r="R1350">
        <f t="shared" si="42"/>
        <v>0</v>
      </c>
      <c r="S1350">
        <f t="shared" si="43"/>
        <v>1</v>
      </c>
    </row>
    <row r="1351" spans="1:19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  <c r="R1351">
        <f t="shared" si="42"/>
        <v>1</v>
      </c>
      <c r="S1351">
        <f t="shared" si="43"/>
        <v>0</v>
      </c>
    </row>
    <row r="1352" spans="1:19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  <c r="R1352">
        <f t="shared" si="42"/>
        <v>1</v>
      </c>
      <c r="S1352">
        <f t="shared" si="43"/>
        <v>0</v>
      </c>
    </row>
    <row r="1353" spans="1:19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  <c r="R1353">
        <f t="shared" si="42"/>
        <v>1</v>
      </c>
      <c r="S1353">
        <f t="shared" si="43"/>
        <v>1</v>
      </c>
    </row>
    <row r="1354" spans="1:19" hidden="1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  <c r="R1354">
        <f t="shared" si="42"/>
        <v>0</v>
      </c>
      <c r="S1354">
        <f t="shared" si="43"/>
        <v>1</v>
      </c>
    </row>
    <row r="1355" spans="1:19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  <c r="R1355">
        <f t="shared" si="42"/>
        <v>1</v>
      </c>
      <c r="S1355">
        <f t="shared" si="43"/>
        <v>1</v>
      </c>
    </row>
    <row r="1356" spans="1:19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  <c r="R1356">
        <f t="shared" si="42"/>
        <v>1</v>
      </c>
      <c r="S1356">
        <f t="shared" si="43"/>
        <v>0</v>
      </c>
    </row>
    <row r="1357" spans="1:19" hidden="1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  <c r="R1357">
        <f t="shared" si="42"/>
        <v>0</v>
      </c>
      <c r="S1357">
        <f t="shared" si="43"/>
        <v>1</v>
      </c>
    </row>
    <row r="1358" spans="1:19" hidden="1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  <c r="R1358">
        <f t="shared" si="42"/>
        <v>0</v>
      </c>
      <c r="S1358">
        <f t="shared" si="43"/>
        <v>1</v>
      </c>
    </row>
    <row r="1359" spans="1:19" hidden="1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  <c r="R1359">
        <f t="shared" si="42"/>
        <v>0</v>
      </c>
      <c r="S1359">
        <f t="shared" si="43"/>
        <v>1</v>
      </c>
    </row>
    <row r="1360" spans="1:19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  <c r="R1360">
        <f t="shared" si="42"/>
        <v>1</v>
      </c>
      <c r="S1360">
        <f t="shared" si="43"/>
        <v>1</v>
      </c>
    </row>
    <row r="1361" spans="1:19" hidden="1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  <c r="R1361">
        <f t="shared" si="42"/>
        <v>0</v>
      </c>
      <c r="S1361">
        <f t="shared" si="43"/>
        <v>1</v>
      </c>
    </row>
    <row r="1362" spans="1:19" hidden="1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  <c r="R1362">
        <f t="shared" si="42"/>
        <v>0</v>
      </c>
      <c r="S1362">
        <f t="shared" si="43"/>
        <v>1</v>
      </c>
    </row>
    <row r="1363" spans="1:19" hidden="1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  <c r="R1363">
        <f t="shared" si="42"/>
        <v>0</v>
      </c>
      <c r="S1363">
        <f t="shared" si="43"/>
        <v>1</v>
      </c>
    </row>
    <row r="1364" spans="1:19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  <c r="R1364">
        <f t="shared" si="42"/>
        <v>1</v>
      </c>
      <c r="S1364">
        <f t="shared" si="43"/>
        <v>1</v>
      </c>
    </row>
    <row r="1365" spans="1:19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  <c r="R1365">
        <f t="shared" si="42"/>
        <v>1</v>
      </c>
      <c r="S1365">
        <f t="shared" si="43"/>
        <v>1</v>
      </c>
    </row>
    <row r="1366" spans="1:19" hidden="1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  <c r="R1366">
        <f t="shared" si="42"/>
        <v>0</v>
      </c>
      <c r="S1366">
        <f t="shared" si="43"/>
        <v>1</v>
      </c>
    </row>
    <row r="1367" spans="1:19" hidden="1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  <c r="R1367">
        <f t="shared" si="42"/>
        <v>0</v>
      </c>
      <c r="S1367">
        <f t="shared" si="43"/>
        <v>1</v>
      </c>
    </row>
    <row r="1368" spans="1:19" hidden="1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  <c r="R1368">
        <f t="shared" si="42"/>
        <v>0</v>
      </c>
      <c r="S1368">
        <f t="shared" si="43"/>
        <v>1</v>
      </c>
    </row>
    <row r="1369" spans="1:19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  <c r="R1369">
        <f t="shared" si="42"/>
        <v>1</v>
      </c>
      <c r="S1369">
        <f t="shared" si="43"/>
        <v>1</v>
      </c>
    </row>
    <row r="1370" spans="1:19" hidden="1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  <c r="R1370">
        <f t="shared" si="42"/>
        <v>0</v>
      </c>
      <c r="S1370">
        <f t="shared" si="43"/>
        <v>1</v>
      </c>
    </row>
    <row r="1371" spans="1:19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  <c r="R1371">
        <f t="shared" si="42"/>
        <v>1</v>
      </c>
      <c r="S1371">
        <f t="shared" si="43"/>
        <v>0</v>
      </c>
    </row>
    <row r="1372" spans="1:19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  <c r="R1372">
        <f t="shared" si="42"/>
        <v>1</v>
      </c>
      <c r="S1372">
        <f t="shared" si="43"/>
        <v>1</v>
      </c>
    </row>
    <row r="1373" spans="1:19" hidden="1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  <c r="R1373">
        <f t="shared" si="42"/>
        <v>0</v>
      </c>
      <c r="S1373">
        <f t="shared" si="43"/>
        <v>1</v>
      </c>
    </row>
    <row r="1374" spans="1:19" hidden="1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  <c r="R1374">
        <f t="shared" si="42"/>
        <v>0</v>
      </c>
      <c r="S1374">
        <f t="shared" si="43"/>
        <v>1</v>
      </c>
    </row>
    <row r="1375" spans="1:19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  <c r="R1375">
        <f t="shared" si="42"/>
        <v>1</v>
      </c>
      <c r="S1375">
        <f t="shared" si="43"/>
        <v>0</v>
      </c>
    </row>
    <row r="1376" spans="1:19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  <c r="R1376">
        <f t="shared" si="42"/>
        <v>1</v>
      </c>
      <c r="S1376">
        <f t="shared" si="43"/>
        <v>1</v>
      </c>
    </row>
    <row r="1377" spans="1:19" hidden="1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  <c r="R1377">
        <f t="shared" si="42"/>
        <v>0</v>
      </c>
      <c r="S1377">
        <f t="shared" si="43"/>
        <v>1</v>
      </c>
    </row>
    <row r="1378" spans="1:19" hidden="1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  <c r="R1378">
        <f t="shared" si="42"/>
        <v>0</v>
      </c>
      <c r="S1378">
        <f t="shared" si="43"/>
        <v>1</v>
      </c>
    </row>
    <row r="1379" spans="1:19" hidden="1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  <c r="R1379">
        <f t="shared" si="42"/>
        <v>0</v>
      </c>
      <c r="S1379">
        <f t="shared" si="43"/>
        <v>1</v>
      </c>
    </row>
    <row r="1380" spans="1:19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  <c r="R1380">
        <f t="shared" si="42"/>
        <v>1</v>
      </c>
      <c r="S1380">
        <f t="shared" si="43"/>
        <v>1</v>
      </c>
    </row>
    <row r="1381" spans="1:19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  <c r="R1381">
        <f t="shared" si="42"/>
        <v>1</v>
      </c>
      <c r="S1381">
        <f t="shared" si="43"/>
        <v>1</v>
      </c>
    </row>
    <row r="1382" spans="1:19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  <c r="R1382">
        <f t="shared" si="42"/>
        <v>1</v>
      </c>
      <c r="S1382">
        <f t="shared" si="43"/>
        <v>1</v>
      </c>
    </row>
    <row r="1383" spans="1:19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  <c r="R1383">
        <f t="shared" si="42"/>
        <v>1</v>
      </c>
      <c r="S1383">
        <f t="shared" si="43"/>
        <v>0</v>
      </c>
    </row>
    <row r="1384" spans="1:19" hidden="1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  <c r="R1384">
        <f t="shared" si="42"/>
        <v>0</v>
      </c>
      <c r="S1384">
        <f t="shared" si="43"/>
        <v>1</v>
      </c>
    </row>
    <row r="1385" spans="1:19" hidden="1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  <c r="R1385">
        <f t="shared" si="42"/>
        <v>0</v>
      </c>
      <c r="S1385">
        <f t="shared" si="43"/>
        <v>1</v>
      </c>
    </row>
    <row r="1386" spans="1:19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  <c r="R1386">
        <f t="shared" si="42"/>
        <v>1</v>
      </c>
      <c r="S1386">
        <f t="shared" si="43"/>
        <v>1</v>
      </c>
    </row>
    <row r="1387" spans="1:19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  <c r="R1387">
        <f t="shared" si="42"/>
        <v>1</v>
      </c>
      <c r="S1387">
        <f t="shared" si="43"/>
        <v>1</v>
      </c>
    </row>
    <row r="1388" spans="1:19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  <c r="R1388">
        <f t="shared" si="42"/>
        <v>1</v>
      </c>
      <c r="S1388">
        <f t="shared" si="43"/>
        <v>1</v>
      </c>
    </row>
    <row r="1389" spans="1:19" hidden="1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  <c r="R1389">
        <f t="shared" si="42"/>
        <v>0</v>
      </c>
      <c r="S1389">
        <f t="shared" si="43"/>
        <v>1</v>
      </c>
    </row>
    <row r="1390" spans="1:19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  <c r="R1390">
        <f t="shared" si="42"/>
        <v>1</v>
      </c>
      <c r="S1390">
        <f t="shared" si="43"/>
        <v>1</v>
      </c>
    </row>
    <row r="1391" spans="1:19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  <c r="R1391">
        <f t="shared" si="42"/>
        <v>1</v>
      </c>
      <c r="S1391">
        <f t="shared" si="43"/>
        <v>1</v>
      </c>
    </row>
    <row r="1392" spans="1:19" hidden="1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  <c r="R1392">
        <f t="shared" si="42"/>
        <v>0</v>
      </c>
      <c r="S1392">
        <f t="shared" si="43"/>
        <v>1</v>
      </c>
    </row>
    <row r="1393" spans="1:19" hidden="1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  <c r="R1393">
        <f t="shared" si="42"/>
        <v>0</v>
      </c>
      <c r="S1393">
        <f t="shared" si="43"/>
        <v>1</v>
      </c>
    </row>
    <row r="1394" spans="1:19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  <c r="R1394">
        <f t="shared" si="42"/>
        <v>1</v>
      </c>
      <c r="S1394">
        <f t="shared" si="43"/>
        <v>1</v>
      </c>
    </row>
    <row r="1395" spans="1:19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  <c r="R1395">
        <f t="shared" si="42"/>
        <v>1</v>
      </c>
      <c r="S1395">
        <f t="shared" si="43"/>
        <v>0</v>
      </c>
    </row>
    <row r="1396" spans="1:19" hidden="1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  <c r="R1396">
        <f t="shared" si="42"/>
        <v>0</v>
      </c>
      <c r="S1396">
        <f t="shared" si="43"/>
        <v>1</v>
      </c>
    </row>
    <row r="1397" spans="1:19" hidden="1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  <c r="R1397">
        <f t="shared" si="42"/>
        <v>0</v>
      </c>
      <c r="S1397">
        <f t="shared" si="43"/>
        <v>1</v>
      </c>
    </row>
    <row r="1398" spans="1:19" hidden="1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  <c r="R1398">
        <f t="shared" si="42"/>
        <v>0</v>
      </c>
      <c r="S1398">
        <f t="shared" si="43"/>
        <v>1</v>
      </c>
    </row>
    <row r="1399" spans="1:19" hidden="1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  <c r="R1399">
        <f t="shared" si="42"/>
        <v>0</v>
      </c>
      <c r="S1399">
        <f t="shared" si="43"/>
        <v>1</v>
      </c>
    </row>
    <row r="1400" spans="1:19" hidden="1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  <c r="R1400">
        <f t="shared" si="42"/>
        <v>0</v>
      </c>
      <c r="S1400">
        <f t="shared" si="43"/>
        <v>1</v>
      </c>
    </row>
    <row r="1401" spans="1:19" hidden="1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  <c r="R1401">
        <f t="shared" si="42"/>
        <v>0</v>
      </c>
      <c r="S1401">
        <f t="shared" si="43"/>
        <v>1</v>
      </c>
    </row>
    <row r="1402" spans="1:19" hidden="1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  <c r="R1402">
        <f t="shared" si="42"/>
        <v>0</v>
      </c>
      <c r="S1402">
        <f t="shared" si="43"/>
        <v>1</v>
      </c>
    </row>
    <row r="1403" spans="1:19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  <c r="R1403">
        <f t="shared" si="42"/>
        <v>1</v>
      </c>
      <c r="S1403">
        <f t="shared" si="43"/>
        <v>1</v>
      </c>
    </row>
    <row r="1404" spans="1:19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  <c r="R1404">
        <f t="shared" si="42"/>
        <v>1</v>
      </c>
      <c r="S1404">
        <f t="shared" si="43"/>
        <v>1</v>
      </c>
    </row>
    <row r="1405" spans="1:19" hidden="1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  <c r="R1405">
        <f t="shared" si="42"/>
        <v>0</v>
      </c>
      <c r="S1405">
        <f t="shared" si="43"/>
        <v>1</v>
      </c>
    </row>
    <row r="1406" spans="1:19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  <c r="R1406">
        <f t="shared" si="42"/>
        <v>1</v>
      </c>
      <c r="S1406">
        <f t="shared" si="43"/>
        <v>1</v>
      </c>
    </row>
    <row r="1407" spans="1:19" hidden="1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  <c r="R1407">
        <f t="shared" si="42"/>
        <v>0</v>
      </c>
      <c r="S1407">
        <f t="shared" si="43"/>
        <v>1</v>
      </c>
    </row>
    <row r="1408" spans="1:19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  <c r="R1408">
        <f t="shared" si="42"/>
        <v>1</v>
      </c>
      <c r="S1408">
        <f t="shared" si="43"/>
        <v>1</v>
      </c>
    </row>
    <row r="1409" spans="1:19" hidden="1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  <c r="R1409">
        <f t="shared" si="42"/>
        <v>0</v>
      </c>
      <c r="S1409">
        <f t="shared" si="43"/>
        <v>1</v>
      </c>
    </row>
    <row r="1410" spans="1:19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  <c r="R1410">
        <f t="shared" si="42"/>
        <v>1</v>
      </c>
      <c r="S1410">
        <f t="shared" si="43"/>
        <v>1</v>
      </c>
    </row>
    <row r="1411" spans="1:19" hidden="1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  <c r="R1411">
        <f t="shared" ref="R1411:R1474" si="44">IF(A1411&gt;=40,1,0)</f>
        <v>0</v>
      </c>
      <c r="S1411">
        <f t="shared" ref="S1411:S1474" si="45">IF(A1411&lt;55,1,0)</f>
        <v>1</v>
      </c>
    </row>
    <row r="1412" spans="1:19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  <c r="R1412">
        <f t="shared" si="44"/>
        <v>1</v>
      </c>
      <c r="S1412">
        <f t="shared" si="45"/>
        <v>1</v>
      </c>
    </row>
    <row r="1413" spans="1:19" hidden="1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  <c r="R1413">
        <f t="shared" si="44"/>
        <v>0</v>
      </c>
      <c r="S1413">
        <f t="shared" si="45"/>
        <v>1</v>
      </c>
    </row>
    <row r="1414" spans="1:19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  <c r="R1414">
        <f t="shared" si="44"/>
        <v>1</v>
      </c>
      <c r="S1414">
        <f t="shared" si="45"/>
        <v>0</v>
      </c>
    </row>
    <row r="1415" spans="1:19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  <c r="R1415">
        <f t="shared" si="44"/>
        <v>1</v>
      </c>
      <c r="S1415">
        <f t="shared" si="45"/>
        <v>1</v>
      </c>
    </row>
    <row r="1416" spans="1:19" hidden="1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  <c r="R1416">
        <f t="shared" si="44"/>
        <v>0</v>
      </c>
      <c r="S1416">
        <f t="shared" si="45"/>
        <v>1</v>
      </c>
    </row>
    <row r="1417" spans="1:19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  <c r="R1417">
        <f t="shared" si="44"/>
        <v>1</v>
      </c>
      <c r="S1417">
        <f t="shared" si="45"/>
        <v>0</v>
      </c>
    </row>
    <row r="1418" spans="1:19" hidden="1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  <c r="R1418">
        <f t="shared" si="44"/>
        <v>0</v>
      </c>
      <c r="S1418">
        <f t="shared" si="45"/>
        <v>1</v>
      </c>
    </row>
    <row r="1419" spans="1:19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  <c r="R1419">
        <f t="shared" si="44"/>
        <v>1</v>
      </c>
      <c r="S1419">
        <f t="shared" si="45"/>
        <v>1</v>
      </c>
    </row>
    <row r="1420" spans="1:19" hidden="1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  <c r="R1420">
        <f t="shared" si="44"/>
        <v>0</v>
      </c>
      <c r="S1420">
        <f t="shared" si="45"/>
        <v>1</v>
      </c>
    </row>
    <row r="1421" spans="1:19" hidden="1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  <c r="R1421">
        <f t="shared" si="44"/>
        <v>0</v>
      </c>
      <c r="S1421">
        <f t="shared" si="45"/>
        <v>1</v>
      </c>
    </row>
    <row r="1422" spans="1:19" hidden="1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  <c r="R1422">
        <f t="shared" si="44"/>
        <v>0</v>
      </c>
      <c r="S1422">
        <f t="shared" si="45"/>
        <v>1</v>
      </c>
    </row>
    <row r="1423" spans="1:19" hidden="1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  <c r="R1423">
        <f t="shared" si="44"/>
        <v>0</v>
      </c>
      <c r="S1423">
        <f t="shared" si="45"/>
        <v>1</v>
      </c>
    </row>
    <row r="1424" spans="1:19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  <c r="R1424">
        <f t="shared" si="44"/>
        <v>1</v>
      </c>
      <c r="S1424">
        <f t="shared" si="45"/>
        <v>0</v>
      </c>
    </row>
    <row r="1425" spans="1:19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  <c r="R1425">
        <f t="shared" si="44"/>
        <v>1</v>
      </c>
      <c r="S1425">
        <f t="shared" si="45"/>
        <v>1</v>
      </c>
    </row>
    <row r="1426" spans="1:19" hidden="1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  <c r="R1426">
        <f t="shared" si="44"/>
        <v>0</v>
      </c>
      <c r="S1426">
        <f t="shared" si="45"/>
        <v>1</v>
      </c>
    </row>
    <row r="1427" spans="1:19" hidden="1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  <c r="R1427">
        <f t="shared" si="44"/>
        <v>0</v>
      </c>
      <c r="S1427">
        <f t="shared" si="45"/>
        <v>1</v>
      </c>
    </row>
    <row r="1428" spans="1:19" hidden="1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  <c r="R1428">
        <f t="shared" si="44"/>
        <v>0</v>
      </c>
      <c r="S1428">
        <f t="shared" si="45"/>
        <v>1</v>
      </c>
    </row>
    <row r="1429" spans="1:19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  <c r="R1429">
        <f t="shared" si="44"/>
        <v>1</v>
      </c>
      <c r="S1429">
        <f t="shared" si="45"/>
        <v>1</v>
      </c>
    </row>
    <row r="1430" spans="1:19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  <c r="R1430">
        <f t="shared" si="44"/>
        <v>1</v>
      </c>
      <c r="S1430">
        <f t="shared" si="45"/>
        <v>1</v>
      </c>
    </row>
    <row r="1431" spans="1:19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  <c r="R1431">
        <f t="shared" si="44"/>
        <v>1</v>
      </c>
      <c r="S1431">
        <f t="shared" si="45"/>
        <v>1</v>
      </c>
    </row>
    <row r="1432" spans="1:19" hidden="1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  <c r="R1432">
        <f t="shared" si="44"/>
        <v>0</v>
      </c>
      <c r="S1432">
        <f t="shared" si="45"/>
        <v>1</v>
      </c>
    </row>
    <row r="1433" spans="1:19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  <c r="R1433">
        <f t="shared" si="44"/>
        <v>1</v>
      </c>
      <c r="S1433">
        <f t="shared" si="45"/>
        <v>0</v>
      </c>
    </row>
    <row r="1434" spans="1:19" hidden="1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  <c r="R1434">
        <f t="shared" si="44"/>
        <v>0</v>
      </c>
      <c r="S1434">
        <f t="shared" si="45"/>
        <v>1</v>
      </c>
    </row>
    <row r="1435" spans="1:19" hidden="1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  <c r="R1435">
        <f t="shared" si="44"/>
        <v>0</v>
      </c>
      <c r="S1435">
        <f t="shared" si="45"/>
        <v>1</v>
      </c>
    </row>
    <row r="1436" spans="1:19" hidden="1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  <c r="R1436">
        <f t="shared" si="44"/>
        <v>0</v>
      </c>
      <c r="S1436">
        <f t="shared" si="45"/>
        <v>1</v>
      </c>
    </row>
    <row r="1437" spans="1:19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  <c r="R1437">
        <f t="shared" si="44"/>
        <v>1</v>
      </c>
      <c r="S1437">
        <f t="shared" si="45"/>
        <v>0</v>
      </c>
    </row>
    <row r="1438" spans="1:19" hidden="1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  <c r="R1438">
        <f t="shared" si="44"/>
        <v>0</v>
      </c>
      <c r="S1438">
        <f t="shared" si="45"/>
        <v>1</v>
      </c>
    </row>
    <row r="1439" spans="1:19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  <c r="R1439">
        <f t="shared" si="44"/>
        <v>1</v>
      </c>
      <c r="S1439">
        <f t="shared" si="45"/>
        <v>0</v>
      </c>
    </row>
    <row r="1440" spans="1:19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  <c r="R1440">
        <f t="shared" si="44"/>
        <v>1</v>
      </c>
      <c r="S1440">
        <f t="shared" si="45"/>
        <v>0</v>
      </c>
    </row>
    <row r="1441" spans="1:19" hidden="1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  <c r="R1441">
        <f t="shared" si="44"/>
        <v>0</v>
      </c>
      <c r="S1441">
        <f t="shared" si="45"/>
        <v>1</v>
      </c>
    </row>
    <row r="1442" spans="1:19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  <c r="R1442">
        <f t="shared" si="44"/>
        <v>1</v>
      </c>
      <c r="S1442">
        <f t="shared" si="45"/>
        <v>0</v>
      </c>
    </row>
    <row r="1443" spans="1:19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  <c r="R1443">
        <f t="shared" si="44"/>
        <v>1</v>
      </c>
      <c r="S1443">
        <f t="shared" si="45"/>
        <v>1</v>
      </c>
    </row>
    <row r="1444" spans="1:19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  <c r="R1444">
        <f t="shared" si="44"/>
        <v>1</v>
      </c>
      <c r="S1444">
        <f t="shared" si="45"/>
        <v>0</v>
      </c>
    </row>
    <row r="1445" spans="1:19" hidden="1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  <c r="R1445">
        <f t="shared" si="44"/>
        <v>0</v>
      </c>
      <c r="S1445">
        <f t="shared" si="45"/>
        <v>1</v>
      </c>
    </row>
    <row r="1446" spans="1:19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  <c r="R1446">
        <f t="shared" si="44"/>
        <v>1</v>
      </c>
      <c r="S1446">
        <f t="shared" si="45"/>
        <v>0</v>
      </c>
    </row>
    <row r="1447" spans="1:19" hidden="1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  <c r="R1447">
        <f t="shared" si="44"/>
        <v>0</v>
      </c>
      <c r="S1447">
        <f t="shared" si="45"/>
        <v>1</v>
      </c>
    </row>
    <row r="1448" spans="1:19" hidden="1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  <c r="R1448">
        <f t="shared" si="44"/>
        <v>0</v>
      </c>
      <c r="S1448">
        <f t="shared" si="45"/>
        <v>1</v>
      </c>
    </row>
    <row r="1449" spans="1:19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  <c r="R1449">
        <f t="shared" si="44"/>
        <v>1</v>
      </c>
      <c r="S1449">
        <f t="shared" si="45"/>
        <v>1</v>
      </c>
    </row>
    <row r="1450" spans="1:19" hidden="1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  <c r="R1450">
        <f t="shared" si="44"/>
        <v>0</v>
      </c>
      <c r="S1450">
        <f t="shared" si="45"/>
        <v>1</v>
      </c>
    </row>
    <row r="1451" spans="1:19" hidden="1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  <c r="R1451">
        <f t="shared" si="44"/>
        <v>0</v>
      </c>
      <c r="S1451">
        <f t="shared" si="45"/>
        <v>1</v>
      </c>
    </row>
    <row r="1452" spans="1:19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  <c r="R1452">
        <f t="shared" si="44"/>
        <v>1</v>
      </c>
      <c r="S1452">
        <f t="shared" si="45"/>
        <v>1</v>
      </c>
    </row>
    <row r="1453" spans="1:19" hidden="1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  <c r="R1453">
        <f t="shared" si="44"/>
        <v>0</v>
      </c>
      <c r="S1453">
        <f t="shared" si="45"/>
        <v>1</v>
      </c>
    </row>
    <row r="1454" spans="1:19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  <c r="R1454">
        <f t="shared" si="44"/>
        <v>1</v>
      </c>
      <c r="S1454">
        <f t="shared" si="45"/>
        <v>0</v>
      </c>
    </row>
    <row r="1455" spans="1:19" hidden="1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  <c r="R1455">
        <f t="shared" si="44"/>
        <v>0</v>
      </c>
      <c r="S1455">
        <f t="shared" si="45"/>
        <v>1</v>
      </c>
    </row>
    <row r="1456" spans="1:19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  <c r="R1456">
        <f t="shared" si="44"/>
        <v>1</v>
      </c>
      <c r="S1456">
        <f t="shared" si="45"/>
        <v>1</v>
      </c>
    </row>
    <row r="1457" spans="1:19" hidden="1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  <c r="R1457">
        <f t="shared" si="44"/>
        <v>0</v>
      </c>
      <c r="S1457">
        <f t="shared" si="45"/>
        <v>1</v>
      </c>
    </row>
    <row r="1458" spans="1:19" hidden="1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  <c r="R1458">
        <f t="shared" si="44"/>
        <v>0</v>
      </c>
      <c r="S1458">
        <f t="shared" si="45"/>
        <v>1</v>
      </c>
    </row>
    <row r="1459" spans="1:19" hidden="1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  <c r="R1459">
        <f t="shared" si="44"/>
        <v>0</v>
      </c>
      <c r="S1459">
        <f t="shared" si="45"/>
        <v>1</v>
      </c>
    </row>
    <row r="1460" spans="1:19" hidden="1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  <c r="R1460">
        <f t="shared" si="44"/>
        <v>0</v>
      </c>
      <c r="S1460">
        <f t="shared" si="45"/>
        <v>1</v>
      </c>
    </row>
    <row r="1461" spans="1:19" hidden="1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  <c r="R1461">
        <f t="shared" si="44"/>
        <v>0</v>
      </c>
      <c r="S1461">
        <f t="shared" si="45"/>
        <v>1</v>
      </c>
    </row>
    <row r="1462" spans="1:19" hidden="1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  <c r="R1462">
        <f t="shared" si="44"/>
        <v>0</v>
      </c>
      <c r="S1462">
        <f t="shared" si="45"/>
        <v>1</v>
      </c>
    </row>
    <row r="1463" spans="1:19" hidden="1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  <c r="R1463">
        <f t="shared" si="44"/>
        <v>0</v>
      </c>
      <c r="S1463">
        <f t="shared" si="45"/>
        <v>1</v>
      </c>
    </row>
    <row r="1464" spans="1:19" hidden="1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  <c r="R1464">
        <f t="shared" si="44"/>
        <v>0</v>
      </c>
      <c r="S1464">
        <f t="shared" si="45"/>
        <v>1</v>
      </c>
    </row>
    <row r="1465" spans="1:19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  <c r="R1465">
        <f t="shared" si="44"/>
        <v>1</v>
      </c>
      <c r="S1465">
        <f t="shared" si="45"/>
        <v>1</v>
      </c>
    </row>
    <row r="1466" spans="1:19" hidden="1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  <c r="R1466">
        <f t="shared" si="44"/>
        <v>0</v>
      </c>
      <c r="S1466">
        <f t="shared" si="45"/>
        <v>1</v>
      </c>
    </row>
    <row r="1467" spans="1:19" hidden="1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  <c r="R1467">
        <f t="shared" si="44"/>
        <v>0</v>
      </c>
      <c r="S1467">
        <f t="shared" si="45"/>
        <v>1</v>
      </c>
    </row>
    <row r="1468" spans="1:19" hidden="1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  <c r="R1468">
        <f t="shared" si="44"/>
        <v>0</v>
      </c>
      <c r="S1468">
        <f t="shared" si="45"/>
        <v>1</v>
      </c>
    </row>
    <row r="1469" spans="1:19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  <c r="R1469">
        <f t="shared" si="44"/>
        <v>1</v>
      </c>
      <c r="S1469">
        <f t="shared" si="45"/>
        <v>1</v>
      </c>
    </row>
    <row r="1470" spans="1:19" hidden="1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  <c r="R1470">
        <f t="shared" si="44"/>
        <v>0</v>
      </c>
      <c r="S1470">
        <f t="shared" si="45"/>
        <v>1</v>
      </c>
    </row>
    <row r="1471" spans="1:19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  <c r="R1471">
        <f t="shared" si="44"/>
        <v>1</v>
      </c>
      <c r="S1471">
        <f t="shared" si="45"/>
        <v>0</v>
      </c>
    </row>
    <row r="1472" spans="1:19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  <c r="R1472">
        <f t="shared" si="44"/>
        <v>1</v>
      </c>
      <c r="S1472">
        <f t="shared" si="45"/>
        <v>0</v>
      </c>
    </row>
    <row r="1473" spans="1:19" hidden="1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  <c r="R1473">
        <f t="shared" si="44"/>
        <v>0</v>
      </c>
      <c r="S1473">
        <f t="shared" si="45"/>
        <v>1</v>
      </c>
    </row>
    <row r="1474" spans="1:19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  <c r="R1474">
        <f t="shared" si="44"/>
        <v>1</v>
      </c>
      <c r="S1474">
        <f t="shared" si="45"/>
        <v>1</v>
      </c>
    </row>
    <row r="1475" spans="1:19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  <c r="R1475">
        <f t="shared" ref="R1475:R1538" si="46">IF(A1475&gt;=40,1,0)</f>
        <v>1</v>
      </c>
      <c r="S1475">
        <f t="shared" ref="S1475:S1538" si="47">IF(A1475&lt;55,1,0)</f>
        <v>1</v>
      </c>
    </row>
    <row r="1476" spans="1:19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  <c r="R1476">
        <f t="shared" si="46"/>
        <v>1</v>
      </c>
      <c r="S1476">
        <f t="shared" si="47"/>
        <v>1</v>
      </c>
    </row>
    <row r="1477" spans="1:19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  <c r="R1477">
        <f t="shared" si="46"/>
        <v>1</v>
      </c>
      <c r="S1477">
        <f t="shared" si="47"/>
        <v>0</v>
      </c>
    </row>
    <row r="1478" spans="1:19" hidden="1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  <c r="R1478">
        <f t="shared" si="46"/>
        <v>0</v>
      </c>
      <c r="S1478">
        <f t="shared" si="47"/>
        <v>1</v>
      </c>
    </row>
    <row r="1479" spans="1:19" hidden="1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  <c r="R1479">
        <f t="shared" si="46"/>
        <v>0</v>
      </c>
      <c r="S1479">
        <f t="shared" si="47"/>
        <v>1</v>
      </c>
    </row>
    <row r="1480" spans="1:19" hidden="1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  <c r="R1480">
        <f t="shared" si="46"/>
        <v>0</v>
      </c>
      <c r="S1480">
        <f t="shared" si="47"/>
        <v>1</v>
      </c>
    </row>
    <row r="1481" spans="1:19" hidden="1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  <c r="R1481">
        <f t="shared" si="46"/>
        <v>0</v>
      </c>
      <c r="S1481">
        <f t="shared" si="47"/>
        <v>1</v>
      </c>
    </row>
    <row r="1482" spans="1:19" hidden="1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  <c r="R1482">
        <f t="shared" si="46"/>
        <v>0</v>
      </c>
      <c r="S1482">
        <f t="shared" si="47"/>
        <v>1</v>
      </c>
    </row>
    <row r="1483" spans="1:19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  <c r="R1483">
        <f t="shared" si="46"/>
        <v>1</v>
      </c>
      <c r="S1483">
        <f t="shared" si="47"/>
        <v>1</v>
      </c>
    </row>
    <row r="1484" spans="1:19" hidden="1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  <c r="R1484">
        <f t="shared" si="46"/>
        <v>0</v>
      </c>
      <c r="S1484">
        <f t="shared" si="47"/>
        <v>1</v>
      </c>
    </row>
    <row r="1485" spans="1:19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  <c r="R1485">
        <f t="shared" si="46"/>
        <v>1</v>
      </c>
      <c r="S1485">
        <f t="shared" si="47"/>
        <v>1</v>
      </c>
    </row>
    <row r="1486" spans="1:19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  <c r="R1486">
        <f t="shared" si="46"/>
        <v>1</v>
      </c>
      <c r="S1486">
        <f t="shared" si="47"/>
        <v>1</v>
      </c>
    </row>
    <row r="1487" spans="1:19" hidden="1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  <c r="R1487">
        <f t="shared" si="46"/>
        <v>0</v>
      </c>
      <c r="S1487">
        <f t="shared" si="47"/>
        <v>1</v>
      </c>
    </row>
    <row r="1488" spans="1:19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  <c r="R1488">
        <f t="shared" si="46"/>
        <v>1</v>
      </c>
      <c r="S1488">
        <f t="shared" si="47"/>
        <v>1</v>
      </c>
    </row>
    <row r="1489" spans="1:19" hidden="1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  <c r="R1489">
        <f t="shared" si="46"/>
        <v>0</v>
      </c>
      <c r="S1489">
        <f t="shared" si="47"/>
        <v>1</v>
      </c>
    </row>
    <row r="1490" spans="1:19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  <c r="R1490">
        <f t="shared" si="46"/>
        <v>1</v>
      </c>
      <c r="S1490">
        <f t="shared" si="47"/>
        <v>1</v>
      </c>
    </row>
    <row r="1491" spans="1:19" hidden="1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  <c r="R1491">
        <f t="shared" si="46"/>
        <v>0</v>
      </c>
      <c r="S1491">
        <f t="shared" si="47"/>
        <v>1</v>
      </c>
    </row>
    <row r="1492" spans="1:19" hidden="1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  <c r="R1492">
        <f t="shared" si="46"/>
        <v>0</v>
      </c>
      <c r="S1492">
        <f t="shared" si="47"/>
        <v>1</v>
      </c>
    </row>
    <row r="1493" spans="1:19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  <c r="R1493">
        <f t="shared" si="46"/>
        <v>1</v>
      </c>
      <c r="S1493">
        <f t="shared" si="47"/>
        <v>1</v>
      </c>
    </row>
    <row r="1494" spans="1:19" hidden="1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  <c r="R1494">
        <f t="shared" si="46"/>
        <v>0</v>
      </c>
      <c r="S1494">
        <f t="shared" si="47"/>
        <v>1</v>
      </c>
    </row>
    <row r="1495" spans="1:19" hidden="1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  <c r="R1495">
        <f t="shared" si="46"/>
        <v>0</v>
      </c>
      <c r="S1495">
        <f t="shared" si="47"/>
        <v>1</v>
      </c>
    </row>
    <row r="1496" spans="1:19" hidden="1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  <c r="R1496">
        <f t="shared" si="46"/>
        <v>0</v>
      </c>
      <c r="S1496">
        <f t="shared" si="47"/>
        <v>1</v>
      </c>
    </row>
    <row r="1497" spans="1:19" hidden="1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  <c r="R1497">
        <f t="shared" si="46"/>
        <v>0</v>
      </c>
      <c r="S1497">
        <f t="shared" si="47"/>
        <v>1</v>
      </c>
    </row>
    <row r="1498" spans="1:19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  <c r="R1498">
        <f t="shared" si="46"/>
        <v>1</v>
      </c>
      <c r="S1498">
        <f t="shared" si="47"/>
        <v>1</v>
      </c>
    </row>
    <row r="1499" spans="1:19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  <c r="R1499">
        <f t="shared" si="46"/>
        <v>1</v>
      </c>
      <c r="S1499">
        <f t="shared" si="47"/>
        <v>0</v>
      </c>
    </row>
    <row r="1500" spans="1:19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  <c r="R1500">
        <f t="shared" si="46"/>
        <v>1</v>
      </c>
      <c r="S1500">
        <f t="shared" si="47"/>
        <v>1</v>
      </c>
    </row>
    <row r="1501" spans="1:19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  <c r="R1501">
        <f t="shared" si="46"/>
        <v>1</v>
      </c>
      <c r="S1501">
        <f t="shared" si="47"/>
        <v>1</v>
      </c>
    </row>
    <row r="1502" spans="1:19" hidden="1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  <c r="R1502">
        <f t="shared" si="46"/>
        <v>0</v>
      </c>
      <c r="S1502">
        <f t="shared" si="47"/>
        <v>1</v>
      </c>
    </row>
    <row r="1503" spans="1:19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  <c r="R1503">
        <f t="shared" si="46"/>
        <v>1</v>
      </c>
      <c r="S1503">
        <f t="shared" si="47"/>
        <v>1</v>
      </c>
    </row>
    <row r="1504" spans="1:19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  <c r="R1504">
        <f t="shared" si="46"/>
        <v>1</v>
      </c>
      <c r="S1504">
        <f t="shared" si="47"/>
        <v>1</v>
      </c>
    </row>
    <row r="1505" spans="1:19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  <c r="R1505">
        <f t="shared" si="46"/>
        <v>1</v>
      </c>
      <c r="S1505">
        <f t="shared" si="47"/>
        <v>0</v>
      </c>
    </row>
    <row r="1506" spans="1:19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  <c r="R1506">
        <f t="shared" si="46"/>
        <v>1</v>
      </c>
      <c r="S1506">
        <f t="shared" si="47"/>
        <v>1</v>
      </c>
    </row>
    <row r="1507" spans="1:19" hidden="1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  <c r="R1507">
        <f t="shared" si="46"/>
        <v>0</v>
      </c>
      <c r="S1507">
        <f t="shared" si="47"/>
        <v>1</v>
      </c>
    </row>
    <row r="1508" spans="1:19" hidden="1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  <c r="R1508">
        <f t="shared" si="46"/>
        <v>0</v>
      </c>
      <c r="S1508">
        <f t="shared" si="47"/>
        <v>1</v>
      </c>
    </row>
    <row r="1509" spans="1:19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  <c r="R1509">
        <f t="shared" si="46"/>
        <v>1</v>
      </c>
      <c r="S1509">
        <f t="shared" si="47"/>
        <v>1</v>
      </c>
    </row>
    <row r="1510" spans="1:19" hidden="1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  <c r="R1510">
        <f t="shared" si="46"/>
        <v>0</v>
      </c>
      <c r="S1510">
        <f t="shared" si="47"/>
        <v>1</v>
      </c>
    </row>
    <row r="1511" spans="1:19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  <c r="R1511">
        <f t="shared" si="46"/>
        <v>1</v>
      </c>
      <c r="S1511">
        <f t="shared" si="47"/>
        <v>1</v>
      </c>
    </row>
    <row r="1512" spans="1:19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  <c r="R1512">
        <f t="shared" si="46"/>
        <v>1</v>
      </c>
      <c r="S1512">
        <f t="shared" si="47"/>
        <v>1</v>
      </c>
    </row>
    <row r="1513" spans="1:19" hidden="1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  <c r="R1513">
        <f t="shared" si="46"/>
        <v>0</v>
      </c>
      <c r="S1513">
        <f t="shared" si="47"/>
        <v>1</v>
      </c>
    </row>
    <row r="1514" spans="1:19" hidden="1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  <c r="R1514">
        <f t="shared" si="46"/>
        <v>0</v>
      </c>
      <c r="S1514">
        <f t="shared" si="47"/>
        <v>1</v>
      </c>
    </row>
    <row r="1515" spans="1:19" hidden="1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  <c r="R1515">
        <f t="shared" si="46"/>
        <v>0</v>
      </c>
      <c r="S1515">
        <f t="shared" si="47"/>
        <v>1</v>
      </c>
    </row>
    <row r="1516" spans="1:19" hidden="1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  <c r="R1516">
        <f t="shared" si="46"/>
        <v>0</v>
      </c>
      <c r="S1516">
        <f t="shared" si="47"/>
        <v>1</v>
      </c>
    </row>
    <row r="1517" spans="1:19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  <c r="R1517">
        <f t="shared" si="46"/>
        <v>1</v>
      </c>
      <c r="S1517">
        <f t="shared" si="47"/>
        <v>1</v>
      </c>
    </row>
    <row r="1518" spans="1:19" hidden="1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  <c r="R1518">
        <f t="shared" si="46"/>
        <v>0</v>
      </c>
      <c r="S1518">
        <f t="shared" si="47"/>
        <v>1</v>
      </c>
    </row>
    <row r="1519" spans="1:19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  <c r="R1519">
        <f t="shared" si="46"/>
        <v>1</v>
      </c>
      <c r="S1519">
        <f t="shared" si="47"/>
        <v>1</v>
      </c>
    </row>
    <row r="1520" spans="1:19" hidden="1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  <c r="R1520">
        <f t="shared" si="46"/>
        <v>0</v>
      </c>
      <c r="S1520">
        <f t="shared" si="47"/>
        <v>1</v>
      </c>
    </row>
    <row r="1521" spans="1:19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  <c r="R1521">
        <f t="shared" si="46"/>
        <v>1</v>
      </c>
      <c r="S1521">
        <f t="shared" si="47"/>
        <v>1</v>
      </c>
    </row>
    <row r="1522" spans="1:19" hidden="1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  <c r="R1522">
        <f t="shared" si="46"/>
        <v>0</v>
      </c>
      <c r="S1522">
        <f t="shared" si="47"/>
        <v>1</v>
      </c>
    </row>
    <row r="1523" spans="1:19" hidden="1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  <c r="R1523">
        <f t="shared" si="46"/>
        <v>0</v>
      </c>
      <c r="S1523">
        <f t="shared" si="47"/>
        <v>1</v>
      </c>
    </row>
    <row r="1524" spans="1:19" hidden="1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  <c r="R1524">
        <f t="shared" si="46"/>
        <v>0</v>
      </c>
      <c r="S1524">
        <f t="shared" si="47"/>
        <v>1</v>
      </c>
    </row>
    <row r="1525" spans="1:19" hidden="1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  <c r="R1525">
        <f t="shared" si="46"/>
        <v>0</v>
      </c>
      <c r="S1525">
        <f t="shared" si="47"/>
        <v>1</v>
      </c>
    </row>
    <row r="1526" spans="1:19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  <c r="R1526">
        <f t="shared" si="46"/>
        <v>1</v>
      </c>
      <c r="S1526">
        <f t="shared" si="47"/>
        <v>1</v>
      </c>
    </row>
    <row r="1527" spans="1:19" hidden="1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  <c r="R1527">
        <f t="shared" si="46"/>
        <v>0</v>
      </c>
      <c r="S1527">
        <f t="shared" si="47"/>
        <v>1</v>
      </c>
    </row>
    <row r="1528" spans="1:19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  <c r="R1528">
        <f t="shared" si="46"/>
        <v>1</v>
      </c>
      <c r="S1528">
        <f t="shared" si="47"/>
        <v>0</v>
      </c>
    </row>
    <row r="1529" spans="1:19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  <c r="R1529">
        <f t="shared" si="46"/>
        <v>1</v>
      </c>
      <c r="S1529">
        <f t="shared" si="47"/>
        <v>0</v>
      </c>
    </row>
    <row r="1530" spans="1:19" hidden="1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  <c r="R1530">
        <f t="shared" si="46"/>
        <v>0</v>
      </c>
      <c r="S1530">
        <f t="shared" si="47"/>
        <v>1</v>
      </c>
    </row>
    <row r="1531" spans="1:19" hidden="1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  <c r="R1531">
        <f t="shared" si="46"/>
        <v>0</v>
      </c>
      <c r="S1531">
        <f t="shared" si="47"/>
        <v>1</v>
      </c>
    </row>
    <row r="1532" spans="1:19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  <c r="R1532">
        <f t="shared" si="46"/>
        <v>1</v>
      </c>
      <c r="S1532">
        <f t="shared" si="47"/>
        <v>1</v>
      </c>
    </row>
    <row r="1533" spans="1:19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  <c r="R1533">
        <f t="shared" si="46"/>
        <v>1</v>
      </c>
      <c r="S1533">
        <f t="shared" si="47"/>
        <v>1</v>
      </c>
    </row>
    <row r="1534" spans="1:19" hidden="1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  <c r="R1534">
        <f t="shared" si="46"/>
        <v>0</v>
      </c>
      <c r="S1534">
        <f t="shared" si="47"/>
        <v>1</v>
      </c>
    </row>
    <row r="1535" spans="1:19" hidden="1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  <c r="R1535">
        <f t="shared" si="46"/>
        <v>0</v>
      </c>
      <c r="S1535">
        <f t="shared" si="47"/>
        <v>1</v>
      </c>
    </row>
    <row r="1536" spans="1:19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  <c r="R1536">
        <f t="shared" si="46"/>
        <v>1</v>
      </c>
      <c r="S1536">
        <f t="shared" si="47"/>
        <v>1</v>
      </c>
    </row>
    <row r="1537" spans="1:19" hidden="1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  <c r="R1537">
        <f t="shared" si="46"/>
        <v>0</v>
      </c>
      <c r="S1537">
        <f t="shared" si="47"/>
        <v>1</v>
      </c>
    </row>
    <row r="1538" spans="1:19" hidden="1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  <c r="R1538">
        <f t="shared" si="46"/>
        <v>0</v>
      </c>
      <c r="S1538">
        <f t="shared" si="47"/>
        <v>1</v>
      </c>
    </row>
    <row r="1539" spans="1:19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  <c r="R1539">
        <f t="shared" ref="R1539:R1602" si="48">IF(A1539&gt;=40,1,0)</f>
        <v>1</v>
      </c>
      <c r="S1539">
        <f t="shared" ref="S1539:S1602" si="49">IF(A1539&lt;55,1,0)</f>
        <v>1</v>
      </c>
    </row>
    <row r="1540" spans="1:19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  <c r="R1540">
        <f t="shared" si="48"/>
        <v>1</v>
      </c>
      <c r="S1540">
        <f t="shared" si="49"/>
        <v>1</v>
      </c>
    </row>
    <row r="1541" spans="1:19" hidden="1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  <c r="R1541">
        <f t="shared" si="48"/>
        <v>0</v>
      </c>
      <c r="S1541">
        <f t="shared" si="49"/>
        <v>1</v>
      </c>
    </row>
    <row r="1542" spans="1:19" hidden="1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  <c r="R1542">
        <f t="shared" si="48"/>
        <v>0</v>
      </c>
      <c r="S1542">
        <f t="shared" si="49"/>
        <v>1</v>
      </c>
    </row>
    <row r="1543" spans="1:19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  <c r="R1543">
        <f t="shared" si="48"/>
        <v>1</v>
      </c>
      <c r="S1543">
        <f t="shared" si="49"/>
        <v>1</v>
      </c>
    </row>
    <row r="1544" spans="1:19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  <c r="R1544">
        <f t="shared" si="48"/>
        <v>1</v>
      </c>
      <c r="S1544">
        <f t="shared" si="49"/>
        <v>1</v>
      </c>
    </row>
    <row r="1545" spans="1:19" hidden="1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  <c r="R1545">
        <f t="shared" si="48"/>
        <v>0</v>
      </c>
      <c r="S1545">
        <f t="shared" si="49"/>
        <v>1</v>
      </c>
    </row>
    <row r="1546" spans="1:19" hidden="1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  <c r="R1546">
        <f t="shared" si="48"/>
        <v>0</v>
      </c>
      <c r="S1546">
        <f t="shared" si="49"/>
        <v>1</v>
      </c>
    </row>
    <row r="1547" spans="1:19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  <c r="R1547">
        <f t="shared" si="48"/>
        <v>1</v>
      </c>
      <c r="S1547">
        <f t="shared" si="49"/>
        <v>0</v>
      </c>
    </row>
    <row r="1548" spans="1:19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  <c r="R1548">
        <f t="shared" si="48"/>
        <v>1</v>
      </c>
      <c r="S1548">
        <f t="shared" si="49"/>
        <v>1</v>
      </c>
    </row>
    <row r="1549" spans="1:19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  <c r="R1549">
        <f t="shared" si="48"/>
        <v>1</v>
      </c>
      <c r="S1549">
        <f t="shared" si="49"/>
        <v>1</v>
      </c>
    </row>
    <row r="1550" spans="1:19" hidden="1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  <c r="R1550">
        <f t="shared" si="48"/>
        <v>0</v>
      </c>
      <c r="S1550">
        <f t="shared" si="49"/>
        <v>1</v>
      </c>
    </row>
    <row r="1551" spans="1:19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  <c r="R1551">
        <f t="shared" si="48"/>
        <v>1</v>
      </c>
      <c r="S1551">
        <f t="shared" si="49"/>
        <v>1</v>
      </c>
    </row>
    <row r="1552" spans="1:19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  <c r="R1552">
        <f t="shared" si="48"/>
        <v>1</v>
      </c>
      <c r="S1552">
        <f t="shared" si="49"/>
        <v>1</v>
      </c>
    </row>
    <row r="1553" spans="1:19" hidden="1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  <c r="R1553">
        <f t="shared" si="48"/>
        <v>0</v>
      </c>
      <c r="S1553">
        <f t="shared" si="49"/>
        <v>1</v>
      </c>
    </row>
    <row r="1554" spans="1:19" hidden="1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  <c r="R1554">
        <f t="shared" si="48"/>
        <v>0</v>
      </c>
      <c r="S1554">
        <f t="shared" si="49"/>
        <v>1</v>
      </c>
    </row>
    <row r="1555" spans="1:19" hidden="1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  <c r="R1555">
        <f t="shared" si="48"/>
        <v>0</v>
      </c>
      <c r="S1555">
        <f t="shared" si="49"/>
        <v>1</v>
      </c>
    </row>
    <row r="1556" spans="1:19" hidden="1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  <c r="R1556">
        <f t="shared" si="48"/>
        <v>0</v>
      </c>
      <c r="S1556">
        <f t="shared" si="49"/>
        <v>1</v>
      </c>
    </row>
    <row r="1557" spans="1:19" hidden="1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  <c r="R1557">
        <f t="shared" si="48"/>
        <v>0</v>
      </c>
      <c r="S1557">
        <f t="shared" si="49"/>
        <v>1</v>
      </c>
    </row>
    <row r="1558" spans="1:19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  <c r="R1558">
        <f t="shared" si="48"/>
        <v>1</v>
      </c>
      <c r="S1558">
        <f t="shared" si="49"/>
        <v>0</v>
      </c>
    </row>
    <row r="1559" spans="1:19" hidden="1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  <c r="R1559">
        <f t="shared" si="48"/>
        <v>0</v>
      </c>
      <c r="S1559">
        <f t="shared" si="49"/>
        <v>1</v>
      </c>
    </row>
    <row r="1560" spans="1:19" hidden="1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  <c r="R1560">
        <f t="shared" si="48"/>
        <v>0</v>
      </c>
      <c r="S1560">
        <f t="shared" si="49"/>
        <v>1</v>
      </c>
    </row>
    <row r="1561" spans="1:19" hidden="1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  <c r="R1561">
        <f t="shared" si="48"/>
        <v>0</v>
      </c>
      <c r="S1561">
        <f t="shared" si="49"/>
        <v>1</v>
      </c>
    </row>
    <row r="1562" spans="1:19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  <c r="R1562">
        <f t="shared" si="48"/>
        <v>1</v>
      </c>
      <c r="S1562">
        <f t="shared" si="49"/>
        <v>1</v>
      </c>
    </row>
    <row r="1563" spans="1:19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  <c r="R1563">
        <f t="shared" si="48"/>
        <v>1</v>
      </c>
      <c r="S1563">
        <f t="shared" si="49"/>
        <v>1</v>
      </c>
    </row>
    <row r="1564" spans="1:19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  <c r="R1564">
        <f t="shared" si="48"/>
        <v>1</v>
      </c>
      <c r="S1564">
        <f t="shared" si="49"/>
        <v>1</v>
      </c>
    </row>
    <row r="1565" spans="1:19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  <c r="R1565">
        <f t="shared" si="48"/>
        <v>1</v>
      </c>
      <c r="S1565">
        <f t="shared" si="49"/>
        <v>0</v>
      </c>
    </row>
    <row r="1566" spans="1:19" hidden="1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  <c r="R1566">
        <f t="shared" si="48"/>
        <v>0</v>
      </c>
      <c r="S1566">
        <f t="shared" si="49"/>
        <v>1</v>
      </c>
    </row>
    <row r="1567" spans="1:19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  <c r="R1567">
        <f t="shared" si="48"/>
        <v>1</v>
      </c>
      <c r="S1567">
        <f t="shared" si="49"/>
        <v>1</v>
      </c>
    </row>
    <row r="1568" spans="1:19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  <c r="R1568">
        <f t="shared" si="48"/>
        <v>1</v>
      </c>
      <c r="S1568">
        <f t="shared" si="49"/>
        <v>1</v>
      </c>
    </row>
    <row r="1569" spans="1:19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  <c r="R1569">
        <f t="shared" si="48"/>
        <v>1</v>
      </c>
      <c r="S1569">
        <f t="shared" si="49"/>
        <v>1</v>
      </c>
    </row>
    <row r="1570" spans="1:19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  <c r="R1570">
        <f t="shared" si="48"/>
        <v>1</v>
      </c>
      <c r="S1570">
        <f t="shared" si="49"/>
        <v>1</v>
      </c>
    </row>
    <row r="1571" spans="1:19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  <c r="R1571">
        <f t="shared" si="48"/>
        <v>1</v>
      </c>
      <c r="S1571">
        <f t="shared" si="49"/>
        <v>1</v>
      </c>
    </row>
    <row r="1572" spans="1:19" hidden="1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  <c r="R1572">
        <f t="shared" si="48"/>
        <v>0</v>
      </c>
      <c r="S1572">
        <f t="shared" si="49"/>
        <v>1</v>
      </c>
    </row>
    <row r="1573" spans="1:19" hidden="1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  <c r="R1573">
        <f t="shared" si="48"/>
        <v>0</v>
      </c>
      <c r="S1573">
        <f t="shared" si="49"/>
        <v>1</v>
      </c>
    </row>
    <row r="1574" spans="1:19" hidden="1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  <c r="R1574">
        <f t="shared" si="48"/>
        <v>0</v>
      </c>
      <c r="S1574">
        <f t="shared" si="49"/>
        <v>1</v>
      </c>
    </row>
    <row r="1575" spans="1:19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  <c r="R1575">
        <f t="shared" si="48"/>
        <v>1</v>
      </c>
      <c r="S1575">
        <f t="shared" si="49"/>
        <v>1</v>
      </c>
    </row>
    <row r="1576" spans="1:19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  <c r="R1576">
        <f t="shared" si="48"/>
        <v>1</v>
      </c>
      <c r="S1576">
        <f t="shared" si="49"/>
        <v>1</v>
      </c>
    </row>
    <row r="1577" spans="1:19" hidden="1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  <c r="R1577">
        <f t="shared" si="48"/>
        <v>0</v>
      </c>
      <c r="S1577">
        <f t="shared" si="49"/>
        <v>1</v>
      </c>
    </row>
    <row r="1578" spans="1:19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  <c r="R1578">
        <f t="shared" si="48"/>
        <v>1</v>
      </c>
      <c r="S1578">
        <f t="shared" si="49"/>
        <v>1</v>
      </c>
    </row>
    <row r="1579" spans="1:19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  <c r="R1579">
        <f t="shared" si="48"/>
        <v>1</v>
      </c>
      <c r="S1579">
        <f t="shared" si="49"/>
        <v>1</v>
      </c>
    </row>
    <row r="1580" spans="1:19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  <c r="R1580">
        <f t="shared" si="48"/>
        <v>1</v>
      </c>
      <c r="S1580">
        <f t="shared" si="49"/>
        <v>1</v>
      </c>
    </row>
    <row r="1581" spans="1:19" hidden="1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  <c r="R1581">
        <f t="shared" si="48"/>
        <v>0</v>
      </c>
      <c r="S1581">
        <f t="shared" si="49"/>
        <v>1</v>
      </c>
    </row>
    <row r="1582" spans="1:19" hidden="1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  <c r="R1582">
        <f t="shared" si="48"/>
        <v>0</v>
      </c>
      <c r="S1582">
        <f t="shared" si="49"/>
        <v>1</v>
      </c>
    </row>
    <row r="1583" spans="1:19" hidden="1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  <c r="R1583">
        <f t="shared" si="48"/>
        <v>0</v>
      </c>
      <c r="S1583">
        <f t="shared" si="49"/>
        <v>1</v>
      </c>
    </row>
    <row r="1584" spans="1:19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  <c r="R1584">
        <f t="shared" si="48"/>
        <v>1</v>
      </c>
      <c r="S1584">
        <f t="shared" si="49"/>
        <v>1</v>
      </c>
    </row>
    <row r="1585" spans="1:19" hidden="1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  <c r="R1585">
        <f t="shared" si="48"/>
        <v>0</v>
      </c>
      <c r="S1585">
        <f t="shared" si="49"/>
        <v>1</v>
      </c>
    </row>
    <row r="1586" spans="1:19" hidden="1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  <c r="R1586">
        <f t="shared" si="48"/>
        <v>0</v>
      </c>
      <c r="S1586">
        <f t="shared" si="49"/>
        <v>1</v>
      </c>
    </row>
    <row r="1587" spans="1:19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  <c r="R1587">
        <f t="shared" si="48"/>
        <v>1</v>
      </c>
      <c r="S1587">
        <f t="shared" si="49"/>
        <v>1</v>
      </c>
    </row>
    <row r="1588" spans="1:19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  <c r="R1588">
        <f t="shared" si="48"/>
        <v>1</v>
      </c>
      <c r="S1588">
        <f t="shared" si="49"/>
        <v>1</v>
      </c>
    </row>
    <row r="1589" spans="1:19" hidden="1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  <c r="R1589">
        <f t="shared" si="48"/>
        <v>0</v>
      </c>
      <c r="S1589">
        <f t="shared" si="49"/>
        <v>1</v>
      </c>
    </row>
    <row r="1590" spans="1:19" hidden="1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  <c r="R1590">
        <f t="shared" si="48"/>
        <v>0</v>
      </c>
      <c r="S1590">
        <f t="shared" si="49"/>
        <v>1</v>
      </c>
    </row>
    <row r="1591" spans="1:19" hidden="1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  <c r="R1591">
        <f t="shared" si="48"/>
        <v>0</v>
      </c>
      <c r="S1591">
        <f t="shared" si="49"/>
        <v>1</v>
      </c>
    </row>
    <row r="1592" spans="1:19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  <c r="R1592">
        <f t="shared" si="48"/>
        <v>1</v>
      </c>
      <c r="S1592">
        <f t="shared" si="49"/>
        <v>1</v>
      </c>
    </row>
    <row r="1593" spans="1:19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  <c r="R1593">
        <f t="shared" si="48"/>
        <v>1</v>
      </c>
      <c r="S1593">
        <f t="shared" si="49"/>
        <v>0</v>
      </c>
    </row>
    <row r="1594" spans="1:19" hidden="1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  <c r="R1594">
        <f t="shared" si="48"/>
        <v>0</v>
      </c>
      <c r="S1594">
        <f t="shared" si="49"/>
        <v>1</v>
      </c>
    </row>
    <row r="1595" spans="1:19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  <c r="R1595">
        <f t="shared" si="48"/>
        <v>1</v>
      </c>
      <c r="S1595">
        <f t="shared" si="49"/>
        <v>1</v>
      </c>
    </row>
    <row r="1596" spans="1:19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  <c r="R1596">
        <f t="shared" si="48"/>
        <v>1</v>
      </c>
      <c r="S1596">
        <f t="shared" si="49"/>
        <v>0</v>
      </c>
    </row>
    <row r="1597" spans="1:19" hidden="1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  <c r="R1597">
        <f t="shared" si="48"/>
        <v>0</v>
      </c>
      <c r="S1597">
        <f t="shared" si="49"/>
        <v>1</v>
      </c>
    </row>
    <row r="1598" spans="1:19" hidden="1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  <c r="R1598">
        <f t="shared" si="48"/>
        <v>0</v>
      </c>
      <c r="S1598">
        <f t="shared" si="49"/>
        <v>1</v>
      </c>
    </row>
    <row r="1599" spans="1:19" hidden="1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  <c r="R1599">
        <f t="shared" si="48"/>
        <v>0</v>
      </c>
      <c r="S1599">
        <f t="shared" si="49"/>
        <v>1</v>
      </c>
    </row>
    <row r="1600" spans="1:19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  <c r="R1600">
        <f t="shared" si="48"/>
        <v>1</v>
      </c>
      <c r="S1600">
        <f t="shared" si="49"/>
        <v>1</v>
      </c>
    </row>
    <row r="1601" spans="1:19" hidden="1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  <c r="R1601">
        <f t="shared" si="48"/>
        <v>0</v>
      </c>
      <c r="S1601">
        <f t="shared" si="49"/>
        <v>1</v>
      </c>
    </row>
    <row r="1602" spans="1:19" hidden="1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  <c r="R1602">
        <f t="shared" si="48"/>
        <v>0</v>
      </c>
      <c r="S1602">
        <f t="shared" si="49"/>
        <v>1</v>
      </c>
    </row>
    <row r="1603" spans="1:19" hidden="1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  <c r="R1603">
        <f t="shared" ref="R1603:R1666" si="50">IF(A1603&gt;=40,1,0)</f>
        <v>0</v>
      </c>
      <c r="S1603">
        <f t="shared" ref="S1603:S1666" si="51">IF(A1603&lt;55,1,0)</f>
        <v>1</v>
      </c>
    </row>
    <row r="1604" spans="1:19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  <c r="R1604">
        <f t="shared" si="50"/>
        <v>1</v>
      </c>
      <c r="S1604">
        <f t="shared" si="51"/>
        <v>1</v>
      </c>
    </row>
    <row r="1605" spans="1:19" hidden="1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  <c r="R1605">
        <f t="shared" si="50"/>
        <v>0</v>
      </c>
      <c r="S1605">
        <f t="shared" si="51"/>
        <v>1</v>
      </c>
    </row>
    <row r="1606" spans="1:19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  <c r="R1606">
        <f t="shared" si="50"/>
        <v>1</v>
      </c>
      <c r="S1606">
        <f t="shared" si="51"/>
        <v>1</v>
      </c>
    </row>
    <row r="1607" spans="1:19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  <c r="R1607">
        <f t="shared" si="50"/>
        <v>1</v>
      </c>
      <c r="S1607">
        <f t="shared" si="51"/>
        <v>1</v>
      </c>
    </row>
    <row r="1608" spans="1:19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  <c r="R1608">
        <f t="shared" si="50"/>
        <v>1</v>
      </c>
      <c r="S1608">
        <f t="shared" si="51"/>
        <v>1</v>
      </c>
    </row>
    <row r="1609" spans="1:19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  <c r="R1609">
        <f t="shared" si="50"/>
        <v>1</v>
      </c>
      <c r="S1609">
        <f t="shared" si="51"/>
        <v>1</v>
      </c>
    </row>
    <row r="1610" spans="1:19" hidden="1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  <c r="R1610">
        <f t="shared" si="50"/>
        <v>0</v>
      </c>
      <c r="S1610">
        <f t="shared" si="51"/>
        <v>1</v>
      </c>
    </row>
    <row r="1611" spans="1:19" hidden="1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  <c r="R1611">
        <f t="shared" si="50"/>
        <v>0</v>
      </c>
      <c r="S1611">
        <f t="shared" si="51"/>
        <v>1</v>
      </c>
    </row>
    <row r="1612" spans="1:19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  <c r="R1612">
        <f t="shared" si="50"/>
        <v>1</v>
      </c>
      <c r="S1612">
        <f t="shared" si="51"/>
        <v>1</v>
      </c>
    </row>
    <row r="1613" spans="1:19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  <c r="R1613">
        <f t="shared" si="50"/>
        <v>1</v>
      </c>
      <c r="S1613">
        <f t="shared" si="51"/>
        <v>1</v>
      </c>
    </row>
    <row r="1614" spans="1:19" hidden="1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  <c r="R1614">
        <f t="shared" si="50"/>
        <v>0</v>
      </c>
      <c r="S1614">
        <f t="shared" si="51"/>
        <v>1</v>
      </c>
    </row>
    <row r="1615" spans="1:19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  <c r="R1615">
        <f t="shared" si="50"/>
        <v>1</v>
      </c>
      <c r="S1615">
        <f t="shared" si="51"/>
        <v>0</v>
      </c>
    </row>
    <row r="1616" spans="1:19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  <c r="R1616">
        <f t="shared" si="50"/>
        <v>1</v>
      </c>
      <c r="S1616">
        <f t="shared" si="51"/>
        <v>1</v>
      </c>
    </row>
    <row r="1617" spans="1:19" hidden="1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  <c r="R1617">
        <f t="shared" si="50"/>
        <v>0</v>
      </c>
      <c r="S1617">
        <f t="shared" si="51"/>
        <v>1</v>
      </c>
    </row>
    <row r="1618" spans="1:19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  <c r="R1618">
        <f t="shared" si="50"/>
        <v>1</v>
      </c>
      <c r="S1618">
        <f t="shared" si="51"/>
        <v>0</v>
      </c>
    </row>
    <row r="1619" spans="1:19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  <c r="R1619">
        <f t="shared" si="50"/>
        <v>1</v>
      </c>
      <c r="S1619">
        <f t="shared" si="51"/>
        <v>1</v>
      </c>
    </row>
    <row r="1620" spans="1:19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  <c r="R1620">
        <f t="shared" si="50"/>
        <v>1</v>
      </c>
      <c r="S1620">
        <f t="shared" si="51"/>
        <v>1</v>
      </c>
    </row>
    <row r="1621" spans="1:19" hidden="1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  <c r="R1621">
        <f t="shared" si="50"/>
        <v>0</v>
      </c>
      <c r="S1621">
        <f t="shared" si="51"/>
        <v>1</v>
      </c>
    </row>
    <row r="1622" spans="1:19" hidden="1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  <c r="R1622">
        <f t="shared" si="50"/>
        <v>0</v>
      </c>
      <c r="S1622">
        <f t="shared" si="51"/>
        <v>1</v>
      </c>
    </row>
    <row r="1623" spans="1:19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  <c r="R1623">
        <f t="shared" si="50"/>
        <v>1</v>
      </c>
      <c r="S1623">
        <f t="shared" si="51"/>
        <v>0</v>
      </c>
    </row>
    <row r="1624" spans="1:19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  <c r="R1624">
        <f t="shared" si="50"/>
        <v>1</v>
      </c>
      <c r="S1624">
        <f t="shared" si="51"/>
        <v>1</v>
      </c>
    </row>
    <row r="1625" spans="1:19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  <c r="R1625">
        <f t="shared" si="50"/>
        <v>1</v>
      </c>
      <c r="S1625">
        <f t="shared" si="51"/>
        <v>1</v>
      </c>
    </row>
    <row r="1626" spans="1:19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  <c r="R1626">
        <f t="shared" si="50"/>
        <v>1</v>
      </c>
      <c r="S1626">
        <f t="shared" si="51"/>
        <v>0</v>
      </c>
    </row>
    <row r="1627" spans="1:19" hidden="1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  <c r="R1627">
        <f t="shared" si="50"/>
        <v>0</v>
      </c>
      <c r="S1627">
        <f t="shared" si="51"/>
        <v>1</v>
      </c>
    </row>
    <row r="1628" spans="1:19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  <c r="R1628">
        <f t="shared" si="50"/>
        <v>1</v>
      </c>
      <c r="S1628">
        <f t="shared" si="51"/>
        <v>0</v>
      </c>
    </row>
    <row r="1629" spans="1:19" hidden="1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  <c r="R1629">
        <f t="shared" si="50"/>
        <v>0</v>
      </c>
      <c r="S1629">
        <f t="shared" si="51"/>
        <v>1</v>
      </c>
    </row>
    <row r="1630" spans="1:19" hidden="1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  <c r="R1630">
        <f t="shared" si="50"/>
        <v>0</v>
      </c>
      <c r="S1630">
        <f t="shared" si="51"/>
        <v>1</v>
      </c>
    </row>
    <row r="1631" spans="1:19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  <c r="R1631">
        <f t="shared" si="50"/>
        <v>1</v>
      </c>
      <c r="S1631">
        <f t="shared" si="51"/>
        <v>1</v>
      </c>
    </row>
    <row r="1632" spans="1:19" hidden="1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  <c r="R1632">
        <f t="shared" si="50"/>
        <v>0</v>
      </c>
      <c r="S1632">
        <f t="shared" si="51"/>
        <v>1</v>
      </c>
    </row>
    <row r="1633" spans="1:19" hidden="1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  <c r="R1633">
        <f t="shared" si="50"/>
        <v>0</v>
      </c>
      <c r="S1633">
        <f t="shared" si="51"/>
        <v>1</v>
      </c>
    </row>
    <row r="1634" spans="1:19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  <c r="R1634">
        <f t="shared" si="50"/>
        <v>1</v>
      </c>
      <c r="S1634">
        <f t="shared" si="51"/>
        <v>1</v>
      </c>
    </row>
    <row r="1635" spans="1:19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  <c r="R1635">
        <f t="shared" si="50"/>
        <v>1</v>
      </c>
      <c r="S1635">
        <f t="shared" si="51"/>
        <v>0</v>
      </c>
    </row>
    <row r="1636" spans="1:19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  <c r="R1636">
        <f t="shared" si="50"/>
        <v>1</v>
      </c>
      <c r="S1636">
        <f t="shared" si="51"/>
        <v>1</v>
      </c>
    </row>
    <row r="1637" spans="1:19" hidden="1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  <c r="R1637">
        <f t="shared" si="50"/>
        <v>0</v>
      </c>
      <c r="S1637">
        <f t="shared" si="51"/>
        <v>1</v>
      </c>
    </row>
    <row r="1638" spans="1:19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  <c r="R1638">
        <f t="shared" si="50"/>
        <v>1</v>
      </c>
      <c r="S1638">
        <f t="shared" si="51"/>
        <v>1</v>
      </c>
    </row>
    <row r="1639" spans="1:19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  <c r="R1639">
        <f t="shared" si="50"/>
        <v>1</v>
      </c>
      <c r="S1639">
        <f t="shared" si="51"/>
        <v>1</v>
      </c>
    </row>
    <row r="1640" spans="1:19" hidden="1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  <c r="R1640">
        <f t="shared" si="50"/>
        <v>0</v>
      </c>
      <c r="S1640">
        <f t="shared" si="51"/>
        <v>1</v>
      </c>
    </row>
    <row r="1641" spans="1:19" hidden="1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  <c r="R1641">
        <f t="shared" si="50"/>
        <v>0</v>
      </c>
      <c r="S1641">
        <f t="shared" si="51"/>
        <v>1</v>
      </c>
    </row>
    <row r="1642" spans="1:19" hidden="1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  <c r="R1642">
        <f t="shared" si="50"/>
        <v>0</v>
      </c>
      <c r="S1642">
        <f t="shared" si="51"/>
        <v>1</v>
      </c>
    </row>
    <row r="1643" spans="1:19" hidden="1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  <c r="R1643">
        <f t="shared" si="50"/>
        <v>0</v>
      </c>
      <c r="S1643">
        <f t="shared" si="51"/>
        <v>1</v>
      </c>
    </row>
    <row r="1644" spans="1:19" hidden="1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  <c r="R1644">
        <f t="shared" si="50"/>
        <v>0</v>
      </c>
      <c r="S1644">
        <f t="shared" si="51"/>
        <v>1</v>
      </c>
    </row>
    <row r="1645" spans="1:19" hidden="1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  <c r="R1645">
        <f t="shared" si="50"/>
        <v>0</v>
      </c>
      <c r="S1645">
        <f t="shared" si="51"/>
        <v>1</v>
      </c>
    </row>
    <row r="1646" spans="1:19" hidden="1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  <c r="R1646">
        <f t="shared" si="50"/>
        <v>0</v>
      </c>
      <c r="S1646">
        <f t="shared" si="51"/>
        <v>1</v>
      </c>
    </row>
    <row r="1647" spans="1:19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  <c r="R1647">
        <f t="shared" si="50"/>
        <v>1</v>
      </c>
      <c r="S1647">
        <f t="shared" si="51"/>
        <v>1</v>
      </c>
    </row>
    <row r="1648" spans="1:19" hidden="1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  <c r="R1648">
        <f t="shared" si="50"/>
        <v>0</v>
      </c>
      <c r="S1648">
        <f t="shared" si="51"/>
        <v>1</v>
      </c>
    </row>
    <row r="1649" spans="1:19" hidden="1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  <c r="R1649">
        <f t="shared" si="50"/>
        <v>0</v>
      </c>
      <c r="S1649">
        <f t="shared" si="51"/>
        <v>1</v>
      </c>
    </row>
    <row r="1650" spans="1:19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  <c r="R1650">
        <f t="shared" si="50"/>
        <v>1</v>
      </c>
      <c r="S1650">
        <f t="shared" si="51"/>
        <v>0</v>
      </c>
    </row>
    <row r="1651" spans="1:19" hidden="1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  <c r="R1651">
        <f t="shared" si="50"/>
        <v>0</v>
      </c>
      <c r="S1651">
        <f t="shared" si="51"/>
        <v>1</v>
      </c>
    </row>
    <row r="1652" spans="1:19" hidden="1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  <c r="R1652">
        <f t="shared" si="50"/>
        <v>0</v>
      </c>
      <c r="S1652">
        <f t="shared" si="51"/>
        <v>1</v>
      </c>
    </row>
    <row r="1653" spans="1:19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  <c r="R1653">
        <f t="shared" si="50"/>
        <v>1</v>
      </c>
      <c r="S1653">
        <f t="shared" si="51"/>
        <v>1</v>
      </c>
    </row>
    <row r="1654" spans="1:19" hidden="1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  <c r="R1654">
        <f t="shared" si="50"/>
        <v>0</v>
      </c>
      <c r="S1654">
        <f t="shared" si="51"/>
        <v>1</v>
      </c>
    </row>
    <row r="1655" spans="1:19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  <c r="R1655">
        <f t="shared" si="50"/>
        <v>1</v>
      </c>
      <c r="S1655">
        <f t="shared" si="51"/>
        <v>1</v>
      </c>
    </row>
    <row r="1656" spans="1:19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  <c r="R1656">
        <f t="shared" si="50"/>
        <v>1</v>
      </c>
      <c r="S1656">
        <f t="shared" si="51"/>
        <v>1</v>
      </c>
    </row>
    <row r="1657" spans="1:19" hidden="1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  <c r="R1657">
        <f t="shared" si="50"/>
        <v>0</v>
      </c>
      <c r="S1657">
        <f t="shared" si="51"/>
        <v>1</v>
      </c>
    </row>
    <row r="1658" spans="1:19" hidden="1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  <c r="R1658">
        <f t="shared" si="50"/>
        <v>0</v>
      </c>
      <c r="S1658">
        <f t="shared" si="51"/>
        <v>1</v>
      </c>
    </row>
    <row r="1659" spans="1:19" hidden="1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  <c r="R1659">
        <f t="shared" si="50"/>
        <v>0</v>
      </c>
      <c r="S1659">
        <f t="shared" si="51"/>
        <v>1</v>
      </c>
    </row>
    <row r="1660" spans="1:19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  <c r="R1660">
        <f t="shared" si="50"/>
        <v>1</v>
      </c>
      <c r="S1660">
        <f t="shared" si="51"/>
        <v>1</v>
      </c>
    </row>
    <row r="1661" spans="1:19" hidden="1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  <c r="R1661">
        <f t="shared" si="50"/>
        <v>0</v>
      </c>
      <c r="S1661">
        <f t="shared" si="51"/>
        <v>1</v>
      </c>
    </row>
    <row r="1662" spans="1:19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  <c r="R1662">
        <f t="shared" si="50"/>
        <v>1</v>
      </c>
      <c r="S1662">
        <f t="shared" si="51"/>
        <v>1</v>
      </c>
    </row>
    <row r="1663" spans="1:19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  <c r="R1663">
        <f t="shared" si="50"/>
        <v>1</v>
      </c>
      <c r="S1663">
        <f t="shared" si="51"/>
        <v>1</v>
      </c>
    </row>
    <row r="1664" spans="1:19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  <c r="R1664">
        <f t="shared" si="50"/>
        <v>1</v>
      </c>
      <c r="S1664">
        <f t="shared" si="51"/>
        <v>1</v>
      </c>
    </row>
    <row r="1665" spans="1:19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  <c r="R1665">
        <f t="shared" si="50"/>
        <v>1</v>
      </c>
      <c r="S1665">
        <f t="shared" si="51"/>
        <v>1</v>
      </c>
    </row>
    <row r="1666" spans="1:19" hidden="1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  <c r="R1666">
        <f t="shared" si="50"/>
        <v>0</v>
      </c>
      <c r="S1666">
        <f t="shared" si="51"/>
        <v>1</v>
      </c>
    </row>
    <row r="1667" spans="1:19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  <c r="R1667">
        <f t="shared" ref="R1667:R1730" si="52">IF(A1667&gt;=40,1,0)</f>
        <v>1</v>
      </c>
      <c r="S1667">
        <f t="shared" ref="S1667:S1730" si="53">IF(A1667&lt;55,1,0)</f>
        <v>1</v>
      </c>
    </row>
    <row r="1668" spans="1:19" hidden="1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  <c r="R1668">
        <f t="shared" si="52"/>
        <v>0</v>
      </c>
      <c r="S1668">
        <f t="shared" si="53"/>
        <v>1</v>
      </c>
    </row>
    <row r="1669" spans="1:19" hidden="1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  <c r="R1669">
        <f t="shared" si="52"/>
        <v>0</v>
      </c>
      <c r="S1669">
        <f t="shared" si="53"/>
        <v>1</v>
      </c>
    </row>
    <row r="1670" spans="1:19" hidden="1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  <c r="R1670">
        <f t="shared" si="52"/>
        <v>0</v>
      </c>
      <c r="S1670">
        <f t="shared" si="53"/>
        <v>1</v>
      </c>
    </row>
    <row r="1671" spans="1:19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  <c r="R1671">
        <f t="shared" si="52"/>
        <v>1</v>
      </c>
      <c r="S1671">
        <f t="shared" si="53"/>
        <v>0</v>
      </c>
    </row>
    <row r="1672" spans="1:19" hidden="1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  <c r="R1672">
        <f t="shared" si="52"/>
        <v>0</v>
      </c>
      <c r="S1672">
        <f t="shared" si="53"/>
        <v>1</v>
      </c>
    </row>
    <row r="1673" spans="1:19" hidden="1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  <c r="R1673">
        <f t="shared" si="52"/>
        <v>0</v>
      </c>
      <c r="S1673">
        <f t="shared" si="53"/>
        <v>1</v>
      </c>
    </row>
    <row r="1674" spans="1:19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  <c r="R1674">
        <f t="shared" si="52"/>
        <v>1</v>
      </c>
      <c r="S1674">
        <f t="shared" si="53"/>
        <v>1</v>
      </c>
    </row>
    <row r="1675" spans="1:19" hidden="1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  <c r="R1675">
        <f t="shared" si="52"/>
        <v>0</v>
      </c>
      <c r="S1675">
        <f t="shared" si="53"/>
        <v>1</v>
      </c>
    </row>
    <row r="1676" spans="1:19" hidden="1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  <c r="R1676">
        <f t="shared" si="52"/>
        <v>0</v>
      </c>
      <c r="S1676">
        <f t="shared" si="53"/>
        <v>1</v>
      </c>
    </row>
    <row r="1677" spans="1:19" hidden="1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  <c r="R1677">
        <f t="shared" si="52"/>
        <v>0</v>
      </c>
      <c r="S1677">
        <f t="shared" si="53"/>
        <v>1</v>
      </c>
    </row>
    <row r="1678" spans="1:19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  <c r="R1678">
        <f t="shared" si="52"/>
        <v>1</v>
      </c>
      <c r="S1678">
        <f t="shared" si="53"/>
        <v>1</v>
      </c>
    </row>
    <row r="1679" spans="1:19" hidden="1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  <c r="R1679">
        <f t="shared" si="52"/>
        <v>0</v>
      </c>
      <c r="S1679">
        <f t="shared" si="53"/>
        <v>1</v>
      </c>
    </row>
    <row r="1680" spans="1:19" hidden="1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  <c r="R1680">
        <f t="shared" si="52"/>
        <v>0</v>
      </c>
      <c r="S1680">
        <f t="shared" si="53"/>
        <v>1</v>
      </c>
    </row>
    <row r="1681" spans="1:19" hidden="1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  <c r="R1681">
        <f t="shared" si="52"/>
        <v>0</v>
      </c>
      <c r="S1681">
        <f t="shared" si="53"/>
        <v>1</v>
      </c>
    </row>
    <row r="1682" spans="1:19" hidden="1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  <c r="R1682">
        <f t="shared" si="52"/>
        <v>0</v>
      </c>
      <c r="S1682">
        <f t="shared" si="53"/>
        <v>1</v>
      </c>
    </row>
    <row r="1683" spans="1:19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  <c r="R1683">
        <f t="shared" si="52"/>
        <v>1</v>
      </c>
      <c r="S1683">
        <f t="shared" si="53"/>
        <v>0</v>
      </c>
    </row>
    <row r="1684" spans="1:19" hidden="1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  <c r="R1684">
        <f t="shared" si="52"/>
        <v>0</v>
      </c>
      <c r="S1684">
        <f t="shared" si="53"/>
        <v>1</v>
      </c>
    </row>
    <row r="1685" spans="1:19" hidden="1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  <c r="R1685">
        <f t="shared" si="52"/>
        <v>0</v>
      </c>
      <c r="S1685">
        <f t="shared" si="53"/>
        <v>1</v>
      </c>
    </row>
    <row r="1686" spans="1:19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  <c r="R1686">
        <f t="shared" si="52"/>
        <v>1</v>
      </c>
      <c r="S1686">
        <f t="shared" si="53"/>
        <v>1</v>
      </c>
    </row>
    <row r="1687" spans="1:19" hidden="1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  <c r="R1687">
        <f t="shared" si="52"/>
        <v>0</v>
      </c>
      <c r="S1687">
        <f t="shared" si="53"/>
        <v>1</v>
      </c>
    </row>
    <row r="1688" spans="1:19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  <c r="R1688">
        <f t="shared" si="52"/>
        <v>1</v>
      </c>
      <c r="S1688">
        <f t="shared" si="53"/>
        <v>1</v>
      </c>
    </row>
    <row r="1689" spans="1:19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  <c r="R1689">
        <f t="shared" si="52"/>
        <v>1</v>
      </c>
      <c r="S1689">
        <f t="shared" si="53"/>
        <v>1</v>
      </c>
    </row>
    <row r="1690" spans="1:19" hidden="1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  <c r="R1690">
        <f t="shared" si="52"/>
        <v>0</v>
      </c>
      <c r="S1690">
        <f t="shared" si="53"/>
        <v>1</v>
      </c>
    </row>
    <row r="1691" spans="1:19" hidden="1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  <c r="R1691">
        <f t="shared" si="52"/>
        <v>0</v>
      </c>
      <c r="S1691">
        <f t="shared" si="53"/>
        <v>1</v>
      </c>
    </row>
    <row r="1692" spans="1:19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  <c r="R1692">
        <f t="shared" si="52"/>
        <v>1</v>
      </c>
      <c r="S1692">
        <f t="shared" si="53"/>
        <v>1</v>
      </c>
    </row>
    <row r="1693" spans="1:19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  <c r="R1693">
        <f t="shared" si="52"/>
        <v>1</v>
      </c>
      <c r="S1693">
        <f t="shared" si="53"/>
        <v>1</v>
      </c>
    </row>
    <row r="1694" spans="1:19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  <c r="R1694">
        <f t="shared" si="52"/>
        <v>1</v>
      </c>
      <c r="S1694">
        <f t="shared" si="53"/>
        <v>1</v>
      </c>
    </row>
    <row r="1695" spans="1:19" hidden="1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  <c r="R1695">
        <f t="shared" si="52"/>
        <v>0</v>
      </c>
      <c r="S1695">
        <f t="shared" si="53"/>
        <v>1</v>
      </c>
    </row>
    <row r="1696" spans="1:19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  <c r="R1696">
        <f t="shared" si="52"/>
        <v>1</v>
      </c>
      <c r="S1696">
        <f t="shared" si="53"/>
        <v>0</v>
      </c>
    </row>
    <row r="1697" spans="1:19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  <c r="R1697">
        <f t="shared" si="52"/>
        <v>1</v>
      </c>
      <c r="S1697">
        <f t="shared" si="53"/>
        <v>1</v>
      </c>
    </row>
    <row r="1698" spans="1:19" hidden="1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  <c r="R1698">
        <f t="shared" si="52"/>
        <v>0</v>
      </c>
      <c r="S1698">
        <f t="shared" si="53"/>
        <v>1</v>
      </c>
    </row>
    <row r="1699" spans="1:19" hidden="1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  <c r="R1699">
        <f t="shared" si="52"/>
        <v>0</v>
      </c>
      <c r="S1699">
        <f t="shared" si="53"/>
        <v>1</v>
      </c>
    </row>
    <row r="1700" spans="1:19" hidden="1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  <c r="R1700">
        <f t="shared" si="52"/>
        <v>0</v>
      </c>
      <c r="S1700">
        <f t="shared" si="53"/>
        <v>1</v>
      </c>
    </row>
    <row r="1701" spans="1:19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  <c r="R1701">
        <f t="shared" si="52"/>
        <v>1</v>
      </c>
      <c r="S1701">
        <f t="shared" si="53"/>
        <v>1</v>
      </c>
    </row>
    <row r="1702" spans="1:19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  <c r="R1702">
        <f t="shared" si="52"/>
        <v>1</v>
      </c>
      <c r="S1702">
        <f t="shared" si="53"/>
        <v>1</v>
      </c>
    </row>
    <row r="1703" spans="1:19" hidden="1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  <c r="R1703">
        <f t="shared" si="52"/>
        <v>0</v>
      </c>
      <c r="S1703">
        <f t="shared" si="53"/>
        <v>1</v>
      </c>
    </row>
    <row r="1704" spans="1:19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  <c r="R1704">
        <f t="shared" si="52"/>
        <v>1</v>
      </c>
      <c r="S1704">
        <f t="shared" si="53"/>
        <v>1</v>
      </c>
    </row>
    <row r="1705" spans="1:19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  <c r="R1705">
        <f t="shared" si="52"/>
        <v>1</v>
      </c>
      <c r="S1705">
        <f t="shared" si="53"/>
        <v>1</v>
      </c>
    </row>
    <row r="1706" spans="1:19" hidden="1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  <c r="R1706">
        <f t="shared" si="52"/>
        <v>0</v>
      </c>
      <c r="S1706">
        <f t="shared" si="53"/>
        <v>1</v>
      </c>
    </row>
    <row r="1707" spans="1:19" hidden="1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  <c r="R1707">
        <f t="shared" si="52"/>
        <v>0</v>
      </c>
      <c r="S1707">
        <f t="shared" si="53"/>
        <v>1</v>
      </c>
    </row>
    <row r="1708" spans="1:19" hidden="1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  <c r="R1708">
        <f t="shared" si="52"/>
        <v>0</v>
      </c>
      <c r="S1708">
        <f t="shared" si="53"/>
        <v>1</v>
      </c>
    </row>
    <row r="1709" spans="1:19" hidden="1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  <c r="R1709">
        <f t="shared" si="52"/>
        <v>0</v>
      </c>
      <c r="S1709">
        <f t="shared" si="53"/>
        <v>1</v>
      </c>
    </row>
    <row r="1710" spans="1:19" hidden="1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  <c r="R1710">
        <f t="shared" si="52"/>
        <v>0</v>
      </c>
      <c r="S1710">
        <f t="shared" si="53"/>
        <v>1</v>
      </c>
    </row>
    <row r="1711" spans="1:19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  <c r="R1711">
        <f t="shared" si="52"/>
        <v>1</v>
      </c>
      <c r="S1711">
        <f t="shared" si="53"/>
        <v>1</v>
      </c>
    </row>
    <row r="1712" spans="1:19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  <c r="R1712">
        <f t="shared" si="52"/>
        <v>1</v>
      </c>
      <c r="S1712">
        <f t="shared" si="53"/>
        <v>1</v>
      </c>
    </row>
    <row r="1713" spans="1:19" hidden="1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  <c r="R1713">
        <f t="shared" si="52"/>
        <v>0</v>
      </c>
      <c r="S1713">
        <f t="shared" si="53"/>
        <v>1</v>
      </c>
    </row>
    <row r="1714" spans="1:19" hidden="1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  <c r="R1714">
        <f t="shared" si="52"/>
        <v>0</v>
      </c>
      <c r="S1714">
        <f t="shared" si="53"/>
        <v>1</v>
      </c>
    </row>
    <row r="1715" spans="1:19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  <c r="R1715">
        <f t="shared" si="52"/>
        <v>1</v>
      </c>
      <c r="S1715">
        <f t="shared" si="53"/>
        <v>0</v>
      </c>
    </row>
    <row r="1716" spans="1:19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  <c r="R1716">
        <f t="shared" si="52"/>
        <v>1</v>
      </c>
      <c r="S1716">
        <f t="shared" si="53"/>
        <v>0</v>
      </c>
    </row>
    <row r="1717" spans="1:19" hidden="1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  <c r="R1717">
        <f t="shared" si="52"/>
        <v>0</v>
      </c>
      <c r="S1717">
        <f t="shared" si="53"/>
        <v>1</v>
      </c>
    </row>
    <row r="1718" spans="1:19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  <c r="R1718">
        <f t="shared" si="52"/>
        <v>1</v>
      </c>
      <c r="S1718">
        <f t="shared" si="53"/>
        <v>1</v>
      </c>
    </row>
    <row r="1719" spans="1:19" hidden="1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  <c r="R1719">
        <f t="shared" si="52"/>
        <v>0</v>
      </c>
      <c r="S1719">
        <f t="shared" si="53"/>
        <v>1</v>
      </c>
    </row>
    <row r="1720" spans="1:19" hidden="1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  <c r="R1720">
        <f t="shared" si="52"/>
        <v>0</v>
      </c>
      <c r="S1720">
        <f t="shared" si="53"/>
        <v>1</v>
      </c>
    </row>
    <row r="1721" spans="1:19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  <c r="R1721">
        <f t="shared" si="52"/>
        <v>1</v>
      </c>
      <c r="S1721">
        <f t="shared" si="53"/>
        <v>1</v>
      </c>
    </row>
    <row r="1722" spans="1:19" hidden="1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  <c r="R1722">
        <f t="shared" si="52"/>
        <v>0</v>
      </c>
      <c r="S1722">
        <f t="shared" si="53"/>
        <v>1</v>
      </c>
    </row>
    <row r="1723" spans="1:19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  <c r="R1723">
        <f t="shared" si="52"/>
        <v>1</v>
      </c>
      <c r="S1723">
        <f t="shared" si="53"/>
        <v>0</v>
      </c>
    </row>
    <row r="1724" spans="1:19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  <c r="R1724">
        <f t="shared" si="52"/>
        <v>1</v>
      </c>
      <c r="S1724">
        <f t="shared" si="53"/>
        <v>0</v>
      </c>
    </row>
    <row r="1725" spans="1:19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  <c r="R1725">
        <f t="shared" si="52"/>
        <v>1</v>
      </c>
      <c r="S1725">
        <f t="shared" si="53"/>
        <v>1</v>
      </c>
    </row>
    <row r="1726" spans="1:19" hidden="1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  <c r="R1726">
        <f t="shared" si="52"/>
        <v>0</v>
      </c>
      <c r="S1726">
        <f t="shared" si="53"/>
        <v>1</v>
      </c>
    </row>
    <row r="1727" spans="1:19" hidden="1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  <c r="R1727">
        <f t="shared" si="52"/>
        <v>0</v>
      </c>
      <c r="S1727">
        <f t="shared" si="53"/>
        <v>1</v>
      </c>
    </row>
    <row r="1728" spans="1:19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  <c r="R1728">
        <f t="shared" si="52"/>
        <v>1</v>
      </c>
      <c r="S1728">
        <f t="shared" si="53"/>
        <v>0</v>
      </c>
    </row>
    <row r="1729" spans="1:19" hidden="1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  <c r="R1729">
        <f t="shared" si="52"/>
        <v>0</v>
      </c>
      <c r="S1729">
        <f t="shared" si="53"/>
        <v>1</v>
      </c>
    </row>
    <row r="1730" spans="1:19" hidden="1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  <c r="R1730">
        <f t="shared" si="52"/>
        <v>0</v>
      </c>
      <c r="S1730">
        <f t="shared" si="53"/>
        <v>1</v>
      </c>
    </row>
    <row r="1731" spans="1:19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  <c r="R1731">
        <f t="shared" ref="R1731:R1794" si="54">IF(A1731&gt;=40,1,0)</f>
        <v>1</v>
      </c>
      <c r="S1731">
        <f t="shared" ref="S1731:S1794" si="55">IF(A1731&lt;55,1,0)</f>
        <v>1</v>
      </c>
    </row>
    <row r="1732" spans="1:19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  <c r="R1732">
        <f t="shared" si="54"/>
        <v>1</v>
      </c>
      <c r="S1732">
        <f t="shared" si="55"/>
        <v>1</v>
      </c>
    </row>
    <row r="1733" spans="1:19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  <c r="R1733">
        <f t="shared" si="54"/>
        <v>1</v>
      </c>
      <c r="S1733">
        <f t="shared" si="55"/>
        <v>0</v>
      </c>
    </row>
    <row r="1734" spans="1:19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  <c r="R1734">
        <f t="shared" si="54"/>
        <v>1</v>
      </c>
      <c r="S1734">
        <f t="shared" si="55"/>
        <v>1</v>
      </c>
    </row>
    <row r="1735" spans="1:19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  <c r="R1735">
        <f t="shared" si="54"/>
        <v>1</v>
      </c>
      <c r="S1735">
        <f t="shared" si="55"/>
        <v>0</v>
      </c>
    </row>
    <row r="1736" spans="1:19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  <c r="R1736">
        <f t="shared" si="54"/>
        <v>1</v>
      </c>
      <c r="S1736">
        <f t="shared" si="55"/>
        <v>1</v>
      </c>
    </row>
    <row r="1737" spans="1:19" hidden="1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  <c r="R1737">
        <f t="shared" si="54"/>
        <v>0</v>
      </c>
      <c r="S1737">
        <f t="shared" si="55"/>
        <v>1</v>
      </c>
    </row>
    <row r="1738" spans="1:19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  <c r="R1738">
        <f t="shared" si="54"/>
        <v>1</v>
      </c>
      <c r="S1738">
        <f t="shared" si="55"/>
        <v>1</v>
      </c>
    </row>
    <row r="1739" spans="1:19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  <c r="R1739">
        <f t="shared" si="54"/>
        <v>1</v>
      </c>
      <c r="S1739">
        <f t="shared" si="55"/>
        <v>0</v>
      </c>
    </row>
    <row r="1740" spans="1:19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  <c r="R1740">
        <f t="shared" si="54"/>
        <v>1</v>
      </c>
      <c r="S1740">
        <f t="shared" si="55"/>
        <v>1</v>
      </c>
    </row>
    <row r="1741" spans="1:19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  <c r="R1741">
        <f t="shared" si="54"/>
        <v>1</v>
      </c>
      <c r="S1741">
        <f t="shared" si="55"/>
        <v>1</v>
      </c>
    </row>
    <row r="1742" spans="1:19" hidden="1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  <c r="R1742">
        <f t="shared" si="54"/>
        <v>0</v>
      </c>
      <c r="S1742">
        <f t="shared" si="55"/>
        <v>1</v>
      </c>
    </row>
    <row r="1743" spans="1:19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  <c r="R1743">
        <f t="shared" si="54"/>
        <v>1</v>
      </c>
      <c r="S1743">
        <f t="shared" si="55"/>
        <v>1</v>
      </c>
    </row>
    <row r="1744" spans="1:19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  <c r="R1744">
        <f t="shared" si="54"/>
        <v>1</v>
      </c>
      <c r="S1744">
        <f t="shared" si="55"/>
        <v>0</v>
      </c>
    </row>
    <row r="1745" spans="1:19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  <c r="R1745">
        <f t="shared" si="54"/>
        <v>1</v>
      </c>
      <c r="S1745">
        <f t="shared" si="55"/>
        <v>1</v>
      </c>
    </row>
    <row r="1746" spans="1:19" hidden="1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  <c r="R1746">
        <f t="shared" si="54"/>
        <v>0</v>
      </c>
      <c r="S1746">
        <f t="shared" si="55"/>
        <v>1</v>
      </c>
    </row>
    <row r="1747" spans="1:19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  <c r="R1747">
        <f t="shared" si="54"/>
        <v>1</v>
      </c>
      <c r="S1747">
        <f t="shared" si="55"/>
        <v>0</v>
      </c>
    </row>
    <row r="1748" spans="1:19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  <c r="R1748">
        <f t="shared" si="54"/>
        <v>1</v>
      </c>
      <c r="S1748">
        <f t="shared" si="55"/>
        <v>1</v>
      </c>
    </row>
    <row r="1749" spans="1:19" hidden="1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  <c r="R1749">
        <f t="shared" si="54"/>
        <v>0</v>
      </c>
      <c r="S1749">
        <f t="shared" si="55"/>
        <v>1</v>
      </c>
    </row>
    <row r="1750" spans="1:19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  <c r="R1750">
        <f t="shared" si="54"/>
        <v>1</v>
      </c>
      <c r="S1750">
        <f t="shared" si="55"/>
        <v>1</v>
      </c>
    </row>
    <row r="1751" spans="1:19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  <c r="R1751">
        <f t="shared" si="54"/>
        <v>1</v>
      </c>
      <c r="S1751">
        <f t="shared" si="55"/>
        <v>1</v>
      </c>
    </row>
    <row r="1752" spans="1:19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  <c r="R1752">
        <f t="shared" si="54"/>
        <v>1</v>
      </c>
      <c r="S1752">
        <f t="shared" si="55"/>
        <v>1</v>
      </c>
    </row>
    <row r="1753" spans="1:19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  <c r="R1753">
        <f t="shared" si="54"/>
        <v>1</v>
      </c>
      <c r="S1753">
        <f t="shared" si="55"/>
        <v>1</v>
      </c>
    </row>
    <row r="1754" spans="1:19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  <c r="R1754">
        <f t="shared" si="54"/>
        <v>1</v>
      </c>
      <c r="S1754">
        <f t="shared" si="55"/>
        <v>1</v>
      </c>
    </row>
    <row r="1755" spans="1:19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  <c r="R1755">
        <f t="shared" si="54"/>
        <v>1</v>
      </c>
      <c r="S1755">
        <f t="shared" si="55"/>
        <v>0</v>
      </c>
    </row>
    <row r="1756" spans="1:19" hidden="1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  <c r="R1756">
        <f t="shared" si="54"/>
        <v>0</v>
      </c>
      <c r="S1756">
        <f t="shared" si="55"/>
        <v>1</v>
      </c>
    </row>
    <row r="1757" spans="1:19" hidden="1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  <c r="R1757">
        <f t="shared" si="54"/>
        <v>0</v>
      </c>
      <c r="S1757">
        <f t="shared" si="55"/>
        <v>1</v>
      </c>
    </row>
    <row r="1758" spans="1:19" hidden="1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  <c r="R1758">
        <f t="shared" si="54"/>
        <v>0</v>
      </c>
      <c r="S1758">
        <f t="shared" si="55"/>
        <v>1</v>
      </c>
    </row>
    <row r="1759" spans="1:19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  <c r="R1759">
        <f t="shared" si="54"/>
        <v>1</v>
      </c>
      <c r="S1759">
        <f t="shared" si="55"/>
        <v>1</v>
      </c>
    </row>
    <row r="1760" spans="1:19" hidden="1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  <c r="R1760">
        <f t="shared" si="54"/>
        <v>0</v>
      </c>
      <c r="S1760">
        <f t="shared" si="55"/>
        <v>1</v>
      </c>
    </row>
    <row r="1761" spans="1:19" hidden="1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  <c r="R1761">
        <f t="shared" si="54"/>
        <v>0</v>
      </c>
      <c r="S1761">
        <f t="shared" si="55"/>
        <v>1</v>
      </c>
    </row>
    <row r="1762" spans="1:19" hidden="1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  <c r="R1762">
        <f t="shared" si="54"/>
        <v>0</v>
      </c>
      <c r="S1762">
        <f t="shared" si="55"/>
        <v>1</v>
      </c>
    </row>
    <row r="1763" spans="1:19" hidden="1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  <c r="R1763">
        <f t="shared" si="54"/>
        <v>0</v>
      </c>
      <c r="S1763">
        <f t="shared" si="55"/>
        <v>1</v>
      </c>
    </row>
    <row r="1764" spans="1:19" hidden="1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  <c r="R1764">
        <f t="shared" si="54"/>
        <v>0</v>
      </c>
      <c r="S1764">
        <f t="shared" si="55"/>
        <v>1</v>
      </c>
    </row>
    <row r="1765" spans="1:19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  <c r="R1765">
        <f t="shared" si="54"/>
        <v>1</v>
      </c>
      <c r="S1765">
        <f t="shared" si="55"/>
        <v>0</v>
      </c>
    </row>
    <row r="1766" spans="1:19" hidden="1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  <c r="R1766">
        <f t="shared" si="54"/>
        <v>0</v>
      </c>
      <c r="S1766">
        <f t="shared" si="55"/>
        <v>1</v>
      </c>
    </row>
    <row r="1767" spans="1:19" hidden="1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  <c r="R1767">
        <f t="shared" si="54"/>
        <v>0</v>
      </c>
      <c r="S1767">
        <f t="shared" si="55"/>
        <v>1</v>
      </c>
    </row>
    <row r="1768" spans="1:19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  <c r="R1768">
        <f t="shared" si="54"/>
        <v>1</v>
      </c>
      <c r="S1768">
        <f t="shared" si="55"/>
        <v>1</v>
      </c>
    </row>
    <row r="1769" spans="1:19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  <c r="R1769">
        <f t="shared" si="54"/>
        <v>1</v>
      </c>
      <c r="S1769">
        <f t="shared" si="55"/>
        <v>1</v>
      </c>
    </row>
    <row r="1770" spans="1:19" hidden="1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  <c r="R1770">
        <f t="shared" si="54"/>
        <v>0</v>
      </c>
      <c r="S1770">
        <f t="shared" si="55"/>
        <v>1</v>
      </c>
    </row>
    <row r="1771" spans="1:19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  <c r="R1771">
        <f t="shared" si="54"/>
        <v>1</v>
      </c>
      <c r="S1771">
        <f t="shared" si="55"/>
        <v>1</v>
      </c>
    </row>
    <row r="1772" spans="1:19" hidden="1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  <c r="R1772">
        <f t="shared" si="54"/>
        <v>0</v>
      </c>
      <c r="S1772">
        <f t="shared" si="55"/>
        <v>1</v>
      </c>
    </row>
    <row r="1773" spans="1:19" hidden="1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  <c r="R1773">
        <f t="shared" si="54"/>
        <v>0</v>
      </c>
      <c r="S1773">
        <f t="shared" si="55"/>
        <v>1</v>
      </c>
    </row>
    <row r="1774" spans="1:19" hidden="1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  <c r="R1774">
        <f t="shared" si="54"/>
        <v>0</v>
      </c>
      <c r="S1774">
        <f t="shared" si="55"/>
        <v>1</v>
      </c>
    </row>
    <row r="1775" spans="1:19" hidden="1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  <c r="R1775">
        <f t="shared" si="54"/>
        <v>0</v>
      </c>
      <c r="S1775">
        <f t="shared" si="55"/>
        <v>1</v>
      </c>
    </row>
    <row r="1776" spans="1:19" hidden="1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  <c r="R1776">
        <f t="shared" si="54"/>
        <v>0</v>
      </c>
      <c r="S1776">
        <f t="shared" si="55"/>
        <v>1</v>
      </c>
    </row>
    <row r="1777" spans="1:19" hidden="1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  <c r="R1777">
        <f t="shared" si="54"/>
        <v>0</v>
      </c>
      <c r="S1777">
        <f t="shared" si="55"/>
        <v>1</v>
      </c>
    </row>
    <row r="1778" spans="1:19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  <c r="R1778">
        <f t="shared" si="54"/>
        <v>1</v>
      </c>
      <c r="S1778">
        <f t="shared" si="55"/>
        <v>1</v>
      </c>
    </row>
    <row r="1779" spans="1:19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  <c r="R1779">
        <f t="shared" si="54"/>
        <v>1</v>
      </c>
      <c r="S1779">
        <f t="shared" si="55"/>
        <v>1</v>
      </c>
    </row>
    <row r="1780" spans="1:19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  <c r="R1780">
        <f t="shared" si="54"/>
        <v>1</v>
      </c>
      <c r="S1780">
        <f t="shared" si="55"/>
        <v>0</v>
      </c>
    </row>
    <row r="1781" spans="1:19" hidden="1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  <c r="R1781">
        <f t="shared" si="54"/>
        <v>0</v>
      </c>
      <c r="S1781">
        <f t="shared" si="55"/>
        <v>1</v>
      </c>
    </row>
    <row r="1782" spans="1:19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  <c r="R1782">
        <f t="shared" si="54"/>
        <v>1</v>
      </c>
      <c r="S1782">
        <f t="shared" si="55"/>
        <v>0</v>
      </c>
    </row>
    <row r="1783" spans="1:19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  <c r="R1783">
        <f t="shared" si="54"/>
        <v>1</v>
      </c>
      <c r="S1783">
        <f t="shared" si="55"/>
        <v>1</v>
      </c>
    </row>
    <row r="1784" spans="1:19" hidden="1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  <c r="R1784">
        <f t="shared" si="54"/>
        <v>0</v>
      </c>
      <c r="S1784">
        <f t="shared" si="55"/>
        <v>1</v>
      </c>
    </row>
    <row r="1785" spans="1:19" hidden="1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  <c r="R1785">
        <f t="shared" si="54"/>
        <v>0</v>
      </c>
      <c r="S1785">
        <f t="shared" si="55"/>
        <v>1</v>
      </c>
    </row>
    <row r="1786" spans="1:19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  <c r="R1786">
        <f t="shared" si="54"/>
        <v>1</v>
      </c>
      <c r="S1786">
        <f t="shared" si="55"/>
        <v>1</v>
      </c>
    </row>
    <row r="1787" spans="1:19" hidden="1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  <c r="R1787">
        <f t="shared" si="54"/>
        <v>0</v>
      </c>
      <c r="S1787">
        <f t="shared" si="55"/>
        <v>1</v>
      </c>
    </row>
    <row r="1788" spans="1:19" hidden="1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  <c r="R1788">
        <f t="shared" si="54"/>
        <v>0</v>
      </c>
      <c r="S1788">
        <f t="shared" si="55"/>
        <v>1</v>
      </c>
    </row>
    <row r="1789" spans="1:19" hidden="1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  <c r="R1789">
        <f t="shared" si="54"/>
        <v>0</v>
      </c>
      <c r="S1789">
        <f t="shared" si="55"/>
        <v>1</v>
      </c>
    </row>
    <row r="1790" spans="1:19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  <c r="R1790">
        <f t="shared" si="54"/>
        <v>1</v>
      </c>
      <c r="S1790">
        <f t="shared" si="55"/>
        <v>1</v>
      </c>
    </row>
    <row r="1791" spans="1:19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  <c r="R1791">
        <f t="shared" si="54"/>
        <v>1</v>
      </c>
      <c r="S1791">
        <f t="shared" si="55"/>
        <v>1</v>
      </c>
    </row>
    <row r="1792" spans="1:19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  <c r="R1792">
        <f t="shared" si="54"/>
        <v>1</v>
      </c>
      <c r="S1792">
        <f t="shared" si="55"/>
        <v>1</v>
      </c>
    </row>
    <row r="1793" spans="1:19" hidden="1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  <c r="R1793">
        <f t="shared" si="54"/>
        <v>0</v>
      </c>
      <c r="S1793">
        <f t="shared" si="55"/>
        <v>1</v>
      </c>
    </row>
    <row r="1794" spans="1:19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  <c r="R1794">
        <f t="shared" si="54"/>
        <v>1</v>
      </c>
      <c r="S1794">
        <f t="shared" si="55"/>
        <v>1</v>
      </c>
    </row>
    <row r="1795" spans="1:19" hidden="1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  <c r="R1795">
        <f t="shared" ref="R1795:R1858" si="56">IF(A1795&gt;=40,1,0)</f>
        <v>0</v>
      </c>
      <c r="S1795">
        <f t="shared" ref="S1795:S1858" si="57">IF(A1795&lt;55,1,0)</f>
        <v>1</v>
      </c>
    </row>
    <row r="1796" spans="1:19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  <c r="R1796">
        <f t="shared" si="56"/>
        <v>1</v>
      </c>
      <c r="S1796">
        <f t="shared" si="57"/>
        <v>0</v>
      </c>
    </row>
    <row r="1797" spans="1:19" hidden="1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  <c r="R1797">
        <f t="shared" si="56"/>
        <v>0</v>
      </c>
      <c r="S1797">
        <f t="shared" si="57"/>
        <v>1</v>
      </c>
    </row>
    <row r="1798" spans="1:19" hidden="1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  <c r="R1798">
        <f t="shared" si="56"/>
        <v>0</v>
      </c>
      <c r="S1798">
        <f t="shared" si="57"/>
        <v>1</v>
      </c>
    </row>
    <row r="1799" spans="1:19" hidden="1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  <c r="R1799">
        <f t="shared" si="56"/>
        <v>0</v>
      </c>
      <c r="S1799">
        <f t="shared" si="57"/>
        <v>1</v>
      </c>
    </row>
    <row r="1800" spans="1:19" hidden="1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  <c r="R1800">
        <f t="shared" si="56"/>
        <v>0</v>
      </c>
      <c r="S1800">
        <f t="shared" si="57"/>
        <v>1</v>
      </c>
    </row>
    <row r="1801" spans="1:19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  <c r="R1801">
        <f t="shared" si="56"/>
        <v>1</v>
      </c>
      <c r="S1801">
        <f t="shared" si="57"/>
        <v>1</v>
      </c>
    </row>
    <row r="1802" spans="1:19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  <c r="R1802">
        <f t="shared" si="56"/>
        <v>1</v>
      </c>
      <c r="S1802">
        <f t="shared" si="57"/>
        <v>1</v>
      </c>
    </row>
    <row r="1803" spans="1:19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  <c r="R1803">
        <f t="shared" si="56"/>
        <v>1</v>
      </c>
      <c r="S1803">
        <f t="shared" si="57"/>
        <v>1</v>
      </c>
    </row>
    <row r="1804" spans="1:19" hidden="1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  <c r="R1804">
        <f t="shared" si="56"/>
        <v>0</v>
      </c>
      <c r="S1804">
        <f t="shared" si="57"/>
        <v>1</v>
      </c>
    </row>
    <row r="1805" spans="1:19" hidden="1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  <c r="R1805">
        <f t="shared" si="56"/>
        <v>0</v>
      </c>
      <c r="S1805">
        <f t="shared" si="57"/>
        <v>1</v>
      </c>
    </row>
    <row r="1806" spans="1:19" hidden="1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  <c r="R1806">
        <f t="shared" si="56"/>
        <v>0</v>
      </c>
      <c r="S1806">
        <f t="shared" si="57"/>
        <v>1</v>
      </c>
    </row>
    <row r="1807" spans="1:19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  <c r="R1807">
        <f t="shared" si="56"/>
        <v>1</v>
      </c>
      <c r="S1807">
        <f t="shared" si="57"/>
        <v>0</v>
      </c>
    </row>
    <row r="1808" spans="1:19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  <c r="R1808">
        <f t="shared" si="56"/>
        <v>1</v>
      </c>
      <c r="S1808">
        <f t="shared" si="57"/>
        <v>1</v>
      </c>
    </row>
    <row r="1809" spans="1:19" hidden="1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  <c r="R1809">
        <f t="shared" si="56"/>
        <v>0</v>
      </c>
      <c r="S1809">
        <f t="shared" si="57"/>
        <v>1</v>
      </c>
    </row>
    <row r="1810" spans="1:19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  <c r="R1810">
        <f t="shared" si="56"/>
        <v>1</v>
      </c>
      <c r="S1810">
        <f t="shared" si="57"/>
        <v>0</v>
      </c>
    </row>
    <row r="1811" spans="1:19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  <c r="R1811">
        <f t="shared" si="56"/>
        <v>1</v>
      </c>
      <c r="S1811">
        <f t="shared" si="57"/>
        <v>1</v>
      </c>
    </row>
    <row r="1812" spans="1:19" hidden="1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  <c r="R1812">
        <f t="shared" si="56"/>
        <v>0</v>
      </c>
      <c r="S1812">
        <f t="shared" si="57"/>
        <v>1</v>
      </c>
    </row>
    <row r="1813" spans="1:19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  <c r="R1813">
        <f t="shared" si="56"/>
        <v>1</v>
      </c>
      <c r="S1813">
        <f t="shared" si="57"/>
        <v>1</v>
      </c>
    </row>
    <row r="1814" spans="1:19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  <c r="R1814">
        <f t="shared" si="56"/>
        <v>1</v>
      </c>
      <c r="S1814">
        <f t="shared" si="57"/>
        <v>1</v>
      </c>
    </row>
    <row r="1815" spans="1:19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  <c r="R1815">
        <f t="shared" si="56"/>
        <v>1</v>
      </c>
      <c r="S1815">
        <f t="shared" si="57"/>
        <v>1</v>
      </c>
    </row>
    <row r="1816" spans="1:19" hidden="1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  <c r="R1816">
        <f t="shared" si="56"/>
        <v>0</v>
      </c>
      <c r="S1816">
        <f t="shared" si="57"/>
        <v>1</v>
      </c>
    </row>
    <row r="1817" spans="1:19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  <c r="R1817">
        <f t="shared" si="56"/>
        <v>1</v>
      </c>
      <c r="S1817">
        <f t="shared" si="57"/>
        <v>0</v>
      </c>
    </row>
    <row r="1818" spans="1:19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  <c r="R1818">
        <f t="shared" si="56"/>
        <v>1</v>
      </c>
      <c r="S1818">
        <f t="shared" si="57"/>
        <v>1</v>
      </c>
    </row>
    <row r="1819" spans="1:19" hidden="1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  <c r="R1819">
        <f t="shared" si="56"/>
        <v>0</v>
      </c>
      <c r="S1819">
        <f t="shared" si="57"/>
        <v>1</v>
      </c>
    </row>
    <row r="1820" spans="1:19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  <c r="R1820">
        <f t="shared" si="56"/>
        <v>1</v>
      </c>
      <c r="S1820">
        <f t="shared" si="57"/>
        <v>1</v>
      </c>
    </row>
    <row r="1821" spans="1:19" hidden="1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  <c r="R1821">
        <f t="shared" si="56"/>
        <v>0</v>
      </c>
      <c r="S1821">
        <f t="shared" si="57"/>
        <v>1</v>
      </c>
    </row>
    <row r="1822" spans="1:19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  <c r="R1822">
        <f t="shared" si="56"/>
        <v>1</v>
      </c>
      <c r="S1822">
        <f t="shared" si="57"/>
        <v>1</v>
      </c>
    </row>
    <row r="1823" spans="1:19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  <c r="R1823">
        <f t="shared" si="56"/>
        <v>1</v>
      </c>
      <c r="S1823">
        <f t="shared" si="57"/>
        <v>1</v>
      </c>
    </row>
    <row r="1824" spans="1:19" hidden="1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  <c r="R1824">
        <f t="shared" si="56"/>
        <v>0</v>
      </c>
      <c r="S1824">
        <f t="shared" si="57"/>
        <v>1</v>
      </c>
    </row>
    <row r="1825" spans="1:19" hidden="1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  <c r="R1825">
        <f t="shared" si="56"/>
        <v>0</v>
      </c>
      <c r="S1825">
        <f t="shared" si="57"/>
        <v>1</v>
      </c>
    </row>
    <row r="1826" spans="1:19" hidden="1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  <c r="R1826">
        <f t="shared" si="56"/>
        <v>0</v>
      </c>
      <c r="S1826">
        <f t="shared" si="57"/>
        <v>1</v>
      </c>
    </row>
    <row r="1827" spans="1:19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  <c r="R1827">
        <f t="shared" si="56"/>
        <v>1</v>
      </c>
      <c r="S1827">
        <f t="shared" si="57"/>
        <v>0</v>
      </c>
    </row>
    <row r="1828" spans="1:19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  <c r="R1828">
        <f t="shared" si="56"/>
        <v>1</v>
      </c>
      <c r="S1828">
        <f t="shared" si="57"/>
        <v>1</v>
      </c>
    </row>
    <row r="1829" spans="1:19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  <c r="R1829">
        <f t="shared" si="56"/>
        <v>1</v>
      </c>
      <c r="S1829">
        <f t="shared" si="57"/>
        <v>1</v>
      </c>
    </row>
    <row r="1830" spans="1:19" hidden="1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  <c r="R1830">
        <f t="shared" si="56"/>
        <v>0</v>
      </c>
      <c r="S1830">
        <f t="shared" si="57"/>
        <v>1</v>
      </c>
    </row>
    <row r="1831" spans="1:19" hidden="1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  <c r="R1831">
        <f t="shared" si="56"/>
        <v>0</v>
      </c>
      <c r="S1831">
        <f t="shared" si="57"/>
        <v>1</v>
      </c>
    </row>
    <row r="1832" spans="1:19" hidden="1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  <c r="R1832">
        <f t="shared" si="56"/>
        <v>0</v>
      </c>
      <c r="S1832">
        <f t="shared" si="57"/>
        <v>1</v>
      </c>
    </row>
    <row r="1833" spans="1:19" hidden="1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  <c r="R1833">
        <f t="shared" si="56"/>
        <v>0</v>
      </c>
      <c r="S1833">
        <f t="shared" si="57"/>
        <v>1</v>
      </c>
    </row>
    <row r="1834" spans="1:19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  <c r="R1834">
        <f t="shared" si="56"/>
        <v>1</v>
      </c>
      <c r="S1834">
        <f t="shared" si="57"/>
        <v>1</v>
      </c>
    </row>
    <row r="1835" spans="1:19" hidden="1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  <c r="R1835">
        <f t="shared" si="56"/>
        <v>0</v>
      </c>
      <c r="S1835">
        <f t="shared" si="57"/>
        <v>1</v>
      </c>
    </row>
    <row r="1836" spans="1:19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  <c r="R1836">
        <f t="shared" si="56"/>
        <v>1</v>
      </c>
      <c r="S1836">
        <f t="shared" si="57"/>
        <v>0</v>
      </c>
    </row>
    <row r="1837" spans="1:19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  <c r="R1837">
        <f t="shared" si="56"/>
        <v>1</v>
      </c>
      <c r="S1837">
        <f t="shared" si="57"/>
        <v>1</v>
      </c>
    </row>
    <row r="1838" spans="1:19" hidden="1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  <c r="R1838">
        <f t="shared" si="56"/>
        <v>0</v>
      </c>
      <c r="S1838">
        <f t="shared" si="57"/>
        <v>1</v>
      </c>
    </row>
    <row r="1839" spans="1:19" hidden="1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  <c r="R1839">
        <f t="shared" si="56"/>
        <v>0</v>
      </c>
      <c r="S1839">
        <f t="shared" si="57"/>
        <v>1</v>
      </c>
    </row>
    <row r="1840" spans="1:19" hidden="1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  <c r="R1840">
        <f t="shared" si="56"/>
        <v>0</v>
      </c>
      <c r="S1840">
        <f t="shared" si="57"/>
        <v>1</v>
      </c>
    </row>
    <row r="1841" spans="1:19" hidden="1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  <c r="R1841">
        <f t="shared" si="56"/>
        <v>0</v>
      </c>
      <c r="S1841">
        <f t="shared" si="57"/>
        <v>1</v>
      </c>
    </row>
    <row r="1842" spans="1:19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  <c r="R1842">
        <f t="shared" si="56"/>
        <v>1</v>
      </c>
      <c r="S1842">
        <f t="shared" si="57"/>
        <v>1</v>
      </c>
    </row>
    <row r="1843" spans="1:19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  <c r="R1843">
        <f t="shared" si="56"/>
        <v>1</v>
      </c>
      <c r="S1843">
        <f t="shared" si="57"/>
        <v>1</v>
      </c>
    </row>
    <row r="1844" spans="1:19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  <c r="R1844">
        <f t="shared" si="56"/>
        <v>1</v>
      </c>
      <c r="S1844">
        <f t="shared" si="57"/>
        <v>0</v>
      </c>
    </row>
    <row r="1845" spans="1:19" hidden="1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  <c r="R1845">
        <f t="shared" si="56"/>
        <v>0</v>
      </c>
      <c r="S1845">
        <f t="shared" si="57"/>
        <v>1</v>
      </c>
    </row>
    <row r="1846" spans="1:19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  <c r="R1846">
        <f t="shared" si="56"/>
        <v>1</v>
      </c>
      <c r="S1846">
        <f t="shared" si="57"/>
        <v>1</v>
      </c>
    </row>
    <row r="1847" spans="1:19" hidden="1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  <c r="R1847">
        <f t="shared" si="56"/>
        <v>0</v>
      </c>
      <c r="S1847">
        <f t="shared" si="57"/>
        <v>1</v>
      </c>
    </row>
    <row r="1848" spans="1:19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  <c r="R1848">
        <f t="shared" si="56"/>
        <v>1</v>
      </c>
      <c r="S1848">
        <f t="shared" si="57"/>
        <v>1</v>
      </c>
    </row>
    <row r="1849" spans="1:19" hidden="1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  <c r="R1849">
        <f t="shared" si="56"/>
        <v>0</v>
      </c>
      <c r="S1849">
        <f t="shared" si="57"/>
        <v>1</v>
      </c>
    </row>
    <row r="1850" spans="1:19" hidden="1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  <c r="R1850">
        <f t="shared" si="56"/>
        <v>0</v>
      </c>
      <c r="S1850">
        <f t="shared" si="57"/>
        <v>1</v>
      </c>
    </row>
    <row r="1851" spans="1:19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  <c r="R1851">
        <f t="shared" si="56"/>
        <v>1</v>
      </c>
      <c r="S1851">
        <f t="shared" si="57"/>
        <v>1</v>
      </c>
    </row>
    <row r="1852" spans="1:19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  <c r="R1852">
        <f t="shared" si="56"/>
        <v>1</v>
      </c>
      <c r="S1852">
        <f t="shared" si="57"/>
        <v>1</v>
      </c>
    </row>
    <row r="1853" spans="1:19" hidden="1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  <c r="R1853">
        <f t="shared" si="56"/>
        <v>0</v>
      </c>
      <c r="S1853">
        <f t="shared" si="57"/>
        <v>1</v>
      </c>
    </row>
    <row r="1854" spans="1:19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  <c r="R1854">
        <f t="shared" si="56"/>
        <v>1</v>
      </c>
      <c r="S1854">
        <f t="shared" si="57"/>
        <v>1</v>
      </c>
    </row>
    <row r="1855" spans="1:19" hidden="1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  <c r="R1855">
        <f t="shared" si="56"/>
        <v>0</v>
      </c>
      <c r="S1855">
        <f t="shared" si="57"/>
        <v>1</v>
      </c>
    </row>
    <row r="1856" spans="1:19" hidden="1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  <c r="R1856">
        <f t="shared" si="56"/>
        <v>0</v>
      </c>
      <c r="S1856">
        <f t="shared" si="57"/>
        <v>1</v>
      </c>
    </row>
    <row r="1857" spans="1:19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  <c r="R1857">
        <f t="shared" si="56"/>
        <v>1</v>
      </c>
      <c r="S1857">
        <f t="shared" si="57"/>
        <v>1</v>
      </c>
    </row>
    <row r="1858" spans="1:19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  <c r="R1858">
        <f t="shared" si="56"/>
        <v>1</v>
      </c>
      <c r="S1858">
        <f t="shared" si="57"/>
        <v>1</v>
      </c>
    </row>
    <row r="1859" spans="1:19" hidden="1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  <c r="R1859">
        <f t="shared" ref="R1859:R1922" si="58">IF(A1859&gt;=40,1,0)</f>
        <v>0</v>
      </c>
      <c r="S1859">
        <f t="shared" ref="S1859:S1922" si="59">IF(A1859&lt;55,1,0)</f>
        <v>1</v>
      </c>
    </row>
    <row r="1860" spans="1:19" hidden="1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  <c r="R1860">
        <f t="shared" si="58"/>
        <v>0</v>
      </c>
      <c r="S1860">
        <f t="shared" si="59"/>
        <v>1</v>
      </c>
    </row>
    <row r="1861" spans="1:19" hidden="1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  <c r="R1861">
        <f t="shared" si="58"/>
        <v>0</v>
      </c>
      <c r="S1861">
        <f t="shared" si="59"/>
        <v>1</v>
      </c>
    </row>
    <row r="1862" spans="1:19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  <c r="R1862">
        <f t="shared" si="58"/>
        <v>1</v>
      </c>
      <c r="S1862">
        <f t="shared" si="59"/>
        <v>1</v>
      </c>
    </row>
    <row r="1863" spans="1:19" hidden="1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  <c r="R1863">
        <f t="shared" si="58"/>
        <v>0</v>
      </c>
      <c r="S1863">
        <f t="shared" si="59"/>
        <v>1</v>
      </c>
    </row>
    <row r="1864" spans="1:19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  <c r="R1864">
        <f t="shared" si="58"/>
        <v>1</v>
      </c>
      <c r="S1864">
        <f t="shared" si="59"/>
        <v>1</v>
      </c>
    </row>
    <row r="1865" spans="1:19" hidden="1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  <c r="R1865">
        <f t="shared" si="58"/>
        <v>0</v>
      </c>
      <c r="S1865">
        <f t="shared" si="59"/>
        <v>1</v>
      </c>
    </row>
    <row r="1866" spans="1:19" hidden="1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  <c r="R1866">
        <f t="shared" si="58"/>
        <v>0</v>
      </c>
      <c r="S1866">
        <f t="shared" si="59"/>
        <v>1</v>
      </c>
    </row>
    <row r="1867" spans="1:19" hidden="1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  <c r="R1867">
        <f t="shared" si="58"/>
        <v>0</v>
      </c>
      <c r="S1867">
        <f t="shared" si="59"/>
        <v>1</v>
      </c>
    </row>
    <row r="1868" spans="1:19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  <c r="R1868">
        <f t="shared" si="58"/>
        <v>1</v>
      </c>
      <c r="S1868">
        <f t="shared" si="59"/>
        <v>0</v>
      </c>
    </row>
    <row r="1869" spans="1:19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  <c r="R1869">
        <f t="shared" si="58"/>
        <v>1</v>
      </c>
      <c r="S1869">
        <f t="shared" si="59"/>
        <v>1</v>
      </c>
    </row>
    <row r="1870" spans="1:19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  <c r="R1870">
        <f t="shared" si="58"/>
        <v>1</v>
      </c>
      <c r="S1870">
        <f t="shared" si="59"/>
        <v>1</v>
      </c>
    </row>
    <row r="1871" spans="1:19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  <c r="R1871">
        <f t="shared" si="58"/>
        <v>1</v>
      </c>
      <c r="S1871">
        <f t="shared" si="59"/>
        <v>1</v>
      </c>
    </row>
    <row r="1872" spans="1:19" hidden="1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  <c r="R1872">
        <f t="shared" si="58"/>
        <v>0</v>
      </c>
      <c r="S1872">
        <f t="shared" si="59"/>
        <v>1</v>
      </c>
    </row>
    <row r="1873" spans="1:19" hidden="1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  <c r="R1873">
        <f t="shared" si="58"/>
        <v>0</v>
      </c>
      <c r="S1873">
        <f t="shared" si="59"/>
        <v>1</v>
      </c>
    </row>
    <row r="1874" spans="1:19" hidden="1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  <c r="R1874">
        <f t="shared" si="58"/>
        <v>0</v>
      </c>
      <c r="S1874">
        <f t="shared" si="59"/>
        <v>1</v>
      </c>
    </row>
    <row r="1875" spans="1:19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  <c r="R1875">
        <f t="shared" si="58"/>
        <v>1</v>
      </c>
      <c r="S1875">
        <f t="shared" si="59"/>
        <v>1</v>
      </c>
    </row>
    <row r="1876" spans="1:19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  <c r="R1876">
        <f t="shared" si="58"/>
        <v>1</v>
      </c>
      <c r="S1876">
        <f t="shared" si="59"/>
        <v>1</v>
      </c>
    </row>
    <row r="1877" spans="1:19" hidden="1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  <c r="R1877">
        <f t="shared" si="58"/>
        <v>0</v>
      </c>
      <c r="S1877">
        <f t="shared" si="59"/>
        <v>1</v>
      </c>
    </row>
    <row r="1878" spans="1:19" hidden="1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  <c r="R1878">
        <f t="shared" si="58"/>
        <v>0</v>
      </c>
      <c r="S1878">
        <f t="shared" si="59"/>
        <v>1</v>
      </c>
    </row>
    <row r="1879" spans="1:19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  <c r="R1879">
        <f t="shared" si="58"/>
        <v>1</v>
      </c>
      <c r="S1879">
        <f t="shared" si="59"/>
        <v>1</v>
      </c>
    </row>
    <row r="1880" spans="1:19" hidden="1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  <c r="R1880">
        <f t="shared" si="58"/>
        <v>0</v>
      </c>
      <c r="S1880">
        <f t="shared" si="59"/>
        <v>1</v>
      </c>
    </row>
    <row r="1881" spans="1:19" hidden="1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  <c r="R1881">
        <f t="shared" si="58"/>
        <v>0</v>
      </c>
      <c r="S1881">
        <f t="shared" si="59"/>
        <v>1</v>
      </c>
    </row>
    <row r="1882" spans="1:19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  <c r="R1882">
        <f t="shared" si="58"/>
        <v>1</v>
      </c>
      <c r="S1882">
        <f t="shared" si="59"/>
        <v>1</v>
      </c>
    </row>
    <row r="1883" spans="1:19" hidden="1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  <c r="R1883">
        <f t="shared" si="58"/>
        <v>0</v>
      </c>
      <c r="S1883">
        <f t="shared" si="59"/>
        <v>1</v>
      </c>
    </row>
    <row r="1884" spans="1:19" hidden="1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  <c r="R1884">
        <f t="shared" si="58"/>
        <v>0</v>
      </c>
      <c r="S1884">
        <f t="shared" si="59"/>
        <v>1</v>
      </c>
    </row>
    <row r="1885" spans="1:19" hidden="1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  <c r="R1885">
        <f t="shared" si="58"/>
        <v>0</v>
      </c>
      <c r="S1885">
        <f t="shared" si="59"/>
        <v>1</v>
      </c>
    </row>
    <row r="1886" spans="1:19" hidden="1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  <c r="R1886">
        <f t="shared" si="58"/>
        <v>0</v>
      </c>
      <c r="S1886">
        <f t="shared" si="59"/>
        <v>1</v>
      </c>
    </row>
    <row r="1887" spans="1:19" hidden="1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  <c r="R1887">
        <f t="shared" si="58"/>
        <v>0</v>
      </c>
      <c r="S1887">
        <f t="shared" si="59"/>
        <v>1</v>
      </c>
    </row>
    <row r="1888" spans="1:19" hidden="1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  <c r="R1888">
        <f t="shared" si="58"/>
        <v>0</v>
      </c>
      <c r="S1888">
        <f t="shared" si="59"/>
        <v>1</v>
      </c>
    </row>
    <row r="1889" spans="1:19" hidden="1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  <c r="R1889">
        <f t="shared" si="58"/>
        <v>0</v>
      </c>
      <c r="S1889">
        <f t="shared" si="59"/>
        <v>1</v>
      </c>
    </row>
    <row r="1890" spans="1:19" hidden="1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  <c r="R1890">
        <f t="shared" si="58"/>
        <v>0</v>
      </c>
      <c r="S1890">
        <f t="shared" si="59"/>
        <v>1</v>
      </c>
    </row>
    <row r="1891" spans="1:19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  <c r="R1891">
        <f t="shared" si="58"/>
        <v>1</v>
      </c>
      <c r="S1891">
        <f t="shared" si="59"/>
        <v>1</v>
      </c>
    </row>
    <row r="1892" spans="1:19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  <c r="R1892">
        <f t="shared" si="58"/>
        <v>1</v>
      </c>
      <c r="S1892">
        <f t="shared" si="59"/>
        <v>1</v>
      </c>
    </row>
    <row r="1893" spans="1:19" hidden="1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  <c r="R1893">
        <f t="shared" si="58"/>
        <v>0</v>
      </c>
      <c r="S1893">
        <f t="shared" si="59"/>
        <v>1</v>
      </c>
    </row>
    <row r="1894" spans="1:19" hidden="1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  <c r="R1894">
        <f t="shared" si="58"/>
        <v>0</v>
      </c>
      <c r="S1894">
        <f t="shared" si="59"/>
        <v>1</v>
      </c>
    </row>
    <row r="1895" spans="1:19" hidden="1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  <c r="R1895">
        <f t="shared" si="58"/>
        <v>0</v>
      </c>
      <c r="S1895">
        <f t="shared" si="59"/>
        <v>1</v>
      </c>
    </row>
    <row r="1896" spans="1:19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  <c r="R1896">
        <f t="shared" si="58"/>
        <v>1</v>
      </c>
      <c r="S1896">
        <f t="shared" si="59"/>
        <v>1</v>
      </c>
    </row>
    <row r="1897" spans="1:19" hidden="1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  <c r="R1897">
        <f t="shared" si="58"/>
        <v>0</v>
      </c>
      <c r="S1897">
        <f t="shared" si="59"/>
        <v>1</v>
      </c>
    </row>
    <row r="1898" spans="1:19" hidden="1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  <c r="R1898">
        <f t="shared" si="58"/>
        <v>0</v>
      </c>
      <c r="S1898">
        <f t="shared" si="59"/>
        <v>1</v>
      </c>
    </row>
    <row r="1899" spans="1:19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  <c r="R1899">
        <f t="shared" si="58"/>
        <v>1</v>
      </c>
      <c r="S1899">
        <f t="shared" si="59"/>
        <v>1</v>
      </c>
    </row>
    <row r="1900" spans="1:19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  <c r="R1900">
        <f t="shared" si="58"/>
        <v>1</v>
      </c>
      <c r="S1900">
        <f t="shared" si="59"/>
        <v>0</v>
      </c>
    </row>
    <row r="1901" spans="1:19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  <c r="R1901">
        <f t="shared" si="58"/>
        <v>1</v>
      </c>
      <c r="S1901">
        <f t="shared" si="59"/>
        <v>1</v>
      </c>
    </row>
    <row r="1902" spans="1:19" hidden="1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  <c r="R1902">
        <f t="shared" si="58"/>
        <v>0</v>
      </c>
      <c r="S1902">
        <f t="shared" si="59"/>
        <v>1</v>
      </c>
    </row>
    <row r="1903" spans="1:19" hidden="1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  <c r="R1903">
        <f t="shared" si="58"/>
        <v>0</v>
      </c>
      <c r="S1903">
        <f t="shared" si="59"/>
        <v>1</v>
      </c>
    </row>
    <row r="1904" spans="1:19" hidden="1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  <c r="R1904">
        <f t="shared" si="58"/>
        <v>0</v>
      </c>
      <c r="S1904">
        <f t="shared" si="59"/>
        <v>1</v>
      </c>
    </row>
    <row r="1905" spans="1:19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  <c r="R1905">
        <f t="shared" si="58"/>
        <v>1</v>
      </c>
      <c r="S1905">
        <f t="shared" si="59"/>
        <v>0</v>
      </c>
    </row>
    <row r="1906" spans="1:19" hidden="1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  <c r="R1906">
        <f t="shared" si="58"/>
        <v>0</v>
      </c>
      <c r="S1906">
        <f t="shared" si="59"/>
        <v>1</v>
      </c>
    </row>
    <row r="1907" spans="1:19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  <c r="R1907">
        <f t="shared" si="58"/>
        <v>1</v>
      </c>
      <c r="S1907">
        <f t="shared" si="59"/>
        <v>1</v>
      </c>
    </row>
    <row r="1908" spans="1:19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  <c r="R1908">
        <f t="shared" si="58"/>
        <v>1</v>
      </c>
      <c r="S1908">
        <f t="shared" si="59"/>
        <v>1</v>
      </c>
    </row>
    <row r="1909" spans="1:19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  <c r="R1909">
        <f t="shared" si="58"/>
        <v>1</v>
      </c>
      <c r="S1909">
        <f t="shared" si="59"/>
        <v>0</v>
      </c>
    </row>
    <row r="1910" spans="1:19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  <c r="R1910">
        <f t="shared" si="58"/>
        <v>1</v>
      </c>
      <c r="S1910">
        <f t="shared" si="59"/>
        <v>1</v>
      </c>
    </row>
    <row r="1911" spans="1:19" hidden="1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  <c r="R1911">
        <f t="shared" si="58"/>
        <v>0</v>
      </c>
      <c r="S1911">
        <f t="shared" si="59"/>
        <v>1</v>
      </c>
    </row>
    <row r="1912" spans="1:19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  <c r="R1912">
        <f t="shared" si="58"/>
        <v>1</v>
      </c>
      <c r="S1912">
        <f t="shared" si="59"/>
        <v>1</v>
      </c>
    </row>
    <row r="1913" spans="1:19" hidden="1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  <c r="R1913">
        <f t="shared" si="58"/>
        <v>0</v>
      </c>
      <c r="S1913">
        <f t="shared" si="59"/>
        <v>1</v>
      </c>
    </row>
    <row r="1914" spans="1:19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  <c r="R1914">
        <f t="shared" si="58"/>
        <v>1</v>
      </c>
      <c r="S1914">
        <f t="shared" si="59"/>
        <v>1</v>
      </c>
    </row>
    <row r="1915" spans="1:19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  <c r="R1915">
        <f t="shared" si="58"/>
        <v>1</v>
      </c>
      <c r="S1915">
        <f t="shared" si="59"/>
        <v>1</v>
      </c>
    </row>
    <row r="1916" spans="1:19" hidden="1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  <c r="R1916">
        <f t="shared" si="58"/>
        <v>0</v>
      </c>
      <c r="S1916">
        <f t="shared" si="59"/>
        <v>1</v>
      </c>
    </row>
    <row r="1917" spans="1:19" hidden="1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  <c r="R1917">
        <f t="shared" si="58"/>
        <v>0</v>
      </c>
      <c r="S1917">
        <f t="shared" si="59"/>
        <v>1</v>
      </c>
    </row>
    <row r="1918" spans="1:19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  <c r="R1918">
        <f t="shared" si="58"/>
        <v>1</v>
      </c>
      <c r="S1918">
        <f t="shared" si="59"/>
        <v>1</v>
      </c>
    </row>
    <row r="1919" spans="1:19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  <c r="R1919">
        <f t="shared" si="58"/>
        <v>1</v>
      </c>
      <c r="S1919">
        <f t="shared" si="59"/>
        <v>1</v>
      </c>
    </row>
    <row r="1920" spans="1:19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  <c r="R1920">
        <f t="shared" si="58"/>
        <v>1</v>
      </c>
      <c r="S1920">
        <f t="shared" si="59"/>
        <v>1</v>
      </c>
    </row>
    <row r="1921" spans="1:19" hidden="1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  <c r="R1921">
        <f t="shared" si="58"/>
        <v>0</v>
      </c>
      <c r="S1921">
        <f t="shared" si="59"/>
        <v>1</v>
      </c>
    </row>
    <row r="1922" spans="1:19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  <c r="R1922">
        <f t="shared" si="58"/>
        <v>1</v>
      </c>
      <c r="S1922">
        <f t="shared" si="59"/>
        <v>1</v>
      </c>
    </row>
    <row r="1923" spans="1:19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  <c r="R1923">
        <f t="shared" ref="R1923:R1986" si="60">IF(A1923&gt;=40,1,0)</f>
        <v>1</v>
      </c>
      <c r="S1923">
        <f t="shared" ref="S1923:S1986" si="61">IF(A1923&lt;55,1,0)</f>
        <v>1</v>
      </c>
    </row>
    <row r="1924" spans="1:19" hidden="1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  <c r="R1924">
        <f t="shared" si="60"/>
        <v>0</v>
      </c>
      <c r="S1924">
        <f t="shared" si="61"/>
        <v>1</v>
      </c>
    </row>
    <row r="1925" spans="1:19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  <c r="R1925">
        <f t="shared" si="60"/>
        <v>1</v>
      </c>
      <c r="S1925">
        <f t="shared" si="61"/>
        <v>0</v>
      </c>
    </row>
    <row r="1926" spans="1:19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  <c r="R1926">
        <f t="shared" si="60"/>
        <v>1</v>
      </c>
      <c r="S1926">
        <f t="shared" si="61"/>
        <v>1</v>
      </c>
    </row>
    <row r="1927" spans="1:19" hidden="1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  <c r="R1927">
        <f t="shared" si="60"/>
        <v>0</v>
      </c>
      <c r="S1927">
        <f t="shared" si="61"/>
        <v>1</v>
      </c>
    </row>
    <row r="1928" spans="1:19" hidden="1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  <c r="R1928">
        <f t="shared" si="60"/>
        <v>0</v>
      </c>
      <c r="S1928">
        <f t="shared" si="61"/>
        <v>1</v>
      </c>
    </row>
    <row r="1929" spans="1:19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  <c r="R1929">
        <f t="shared" si="60"/>
        <v>1</v>
      </c>
      <c r="S1929">
        <f t="shared" si="61"/>
        <v>0</v>
      </c>
    </row>
    <row r="1930" spans="1:19" hidden="1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  <c r="R1930">
        <f t="shared" si="60"/>
        <v>0</v>
      </c>
      <c r="S1930">
        <f t="shared" si="61"/>
        <v>1</v>
      </c>
    </row>
    <row r="1931" spans="1:19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  <c r="R1931">
        <f t="shared" si="60"/>
        <v>1</v>
      </c>
      <c r="S1931">
        <f t="shared" si="61"/>
        <v>1</v>
      </c>
    </row>
    <row r="1932" spans="1:19" hidden="1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  <c r="R1932">
        <f t="shared" si="60"/>
        <v>0</v>
      </c>
      <c r="S1932">
        <f t="shared" si="61"/>
        <v>1</v>
      </c>
    </row>
    <row r="1933" spans="1:19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  <c r="R1933">
        <f t="shared" si="60"/>
        <v>1</v>
      </c>
      <c r="S1933">
        <f t="shared" si="61"/>
        <v>1</v>
      </c>
    </row>
    <row r="1934" spans="1:19" hidden="1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  <c r="R1934">
        <f t="shared" si="60"/>
        <v>0</v>
      </c>
      <c r="S1934">
        <f t="shared" si="61"/>
        <v>1</v>
      </c>
    </row>
    <row r="1935" spans="1:19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  <c r="R1935">
        <f t="shared" si="60"/>
        <v>1</v>
      </c>
      <c r="S1935">
        <f t="shared" si="61"/>
        <v>1</v>
      </c>
    </row>
    <row r="1936" spans="1:19" hidden="1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  <c r="R1936">
        <f t="shared" si="60"/>
        <v>0</v>
      </c>
      <c r="S1936">
        <f t="shared" si="61"/>
        <v>1</v>
      </c>
    </row>
    <row r="1937" spans="1:19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  <c r="R1937">
        <f t="shared" si="60"/>
        <v>1</v>
      </c>
      <c r="S1937">
        <f t="shared" si="61"/>
        <v>1</v>
      </c>
    </row>
    <row r="1938" spans="1:19" hidden="1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  <c r="R1938">
        <f t="shared" si="60"/>
        <v>0</v>
      </c>
      <c r="S1938">
        <f t="shared" si="61"/>
        <v>1</v>
      </c>
    </row>
    <row r="1939" spans="1:19" hidden="1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  <c r="R1939">
        <f t="shared" si="60"/>
        <v>0</v>
      </c>
      <c r="S1939">
        <f t="shared" si="61"/>
        <v>1</v>
      </c>
    </row>
    <row r="1940" spans="1:19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  <c r="R1940">
        <f t="shared" si="60"/>
        <v>1</v>
      </c>
      <c r="S1940">
        <f t="shared" si="61"/>
        <v>1</v>
      </c>
    </row>
    <row r="1941" spans="1:19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  <c r="R1941">
        <f t="shared" si="60"/>
        <v>1</v>
      </c>
      <c r="S1941">
        <f t="shared" si="61"/>
        <v>1</v>
      </c>
    </row>
    <row r="1942" spans="1:19" hidden="1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  <c r="R1942">
        <f t="shared" si="60"/>
        <v>0</v>
      </c>
      <c r="S1942">
        <f t="shared" si="61"/>
        <v>1</v>
      </c>
    </row>
    <row r="1943" spans="1:19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  <c r="R1943">
        <f t="shared" si="60"/>
        <v>1</v>
      </c>
      <c r="S1943">
        <f t="shared" si="61"/>
        <v>0</v>
      </c>
    </row>
    <row r="1944" spans="1:19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  <c r="R1944">
        <f t="shared" si="60"/>
        <v>1</v>
      </c>
      <c r="S1944">
        <f t="shared" si="61"/>
        <v>0</v>
      </c>
    </row>
    <row r="1945" spans="1:19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  <c r="R1945">
        <f t="shared" si="60"/>
        <v>1</v>
      </c>
      <c r="S1945">
        <f t="shared" si="61"/>
        <v>1</v>
      </c>
    </row>
    <row r="1946" spans="1:19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  <c r="R1946">
        <f t="shared" si="60"/>
        <v>1</v>
      </c>
      <c r="S1946">
        <f t="shared" si="61"/>
        <v>1</v>
      </c>
    </row>
    <row r="1947" spans="1:19" hidden="1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  <c r="R1947">
        <f t="shared" si="60"/>
        <v>0</v>
      </c>
      <c r="S1947">
        <f t="shared" si="61"/>
        <v>1</v>
      </c>
    </row>
    <row r="1948" spans="1:19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  <c r="R1948">
        <f t="shared" si="60"/>
        <v>1</v>
      </c>
      <c r="S1948">
        <f t="shared" si="61"/>
        <v>1</v>
      </c>
    </row>
    <row r="1949" spans="1:19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  <c r="R1949">
        <f t="shared" si="60"/>
        <v>1</v>
      </c>
      <c r="S1949">
        <f t="shared" si="61"/>
        <v>1</v>
      </c>
    </row>
    <row r="1950" spans="1:19" hidden="1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  <c r="R1950">
        <f t="shared" si="60"/>
        <v>0</v>
      </c>
      <c r="S1950">
        <f t="shared" si="61"/>
        <v>1</v>
      </c>
    </row>
    <row r="1951" spans="1:19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  <c r="R1951">
        <f t="shared" si="60"/>
        <v>1</v>
      </c>
      <c r="S1951">
        <f t="shared" si="61"/>
        <v>0</v>
      </c>
    </row>
    <row r="1952" spans="1:19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  <c r="R1952">
        <f t="shared" si="60"/>
        <v>1</v>
      </c>
      <c r="S1952">
        <f t="shared" si="61"/>
        <v>1</v>
      </c>
    </row>
    <row r="1953" spans="1:19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  <c r="R1953">
        <f t="shared" si="60"/>
        <v>1</v>
      </c>
      <c r="S1953">
        <f t="shared" si="61"/>
        <v>1</v>
      </c>
    </row>
    <row r="1954" spans="1:19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  <c r="R1954">
        <f t="shared" si="60"/>
        <v>1</v>
      </c>
      <c r="S1954">
        <f t="shared" si="61"/>
        <v>1</v>
      </c>
    </row>
    <row r="1955" spans="1:19" hidden="1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  <c r="R1955">
        <f t="shared" si="60"/>
        <v>0</v>
      </c>
      <c r="S1955">
        <f t="shared" si="61"/>
        <v>1</v>
      </c>
    </row>
    <row r="1956" spans="1:19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  <c r="R1956">
        <f t="shared" si="60"/>
        <v>1</v>
      </c>
      <c r="S1956">
        <f t="shared" si="61"/>
        <v>1</v>
      </c>
    </row>
    <row r="1957" spans="1:19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  <c r="R1957">
        <f t="shared" si="60"/>
        <v>1</v>
      </c>
      <c r="S1957">
        <f t="shared" si="61"/>
        <v>1</v>
      </c>
    </row>
    <row r="1958" spans="1:19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  <c r="R1958">
        <f t="shared" si="60"/>
        <v>1</v>
      </c>
      <c r="S1958">
        <f t="shared" si="61"/>
        <v>0</v>
      </c>
    </row>
    <row r="1959" spans="1:19" hidden="1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  <c r="R1959">
        <f t="shared" si="60"/>
        <v>0</v>
      </c>
      <c r="S1959">
        <f t="shared" si="61"/>
        <v>1</v>
      </c>
    </row>
    <row r="1960" spans="1:19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  <c r="R1960">
        <f t="shared" si="60"/>
        <v>1</v>
      </c>
      <c r="S1960">
        <f t="shared" si="61"/>
        <v>1</v>
      </c>
    </row>
    <row r="1961" spans="1:19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  <c r="R1961">
        <f t="shared" si="60"/>
        <v>1</v>
      </c>
      <c r="S1961">
        <f t="shared" si="61"/>
        <v>1</v>
      </c>
    </row>
    <row r="1962" spans="1:19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  <c r="R1962">
        <f t="shared" si="60"/>
        <v>1</v>
      </c>
      <c r="S1962">
        <f t="shared" si="61"/>
        <v>1</v>
      </c>
    </row>
    <row r="1963" spans="1:19" hidden="1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  <c r="R1963">
        <f t="shared" si="60"/>
        <v>0</v>
      </c>
      <c r="S1963">
        <f t="shared" si="61"/>
        <v>1</v>
      </c>
    </row>
    <row r="1964" spans="1:19" hidden="1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  <c r="R1964">
        <f t="shared" si="60"/>
        <v>0</v>
      </c>
      <c r="S1964">
        <f t="shared" si="61"/>
        <v>1</v>
      </c>
    </row>
    <row r="1965" spans="1:19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  <c r="R1965">
        <f t="shared" si="60"/>
        <v>1</v>
      </c>
      <c r="S1965">
        <f t="shared" si="61"/>
        <v>1</v>
      </c>
    </row>
    <row r="1966" spans="1:19" hidden="1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  <c r="R1966">
        <f t="shared" si="60"/>
        <v>0</v>
      </c>
      <c r="S1966">
        <f t="shared" si="61"/>
        <v>1</v>
      </c>
    </row>
    <row r="1967" spans="1:19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  <c r="R1967">
        <f t="shared" si="60"/>
        <v>1</v>
      </c>
      <c r="S1967">
        <f t="shared" si="61"/>
        <v>1</v>
      </c>
    </row>
    <row r="1968" spans="1:19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  <c r="R1968">
        <f t="shared" si="60"/>
        <v>1</v>
      </c>
      <c r="S1968">
        <f t="shared" si="61"/>
        <v>1</v>
      </c>
    </row>
    <row r="1969" spans="1:19" hidden="1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  <c r="R1969">
        <f t="shared" si="60"/>
        <v>0</v>
      </c>
      <c r="S1969">
        <f t="shared" si="61"/>
        <v>1</v>
      </c>
    </row>
    <row r="1970" spans="1:19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  <c r="R1970">
        <f t="shared" si="60"/>
        <v>1</v>
      </c>
      <c r="S1970">
        <f t="shared" si="61"/>
        <v>1</v>
      </c>
    </row>
    <row r="1971" spans="1:19" hidden="1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  <c r="R1971">
        <f t="shared" si="60"/>
        <v>0</v>
      </c>
      <c r="S1971">
        <f t="shared" si="61"/>
        <v>1</v>
      </c>
    </row>
    <row r="1972" spans="1:19" hidden="1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  <c r="R1972">
        <f t="shared" si="60"/>
        <v>0</v>
      </c>
      <c r="S1972">
        <f t="shared" si="61"/>
        <v>1</v>
      </c>
    </row>
    <row r="1973" spans="1:19" hidden="1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  <c r="R1973">
        <f t="shared" si="60"/>
        <v>0</v>
      </c>
      <c r="S1973">
        <f t="shared" si="61"/>
        <v>1</v>
      </c>
    </row>
    <row r="1974" spans="1:19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  <c r="R1974">
        <f t="shared" si="60"/>
        <v>1</v>
      </c>
      <c r="S1974">
        <f t="shared" si="61"/>
        <v>1</v>
      </c>
    </row>
    <row r="1975" spans="1:19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  <c r="R1975">
        <f t="shared" si="60"/>
        <v>1</v>
      </c>
      <c r="S1975">
        <f t="shared" si="61"/>
        <v>0</v>
      </c>
    </row>
    <row r="1976" spans="1:19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  <c r="R1976">
        <f t="shared" si="60"/>
        <v>1</v>
      </c>
      <c r="S1976">
        <f t="shared" si="61"/>
        <v>1</v>
      </c>
    </row>
    <row r="1977" spans="1:19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  <c r="R1977">
        <f t="shared" si="60"/>
        <v>1</v>
      </c>
      <c r="S1977">
        <f t="shared" si="61"/>
        <v>1</v>
      </c>
    </row>
    <row r="1978" spans="1:19" hidden="1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  <c r="R1978">
        <f t="shared" si="60"/>
        <v>0</v>
      </c>
      <c r="S1978">
        <f t="shared" si="61"/>
        <v>1</v>
      </c>
    </row>
    <row r="1979" spans="1:19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  <c r="R1979">
        <f t="shared" si="60"/>
        <v>1</v>
      </c>
      <c r="S1979">
        <f t="shared" si="61"/>
        <v>0</v>
      </c>
    </row>
    <row r="1980" spans="1:19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  <c r="R1980">
        <f t="shared" si="60"/>
        <v>1</v>
      </c>
      <c r="S1980">
        <f t="shared" si="61"/>
        <v>1</v>
      </c>
    </row>
    <row r="1981" spans="1:19" hidden="1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  <c r="R1981">
        <f t="shared" si="60"/>
        <v>0</v>
      </c>
      <c r="S1981">
        <f t="shared" si="61"/>
        <v>1</v>
      </c>
    </row>
    <row r="1982" spans="1:19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  <c r="R1982">
        <f t="shared" si="60"/>
        <v>1</v>
      </c>
      <c r="S1982">
        <f t="shared" si="61"/>
        <v>0</v>
      </c>
    </row>
    <row r="1983" spans="1:19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  <c r="R1983">
        <f t="shared" si="60"/>
        <v>1</v>
      </c>
      <c r="S1983">
        <f t="shared" si="61"/>
        <v>1</v>
      </c>
    </row>
    <row r="1984" spans="1:19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  <c r="R1984">
        <f t="shared" si="60"/>
        <v>1</v>
      </c>
      <c r="S1984">
        <f t="shared" si="61"/>
        <v>0</v>
      </c>
    </row>
    <row r="1985" spans="1:19" hidden="1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  <c r="R1985">
        <f t="shared" si="60"/>
        <v>0</v>
      </c>
      <c r="S1985">
        <f t="shared" si="61"/>
        <v>1</v>
      </c>
    </row>
    <row r="1986" spans="1:19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  <c r="R1986">
        <f t="shared" si="60"/>
        <v>1</v>
      </c>
      <c r="S1986">
        <f t="shared" si="61"/>
        <v>0</v>
      </c>
    </row>
    <row r="1987" spans="1:19" hidden="1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  <c r="R1987">
        <f t="shared" ref="R1987:R2050" si="62">IF(A1987&gt;=40,1,0)</f>
        <v>0</v>
      </c>
      <c r="S1987">
        <f t="shared" ref="S1987:S2050" si="63">IF(A1987&lt;55,1,0)</f>
        <v>1</v>
      </c>
    </row>
    <row r="1988" spans="1:19" hidden="1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  <c r="R1988">
        <f t="shared" si="62"/>
        <v>0</v>
      </c>
      <c r="S1988">
        <f t="shared" si="63"/>
        <v>1</v>
      </c>
    </row>
    <row r="1989" spans="1:19" hidden="1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  <c r="R1989">
        <f t="shared" si="62"/>
        <v>0</v>
      </c>
      <c r="S1989">
        <f t="shared" si="63"/>
        <v>1</v>
      </c>
    </row>
    <row r="1990" spans="1:19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  <c r="R1990">
        <f t="shared" si="62"/>
        <v>1</v>
      </c>
      <c r="S1990">
        <f t="shared" si="63"/>
        <v>0</v>
      </c>
    </row>
    <row r="1991" spans="1:19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  <c r="R1991">
        <f t="shared" si="62"/>
        <v>1</v>
      </c>
      <c r="S1991">
        <f t="shared" si="63"/>
        <v>1</v>
      </c>
    </row>
    <row r="1992" spans="1:19" hidden="1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  <c r="R1992">
        <f t="shared" si="62"/>
        <v>0</v>
      </c>
      <c r="S1992">
        <f t="shared" si="63"/>
        <v>1</v>
      </c>
    </row>
    <row r="1993" spans="1:19" hidden="1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  <c r="R1993">
        <f t="shared" si="62"/>
        <v>0</v>
      </c>
      <c r="S1993">
        <f t="shared" si="63"/>
        <v>1</v>
      </c>
    </row>
    <row r="1994" spans="1:19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  <c r="R1994">
        <f t="shared" si="62"/>
        <v>1</v>
      </c>
      <c r="S1994">
        <f t="shared" si="63"/>
        <v>1</v>
      </c>
    </row>
    <row r="1995" spans="1:19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  <c r="R1995">
        <f t="shared" si="62"/>
        <v>1</v>
      </c>
      <c r="S1995">
        <f t="shared" si="63"/>
        <v>1</v>
      </c>
    </row>
    <row r="1996" spans="1:19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  <c r="R1996">
        <f t="shared" si="62"/>
        <v>1</v>
      </c>
      <c r="S1996">
        <f t="shared" si="63"/>
        <v>1</v>
      </c>
    </row>
    <row r="1997" spans="1:19" hidden="1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  <c r="R1997">
        <f t="shared" si="62"/>
        <v>0</v>
      </c>
      <c r="S1997">
        <f t="shared" si="63"/>
        <v>1</v>
      </c>
    </row>
    <row r="1998" spans="1:19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  <c r="R1998">
        <f t="shared" si="62"/>
        <v>1</v>
      </c>
      <c r="S1998">
        <f t="shared" si="63"/>
        <v>0</v>
      </c>
    </row>
    <row r="1999" spans="1:19" hidden="1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  <c r="R1999">
        <f t="shared" si="62"/>
        <v>0</v>
      </c>
      <c r="S1999">
        <f t="shared" si="63"/>
        <v>1</v>
      </c>
    </row>
    <row r="2000" spans="1:19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  <c r="R2000">
        <f t="shared" si="62"/>
        <v>1</v>
      </c>
      <c r="S2000">
        <f t="shared" si="63"/>
        <v>1</v>
      </c>
    </row>
    <row r="2001" spans="1:19" hidden="1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  <c r="R2001">
        <f t="shared" si="62"/>
        <v>0</v>
      </c>
      <c r="S2001">
        <f t="shared" si="63"/>
        <v>1</v>
      </c>
    </row>
    <row r="2002" spans="1:19" hidden="1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  <c r="R2002">
        <f t="shared" si="62"/>
        <v>0</v>
      </c>
      <c r="S2002">
        <f t="shared" si="63"/>
        <v>1</v>
      </c>
    </row>
    <row r="2003" spans="1:19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  <c r="R2003">
        <f t="shared" si="62"/>
        <v>1</v>
      </c>
      <c r="S2003">
        <f t="shared" si="63"/>
        <v>1</v>
      </c>
    </row>
    <row r="2004" spans="1:19" hidden="1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  <c r="R2004">
        <f t="shared" si="62"/>
        <v>0</v>
      </c>
      <c r="S2004">
        <f t="shared" si="63"/>
        <v>1</v>
      </c>
    </row>
    <row r="2005" spans="1:19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  <c r="R2005">
        <f t="shared" si="62"/>
        <v>1</v>
      </c>
      <c r="S2005">
        <f t="shared" si="63"/>
        <v>1</v>
      </c>
    </row>
    <row r="2006" spans="1:19" hidden="1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  <c r="R2006">
        <f t="shared" si="62"/>
        <v>0</v>
      </c>
      <c r="S2006">
        <f t="shared" si="63"/>
        <v>1</v>
      </c>
    </row>
    <row r="2007" spans="1:19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  <c r="R2007">
        <f t="shared" si="62"/>
        <v>1</v>
      </c>
      <c r="S2007">
        <f t="shared" si="63"/>
        <v>1</v>
      </c>
    </row>
    <row r="2008" spans="1:19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  <c r="R2008">
        <f t="shared" si="62"/>
        <v>1</v>
      </c>
      <c r="S2008">
        <f t="shared" si="63"/>
        <v>1</v>
      </c>
    </row>
    <row r="2009" spans="1:19" hidden="1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  <c r="R2009">
        <f t="shared" si="62"/>
        <v>0</v>
      </c>
      <c r="S2009">
        <f t="shared" si="63"/>
        <v>1</v>
      </c>
    </row>
    <row r="2010" spans="1:19" hidden="1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  <c r="R2010">
        <f t="shared" si="62"/>
        <v>0</v>
      </c>
      <c r="S2010">
        <f t="shared" si="63"/>
        <v>1</v>
      </c>
    </row>
    <row r="2011" spans="1:19" hidden="1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  <c r="R2011">
        <f t="shared" si="62"/>
        <v>0</v>
      </c>
      <c r="S2011">
        <f t="shared" si="63"/>
        <v>1</v>
      </c>
    </row>
    <row r="2012" spans="1:19" hidden="1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  <c r="R2012">
        <f t="shared" si="62"/>
        <v>0</v>
      </c>
      <c r="S2012">
        <f t="shared" si="63"/>
        <v>1</v>
      </c>
    </row>
    <row r="2013" spans="1:19" hidden="1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  <c r="R2013">
        <f t="shared" si="62"/>
        <v>0</v>
      </c>
      <c r="S2013">
        <f t="shared" si="63"/>
        <v>1</v>
      </c>
    </row>
    <row r="2014" spans="1:19" hidden="1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  <c r="R2014">
        <f t="shared" si="62"/>
        <v>0</v>
      </c>
      <c r="S2014">
        <f t="shared" si="63"/>
        <v>1</v>
      </c>
    </row>
    <row r="2015" spans="1:19" hidden="1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  <c r="R2015">
        <f t="shared" si="62"/>
        <v>0</v>
      </c>
      <c r="S2015">
        <f t="shared" si="63"/>
        <v>1</v>
      </c>
    </row>
    <row r="2016" spans="1:19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  <c r="R2016">
        <f t="shared" si="62"/>
        <v>1</v>
      </c>
      <c r="S2016">
        <f t="shared" si="63"/>
        <v>0</v>
      </c>
    </row>
    <row r="2017" spans="1:19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  <c r="R2017">
        <f t="shared" si="62"/>
        <v>1</v>
      </c>
      <c r="S2017">
        <f t="shared" si="63"/>
        <v>1</v>
      </c>
    </row>
    <row r="2018" spans="1:19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  <c r="R2018">
        <f t="shared" si="62"/>
        <v>1</v>
      </c>
      <c r="S2018">
        <f t="shared" si="63"/>
        <v>1</v>
      </c>
    </row>
    <row r="2019" spans="1:19" hidden="1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  <c r="R2019">
        <f t="shared" si="62"/>
        <v>0</v>
      </c>
      <c r="S2019">
        <f t="shared" si="63"/>
        <v>1</v>
      </c>
    </row>
    <row r="2020" spans="1:19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  <c r="R2020">
        <f t="shared" si="62"/>
        <v>1</v>
      </c>
      <c r="S2020">
        <f t="shared" si="63"/>
        <v>1</v>
      </c>
    </row>
    <row r="2021" spans="1:19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  <c r="R2021">
        <f t="shared" si="62"/>
        <v>1</v>
      </c>
      <c r="S2021">
        <f t="shared" si="63"/>
        <v>1</v>
      </c>
    </row>
    <row r="2022" spans="1:19" hidden="1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  <c r="R2022">
        <f t="shared" si="62"/>
        <v>0</v>
      </c>
      <c r="S2022">
        <f t="shared" si="63"/>
        <v>1</v>
      </c>
    </row>
    <row r="2023" spans="1:19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  <c r="R2023">
        <f t="shared" si="62"/>
        <v>1</v>
      </c>
      <c r="S2023">
        <f t="shared" si="63"/>
        <v>1</v>
      </c>
    </row>
    <row r="2024" spans="1:19" hidden="1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  <c r="R2024">
        <f t="shared" si="62"/>
        <v>0</v>
      </c>
      <c r="S2024">
        <f t="shared" si="63"/>
        <v>1</v>
      </c>
    </row>
    <row r="2025" spans="1:19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  <c r="R2025">
        <f t="shared" si="62"/>
        <v>1</v>
      </c>
      <c r="S2025">
        <f t="shared" si="63"/>
        <v>1</v>
      </c>
    </row>
    <row r="2026" spans="1:19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  <c r="R2026">
        <f t="shared" si="62"/>
        <v>1</v>
      </c>
      <c r="S2026">
        <f t="shared" si="63"/>
        <v>1</v>
      </c>
    </row>
    <row r="2027" spans="1:19" hidden="1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  <c r="R2027">
        <f t="shared" si="62"/>
        <v>0</v>
      </c>
      <c r="S2027">
        <f t="shared" si="63"/>
        <v>1</v>
      </c>
    </row>
    <row r="2028" spans="1:19" hidden="1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  <c r="R2028">
        <f t="shared" si="62"/>
        <v>0</v>
      </c>
      <c r="S2028">
        <f t="shared" si="63"/>
        <v>1</v>
      </c>
    </row>
    <row r="2029" spans="1:19" hidden="1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  <c r="R2029">
        <f t="shared" si="62"/>
        <v>0</v>
      </c>
      <c r="S2029">
        <f t="shared" si="63"/>
        <v>1</v>
      </c>
    </row>
    <row r="2030" spans="1:19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  <c r="R2030">
        <f t="shared" si="62"/>
        <v>1</v>
      </c>
      <c r="S2030">
        <f t="shared" si="63"/>
        <v>1</v>
      </c>
    </row>
    <row r="2031" spans="1:19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  <c r="R2031">
        <f t="shared" si="62"/>
        <v>1</v>
      </c>
      <c r="S2031">
        <f t="shared" si="63"/>
        <v>0</v>
      </c>
    </row>
    <row r="2032" spans="1:19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  <c r="R2032">
        <f t="shared" si="62"/>
        <v>1</v>
      </c>
      <c r="S2032">
        <f t="shared" si="63"/>
        <v>1</v>
      </c>
    </row>
    <row r="2033" spans="1:19" hidden="1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  <c r="R2033">
        <f t="shared" si="62"/>
        <v>0</v>
      </c>
      <c r="S2033">
        <f t="shared" si="63"/>
        <v>1</v>
      </c>
    </row>
    <row r="2034" spans="1:19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  <c r="R2034">
        <f t="shared" si="62"/>
        <v>1</v>
      </c>
      <c r="S2034">
        <f t="shared" si="63"/>
        <v>0</v>
      </c>
    </row>
    <row r="2035" spans="1:19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  <c r="R2035">
        <f t="shared" si="62"/>
        <v>1</v>
      </c>
      <c r="S2035">
        <f t="shared" si="63"/>
        <v>1</v>
      </c>
    </row>
    <row r="2036" spans="1:19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  <c r="R2036">
        <f t="shared" si="62"/>
        <v>1</v>
      </c>
      <c r="S2036">
        <f t="shared" si="63"/>
        <v>1</v>
      </c>
    </row>
    <row r="2037" spans="1:19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  <c r="R2037">
        <f t="shared" si="62"/>
        <v>1</v>
      </c>
      <c r="S2037">
        <f t="shared" si="63"/>
        <v>1</v>
      </c>
    </row>
    <row r="2038" spans="1:19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  <c r="R2038">
        <f t="shared" si="62"/>
        <v>1</v>
      </c>
      <c r="S2038">
        <f t="shared" si="63"/>
        <v>1</v>
      </c>
    </row>
    <row r="2039" spans="1:19" hidden="1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  <c r="R2039">
        <f t="shared" si="62"/>
        <v>0</v>
      </c>
      <c r="S2039">
        <f t="shared" si="63"/>
        <v>1</v>
      </c>
    </row>
    <row r="2040" spans="1:19" hidden="1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  <c r="R2040">
        <f t="shared" si="62"/>
        <v>0</v>
      </c>
      <c r="S2040">
        <f t="shared" si="63"/>
        <v>1</v>
      </c>
    </row>
    <row r="2041" spans="1:19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  <c r="R2041">
        <f t="shared" si="62"/>
        <v>1</v>
      </c>
      <c r="S2041">
        <f t="shared" si="63"/>
        <v>1</v>
      </c>
    </row>
    <row r="2042" spans="1:19" hidden="1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  <c r="R2042">
        <f t="shared" si="62"/>
        <v>0</v>
      </c>
      <c r="S2042">
        <f t="shared" si="63"/>
        <v>1</v>
      </c>
    </row>
    <row r="2043" spans="1:19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  <c r="R2043">
        <f t="shared" si="62"/>
        <v>1</v>
      </c>
      <c r="S2043">
        <f t="shared" si="63"/>
        <v>0</v>
      </c>
    </row>
    <row r="2044" spans="1:19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  <c r="R2044">
        <f t="shared" si="62"/>
        <v>1</v>
      </c>
      <c r="S2044">
        <f t="shared" si="63"/>
        <v>1</v>
      </c>
    </row>
    <row r="2045" spans="1:19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  <c r="R2045">
        <f t="shared" si="62"/>
        <v>1</v>
      </c>
      <c r="S2045">
        <f t="shared" si="63"/>
        <v>1</v>
      </c>
    </row>
    <row r="2046" spans="1:19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  <c r="R2046">
        <f t="shared" si="62"/>
        <v>1</v>
      </c>
      <c r="S2046">
        <f t="shared" si="63"/>
        <v>1</v>
      </c>
    </row>
    <row r="2047" spans="1:19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  <c r="R2047">
        <f t="shared" si="62"/>
        <v>1</v>
      </c>
      <c r="S2047">
        <f t="shared" si="63"/>
        <v>0</v>
      </c>
    </row>
    <row r="2048" spans="1:19" hidden="1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  <c r="R2048">
        <f t="shared" si="62"/>
        <v>0</v>
      </c>
      <c r="S2048">
        <f t="shared" si="63"/>
        <v>1</v>
      </c>
    </row>
    <row r="2049" spans="1:19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  <c r="R2049">
        <f t="shared" si="62"/>
        <v>1</v>
      </c>
      <c r="S2049">
        <f t="shared" si="63"/>
        <v>1</v>
      </c>
    </row>
    <row r="2050" spans="1:19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  <c r="R2050">
        <f t="shared" si="62"/>
        <v>1</v>
      </c>
      <c r="S2050">
        <f t="shared" si="63"/>
        <v>1</v>
      </c>
    </row>
    <row r="2051" spans="1:19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  <c r="R2051">
        <f t="shared" ref="R2051:R2114" si="64">IF(A2051&gt;=40,1,0)</f>
        <v>1</v>
      </c>
      <c r="S2051">
        <f t="shared" ref="S2051:S2114" si="65">IF(A2051&lt;55,1,0)</f>
        <v>0</v>
      </c>
    </row>
    <row r="2052" spans="1:19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  <c r="R2052">
        <f t="shared" si="64"/>
        <v>1</v>
      </c>
      <c r="S2052">
        <f t="shared" si="65"/>
        <v>1</v>
      </c>
    </row>
    <row r="2053" spans="1:19" hidden="1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  <c r="R2053">
        <f t="shared" si="64"/>
        <v>0</v>
      </c>
      <c r="S2053">
        <f t="shared" si="65"/>
        <v>1</v>
      </c>
    </row>
    <row r="2054" spans="1:19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  <c r="R2054">
        <f t="shared" si="64"/>
        <v>1</v>
      </c>
      <c r="S2054">
        <f t="shared" si="65"/>
        <v>1</v>
      </c>
    </row>
    <row r="2055" spans="1:19" hidden="1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  <c r="R2055">
        <f t="shared" si="64"/>
        <v>0</v>
      </c>
      <c r="S2055">
        <f t="shared" si="65"/>
        <v>1</v>
      </c>
    </row>
    <row r="2056" spans="1:19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  <c r="R2056">
        <f t="shared" si="64"/>
        <v>1</v>
      </c>
      <c r="S2056">
        <f t="shared" si="65"/>
        <v>0</v>
      </c>
    </row>
    <row r="2057" spans="1:19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  <c r="R2057">
        <f t="shared" si="64"/>
        <v>1</v>
      </c>
      <c r="S2057">
        <f t="shared" si="65"/>
        <v>1</v>
      </c>
    </row>
    <row r="2058" spans="1:19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  <c r="R2058">
        <f t="shared" si="64"/>
        <v>1</v>
      </c>
      <c r="S2058">
        <f t="shared" si="65"/>
        <v>0</v>
      </c>
    </row>
    <row r="2059" spans="1:19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  <c r="R2059">
        <f t="shared" si="64"/>
        <v>1</v>
      </c>
      <c r="S2059">
        <f t="shared" si="65"/>
        <v>1</v>
      </c>
    </row>
    <row r="2060" spans="1:19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  <c r="R2060">
        <f t="shared" si="64"/>
        <v>1</v>
      </c>
      <c r="S2060">
        <f t="shared" si="65"/>
        <v>1</v>
      </c>
    </row>
    <row r="2061" spans="1:19" hidden="1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  <c r="R2061">
        <f t="shared" si="64"/>
        <v>0</v>
      </c>
      <c r="S2061">
        <f t="shared" si="65"/>
        <v>1</v>
      </c>
    </row>
    <row r="2062" spans="1:19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  <c r="R2062">
        <f t="shared" si="64"/>
        <v>1</v>
      </c>
      <c r="S2062">
        <f t="shared" si="65"/>
        <v>1</v>
      </c>
    </row>
    <row r="2063" spans="1:19" hidden="1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  <c r="R2063">
        <f t="shared" si="64"/>
        <v>0</v>
      </c>
      <c r="S2063">
        <f t="shared" si="65"/>
        <v>1</v>
      </c>
    </row>
    <row r="2064" spans="1:19" hidden="1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  <c r="R2064">
        <f t="shared" si="64"/>
        <v>0</v>
      </c>
      <c r="S2064">
        <f t="shared" si="65"/>
        <v>1</v>
      </c>
    </row>
    <row r="2065" spans="1:19" hidden="1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  <c r="R2065">
        <f t="shared" si="64"/>
        <v>0</v>
      </c>
      <c r="S2065">
        <f t="shared" si="65"/>
        <v>1</v>
      </c>
    </row>
    <row r="2066" spans="1:19" hidden="1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  <c r="R2066">
        <f t="shared" si="64"/>
        <v>0</v>
      </c>
      <c r="S2066">
        <f t="shared" si="65"/>
        <v>1</v>
      </c>
    </row>
    <row r="2067" spans="1:19" hidden="1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  <c r="R2067">
        <f t="shared" si="64"/>
        <v>0</v>
      </c>
      <c r="S2067">
        <f t="shared" si="65"/>
        <v>1</v>
      </c>
    </row>
    <row r="2068" spans="1:19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  <c r="R2068">
        <f t="shared" si="64"/>
        <v>1</v>
      </c>
      <c r="S2068">
        <f t="shared" si="65"/>
        <v>0</v>
      </c>
    </row>
    <row r="2069" spans="1:19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  <c r="R2069">
        <f t="shared" si="64"/>
        <v>1</v>
      </c>
      <c r="S2069">
        <f t="shared" si="65"/>
        <v>1</v>
      </c>
    </row>
    <row r="2070" spans="1:19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  <c r="R2070">
        <f t="shared" si="64"/>
        <v>1</v>
      </c>
      <c r="S2070">
        <f t="shared" si="65"/>
        <v>1</v>
      </c>
    </row>
    <row r="2071" spans="1:19" hidden="1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  <c r="R2071">
        <f t="shared" si="64"/>
        <v>0</v>
      </c>
      <c r="S2071">
        <f t="shared" si="65"/>
        <v>1</v>
      </c>
    </row>
    <row r="2072" spans="1:19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  <c r="R2072">
        <f t="shared" si="64"/>
        <v>1</v>
      </c>
      <c r="S2072">
        <f t="shared" si="65"/>
        <v>0</v>
      </c>
    </row>
    <row r="2073" spans="1:19" hidden="1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  <c r="R2073">
        <f t="shared" si="64"/>
        <v>0</v>
      </c>
      <c r="S2073">
        <f t="shared" si="65"/>
        <v>1</v>
      </c>
    </row>
    <row r="2074" spans="1:19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  <c r="R2074">
        <f t="shared" si="64"/>
        <v>1</v>
      </c>
      <c r="S2074">
        <f t="shared" si="65"/>
        <v>1</v>
      </c>
    </row>
    <row r="2075" spans="1:19" hidden="1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  <c r="R2075">
        <f t="shared" si="64"/>
        <v>0</v>
      </c>
      <c r="S2075">
        <f t="shared" si="65"/>
        <v>1</v>
      </c>
    </row>
    <row r="2076" spans="1:19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  <c r="R2076">
        <f t="shared" si="64"/>
        <v>1</v>
      </c>
      <c r="S2076">
        <f t="shared" si="65"/>
        <v>1</v>
      </c>
    </row>
    <row r="2077" spans="1:19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  <c r="R2077">
        <f t="shared" si="64"/>
        <v>1</v>
      </c>
      <c r="S2077">
        <f t="shared" si="65"/>
        <v>0</v>
      </c>
    </row>
    <row r="2078" spans="1:19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  <c r="R2078">
        <f t="shared" si="64"/>
        <v>1</v>
      </c>
      <c r="S2078">
        <f t="shared" si="65"/>
        <v>1</v>
      </c>
    </row>
    <row r="2079" spans="1:19" hidden="1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  <c r="R2079">
        <f t="shared" si="64"/>
        <v>0</v>
      </c>
      <c r="S2079">
        <f t="shared" si="65"/>
        <v>1</v>
      </c>
    </row>
    <row r="2080" spans="1:19" hidden="1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  <c r="R2080">
        <f t="shared" si="64"/>
        <v>0</v>
      </c>
      <c r="S2080">
        <f t="shared" si="65"/>
        <v>1</v>
      </c>
    </row>
    <row r="2081" spans="1:19" hidden="1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  <c r="R2081">
        <f t="shared" si="64"/>
        <v>0</v>
      </c>
      <c r="S2081">
        <f t="shared" si="65"/>
        <v>1</v>
      </c>
    </row>
    <row r="2082" spans="1:19" hidden="1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  <c r="R2082">
        <f t="shared" si="64"/>
        <v>0</v>
      </c>
      <c r="S2082">
        <f t="shared" si="65"/>
        <v>1</v>
      </c>
    </row>
    <row r="2083" spans="1:19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  <c r="R2083">
        <f t="shared" si="64"/>
        <v>1</v>
      </c>
      <c r="S2083">
        <f t="shared" si="65"/>
        <v>1</v>
      </c>
    </row>
    <row r="2084" spans="1:19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  <c r="R2084">
        <f t="shared" si="64"/>
        <v>1</v>
      </c>
      <c r="S2084">
        <f t="shared" si="65"/>
        <v>1</v>
      </c>
    </row>
    <row r="2085" spans="1:19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  <c r="R2085">
        <f t="shared" si="64"/>
        <v>1</v>
      </c>
      <c r="S2085">
        <f t="shared" si="65"/>
        <v>1</v>
      </c>
    </row>
    <row r="2086" spans="1:19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  <c r="R2086">
        <f t="shared" si="64"/>
        <v>1</v>
      </c>
      <c r="S2086">
        <f t="shared" si="65"/>
        <v>1</v>
      </c>
    </row>
    <row r="2087" spans="1:19" hidden="1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  <c r="R2087">
        <f t="shared" si="64"/>
        <v>0</v>
      </c>
      <c r="S2087">
        <f t="shared" si="65"/>
        <v>1</v>
      </c>
    </row>
    <row r="2088" spans="1:19" hidden="1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  <c r="R2088">
        <f t="shared" si="64"/>
        <v>0</v>
      </c>
      <c r="S2088">
        <f t="shared" si="65"/>
        <v>1</v>
      </c>
    </row>
    <row r="2089" spans="1:19" hidden="1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  <c r="R2089">
        <f t="shared" si="64"/>
        <v>0</v>
      </c>
      <c r="S2089">
        <f t="shared" si="65"/>
        <v>1</v>
      </c>
    </row>
    <row r="2090" spans="1:19" hidden="1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  <c r="R2090">
        <f t="shared" si="64"/>
        <v>0</v>
      </c>
      <c r="S2090">
        <f t="shared" si="65"/>
        <v>1</v>
      </c>
    </row>
    <row r="2091" spans="1:19" hidden="1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  <c r="R2091">
        <f t="shared" si="64"/>
        <v>0</v>
      </c>
      <c r="S2091">
        <f t="shared" si="65"/>
        <v>1</v>
      </c>
    </row>
    <row r="2092" spans="1:19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  <c r="R2092">
        <f t="shared" si="64"/>
        <v>1</v>
      </c>
      <c r="S2092">
        <f t="shared" si="65"/>
        <v>1</v>
      </c>
    </row>
    <row r="2093" spans="1:19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  <c r="R2093">
        <f t="shared" si="64"/>
        <v>1</v>
      </c>
      <c r="S2093">
        <f t="shared" si="65"/>
        <v>1</v>
      </c>
    </row>
    <row r="2094" spans="1:19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  <c r="R2094">
        <f t="shared" si="64"/>
        <v>1</v>
      </c>
      <c r="S2094">
        <f t="shared" si="65"/>
        <v>1</v>
      </c>
    </row>
    <row r="2095" spans="1:19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  <c r="R2095">
        <f t="shared" si="64"/>
        <v>1</v>
      </c>
      <c r="S2095">
        <f t="shared" si="65"/>
        <v>1</v>
      </c>
    </row>
    <row r="2096" spans="1:19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  <c r="R2096">
        <f t="shared" si="64"/>
        <v>1</v>
      </c>
      <c r="S2096">
        <f t="shared" si="65"/>
        <v>1</v>
      </c>
    </row>
    <row r="2097" spans="1:19" hidden="1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  <c r="R2097">
        <f t="shared" si="64"/>
        <v>0</v>
      </c>
      <c r="S2097">
        <f t="shared" si="65"/>
        <v>1</v>
      </c>
    </row>
    <row r="2098" spans="1:19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  <c r="R2098">
        <f t="shared" si="64"/>
        <v>1</v>
      </c>
      <c r="S2098">
        <f t="shared" si="65"/>
        <v>0</v>
      </c>
    </row>
    <row r="2099" spans="1:19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  <c r="R2099">
        <f t="shared" si="64"/>
        <v>1</v>
      </c>
      <c r="S2099">
        <f t="shared" si="65"/>
        <v>1</v>
      </c>
    </row>
    <row r="2100" spans="1:19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  <c r="R2100">
        <f t="shared" si="64"/>
        <v>1</v>
      </c>
      <c r="S2100">
        <f t="shared" si="65"/>
        <v>0</v>
      </c>
    </row>
    <row r="2101" spans="1:19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  <c r="R2101">
        <f t="shared" si="64"/>
        <v>1</v>
      </c>
      <c r="S2101">
        <f t="shared" si="65"/>
        <v>1</v>
      </c>
    </row>
    <row r="2102" spans="1:19" hidden="1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  <c r="R2102">
        <f t="shared" si="64"/>
        <v>0</v>
      </c>
      <c r="S2102">
        <f t="shared" si="65"/>
        <v>1</v>
      </c>
    </row>
    <row r="2103" spans="1:19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  <c r="R2103">
        <f t="shared" si="64"/>
        <v>1</v>
      </c>
      <c r="S2103">
        <f t="shared" si="65"/>
        <v>1</v>
      </c>
    </row>
    <row r="2104" spans="1:19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  <c r="R2104">
        <f t="shared" si="64"/>
        <v>1</v>
      </c>
      <c r="S2104">
        <f t="shared" si="65"/>
        <v>1</v>
      </c>
    </row>
    <row r="2105" spans="1:19" hidden="1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  <c r="R2105">
        <f t="shared" si="64"/>
        <v>0</v>
      </c>
      <c r="S2105">
        <f t="shared" si="65"/>
        <v>1</v>
      </c>
    </row>
    <row r="2106" spans="1:19" hidden="1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  <c r="R2106">
        <f t="shared" si="64"/>
        <v>0</v>
      </c>
      <c r="S2106">
        <f t="shared" si="65"/>
        <v>1</v>
      </c>
    </row>
    <row r="2107" spans="1:19" hidden="1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  <c r="R2107">
        <f t="shared" si="64"/>
        <v>0</v>
      </c>
      <c r="S2107">
        <f t="shared" si="65"/>
        <v>1</v>
      </c>
    </row>
    <row r="2108" spans="1:19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  <c r="R2108">
        <f t="shared" si="64"/>
        <v>1</v>
      </c>
      <c r="S2108">
        <f t="shared" si="65"/>
        <v>1</v>
      </c>
    </row>
    <row r="2109" spans="1:19" hidden="1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  <c r="R2109">
        <f t="shared" si="64"/>
        <v>0</v>
      </c>
      <c r="S2109">
        <f t="shared" si="65"/>
        <v>1</v>
      </c>
    </row>
    <row r="2110" spans="1:19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  <c r="R2110">
        <f t="shared" si="64"/>
        <v>1</v>
      </c>
      <c r="S2110">
        <f t="shared" si="65"/>
        <v>1</v>
      </c>
    </row>
    <row r="2111" spans="1:19" hidden="1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  <c r="R2111">
        <f t="shared" si="64"/>
        <v>0</v>
      </c>
      <c r="S2111">
        <f t="shared" si="65"/>
        <v>1</v>
      </c>
    </row>
    <row r="2112" spans="1:19" hidden="1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  <c r="R2112">
        <f t="shared" si="64"/>
        <v>0</v>
      </c>
      <c r="S2112">
        <f t="shared" si="65"/>
        <v>1</v>
      </c>
    </row>
    <row r="2113" spans="1:19" hidden="1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  <c r="R2113">
        <f t="shared" si="64"/>
        <v>0</v>
      </c>
      <c r="S2113">
        <f t="shared" si="65"/>
        <v>1</v>
      </c>
    </row>
    <row r="2114" spans="1:19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  <c r="R2114">
        <f t="shared" si="64"/>
        <v>1</v>
      </c>
      <c r="S2114">
        <f t="shared" si="65"/>
        <v>1</v>
      </c>
    </row>
    <row r="2115" spans="1:19" hidden="1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  <c r="R2115">
        <f t="shared" ref="R2115:R2178" si="66">IF(A2115&gt;=40,1,0)</f>
        <v>0</v>
      </c>
      <c r="S2115">
        <f t="shared" ref="S2115:S2178" si="67">IF(A2115&lt;55,1,0)</f>
        <v>1</v>
      </c>
    </row>
    <row r="2116" spans="1:19" hidden="1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  <c r="R2116">
        <f t="shared" si="66"/>
        <v>0</v>
      </c>
      <c r="S2116">
        <f t="shared" si="67"/>
        <v>1</v>
      </c>
    </row>
    <row r="2117" spans="1:19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  <c r="R2117">
        <f t="shared" si="66"/>
        <v>1</v>
      </c>
      <c r="S2117">
        <f t="shared" si="67"/>
        <v>1</v>
      </c>
    </row>
    <row r="2118" spans="1:19" hidden="1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  <c r="R2118">
        <f t="shared" si="66"/>
        <v>0</v>
      </c>
      <c r="S2118">
        <f t="shared" si="67"/>
        <v>1</v>
      </c>
    </row>
    <row r="2119" spans="1:19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  <c r="R2119">
        <f t="shared" si="66"/>
        <v>1</v>
      </c>
      <c r="S2119">
        <f t="shared" si="67"/>
        <v>1</v>
      </c>
    </row>
    <row r="2120" spans="1:19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  <c r="R2120">
        <f t="shared" si="66"/>
        <v>1</v>
      </c>
      <c r="S2120">
        <f t="shared" si="67"/>
        <v>1</v>
      </c>
    </row>
    <row r="2121" spans="1:19" hidden="1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  <c r="R2121">
        <f t="shared" si="66"/>
        <v>0</v>
      </c>
      <c r="S2121">
        <f t="shared" si="67"/>
        <v>1</v>
      </c>
    </row>
    <row r="2122" spans="1:19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  <c r="R2122">
        <f t="shared" si="66"/>
        <v>1</v>
      </c>
      <c r="S2122">
        <f t="shared" si="67"/>
        <v>0</v>
      </c>
    </row>
    <row r="2123" spans="1:19" hidden="1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  <c r="R2123">
        <f t="shared" si="66"/>
        <v>0</v>
      </c>
      <c r="S2123">
        <f t="shared" si="67"/>
        <v>1</v>
      </c>
    </row>
    <row r="2124" spans="1:19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  <c r="R2124">
        <f t="shared" si="66"/>
        <v>1</v>
      </c>
      <c r="S2124">
        <f t="shared" si="67"/>
        <v>1</v>
      </c>
    </row>
    <row r="2125" spans="1:19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  <c r="R2125">
        <f t="shared" si="66"/>
        <v>1</v>
      </c>
      <c r="S2125">
        <f t="shared" si="67"/>
        <v>1</v>
      </c>
    </row>
    <row r="2126" spans="1:19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  <c r="R2126">
        <f t="shared" si="66"/>
        <v>1</v>
      </c>
      <c r="S2126">
        <f t="shared" si="67"/>
        <v>1</v>
      </c>
    </row>
    <row r="2127" spans="1:19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  <c r="R2127">
        <f t="shared" si="66"/>
        <v>1</v>
      </c>
      <c r="S2127">
        <f t="shared" si="67"/>
        <v>1</v>
      </c>
    </row>
    <row r="2128" spans="1:19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  <c r="R2128">
        <f t="shared" si="66"/>
        <v>1</v>
      </c>
      <c r="S2128">
        <f t="shared" si="67"/>
        <v>1</v>
      </c>
    </row>
    <row r="2129" spans="1:19" hidden="1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  <c r="R2129">
        <f t="shared" si="66"/>
        <v>0</v>
      </c>
      <c r="S2129">
        <f t="shared" si="67"/>
        <v>1</v>
      </c>
    </row>
    <row r="2130" spans="1:19" hidden="1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  <c r="R2130">
        <f t="shared" si="66"/>
        <v>0</v>
      </c>
      <c r="S2130">
        <f t="shared" si="67"/>
        <v>1</v>
      </c>
    </row>
    <row r="2131" spans="1:19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  <c r="R2131">
        <f t="shared" si="66"/>
        <v>1</v>
      </c>
      <c r="S2131">
        <f t="shared" si="67"/>
        <v>1</v>
      </c>
    </row>
    <row r="2132" spans="1:19" hidden="1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  <c r="R2132">
        <f t="shared" si="66"/>
        <v>0</v>
      </c>
      <c r="S2132">
        <f t="shared" si="67"/>
        <v>1</v>
      </c>
    </row>
    <row r="2133" spans="1:19" hidden="1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  <c r="R2133">
        <f t="shared" si="66"/>
        <v>0</v>
      </c>
      <c r="S2133">
        <f t="shared" si="67"/>
        <v>1</v>
      </c>
    </row>
    <row r="2134" spans="1:19" hidden="1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  <c r="R2134">
        <f t="shared" si="66"/>
        <v>0</v>
      </c>
      <c r="S2134">
        <f t="shared" si="67"/>
        <v>1</v>
      </c>
    </row>
    <row r="2135" spans="1:19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  <c r="R2135">
        <f t="shared" si="66"/>
        <v>1</v>
      </c>
      <c r="S2135">
        <f t="shared" si="67"/>
        <v>1</v>
      </c>
    </row>
    <row r="2136" spans="1:19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  <c r="R2136">
        <f t="shared" si="66"/>
        <v>1</v>
      </c>
      <c r="S2136">
        <f t="shared" si="67"/>
        <v>0</v>
      </c>
    </row>
    <row r="2137" spans="1:19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  <c r="R2137">
        <f t="shared" si="66"/>
        <v>1</v>
      </c>
      <c r="S2137">
        <f t="shared" si="67"/>
        <v>0</v>
      </c>
    </row>
    <row r="2138" spans="1:19" hidden="1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  <c r="R2138">
        <f t="shared" si="66"/>
        <v>0</v>
      </c>
      <c r="S2138">
        <f t="shared" si="67"/>
        <v>1</v>
      </c>
    </row>
    <row r="2139" spans="1:19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  <c r="R2139">
        <f t="shared" si="66"/>
        <v>1</v>
      </c>
      <c r="S2139">
        <f t="shared" si="67"/>
        <v>0</v>
      </c>
    </row>
    <row r="2140" spans="1:19" hidden="1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  <c r="R2140">
        <f t="shared" si="66"/>
        <v>0</v>
      </c>
      <c r="S2140">
        <f t="shared" si="67"/>
        <v>1</v>
      </c>
    </row>
    <row r="2141" spans="1:19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  <c r="R2141">
        <f t="shared" si="66"/>
        <v>1</v>
      </c>
      <c r="S2141">
        <f t="shared" si="67"/>
        <v>1</v>
      </c>
    </row>
    <row r="2142" spans="1:19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  <c r="R2142">
        <f t="shared" si="66"/>
        <v>1</v>
      </c>
      <c r="S2142">
        <f t="shared" si="67"/>
        <v>1</v>
      </c>
    </row>
    <row r="2143" spans="1:19" hidden="1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  <c r="R2143">
        <f t="shared" si="66"/>
        <v>0</v>
      </c>
      <c r="S2143">
        <f t="shared" si="67"/>
        <v>1</v>
      </c>
    </row>
    <row r="2144" spans="1:19" hidden="1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  <c r="R2144">
        <f t="shared" si="66"/>
        <v>0</v>
      </c>
      <c r="S2144">
        <f t="shared" si="67"/>
        <v>1</v>
      </c>
    </row>
    <row r="2145" spans="1:19" hidden="1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  <c r="R2145">
        <f t="shared" si="66"/>
        <v>0</v>
      </c>
      <c r="S2145">
        <f t="shared" si="67"/>
        <v>1</v>
      </c>
    </row>
    <row r="2146" spans="1:19" hidden="1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  <c r="R2146">
        <f t="shared" si="66"/>
        <v>0</v>
      </c>
      <c r="S2146">
        <f t="shared" si="67"/>
        <v>1</v>
      </c>
    </row>
    <row r="2147" spans="1:19" hidden="1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  <c r="R2147">
        <f t="shared" si="66"/>
        <v>0</v>
      </c>
      <c r="S2147">
        <f t="shared" si="67"/>
        <v>1</v>
      </c>
    </row>
    <row r="2148" spans="1:19" hidden="1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  <c r="R2148">
        <f t="shared" si="66"/>
        <v>0</v>
      </c>
      <c r="S2148">
        <f t="shared" si="67"/>
        <v>1</v>
      </c>
    </row>
    <row r="2149" spans="1:19" hidden="1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  <c r="R2149">
        <f t="shared" si="66"/>
        <v>0</v>
      </c>
      <c r="S2149">
        <f t="shared" si="67"/>
        <v>1</v>
      </c>
    </row>
    <row r="2150" spans="1:19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  <c r="R2150">
        <f t="shared" si="66"/>
        <v>1</v>
      </c>
      <c r="S2150">
        <f t="shared" si="67"/>
        <v>0</v>
      </c>
    </row>
    <row r="2151" spans="1:19" hidden="1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  <c r="R2151">
        <f t="shared" si="66"/>
        <v>0</v>
      </c>
      <c r="S2151">
        <f t="shared" si="67"/>
        <v>1</v>
      </c>
    </row>
    <row r="2152" spans="1:19" hidden="1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  <c r="R2152">
        <f t="shared" si="66"/>
        <v>0</v>
      </c>
      <c r="S2152">
        <f t="shared" si="67"/>
        <v>1</v>
      </c>
    </row>
    <row r="2153" spans="1:19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  <c r="R2153">
        <f t="shared" si="66"/>
        <v>1</v>
      </c>
      <c r="S2153">
        <f t="shared" si="67"/>
        <v>1</v>
      </c>
    </row>
    <row r="2154" spans="1:19" hidden="1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  <c r="R2154">
        <f t="shared" si="66"/>
        <v>0</v>
      </c>
      <c r="S2154">
        <f t="shared" si="67"/>
        <v>1</v>
      </c>
    </row>
    <row r="2155" spans="1:19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  <c r="R2155">
        <f t="shared" si="66"/>
        <v>1</v>
      </c>
      <c r="S2155">
        <f t="shared" si="67"/>
        <v>1</v>
      </c>
    </row>
    <row r="2156" spans="1:19" hidden="1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  <c r="R2156">
        <f t="shared" si="66"/>
        <v>0</v>
      </c>
      <c r="S2156">
        <f t="shared" si="67"/>
        <v>1</v>
      </c>
    </row>
    <row r="2157" spans="1:19" hidden="1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  <c r="R2157">
        <f t="shared" si="66"/>
        <v>0</v>
      </c>
      <c r="S2157">
        <f t="shared" si="67"/>
        <v>1</v>
      </c>
    </row>
    <row r="2158" spans="1:19" hidden="1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  <c r="R2158">
        <f t="shared" si="66"/>
        <v>0</v>
      </c>
      <c r="S2158">
        <f t="shared" si="67"/>
        <v>1</v>
      </c>
    </row>
    <row r="2159" spans="1:19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  <c r="R2159">
        <f t="shared" si="66"/>
        <v>1</v>
      </c>
      <c r="S2159">
        <f t="shared" si="67"/>
        <v>0</v>
      </c>
    </row>
    <row r="2160" spans="1:19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  <c r="R2160">
        <f t="shared" si="66"/>
        <v>1</v>
      </c>
      <c r="S2160">
        <f t="shared" si="67"/>
        <v>1</v>
      </c>
    </row>
    <row r="2161" spans="1:19" hidden="1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  <c r="R2161">
        <f t="shared" si="66"/>
        <v>0</v>
      </c>
      <c r="S2161">
        <f t="shared" si="67"/>
        <v>1</v>
      </c>
    </row>
    <row r="2162" spans="1:19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  <c r="R2162">
        <f t="shared" si="66"/>
        <v>1</v>
      </c>
      <c r="S2162">
        <f t="shared" si="67"/>
        <v>0</v>
      </c>
    </row>
    <row r="2163" spans="1:19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  <c r="R2163">
        <f t="shared" si="66"/>
        <v>1</v>
      </c>
      <c r="S2163">
        <f t="shared" si="67"/>
        <v>1</v>
      </c>
    </row>
    <row r="2164" spans="1:19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  <c r="R2164">
        <f t="shared" si="66"/>
        <v>1</v>
      </c>
      <c r="S2164">
        <f t="shared" si="67"/>
        <v>1</v>
      </c>
    </row>
    <row r="2165" spans="1:19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  <c r="R2165">
        <f t="shared" si="66"/>
        <v>1</v>
      </c>
      <c r="S2165">
        <f t="shared" si="67"/>
        <v>1</v>
      </c>
    </row>
    <row r="2166" spans="1:19" hidden="1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  <c r="R2166">
        <f t="shared" si="66"/>
        <v>0</v>
      </c>
      <c r="S2166">
        <f t="shared" si="67"/>
        <v>1</v>
      </c>
    </row>
    <row r="2167" spans="1:19" hidden="1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  <c r="R2167">
        <f t="shared" si="66"/>
        <v>0</v>
      </c>
      <c r="S2167">
        <f t="shared" si="67"/>
        <v>1</v>
      </c>
    </row>
    <row r="2168" spans="1:19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  <c r="R2168">
        <f t="shared" si="66"/>
        <v>1</v>
      </c>
      <c r="S2168">
        <f t="shared" si="67"/>
        <v>1</v>
      </c>
    </row>
    <row r="2169" spans="1:19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  <c r="R2169">
        <f t="shared" si="66"/>
        <v>1</v>
      </c>
      <c r="S2169">
        <f t="shared" si="67"/>
        <v>1</v>
      </c>
    </row>
    <row r="2170" spans="1:19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  <c r="R2170">
        <f t="shared" si="66"/>
        <v>1</v>
      </c>
      <c r="S2170">
        <f t="shared" si="67"/>
        <v>1</v>
      </c>
    </row>
    <row r="2171" spans="1:19" hidden="1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  <c r="R2171">
        <f t="shared" si="66"/>
        <v>0</v>
      </c>
      <c r="S2171">
        <f t="shared" si="67"/>
        <v>1</v>
      </c>
    </row>
    <row r="2172" spans="1:19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  <c r="R2172">
        <f t="shared" si="66"/>
        <v>1</v>
      </c>
      <c r="S2172">
        <f t="shared" si="67"/>
        <v>1</v>
      </c>
    </row>
    <row r="2173" spans="1:19" hidden="1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  <c r="R2173">
        <f t="shared" si="66"/>
        <v>0</v>
      </c>
      <c r="S2173">
        <f t="shared" si="67"/>
        <v>1</v>
      </c>
    </row>
    <row r="2174" spans="1:19" hidden="1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  <c r="R2174">
        <f t="shared" si="66"/>
        <v>0</v>
      </c>
      <c r="S2174">
        <f t="shared" si="67"/>
        <v>1</v>
      </c>
    </row>
    <row r="2175" spans="1:19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  <c r="R2175">
        <f t="shared" si="66"/>
        <v>1</v>
      </c>
      <c r="S2175">
        <f t="shared" si="67"/>
        <v>0</v>
      </c>
    </row>
    <row r="2176" spans="1:19" hidden="1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  <c r="R2176">
        <f t="shared" si="66"/>
        <v>0</v>
      </c>
      <c r="S2176">
        <f t="shared" si="67"/>
        <v>1</v>
      </c>
    </row>
    <row r="2177" spans="1:19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  <c r="R2177">
        <f t="shared" si="66"/>
        <v>1</v>
      </c>
      <c r="S2177">
        <f t="shared" si="67"/>
        <v>0</v>
      </c>
    </row>
    <row r="2178" spans="1:19" hidden="1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  <c r="R2178">
        <f t="shared" si="66"/>
        <v>0</v>
      </c>
      <c r="S2178">
        <f t="shared" si="67"/>
        <v>1</v>
      </c>
    </row>
    <row r="2179" spans="1:19" hidden="1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  <c r="R2179">
        <f t="shared" ref="R2179:R2242" si="68">IF(A2179&gt;=40,1,0)</f>
        <v>0</v>
      </c>
      <c r="S2179">
        <f t="shared" ref="S2179:S2242" si="69">IF(A2179&lt;55,1,0)</f>
        <v>1</v>
      </c>
    </row>
    <row r="2180" spans="1:19" hidden="1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  <c r="R2180">
        <f t="shared" si="68"/>
        <v>0</v>
      </c>
      <c r="S2180">
        <f t="shared" si="69"/>
        <v>1</v>
      </c>
    </row>
    <row r="2181" spans="1:19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  <c r="R2181">
        <f t="shared" si="68"/>
        <v>1</v>
      </c>
      <c r="S2181">
        <f t="shared" si="69"/>
        <v>1</v>
      </c>
    </row>
    <row r="2182" spans="1:19" hidden="1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  <c r="R2182">
        <f t="shared" si="68"/>
        <v>0</v>
      </c>
      <c r="S2182">
        <f t="shared" si="69"/>
        <v>1</v>
      </c>
    </row>
    <row r="2183" spans="1:19" hidden="1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  <c r="R2183">
        <f t="shared" si="68"/>
        <v>0</v>
      </c>
      <c r="S2183">
        <f t="shared" si="69"/>
        <v>1</v>
      </c>
    </row>
    <row r="2184" spans="1:19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  <c r="R2184">
        <f t="shared" si="68"/>
        <v>1</v>
      </c>
      <c r="S2184">
        <f t="shared" si="69"/>
        <v>1</v>
      </c>
    </row>
    <row r="2185" spans="1:19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  <c r="R2185">
        <f t="shared" si="68"/>
        <v>1</v>
      </c>
      <c r="S2185">
        <f t="shared" si="69"/>
        <v>1</v>
      </c>
    </row>
    <row r="2186" spans="1:19" hidden="1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  <c r="R2186">
        <f t="shared" si="68"/>
        <v>0</v>
      </c>
      <c r="S2186">
        <f t="shared" si="69"/>
        <v>1</v>
      </c>
    </row>
    <row r="2187" spans="1:19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  <c r="R2187">
        <f t="shared" si="68"/>
        <v>1</v>
      </c>
      <c r="S2187">
        <f t="shared" si="69"/>
        <v>1</v>
      </c>
    </row>
    <row r="2188" spans="1:19" hidden="1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  <c r="R2188">
        <f t="shared" si="68"/>
        <v>0</v>
      </c>
      <c r="S2188">
        <f t="shared" si="69"/>
        <v>1</v>
      </c>
    </row>
    <row r="2189" spans="1:19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  <c r="R2189">
        <f t="shared" si="68"/>
        <v>1</v>
      </c>
      <c r="S2189">
        <f t="shared" si="69"/>
        <v>1</v>
      </c>
    </row>
    <row r="2190" spans="1:19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  <c r="R2190">
        <f t="shared" si="68"/>
        <v>1</v>
      </c>
      <c r="S2190">
        <f t="shared" si="69"/>
        <v>1</v>
      </c>
    </row>
    <row r="2191" spans="1:19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  <c r="R2191">
        <f t="shared" si="68"/>
        <v>1</v>
      </c>
      <c r="S2191">
        <f t="shared" si="69"/>
        <v>1</v>
      </c>
    </row>
    <row r="2192" spans="1:19" hidden="1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  <c r="R2192">
        <f t="shared" si="68"/>
        <v>0</v>
      </c>
      <c r="S2192">
        <f t="shared" si="69"/>
        <v>1</v>
      </c>
    </row>
    <row r="2193" spans="1:19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  <c r="R2193">
        <f t="shared" si="68"/>
        <v>1</v>
      </c>
      <c r="S2193">
        <f t="shared" si="69"/>
        <v>1</v>
      </c>
    </row>
    <row r="2194" spans="1:19" hidden="1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  <c r="R2194">
        <f t="shared" si="68"/>
        <v>0</v>
      </c>
      <c r="S2194">
        <f t="shared" si="69"/>
        <v>1</v>
      </c>
    </row>
    <row r="2195" spans="1:19" hidden="1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  <c r="R2195">
        <f t="shared" si="68"/>
        <v>0</v>
      </c>
      <c r="S2195">
        <f t="shared" si="69"/>
        <v>1</v>
      </c>
    </row>
    <row r="2196" spans="1:19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  <c r="R2196">
        <f t="shared" si="68"/>
        <v>1</v>
      </c>
      <c r="S2196">
        <f t="shared" si="69"/>
        <v>1</v>
      </c>
    </row>
    <row r="2197" spans="1:19" hidden="1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  <c r="R2197">
        <f t="shared" si="68"/>
        <v>0</v>
      </c>
      <c r="S2197">
        <f t="shared" si="69"/>
        <v>1</v>
      </c>
    </row>
    <row r="2198" spans="1:19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  <c r="R2198">
        <f t="shared" si="68"/>
        <v>1</v>
      </c>
      <c r="S2198">
        <f t="shared" si="69"/>
        <v>1</v>
      </c>
    </row>
    <row r="2199" spans="1:19" hidden="1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  <c r="R2199">
        <f t="shared" si="68"/>
        <v>0</v>
      </c>
      <c r="S2199">
        <f t="shared" si="69"/>
        <v>1</v>
      </c>
    </row>
    <row r="2200" spans="1:19" hidden="1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  <c r="R2200">
        <f t="shared" si="68"/>
        <v>0</v>
      </c>
      <c r="S2200">
        <f t="shared" si="69"/>
        <v>1</v>
      </c>
    </row>
    <row r="2201" spans="1:19" hidden="1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  <c r="R2201">
        <f t="shared" si="68"/>
        <v>0</v>
      </c>
      <c r="S2201">
        <f t="shared" si="69"/>
        <v>1</v>
      </c>
    </row>
    <row r="2202" spans="1:19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  <c r="R2202">
        <f t="shared" si="68"/>
        <v>1</v>
      </c>
      <c r="S2202">
        <f t="shared" si="69"/>
        <v>1</v>
      </c>
    </row>
    <row r="2203" spans="1:19" hidden="1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  <c r="R2203">
        <f t="shared" si="68"/>
        <v>0</v>
      </c>
      <c r="S2203">
        <f t="shared" si="69"/>
        <v>1</v>
      </c>
    </row>
    <row r="2204" spans="1:19" hidden="1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  <c r="R2204">
        <f t="shared" si="68"/>
        <v>0</v>
      </c>
      <c r="S2204">
        <f t="shared" si="69"/>
        <v>1</v>
      </c>
    </row>
    <row r="2205" spans="1:19" hidden="1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  <c r="R2205">
        <f t="shared" si="68"/>
        <v>0</v>
      </c>
      <c r="S2205">
        <f t="shared" si="69"/>
        <v>1</v>
      </c>
    </row>
    <row r="2206" spans="1:19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  <c r="R2206">
        <f t="shared" si="68"/>
        <v>1</v>
      </c>
      <c r="S2206">
        <f t="shared" si="69"/>
        <v>1</v>
      </c>
    </row>
    <row r="2207" spans="1:19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  <c r="R2207">
        <f t="shared" si="68"/>
        <v>1</v>
      </c>
      <c r="S2207">
        <f t="shared" si="69"/>
        <v>1</v>
      </c>
    </row>
    <row r="2208" spans="1:19" hidden="1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  <c r="R2208">
        <f t="shared" si="68"/>
        <v>0</v>
      </c>
      <c r="S2208">
        <f t="shared" si="69"/>
        <v>1</v>
      </c>
    </row>
    <row r="2209" spans="1:19" hidden="1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  <c r="R2209">
        <f t="shared" si="68"/>
        <v>0</v>
      </c>
      <c r="S2209">
        <f t="shared" si="69"/>
        <v>1</v>
      </c>
    </row>
    <row r="2210" spans="1:19" hidden="1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  <c r="R2210">
        <f t="shared" si="68"/>
        <v>0</v>
      </c>
      <c r="S2210">
        <f t="shared" si="69"/>
        <v>1</v>
      </c>
    </row>
    <row r="2211" spans="1:19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  <c r="R2211">
        <f t="shared" si="68"/>
        <v>1</v>
      </c>
      <c r="S2211">
        <f t="shared" si="69"/>
        <v>0</v>
      </c>
    </row>
    <row r="2212" spans="1:19" hidden="1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  <c r="R2212">
        <f t="shared" si="68"/>
        <v>0</v>
      </c>
      <c r="S2212">
        <f t="shared" si="69"/>
        <v>1</v>
      </c>
    </row>
    <row r="2213" spans="1:19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  <c r="R2213">
        <f t="shared" si="68"/>
        <v>1</v>
      </c>
      <c r="S2213">
        <f t="shared" si="69"/>
        <v>0</v>
      </c>
    </row>
    <row r="2214" spans="1:19" hidden="1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  <c r="R2214">
        <f t="shared" si="68"/>
        <v>0</v>
      </c>
      <c r="S2214">
        <f t="shared" si="69"/>
        <v>1</v>
      </c>
    </row>
    <row r="2215" spans="1:19" hidden="1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  <c r="R2215">
        <f t="shared" si="68"/>
        <v>0</v>
      </c>
      <c r="S2215">
        <f t="shared" si="69"/>
        <v>1</v>
      </c>
    </row>
    <row r="2216" spans="1:19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  <c r="R2216">
        <f t="shared" si="68"/>
        <v>1</v>
      </c>
      <c r="S2216">
        <f t="shared" si="69"/>
        <v>1</v>
      </c>
    </row>
    <row r="2217" spans="1:19" hidden="1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  <c r="R2217">
        <f t="shared" si="68"/>
        <v>0</v>
      </c>
      <c r="S2217">
        <f t="shared" si="69"/>
        <v>1</v>
      </c>
    </row>
    <row r="2218" spans="1:19" hidden="1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  <c r="R2218">
        <f t="shared" si="68"/>
        <v>0</v>
      </c>
      <c r="S2218">
        <f t="shared" si="69"/>
        <v>1</v>
      </c>
    </row>
    <row r="2219" spans="1:19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  <c r="R2219">
        <f t="shared" si="68"/>
        <v>1</v>
      </c>
      <c r="S2219">
        <f t="shared" si="69"/>
        <v>1</v>
      </c>
    </row>
    <row r="2220" spans="1:19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  <c r="R2220">
        <f t="shared" si="68"/>
        <v>1</v>
      </c>
      <c r="S2220">
        <f t="shared" si="69"/>
        <v>0</v>
      </c>
    </row>
    <row r="2221" spans="1:19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  <c r="R2221">
        <f t="shared" si="68"/>
        <v>1</v>
      </c>
      <c r="S2221">
        <f t="shared" si="69"/>
        <v>1</v>
      </c>
    </row>
    <row r="2222" spans="1:19" hidden="1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  <c r="R2222">
        <f t="shared" si="68"/>
        <v>0</v>
      </c>
      <c r="S2222">
        <f t="shared" si="69"/>
        <v>1</v>
      </c>
    </row>
    <row r="2223" spans="1:19" hidden="1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  <c r="R2223">
        <f t="shared" si="68"/>
        <v>0</v>
      </c>
      <c r="S2223">
        <f t="shared" si="69"/>
        <v>1</v>
      </c>
    </row>
    <row r="2224" spans="1:19" hidden="1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  <c r="R2224">
        <f t="shared" si="68"/>
        <v>0</v>
      </c>
      <c r="S2224">
        <f t="shared" si="69"/>
        <v>1</v>
      </c>
    </row>
    <row r="2225" spans="1:19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  <c r="R2225">
        <f t="shared" si="68"/>
        <v>1</v>
      </c>
      <c r="S2225">
        <f t="shared" si="69"/>
        <v>1</v>
      </c>
    </row>
    <row r="2226" spans="1:19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  <c r="R2226">
        <f t="shared" si="68"/>
        <v>1</v>
      </c>
      <c r="S2226">
        <f t="shared" si="69"/>
        <v>1</v>
      </c>
    </row>
    <row r="2227" spans="1:19" hidden="1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  <c r="R2227">
        <f t="shared" si="68"/>
        <v>0</v>
      </c>
      <c r="S2227">
        <f t="shared" si="69"/>
        <v>1</v>
      </c>
    </row>
    <row r="2228" spans="1:19" hidden="1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  <c r="R2228">
        <f t="shared" si="68"/>
        <v>0</v>
      </c>
      <c r="S2228">
        <f t="shared" si="69"/>
        <v>1</v>
      </c>
    </row>
    <row r="2229" spans="1:19" hidden="1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  <c r="R2229">
        <f t="shared" si="68"/>
        <v>0</v>
      </c>
      <c r="S2229">
        <f t="shared" si="69"/>
        <v>1</v>
      </c>
    </row>
    <row r="2230" spans="1:19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  <c r="R2230">
        <f t="shared" si="68"/>
        <v>1</v>
      </c>
      <c r="S2230">
        <f t="shared" si="69"/>
        <v>1</v>
      </c>
    </row>
    <row r="2231" spans="1:19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  <c r="R2231">
        <f t="shared" si="68"/>
        <v>1</v>
      </c>
      <c r="S2231">
        <f t="shared" si="69"/>
        <v>1</v>
      </c>
    </row>
    <row r="2232" spans="1:19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  <c r="R2232">
        <f t="shared" si="68"/>
        <v>1</v>
      </c>
      <c r="S2232">
        <f t="shared" si="69"/>
        <v>1</v>
      </c>
    </row>
    <row r="2233" spans="1:19" hidden="1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  <c r="R2233">
        <f t="shared" si="68"/>
        <v>0</v>
      </c>
      <c r="S2233">
        <f t="shared" si="69"/>
        <v>1</v>
      </c>
    </row>
    <row r="2234" spans="1:19" hidden="1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  <c r="R2234">
        <f t="shared" si="68"/>
        <v>0</v>
      </c>
      <c r="S2234">
        <f t="shared" si="69"/>
        <v>1</v>
      </c>
    </row>
    <row r="2235" spans="1:19" hidden="1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  <c r="R2235">
        <f t="shared" si="68"/>
        <v>0</v>
      </c>
      <c r="S2235">
        <f t="shared" si="69"/>
        <v>1</v>
      </c>
    </row>
    <row r="2236" spans="1:19" hidden="1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  <c r="R2236">
        <f t="shared" si="68"/>
        <v>0</v>
      </c>
      <c r="S2236">
        <f t="shared" si="69"/>
        <v>1</v>
      </c>
    </row>
    <row r="2237" spans="1:19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  <c r="R2237">
        <f t="shared" si="68"/>
        <v>1</v>
      </c>
      <c r="S2237">
        <f t="shared" si="69"/>
        <v>1</v>
      </c>
    </row>
    <row r="2238" spans="1:19" hidden="1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  <c r="R2238">
        <f t="shared" si="68"/>
        <v>0</v>
      </c>
      <c r="S2238">
        <f t="shared" si="69"/>
        <v>1</v>
      </c>
    </row>
    <row r="2239" spans="1:19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  <c r="R2239">
        <f t="shared" si="68"/>
        <v>1</v>
      </c>
      <c r="S2239">
        <f t="shared" si="69"/>
        <v>1</v>
      </c>
    </row>
    <row r="2240" spans="1:19" hidden="1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  <c r="R2240">
        <f t="shared" si="68"/>
        <v>0</v>
      </c>
      <c r="S2240">
        <f t="shared" si="69"/>
        <v>1</v>
      </c>
    </row>
    <row r="2241" spans="1:19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  <c r="R2241">
        <f t="shared" si="68"/>
        <v>1</v>
      </c>
      <c r="S2241">
        <f t="shared" si="69"/>
        <v>1</v>
      </c>
    </row>
    <row r="2242" spans="1:19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  <c r="R2242">
        <f t="shared" si="68"/>
        <v>1</v>
      </c>
      <c r="S2242">
        <f t="shared" si="69"/>
        <v>1</v>
      </c>
    </row>
    <row r="2243" spans="1:19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  <c r="R2243">
        <f t="shared" ref="R2243:R2306" si="70">IF(A2243&gt;=40,1,0)</f>
        <v>1</v>
      </c>
      <c r="S2243">
        <f t="shared" ref="S2243:S2306" si="71">IF(A2243&lt;55,1,0)</f>
        <v>1</v>
      </c>
    </row>
    <row r="2244" spans="1:19" hidden="1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  <c r="R2244">
        <f t="shared" si="70"/>
        <v>0</v>
      </c>
      <c r="S2244">
        <f t="shared" si="71"/>
        <v>1</v>
      </c>
    </row>
    <row r="2245" spans="1:19" hidden="1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  <c r="R2245">
        <f t="shared" si="70"/>
        <v>0</v>
      </c>
      <c r="S2245">
        <f t="shared" si="71"/>
        <v>1</v>
      </c>
    </row>
    <row r="2246" spans="1:19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  <c r="R2246">
        <f t="shared" si="70"/>
        <v>1</v>
      </c>
      <c r="S2246">
        <f t="shared" si="71"/>
        <v>0</v>
      </c>
    </row>
    <row r="2247" spans="1:19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  <c r="R2247">
        <f t="shared" si="70"/>
        <v>1</v>
      </c>
      <c r="S2247">
        <f t="shared" si="71"/>
        <v>1</v>
      </c>
    </row>
    <row r="2248" spans="1:19" hidden="1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  <c r="R2248">
        <f t="shared" si="70"/>
        <v>0</v>
      </c>
      <c r="S2248">
        <f t="shared" si="71"/>
        <v>1</v>
      </c>
    </row>
    <row r="2249" spans="1:19" hidden="1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  <c r="R2249">
        <f t="shared" si="70"/>
        <v>0</v>
      </c>
      <c r="S2249">
        <f t="shared" si="71"/>
        <v>1</v>
      </c>
    </row>
    <row r="2250" spans="1:19" hidden="1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  <c r="R2250">
        <f t="shared" si="70"/>
        <v>0</v>
      </c>
      <c r="S2250">
        <f t="shared" si="71"/>
        <v>1</v>
      </c>
    </row>
    <row r="2251" spans="1:19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  <c r="R2251">
        <f t="shared" si="70"/>
        <v>1</v>
      </c>
      <c r="S2251">
        <f t="shared" si="71"/>
        <v>1</v>
      </c>
    </row>
    <row r="2252" spans="1:19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  <c r="R2252">
        <f t="shared" si="70"/>
        <v>1</v>
      </c>
      <c r="S2252">
        <f t="shared" si="71"/>
        <v>1</v>
      </c>
    </row>
    <row r="2253" spans="1:19" hidden="1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  <c r="R2253">
        <f t="shared" si="70"/>
        <v>0</v>
      </c>
      <c r="S2253">
        <f t="shared" si="71"/>
        <v>1</v>
      </c>
    </row>
    <row r="2254" spans="1:19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  <c r="R2254">
        <f t="shared" si="70"/>
        <v>1</v>
      </c>
      <c r="S2254">
        <f t="shared" si="71"/>
        <v>1</v>
      </c>
    </row>
    <row r="2255" spans="1:19" hidden="1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  <c r="R2255">
        <f t="shared" si="70"/>
        <v>0</v>
      </c>
      <c r="S2255">
        <f t="shared" si="71"/>
        <v>1</v>
      </c>
    </row>
    <row r="2256" spans="1:19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  <c r="R2256">
        <f t="shared" si="70"/>
        <v>1</v>
      </c>
      <c r="S2256">
        <f t="shared" si="71"/>
        <v>1</v>
      </c>
    </row>
    <row r="2257" spans="1:19" hidden="1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  <c r="R2257">
        <f t="shared" si="70"/>
        <v>0</v>
      </c>
      <c r="S2257">
        <f t="shared" si="71"/>
        <v>1</v>
      </c>
    </row>
    <row r="2258" spans="1:19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  <c r="R2258">
        <f t="shared" si="70"/>
        <v>1</v>
      </c>
      <c r="S2258">
        <f t="shared" si="71"/>
        <v>1</v>
      </c>
    </row>
    <row r="2259" spans="1:19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  <c r="R2259">
        <f t="shared" si="70"/>
        <v>1</v>
      </c>
      <c r="S2259">
        <f t="shared" si="71"/>
        <v>0</v>
      </c>
    </row>
    <row r="2260" spans="1:19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  <c r="R2260">
        <f t="shared" si="70"/>
        <v>1</v>
      </c>
      <c r="S2260">
        <f t="shared" si="71"/>
        <v>0</v>
      </c>
    </row>
    <row r="2261" spans="1:19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  <c r="R2261">
        <f t="shared" si="70"/>
        <v>1</v>
      </c>
      <c r="S2261">
        <f t="shared" si="71"/>
        <v>1</v>
      </c>
    </row>
    <row r="2262" spans="1:19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  <c r="R2262">
        <f t="shared" si="70"/>
        <v>1</v>
      </c>
      <c r="S2262">
        <f t="shared" si="71"/>
        <v>1</v>
      </c>
    </row>
    <row r="2263" spans="1:19" hidden="1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  <c r="R2263">
        <f t="shared" si="70"/>
        <v>0</v>
      </c>
      <c r="S2263">
        <f t="shared" si="71"/>
        <v>1</v>
      </c>
    </row>
    <row r="2264" spans="1:19" hidden="1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  <c r="R2264">
        <f t="shared" si="70"/>
        <v>0</v>
      </c>
      <c r="S2264">
        <f t="shared" si="71"/>
        <v>1</v>
      </c>
    </row>
    <row r="2265" spans="1:19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  <c r="R2265">
        <f t="shared" si="70"/>
        <v>1</v>
      </c>
      <c r="S2265">
        <f t="shared" si="71"/>
        <v>0</v>
      </c>
    </row>
    <row r="2266" spans="1:19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  <c r="R2266">
        <f t="shared" si="70"/>
        <v>1</v>
      </c>
      <c r="S2266">
        <f t="shared" si="71"/>
        <v>1</v>
      </c>
    </row>
    <row r="2267" spans="1:19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  <c r="R2267">
        <f t="shared" si="70"/>
        <v>1</v>
      </c>
      <c r="S2267">
        <f t="shared" si="71"/>
        <v>1</v>
      </c>
    </row>
    <row r="2268" spans="1:19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  <c r="R2268">
        <f t="shared" si="70"/>
        <v>1</v>
      </c>
      <c r="S2268">
        <f t="shared" si="71"/>
        <v>0</v>
      </c>
    </row>
    <row r="2269" spans="1:19" hidden="1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  <c r="R2269">
        <f t="shared" si="70"/>
        <v>0</v>
      </c>
      <c r="S2269">
        <f t="shared" si="71"/>
        <v>1</v>
      </c>
    </row>
    <row r="2270" spans="1:19" hidden="1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  <c r="R2270">
        <f t="shared" si="70"/>
        <v>0</v>
      </c>
      <c r="S2270">
        <f t="shared" si="71"/>
        <v>1</v>
      </c>
    </row>
    <row r="2271" spans="1:19" hidden="1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  <c r="R2271">
        <f t="shared" si="70"/>
        <v>0</v>
      </c>
      <c r="S2271">
        <f t="shared" si="71"/>
        <v>1</v>
      </c>
    </row>
    <row r="2272" spans="1:19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  <c r="R2272">
        <f t="shared" si="70"/>
        <v>1</v>
      </c>
      <c r="S2272">
        <f t="shared" si="71"/>
        <v>0</v>
      </c>
    </row>
    <row r="2273" spans="1:19" hidden="1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  <c r="R2273">
        <f t="shared" si="70"/>
        <v>0</v>
      </c>
      <c r="S2273">
        <f t="shared" si="71"/>
        <v>1</v>
      </c>
    </row>
    <row r="2274" spans="1:19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  <c r="R2274">
        <f t="shared" si="70"/>
        <v>1</v>
      </c>
      <c r="S2274">
        <f t="shared" si="71"/>
        <v>1</v>
      </c>
    </row>
    <row r="2275" spans="1:19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  <c r="R2275">
        <f t="shared" si="70"/>
        <v>1</v>
      </c>
      <c r="S2275">
        <f t="shared" si="71"/>
        <v>1</v>
      </c>
    </row>
    <row r="2276" spans="1:19" hidden="1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  <c r="R2276">
        <f t="shared" si="70"/>
        <v>0</v>
      </c>
      <c r="S2276">
        <f t="shared" si="71"/>
        <v>1</v>
      </c>
    </row>
    <row r="2277" spans="1:19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  <c r="R2277">
        <f t="shared" si="70"/>
        <v>1</v>
      </c>
      <c r="S2277">
        <f t="shared" si="71"/>
        <v>1</v>
      </c>
    </row>
    <row r="2278" spans="1:19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  <c r="R2278">
        <f t="shared" si="70"/>
        <v>1</v>
      </c>
      <c r="S2278">
        <f t="shared" si="71"/>
        <v>1</v>
      </c>
    </row>
    <row r="2279" spans="1:19" hidden="1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  <c r="R2279">
        <f t="shared" si="70"/>
        <v>0</v>
      </c>
      <c r="S2279">
        <f t="shared" si="71"/>
        <v>1</v>
      </c>
    </row>
    <row r="2280" spans="1:19" hidden="1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  <c r="R2280">
        <f t="shared" si="70"/>
        <v>0</v>
      </c>
      <c r="S2280">
        <f t="shared" si="71"/>
        <v>1</v>
      </c>
    </row>
    <row r="2281" spans="1:19" hidden="1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  <c r="R2281">
        <f t="shared" si="70"/>
        <v>0</v>
      </c>
      <c r="S2281">
        <f t="shared" si="71"/>
        <v>1</v>
      </c>
    </row>
    <row r="2282" spans="1:19" hidden="1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  <c r="R2282">
        <f t="shared" si="70"/>
        <v>0</v>
      </c>
      <c r="S2282">
        <f t="shared" si="71"/>
        <v>1</v>
      </c>
    </row>
    <row r="2283" spans="1:19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  <c r="R2283">
        <f t="shared" si="70"/>
        <v>1</v>
      </c>
      <c r="S2283">
        <f t="shared" si="71"/>
        <v>0</v>
      </c>
    </row>
    <row r="2284" spans="1:19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  <c r="R2284">
        <f t="shared" si="70"/>
        <v>1</v>
      </c>
      <c r="S2284">
        <f t="shared" si="71"/>
        <v>1</v>
      </c>
    </row>
    <row r="2285" spans="1:19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  <c r="R2285">
        <f t="shared" si="70"/>
        <v>1</v>
      </c>
      <c r="S2285">
        <f t="shared" si="71"/>
        <v>1</v>
      </c>
    </row>
    <row r="2286" spans="1:19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  <c r="R2286">
        <f t="shared" si="70"/>
        <v>1</v>
      </c>
      <c r="S2286">
        <f t="shared" si="71"/>
        <v>1</v>
      </c>
    </row>
    <row r="2287" spans="1:19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  <c r="R2287">
        <f t="shared" si="70"/>
        <v>1</v>
      </c>
      <c r="S2287">
        <f t="shared" si="71"/>
        <v>1</v>
      </c>
    </row>
    <row r="2288" spans="1:19" hidden="1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  <c r="R2288">
        <f t="shared" si="70"/>
        <v>0</v>
      </c>
      <c r="S2288">
        <f t="shared" si="71"/>
        <v>1</v>
      </c>
    </row>
    <row r="2289" spans="1:19" hidden="1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  <c r="R2289">
        <f t="shared" si="70"/>
        <v>0</v>
      </c>
      <c r="S2289">
        <f t="shared" si="71"/>
        <v>1</v>
      </c>
    </row>
    <row r="2290" spans="1:19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  <c r="R2290">
        <f t="shared" si="70"/>
        <v>1</v>
      </c>
      <c r="S2290">
        <f t="shared" si="71"/>
        <v>1</v>
      </c>
    </row>
    <row r="2291" spans="1:19" hidden="1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  <c r="R2291">
        <f t="shared" si="70"/>
        <v>0</v>
      </c>
      <c r="S2291">
        <f t="shared" si="71"/>
        <v>1</v>
      </c>
    </row>
    <row r="2292" spans="1:19" hidden="1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  <c r="R2292">
        <f t="shared" si="70"/>
        <v>0</v>
      </c>
      <c r="S2292">
        <f t="shared" si="71"/>
        <v>1</v>
      </c>
    </row>
    <row r="2293" spans="1:19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  <c r="R2293">
        <f t="shared" si="70"/>
        <v>1</v>
      </c>
      <c r="S2293">
        <f t="shared" si="71"/>
        <v>1</v>
      </c>
    </row>
    <row r="2294" spans="1:19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  <c r="R2294">
        <f t="shared" si="70"/>
        <v>1</v>
      </c>
      <c r="S2294">
        <f t="shared" si="71"/>
        <v>1</v>
      </c>
    </row>
    <row r="2295" spans="1:19" hidden="1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  <c r="R2295">
        <f t="shared" si="70"/>
        <v>0</v>
      </c>
      <c r="S2295">
        <f t="shared" si="71"/>
        <v>1</v>
      </c>
    </row>
    <row r="2296" spans="1:19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  <c r="R2296">
        <f t="shared" si="70"/>
        <v>1</v>
      </c>
      <c r="S2296">
        <f t="shared" si="71"/>
        <v>1</v>
      </c>
    </row>
    <row r="2297" spans="1:19" hidden="1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  <c r="R2297">
        <f t="shared" si="70"/>
        <v>0</v>
      </c>
      <c r="S2297">
        <f t="shared" si="71"/>
        <v>1</v>
      </c>
    </row>
    <row r="2298" spans="1:19" hidden="1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  <c r="R2298">
        <f t="shared" si="70"/>
        <v>0</v>
      </c>
      <c r="S2298">
        <f t="shared" si="71"/>
        <v>1</v>
      </c>
    </row>
    <row r="2299" spans="1:19" hidden="1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  <c r="R2299">
        <f t="shared" si="70"/>
        <v>0</v>
      </c>
      <c r="S2299">
        <f t="shared" si="71"/>
        <v>1</v>
      </c>
    </row>
    <row r="2300" spans="1:19" hidden="1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  <c r="R2300">
        <f t="shared" si="70"/>
        <v>0</v>
      </c>
      <c r="S2300">
        <f t="shared" si="71"/>
        <v>1</v>
      </c>
    </row>
    <row r="2301" spans="1:19" hidden="1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  <c r="R2301">
        <f t="shared" si="70"/>
        <v>0</v>
      </c>
      <c r="S2301">
        <f t="shared" si="71"/>
        <v>1</v>
      </c>
    </row>
    <row r="2302" spans="1:19" hidden="1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  <c r="R2302">
        <f t="shared" si="70"/>
        <v>0</v>
      </c>
      <c r="S2302">
        <f t="shared" si="71"/>
        <v>1</v>
      </c>
    </row>
    <row r="2303" spans="1:19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  <c r="R2303">
        <f t="shared" si="70"/>
        <v>1</v>
      </c>
      <c r="S2303">
        <f t="shared" si="71"/>
        <v>0</v>
      </c>
    </row>
    <row r="2304" spans="1:19" hidden="1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  <c r="R2304">
        <f t="shared" si="70"/>
        <v>0</v>
      </c>
      <c r="S2304">
        <f t="shared" si="71"/>
        <v>1</v>
      </c>
    </row>
    <row r="2305" spans="1:19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  <c r="R2305">
        <f t="shared" si="70"/>
        <v>1</v>
      </c>
      <c r="S2305">
        <f t="shared" si="71"/>
        <v>1</v>
      </c>
    </row>
    <row r="2306" spans="1:19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  <c r="R2306">
        <f t="shared" si="70"/>
        <v>1</v>
      </c>
      <c r="S2306">
        <f t="shared" si="71"/>
        <v>0</v>
      </c>
    </row>
    <row r="2307" spans="1:19" hidden="1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  <c r="R2307">
        <f t="shared" ref="R2307:R2370" si="72">IF(A2307&gt;=40,1,0)</f>
        <v>0</v>
      </c>
      <c r="S2307">
        <f t="shared" ref="S2307:S2370" si="73">IF(A2307&lt;55,1,0)</f>
        <v>1</v>
      </c>
    </row>
    <row r="2308" spans="1:19" hidden="1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  <c r="R2308">
        <f t="shared" si="72"/>
        <v>0</v>
      </c>
      <c r="S2308">
        <f t="shared" si="73"/>
        <v>1</v>
      </c>
    </row>
    <row r="2309" spans="1:19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  <c r="R2309">
        <f t="shared" si="72"/>
        <v>1</v>
      </c>
      <c r="S2309">
        <f t="shared" si="73"/>
        <v>1</v>
      </c>
    </row>
    <row r="2310" spans="1:19" hidden="1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  <c r="R2310">
        <f t="shared" si="72"/>
        <v>0</v>
      </c>
      <c r="S2310">
        <f t="shared" si="73"/>
        <v>1</v>
      </c>
    </row>
    <row r="2311" spans="1:19" hidden="1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  <c r="R2311">
        <f t="shared" si="72"/>
        <v>0</v>
      </c>
      <c r="S2311">
        <f t="shared" si="73"/>
        <v>1</v>
      </c>
    </row>
    <row r="2312" spans="1:19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  <c r="R2312">
        <f t="shared" si="72"/>
        <v>1</v>
      </c>
      <c r="S2312">
        <f t="shared" si="73"/>
        <v>0</v>
      </c>
    </row>
    <row r="2313" spans="1:19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  <c r="R2313">
        <f t="shared" si="72"/>
        <v>1</v>
      </c>
      <c r="S2313">
        <f t="shared" si="73"/>
        <v>0</v>
      </c>
    </row>
    <row r="2314" spans="1:19" hidden="1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  <c r="R2314">
        <f t="shared" si="72"/>
        <v>0</v>
      </c>
      <c r="S2314">
        <f t="shared" si="73"/>
        <v>1</v>
      </c>
    </row>
    <row r="2315" spans="1:19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  <c r="R2315">
        <f t="shared" si="72"/>
        <v>1</v>
      </c>
      <c r="S2315">
        <f t="shared" si="73"/>
        <v>1</v>
      </c>
    </row>
    <row r="2316" spans="1:19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  <c r="R2316">
        <f t="shared" si="72"/>
        <v>1</v>
      </c>
      <c r="S2316">
        <f t="shared" si="73"/>
        <v>1</v>
      </c>
    </row>
    <row r="2317" spans="1:19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  <c r="R2317">
        <f t="shared" si="72"/>
        <v>1</v>
      </c>
      <c r="S2317">
        <f t="shared" si="73"/>
        <v>1</v>
      </c>
    </row>
    <row r="2318" spans="1:19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  <c r="R2318">
        <f t="shared" si="72"/>
        <v>1</v>
      </c>
      <c r="S2318">
        <f t="shared" si="73"/>
        <v>1</v>
      </c>
    </row>
    <row r="2319" spans="1:19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  <c r="R2319">
        <f t="shared" si="72"/>
        <v>1</v>
      </c>
      <c r="S2319">
        <f t="shared" si="73"/>
        <v>0</v>
      </c>
    </row>
    <row r="2320" spans="1:19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  <c r="R2320">
        <f t="shared" si="72"/>
        <v>1</v>
      </c>
      <c r="S2320">
        <f t="shared" si="73"/>
        <v>1</v>
      </c>
    </row>
    <row r="2321" spans="1:19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  <c r="R2321">
        <f t="shared" si="72"/>
        <v>1</v>
      </c>
      <c r="S2321">
        <f t="shared" si="73"/>
        <v>1</v>
      </c>
    </row>
    <row r="2322" spans="1:19" hidden="1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  <c r="R2322">
        <f t="shared" si="72"/>
        <v>0</v>
      </c>
      <c r="S2322">
        <f t="shared" si="73"/>
        <v>1</v>
      </c>
    </row>
    <row r="2323" spans="1:19" hidden="1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  <c r="R2323">
        <f t="shared" si="72"/>
        <v>0</v>
      </c>
      <c r="S2323">
        <f t="shared" si="73"/>
        <v>1</v>
      </c>
    </row>
    <row r="2324" spans="1:19" hidden="1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  <c r="R2324">
        <f t="shared" si="72"/>
        <v>0</v>
      </c>
      <c r="S2324">
        <f t="shared" si="73"/>
        <v>1</v>
      </c>
    </row>
    <row r="2325" spans="1:19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  <c r="R2325">
        <f t="shared" si="72"/>
        <v>1</v>
      </c>
      <c r="S2325">
        <f t="shared" si="73"/>
        <v>1</v>
      </c>
    </row>
    <row r="2326" spans="1:19" hidden="1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  <c r="R2326">
        <f t="shared" si="72"/>
        <v>0</v>
      </c>
      <c r="S2326">
        <f t="shared" si="73"/>
        <v>1</v>
      </c>
    </row>
    <row r="2327" spans="1:19" hidden="1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  <c r="R2327">
        <f t="shared" si="72"/>
        <v>0</v>
      </c>
      <c r="S2327">
        <f t="shared" si="73"/>
        <v>1</v>
      </c>
    </row>
    <row r="2328" spans="1:19" hidden="1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  <c r="R2328">
        <f t="shared" si="72"/>
        <v>0</v>
      </c>
      <c r="S2328">
        <f t="shared" si="73"/>
        <v>1</v>
      </c>
    </row>
    <row r="2329" spans="1:19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  <c r="R2329">
        <f t="shared" si="72"/>
        <v>1</v>
      </c>
      <c r="S2329">
        <f t="shared" si="73"/>
        <v>1</v>
      </c>
    </row>
    <row r="2330" spans="1:19" hidden="1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  <c r="R2330">
        <f t="shared" si="72"/>
        <v>0</v>
      </c>
      <c r="S2330">
        <f t="shared" si="73"/>
        <v>1</v>
      </c>
    </row>
    <row r="2331" spans="1:19" hidden="1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  <c r="R2331">
        <f t="shared" si="72"/>
        <v>0</v>
      </c>
      <c r="S2331">
        <f t="shared" si="73"/>
        <v>1</v>
      </c>
    </row>
    <row r="2332" spans="1:19" hidden="1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  <c r="R2332">
        <f t="shared" si="72"/>
        <v>0</v>
      </c>
      <c r="S2332">
        <f t="shared" si="73"/>
        <v>1</v>
      </c>
    </row>
    <row r="2333" spans="1:19" hidden="1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  <c r="R2333">
        <f t="shared" si="72"/>
        <v>0</v>
      </c>
      <c r="S2333">
        <f t="shared" si="73"/>
        <v>1</v>
      </c>
    </row>
    <row r="2334" spans="1:19" hidden="1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  <c r="R2334">
        <f t="shared" si="72"/>
        <v>0</v>
      </c>
      <c r="S2334">
        <f t="shared" si="73"/>
        <v>1</v>
      </c>
    </row>
    <row r="2335" spans="1:19" hidden="1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  <c r="R2335">
        <f t="shared" si="72"/>
        <v>0</v>
      </c>
      <c r="S2335">
        <f t="shared" si="73"/>
        <v>1</v>
      </c>
    </row>
    <row r="2336" spans="1:19" hidden="1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  <c r="R2336">
        <f t="shared" si="72"/>
        <v>0</v>
      </c>
      <c r="S2336">
        <f t="shared" si="73"/>
        <v>1</v>
      </c>
    </row>
    <row r="2337" spans="1:19" hidden="1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  <c r="R2337">
        <f t="shared" si="72"/>
        <v>0</v>
      </c>
      <c r="S2337">
        <f t="shared" si="73"/>
        <v>1</v>
      </c>
    </row>
    <row r="2338" spans="1:19" hidden="1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  <c r="R2338">
        <f t="shared" si="72"/>
        <v>0</v>
      </c>
      <c r="S2338">
        <f t="shared" si="73"/>
        <v>1</v>
      </c>
    </row>
    <row r="2339" spans="1:19" hidden="1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  <c r="R2339">
        <f t="shared" si="72"/>
        <v>0</v>
      </c>
      <c r="S2339">
        <f t="shared" si="73"/>
        <v>1</v>
      </c>
    </row>
    <row r="2340" spans="1:19" hidden="1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  <c r="R2340">
        <f t="shared" si="72"/>
        <v>0</v>
      </c>
      <c r="S2340">
        <f t="shared" si="73"/>
        <v>1</v>
      </c>
    </row>
    <row r="2341" spans="1:19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  <c r="R2341">
        <f t="shared" si="72"/>
        <v>1</v>
      </c>
      <c r="S2341">
        <f t="shared" si="73"/>
        <v>1</v>
      </c>
    </row>
    <row r="2342" spans="1:19" hidden="1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  <c r="R2342">
        <f t="shared" si="72"/>
        <v>0</v>
      </c>
      <c r="S2342">
        <f t="shared" si="73"/>
        <v>1</v>
      </c>
    </row>
    <row r="2343" spans="1:19" hidden="1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  <c r="R2343">
        <f t="shared" si="72"/>
        <v>0</v>
      </c>
      <c r="S2343">
        <f t="shared" si="73"/>
        <v>1</v>
      </c>
    </row>
    <row r="2344" spans="1:19" hidden="1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  <c r="R2344">
        <f t="shared" si="72"/>
        <v>0</v>
      </c>
      <c r="S2344">
        <f t="shared" si="73"/>
        <v>1</v>
      </c>
    </row>
    <row r="2345" spans="1:19" hidden="1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  <c r="R2345">
        <f t="shared" si="72"/>
        <v>0</v>
      </c>
      <c r="S2345">
        <f t="shared" si="73"/>
        <v>1</v>
      </c>
    </row>
    <row r="2346" spans="1:19" hidden="1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  <c r="R2346">
        <f t="shared" si="72"/>
        <v>0</v>
      </c>
      <c r="S2346">
        <f t="shared" si="73"/>
        <v>1</v>
      </c>
    </row>
    <row r="2347" spans="1:19" hidden="1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  <c r="R2347">
        <f t="shared" si="72"/>
        <v>0</v>
      </c>
      <c r="S2347">
        <f t="shared" si="73"/>
        <v>1</v>
      </c>
    </row>
    <row r="2348" spans="1:19" hidden="1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  <c r="R2348">
        <f t="shared" si="72"/>
        <v>0</v>
      </c>
      <c r="S2348">
        <f t="shared" si="73"/>
        <v>1</v>
      </c>
    </row>
    <row r="2349" spans="1:19" hidden="1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  <c r="R2349">
        <f t="shared" si="72"/>
        <v>0</v>
      </c>
      <c r="S2349">
        <f t="shared" si="73"/>
        <v>1</v>
      </c>
    </row>
    <row r="2350" spans="1:19" hidden="1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  <c r="R2350">
        <f t="shared" si="72"/>
        <v>0</v>
      </c>
      <c r="S2350">
        <f t="shared" si="73"/>
        <v>1</v>
      </c>
    </row>
    <row r="2351" spans="1:19" hidden="1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  <c r="R2351">
        <f t="shared" si="72"/>
        <v>0</v>
      </c>
      <c r="S2351">
        <f t="shared" si="73"/>
        <v>1</v>
      </c>
    </row>
    <row r="2352" spans="1:19" hidden="1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  <c r="R2352">
        <f t="shared" si="72"/>
        <v>0</v>
      </c>
      <c r="S2352">
        <f t="shared" si="73"/>
        <v>1</v>
      </c>
    </row>
    <row r="2353" spans="1:19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  <c r="R2353">
        <f t="shared" si="72"/>
        <v>1</v>
      </c>
      <c r="S2353">
        <f t="shared" si="73"/>
        <v>1</v>
      </c>
    </row>
    <row r="2354" spans="1:19" hidden="1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  <c r="R2354">
        <f t="shared" si="72"/>
        <v>0</v>
      </c>
      <c r="S2354">
        <f t="shared" si="73"/>
        <v>1</v>
      </c>
    </row>
    <row r="2355" spans="1:19" hidden="1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  <c r="R2355">
        <f t="shared" si="72"/>
        <v>0</v>
      </c>
      <c r="S2355">
        <f t="shared" si="73"/>
        <v>1</v>
      </c>
    </row>
    <row r="2356" spans="1:19" hidden="1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  <c r="R2356">
        <f t="shared" si="72"/>
        <v>0</v>
      </c>
      <c r="S2356">
        <f t="shared" si="73"/>
        <v>1</v>
      </c>
    </row>
    <row r="2357" spans="1:19" hidden="1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  <c r="R2357">
        <f t="shared" si="72"/>
        <v>0</v>
      </c>
      <c r="S2357">
        <f t="shared" si="73"/>
        <v>1</v>
      </c>
    </row>
    <row r="2358" spans="1:19" hidden="1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  <c r="R2358">
        <f t="shared" si="72"/>
        <v>0</v>
      </c>
      <c r="S2358">
        <f t="shared" si="73"/>
        <v>1</v>
      </c>
    </row>
    <row r="2359" spans="1:19" hidden="1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  <c r="R2359">
        <f t="shared" si="72"/>
        <v>0</v>
      </c>
      <c r="S2359">
        <f t="shared" si="73"/>
        <v>1</v>
      </c>
    </row>
    <row r="2360" spans="1:19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  <c r="R2360">
        <f t="shared" si="72"/>
        <v>1</v>
      </c>
      <c r="S2360">
        <f t="shared" si="73"/>
        <v>1</v>
      </c>
    </row>
    <row r="2361" spans="1:19" hidden="1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  <c r="R2361">
        <f t="shared" si="72"/>
        <v>0</v>
      </c>
      <c r="S2361">
        <f t="shared" si="73"/>
        <v>1</v>
      </c>
    </row>
    <row r="2362" spans="1:19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  <c r="R2362">
        <f t="shared" si="72"/>
        <v>1</v>
      </c>
      <c r="S2362">
        <f t="shared" si="73"/>
        <v>1</v>
      </c>
    </row>
    <row r="2363" spans="1:19" hidden="1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  <c r="R2363">
        <f t="shared" si="72"/>
        <v>0</v>
      </c>
      <c r="S2363">
        <f t="shared" si="73"/>
        <v>1</v>
      </c>
    </row>
    <row r="2364" spans="1:19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  <c r="R2364">
        <f t="shared" si="72"/>
        <v>1</v>
      </c>
      <c r="S2364">
        <f t="shared" si="73"/>
        <v>0</v>
      </c>
    </row>
    <row r="2365" spans="1:19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  <c r="R2365">
        <f t="shared" si="72"/>
        <v>1</v>
      </c>
      <c r="S2365">
        <f t="shared" si="73"/>
        <v>0</v>
      </c>
    </row>
    <row r="2366" spans="1:19" hidden="1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  <c r="R2366">
        <f t="shared" si="72"/>
        <v>0</v>
      </c>
      <c r="S2366">
        <f t="shared" si="73"/>
        <v>1</v>
      </c>
    </row>
    <row r="2367" spans="1:19" hidden="1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  <c r="R2367">
        <f t="shared" si="72"/>
        <v>0</v>
      </c>
      <c r="S2367">
        <f t="shared" si="73"/>
        <v>1</v>
      </c>
    </row>
    <row r="2368" spans="1:19" hidden="1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  <c r="R2368">
        <f t="shared" si="72"/>
        <v>0</v>
      </c>
      <c r="S2368">
        <f t="shared" si="73"/>
        <v>1</v>
      </c>
    </row>
    <row r="2369" spans="1:19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  <c r="R2369">
        <f t="shared" si="72"/>
        <v>1</v>
      </c>
      <c r="S2369">
        <f t="shared" si="73"/>
        <v>1</v>
      </c>
    </row>
    <row r="2370" spans="1:19" hidden="1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  <c r="R2370">
        <f t="shared" si="72"/>
        <v>0</v>
      </c>
      <c r="S2370">
        <f t="shared" si="73"/>
        <v>1</v>
      </c>
    </row>
    <row r="2371" spans="1:19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  <c r="R2371">
        <f t="shared" ref="R2371:R2434" si="74">IF(A2371&gt;=40,1,0)</f>
        <v>1</v>
      </c>
      <c r="S2371">
        <f t="shared" ref="S2371:S2434" si="75">IF(A2371&lt;55,1,0)</f>
        <v>1</v>
      </c>
    </row>
    <row r="2372" spans="1:19" hidden="1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  <c r="R2372">
        <f t="shared" si="74"/>
        <v>0</v>
      </c>
      <c r="S2372">
        <f t="shared" si="75"/>
        <v>1</v>
      </c>
    </row>
    <row r="2373" spans="1:19" hidden="1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  <c r="R2373">
        <f t="shared" si="74"/>
        <v>0</v>
      </c>
      <c r="S2373">
        <f t="shared" si="75"/>
        <v>1</v>
      </c>
    </row>
    <row r="2374" spans="1:19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  <c r="R2374">
        <f t="shared" si="74"/>
        <v>1</v>
      </c>
      <c r="S2374">
        <f t="shared" si="75"/>
        <v>1</v>
      </c>
    </row>
    <row r="2375" spans="1:19" hidden="1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  <c r="R2375">
        <f t="shared" si="74"/>
        <v>0</v>
      </c>
      <c r="S2375">
        <f t="shared" si="75"/>
        <v>1</v>
      </c>
    </row>
    <row r="2376" spans="1:19" hidden="1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  <c r="R2376">
        <f t="shared" si="74"/>
        <v>0</v>
      </c>
      <c r="S2376">
        <f t="shared" si="75"/>
        <v>1</v>
      </c>
    </row>
    <row r="2377" spans="1:19" hidden="1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  <c r="R2377">
        <f t="shared" si="74"/>
        <v>0</v>
      </c>
      <c r="S2377">
        <f t="shared" si="75"/>
        <v>1</v>
      </c>
    </row>
    <row r="2378" spans="1:19" hidden="1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  <c r="R2378">
        <f t="shared" si="74"/>
        <v>0</v>
      </c>
      <c r="S2378">
        <f t="shared" si="75"/>
        <v>1</v>
      </c>
    </row>
    <row r="2379" spans="1:19" hidden="1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  <c r="R2379">
        <f t="shared" si="74"/>
        <v>0</v>
      </c>
      <c r="S2379">
        <f t="shared" si="75"/>
        <v>1</v>
      </c>
    </row>
    <row r="2380" spans="1:19" hidden="1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  <c r="R2380">
        <f t="shared" si="74"/>
        <v>0</v>
      </c>
      <c r="S2380">
        <f t="shared" si="75"/>
        <v>1</v>
      </c>
    </row>
    <row r="2381" spans="1:19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  <c r="R2381">
        <f t="shared" si="74"/>
        <v>1</v>
      </c>
      <c r="S2381">
        <f t="shared" si="75"/>
        <v>1</v>
      </c>
    </row>
    <row r="2382" spans="1:19" hidden="1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  <c r="R2382">
        <f t="shared" si="74"/>
        <v>0</v>
      </c>
      <c r="S2382">
        <f t="shared" si="75"/>
        <v>1</v>
      </c>
    </row>
    <row r="2383" spans="1:19" hidden="1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  <c r="R2383">
        <f t="shared" si="74"/>
        <v>0</v>
      </c>
      <c r="S2383">
        <f t="shared" si="75"/>
        <v>1</v>
      </c>
    </row>
    <row r="2384" spans="1:19" hidden="1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  <c r="R2384">
        <f t="shared" si="74"/>
        <v>0</v>
      </c>
      <c r="S2384">
        <f t="shared" si="75"/>
        <v>1</v>
      </c>
    </row>
    <row r="2385" spans="1:19" hidden="1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  <c r="R2385">
        <f t="shared" si="74"/>
        <v>0</v>
      </c>
      <c r="S2385">
        <f t="shared" si="75"/>
        <v>1</v>
      </c>
    </row>
    <row r="2386" spans="1:19" hidden="1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  <c r="R2386">
        <f t="shared" si="74"/>
        <v>0</v>
      </c>
      <c r="S2386">
        <f t="shared" si="75"/>
        <v>1</v>
      </c>
    </row>
    <row r="2387" spans="1:19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  <c r="R2387">
        <f t="shared" si="74"/>
        <v>1</v>
      </c>
      <c r="S2387">
        <f t="shared" si="75"/>
        <v>1</v>
      </c>
    </row>
    <row r="2388" spans="1:19" hidden="1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  <c r="R2388">
        <f t="shared" si="74"/>
        <v>0</v>
      </c>
      <c r="S2388">
        <f t="shared" si="75"/>
        <v>1</v>
      </c>
    </row>
    <row r="2389" spans="1:19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  <c r="R2389">
        <f t="shared" si="74"/>
        <v>1</v>
      </c>
      <c r="S2389">
        <f t="shared" si="75"/>
        <v>0</v>
      </c>
    </row>
    <row r="2390" spans="1:19" hidden="1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  <c r="R2390">
        <f t="shared" si="74"/>
        <v>0</v>
      </c>
      <c r="S2390">
        <f t="shared" si="75"/>
        <v>1</v>
      </c>
    </row>
    <row r="2391" spans="1:19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  <c r="R2391">
        <f t="shared" si="74"/>
        <v>1</v>
      </c>
      <c r="S2391">
        <f t="shared" si="75"/>
        <v>1</v>
      </c>
    </row>
    <row r="2392" spans="1:19" hidden="1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  <c r="R2392">
        <f t="shared" si="74"/>
        <v>0</v>
      </c>
      <c r="S2392">
        <f t="shared" si="75"/>
        <v>1</v>
      </c>
    </row>
    <row r="2393" spans="1:19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  <c r="R2393">
        <f t="shared" si="74"/>
        <v>1</v>
      </c>
      <c r="S2393">
        <f t="shared" si="75"/>
        <v>1</v>
      </c>
    </row>
    <row r="2394" spans="1:19" hidden="1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  <c r="R2394">
        <f t="shared" si="74"/>
        <v>0</v>
      </c>
      <c r="S2394">
        <f t="shared" si="75"/>
        <v>1</v>
      </c>
    </row>
    <row r="2395" spans="1:19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  <c r="R2395">
        <f t="shared" si="74"/>
        <v>1</v>
      </c>
      <c r="S2395">
        <f t="shared" si="75"/>
        <v>1</v>
      </c>
    </row>
    <row r="2396" spans="1:19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  <c r="R2396">
        <f t="shared" si="74"/>
        <v>1</v>
      </c>
      <c r="S2396">
        <f t="shared" si="75"/>
        <v>1</v>
      </c>
    </row>
    <row r="2397" spans="1:19" hidden="1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  <c r="R2397">
        <f t="shared" si="74"/>
        <v>0</v>
      </c>
      <c r="S2397">
        <f t="shared" si="75"/>
        <v>1</v>
      </c>
    </row>
    <row r="2398" spans="1:19" hidden="1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  <c r="R2398">
        <f t="shared" si="74"/>
        <v>0</v>
      </c>
      <c r="S2398">
        <f t="shared" si="75"/>
        <v>1</v>
      </c>
    </row>
    <row r="2399" spans="1:19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  <c r="R2399">
        <f t="shared" si="74"/>
        <v>1</v>
      </c>
      <c r="S2399">
        <f t="shared" si="75"/>
        <v>1</v>
      </c>
    </row>
    <row r="2400" spans="1:19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  <c r="R2400">
        <f t="shared" si="74"/>
        <v>1</v>
      </c>
      <c r="S2400">
        <f t="shared" si="75"/>
        <v>1</v>
      </c>
    </row>
    <row r="2401" spans="1:19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  <c r="R2401">
        <f t="shared" si="74"/>
        <v>1</v>
      </c>
      <c r="S2401">
        <f t="shared" si="75"/>
        <v>0</v>
      </c>
    </row>
    <row r="2402" spans="1:19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  <c r="R2402">
        <f t="shared" si="74"/>
        <v>1</v>
      </c>
      <c r="S2402">
        <f t="shared" si="75"/>
        <v>1</v>
      </c>
    </row>
    <row r="2403" spans="1:19" hidden="1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  <c r="R2403">
        <f t="shared" si="74"/>
        <v>0</v>
      </c>
      <c r="S2403">
        <f t="shared" si="75"/>
        <v>1</v>
      </c>
    </row>
    <row r="2404" spans="1:19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  <c r="R2404">
        <f t="shared" si="74"/>
        <v>1</v>
      </c>
      <c r="S2404">
        <f t="shared" si="75"/>
        <v>0</v>
      </c>
    </row>
    <row r="2405" spans="1:19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  <c r="R2405">
        <f t="shared" si="74"/>
        <v>1</v>
      </c>
      <c r="S2405">
        <f t="shared" si="75"/>
        <v>1</v>
      </c>
    </row>
    <row r="2406" spans="1:19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  <c r="R2406">
        <f t="shared" si="74"/>
        <v>1</v>
      </c>
      <c r="S2406">
        <f t="shared" si="75"/>
        <v>1</v>
      </c>
    </row>
    <row r="2407" spans="1:19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  <c r="R2407">
        <f t="shared" si="74"/>
        <v>1</v>
      </c>
      <c r="S2407">
        <f t="shared" si="75"/>
        <v>1</v>
      </c>
    </row>
    <row r="2408" spans="1:19" hidden="1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  <c r="R2408">
        <f t="shared" si="74"/>
        <v>0</v>
      </c>
      <c r="S2408">
        <f t="shared" si="75"/>
        <v>1</v>
      </c>
    </row>
    <row r="2409" spans="1:19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  <c r="R2409">
        <f t="shared" si="74"/>
        <v>1</v>
      </c>
      <c r="S2409">
        <f t="shared" si="75"/>
        <v>1</v>
      </c>
    </row>
    <row r="2410" spans="1:19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  <c r="R2410">
        <f t="shared" si="74"/>
        <v>1</v>
      </c>
      <c r="S2410">
        <f t="shared" si="75"/>
        <v>1</v>
      </c>
    </row>
    <row r="2411" spans="1:19" hidden="1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  <c r="R2411">
        <f t="shared" si="74"/>
        <v>0</v>
      </c>
      <c r="S2411">
        <f t="shared" si="75"/>
        <v>1</v>
      </c>
    </row>
    <row r="2412" spans="1:19" hidden="1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  <c r="R2412">
        <f t="shared" si="74"/>
        <v>0</v>
      </c>
      <c r="S2412">
        <f t="shared" si="75"/>
        <v>1</v>
      </c>
    </row>
    <row r="2413" spans="1:19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  <c r="R2413">
        <f t="shared" si="74"/>
        <v>1</v>
      </c>
      <c r="S2413">
        <f t="shared" si="75"/>
        <v>1</v>
      </c>
    </row>
    <row r="2414" spans="1:19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  <c r="R2414">
        <f t="shared" si="74"/>
        <v>1</v>
      </c>
      <c r="S2414">
        <f t="shared" si="75"/>
        <v>0</v>
      </c>
    </row>
    <row r="2415" spans="1:19" hidden="1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  <c r="R2415">
        <f t="shared" si="74"/>
        <v>0</v>
      </c>
      <c r="S2415">
        <f t="shared" si="75"/>
        <v>1</v>
      </c>
    </row>
    <row r="2416" spans="1:19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  <c r="R2416">
        <f t="shared" si="74"/>
        <v>1</v>
      </c>
      <c r="S2416">
        <f t="shared" si="75"/>
        <v>1</v>
      </c>
    </row>
    <row r="2417" spans="1:19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  <c r="R2417">
        <f t="shared" si="74"/>
        <v>1</v>
      </c>
      <c r="S2417">
        <f t="shared" si="75"/>
        <v>1</v>
      </c>
    </row>
    <row r="2418" spans="1:19" hidden="1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  <c r="R2418">
        <f t="shared" si="74"/>
        <v>0</v>
      </c>
      <c r="S2418">
        <f t="shared" si="75"/>
        <v>1</v>
      </c>
    </row>
    <row r="2419" spans="1:19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  <c r="R2419">
        <f t="shared" si="74"/>
        <v>1</v>
      </c>
      <c r="S2419">
        <f t="shared" si="75"/>
        <v>0</v>
      </c>
    </row>
    <row r="2420" spans="1:19" hidden="1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  <c r="R2420">
        <f t="shared" si="74"/>
        <v>0</v>
      </c>
      <c r="S2420">
        <f t="shared" si="75"/>
        <v>1</v>
      </c>
    </row>
    <row r="2421" spans="1:19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  <c r="R2421">
        <f t="shared" si="74"/>
        <v>1</v>
      </c>
      <c r="S2421">
        <f t="shared" si="75"/>
        <v>1</v>
      </c>
    </row>
    <row r="2422" spans="1:19" hidden="1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  <c r="R2422">
        <f t="shared" si="74"/>
        <v>0</v>
      </c>
      <c r="S2422">
        <f t="shared" si="75"/>
        <v>1</v>
      </c>
    </row>
    <row r="2423" spans="1:19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  <c r="R2423">
        <f t="shared" si="74"/>
        <v>1</v>
      </c>
      <c r="S2423">
        <f t="shared" si="75"/>
        <v>1</v>
      </c>
    </row>
    <row r="2424" spans="1:19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  <c r="R2424">
        <f t="shared" si="74"/>
        <v>1</v>
      </c>
      <c r="S2424">
        <f t="shared" si="75"/>
        <v>1</v>
      </c>
    </row>
    <row r="2425" spans="1:19" hidden="1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  <c r="R2425">
        <f t="shared" si="74"/>
        <v>0</v>
      </c>
      <c r="S2425">
        <f t="shared" si="75"/>
        <v>1</v>
      </c>
    </row>
    <row r="2426" spans="1:19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  <c r="R2426">
        <f t="shared" si="74"/>
        <v>1</v>
      </c>
      <c r="S2426">
        <f t="shared" si="75"/>
        <v>1</v>
      </c>
    </row>
    <row r="2427" spans="1:19" hidden="1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  <c r="R2427">
        <f t="shared" si="74"/>
        <v>0</v>
      </c>
      <c r="S2427">
        <f t="shared" si="75"/>
        <v>1</v>
      </c>
    </row>
    <row r="2428" spans="1:19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  <c r="R2428">
        <f t="shared" si="74"/>
        <v>1</v>
      </c>
      <c r="S2428">
        <f t="shared" si="75"/>
        <v>1</v>
      </c>
    </row>
    <row r="2429" spans="1:19" hidden="1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  <c r="R2429">
        <f t="shared" si="74"/>
        <v>0</v>
      </c>
      <c r="S2429">
        <f t="shared" si="75"/>
        <v>1</v>
      </c>
    </row>
    <row r="2430" spans="1:19" hidden="1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  <c r="R2430">
        <f t="shared" si="74"/>
        <v>0</v>
      </c>
      <c r="S2430">
        <f t="shared" si="75"/>
        <v>1</v>
      </c>
    </row>
    <row r="2431" spans="1:19" hidden="1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  <c r="R2431">
        <f t="shared" si="74"/>
        <v>0</v>
      </c>
      <c r="S2431">
        <f t="shared" si="75"/>
        <v>1</v>
      </c>
    </row>
    <row r="2432" spans="1:19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  <c r="R2432">
        <f t="shared" si="74"/>
        <v>1</v>
      </c>
      <c r="S2432">
        <f t="shared" si="75"/>
        <v>1</v>
      </c>
    </row>
    <row r="2433" spans="1:19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  <c r="R2433">
        <f t="shared" si="74"/>
        <v>1</v>
      </c>
      <c r="S2433">
        <f t="shared" si="75"/>
        <v>1</v>
      </c>
    </row>
    <row r="2434" spans="1:19" hidden="1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  <c r="R2434">
        <f t="shared" si="74"/>
        <v>0</v>
      </c>
      <c r="S2434">
        <f t="shared" si="75"/>
        <v>1</v>
      </c>
    </row>
    <row r="2435" spans="1:19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  <c r="R2435">
        <f t="shared" ref="R2435:R2498" si="76">IF(A2435&gt;=40,1,0)</f>
        <v>1</v>
      </c>
      <c r="S2435">
        <f t="shared" ref="S2435:S2498" si="77">IF(A2435&lt;55,1,0)</f>
        <v>0</v>
      </c>
    </row>
    <row r="2436" spans="1:19" hidden="1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  <c r="R2436">
        <f t="shared" si="76"/>
        <v>0</v>
      </c>
      <c r="S2436">
        <f t="shared" si="77"/>
        <v>1</v>
      </c>
    </row>
    <row r="2437" spans="1:19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  <c r="R2437">
        <f t="shared" si="76"/>
        <v>1</v>
      </c>
      <c r="S2437">
        <f t="shared" si="77"/>
        <v>1</v>
      </c>
    </row>
    <row r="2438" spans="1:19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  <c r="R2438">
        <f t="shared" si="76"/>
        <v>1</v>
      </c>
      <c r="S2438">
        <f t="shared" si="77"/>
        <v>1</v>
      </c>
    </row>
    <row r="2439" spans="1:19" hidden="1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  <c r="R2439">
        <f t="shared" si="76"/>
        <v>0</v>
      </c>
      <c r="S2439">
        <f t="shared" si="77"/>
        <v>1</v>
      </c>
    </row>
    <row r="2440" spans="1:19" hidden="1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  <c r="R2440">
        <f t="shared" si="76"/>
        <v>0</v>
      </c>
      <c r="S2440">
        <f t="shared" si="77"/>
        <v>1</v>
      </c>
    </row>
    <row r="2441" spans="1:19" hidden="1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  <c r="R2441">
        <f t="shared" si="76"/>
        <v>0</v>
      </c>
      <c r="S2441">
        <f t="shared" si="77"/>
        <v>1</v>
      </c>
    </row>
    <row r="2442" spans="1:19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  <c r="R2442">
        <f t="shared" si="76"/>
        <v>1</v>
      </c>
      <c r="S2442">
        <f t="shared" si="77"/>
        <v>1</v>
      </c>
    </row>
    <row r="2443" spans="1:19" hidden="1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  <c r="R2443">
        <f t="shared" si="76"/>
        <v>0</v>
      </c>
      <c r="S2443">
        <f t="shared" si="77"/>
        <v>1</v>
      </c>
    </row>
    <row r="2444" spans="1:19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  <c r="R2444">
        <f t="shared" si="76"/>
        <v>1</v>
      </c>
      <c r="S2444">
        <f t="shared" si="77"/>
        <v>1</v>
      </c>
    </row>
    <row r="2445" spans="1:19" hidden="1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  <c r="R2445">
        <f t="shared" si="76"/>
        <v>0</v>
      </c>
      <c r="S2445">
        <f t="shared" si="77"/>
        <v>1</v>
      </c>
    </row>
    <row r="2446" spans="1:19" hidden="1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  <c r="R2446">
        <f t="shared" si="76"/>
        <v>0</v>
      </c>
      <c r="S2446">
        <f t="shared" si="77"/>
        <v>1</v>
      </c>
    </row>
    <row r="2447" spans="1:19" hidden="1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  <c r="R2447">
        <f t="shared" si="76"/>
        <v>0</v>
      </c>
      <c r="S2447">
        <f t="shared" si="77"/>
        <v>1</v>
      </c>
    </row>
    <row r="2448" spans="1:19" hidden="1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  <c r="R2448">
        <f t="shared" si="76"/>
        <v>0</v>
      </c>
      <c r="S2448">
        <f t="shared" si="77"/>
        <v>1</v>
      </c>
    </row>
    <row r="2449" spans="1:19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  <c r="R2449">
        <f t="shared" si="76"/>
        <v>1</v>
      </c>
      <c r="S2449">
        <f t="shared" si="77"/>
        <v>1</v>
      </c>
    </row>
    <row r="2450" spans="1:19" hidden="1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  <c r="R2450">
        <f t="shared" si="76"/>
        <v>0</v>
      </c>
      <c r="S2450">
        <f t="shared" si="77"/>
        <v>1</v>
      </c>
    </row>
    <row r="2451" spans="1:19" hidden="1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  <c r="R2451">
        <f t="shared" si="76"/>
        <v>0</v>
      </c>
      <c r="S2451">
        <f t="shared" si="77"/>
        <v>1</v>
      </c>
    </row>
    <row r="2452" spans="1:19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  <c r="R2452">
        <f t="shared" si="76"/>
        <v>1</v>
      </c>
      <c r="S2452">
        <f t="shared" si="77"/>
        <v>1</v>
      </c>
    </row>
    <row r="2453" spans="1:19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  <c r="R2453">
        <f t="shared" si="76"/>
        <v>1</v>
      </c>
      <c r="S2453">
        <f t="shared" si="77"/>
        <v>0</v>
      </c>
    </row>
    <row r="2454" spans="1:19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  <c r="R2454">
        <f t="shared" si="76"/>
        <v>1</v>
      </c>
      <c r="S2454">
        <f t="shared" si="77"/>
        <v>1</v>
      </c>
    </row>
    <row r="2455" spans="1:19" hidden="1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  <c r="R2455">
        <f t="shared" si="76"/>
        <v>0</v>
      </c>
      <c r="S2455">
        <f t="shared" si="77"/>
        <v>1</v>
      </c>
    </row>
    <row r="2456" spans="1:19" hidden="1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  <c r="R2456">
        <f t="shared" si="76"/>
        <v>0</v>
      </c>
      <c r="S2456">
        <f t="shared" si="77"/>
        <v>1</v>
      </c>
    </row>
    <row r="2457" spans="1:19" hidden="1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  <c r="R2457">
        <f t="shared" si="76"/>
        <v>0</v>
      </c>
      <c r="S2457">
        <f t="shared" si="77"/>
        <v>1</v>
      </c>
    </row>
    <row r="2458" spans="1:19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  <c r="R2458">
        <f t="shared" si="76"/>
        <v>1</v>
      </c>
      <c r="S2458">
        <f t="shared" si="77"/>
        <v>0</v>
      </c>
    </row>
    <row r="2459" spans="1:19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  <c r="R2459">
        <f t="shared" si="76"/>
        <v>1</v>
      </c>
      <c r="S2459">
        <f t="shared" si="77"/>
        <v>1</v>
      </c>
    </row>
    <row r="2460" spans="1:19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  <c r="R2460">
        <f t="shared" si="76"/>
        <v>1</v>
      </c>
      <c r="S2460">
        <f t="shared" si="77"/>
        <v>1</v>
      </c>
    </row>
    <row r="2461" spans="1:19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  <c r="R2461">
        <f t="shared" si="76"/>
        <v>1</v>
      </c>
      <c r="S2461">
        <f t="shared" si="77"/>
        <v>1</v>
      </c>
    </row>
    <row r="2462" spans="1:19" hidden="1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  <c r="R2462">
        <f t="shared" si="76"/>
        <v>0</v>
      </c>
      <c r="S2462">
        <f t="shared" si="77"/>
        <v>1</v>
      </c>
    </row>
    <row r="2463" spans="1:19" hidden="1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  <c r="R2463">
        <f t="shared" si="76"/>
        <v>0</v>
      </c>
      <c r="S2463">
        <f t="shared" si="77"/>
        <v>1</v>
      </c>
    </row>
    <row r="2464" spans="1:19" hidden="1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  <c r="R2464">
        <f t="shared" si="76"/>
        <v>0</v>
      </c>
      <c r="S2464">
        <f t="shared" si="77"/>
        <v>1</v>
      </c>
    </row>
    <row r="2465" spans="1:19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  <c r="R2465">
        <f t="shared" si="76"/>
        <v>1</v>
      </c>
      <c r="S2465">
        <f t="shared" si="77"/>
        <v>1</v>
      </c>
    </row>
    <row r="2466" spans="1:19" hidden="1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  <c r="R2466">
        <f t="shared" si="76"/>
        <v>0</v>
      </c>
      <c r="S2466">
        <f t="shared" si="77"/>
        <v>1</v>
      </c>
    </row>
    <row r="2467" spans="1:19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  <c r="R2467">
        <f t="shared" si="76"/>
        <v>1</v>
      </c>
      <c r="S2467">
        <f t="shared" si="77"/>
        <v>1</v>
      </c>
    </row>
    <row r="2468" spans="1:19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  <c r="R2468">
        <f t="shared" si="76"/>
        <v>1</v>
      </c>
      <c r="S2468">
        <f t="shared" si="77"/>
        <v>1</v>
      </c>
    </row>
    <row r="2469" spans="1:19" hidden="1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  <c r="R2469">
        <f t="shared" si="76"/>
        <v>0</v>
      </c>
      <c r="S2469">
        <f t="shared" si="77"/>
        <v>1</v>
      </c>
    </row>
    <row r="2470" spans="1:19" hidden="1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  <c r="R2470">
        <f t="shared" si="76"/>
        <v>0</v>
      </c>
      <c r="S2470">
        <f t="shared" si="77"/>
        <v>1</v>
      </c>
    </row>
    <row r="2471" spans="1:19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  <c r="R2471">
        <f t="shared" si="76"/>
        <v>1</v>
      </c>
      <c r="S2471">
        <f t="shared" si="77"/>
        <v>0</v>
      </c>
    </row>
    <row r="2472" spans="1:19" hidden="1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  <c r="R2472">
        <f t="shared" si="76"/>
        <v>0</v>
      </c>
      <c r="S2472">
        <f t="shared" si="77"/>
        <v>1</v>
      </c>
    </row>
    <row r="2473" spans="1:19" hidden="1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  <c r="R2473">
        <f t="shared" si="76"/>
        <v>0</v>
      </c>
      <c r="S2473">
        <f t="shared" si="77"/>
        <v>1</v>
      </c>
    </row>
    <row r="2474" spans="1:19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  <c r="R2474">
        <f t="shared" si="76"/>
        <v>1</v>
      </c>
      <c r="S2474">
        <f t="shared" si="77"/>
        <v>1</v>
      </c>
    </row>
    <row r="2475" spans="1:19" hidden="1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  <c r="R2475">
        <f t="shared" si="76"/>
        <v>0</v>
      </c>
      <c r="S2475">
        <f t="shared" si="77"/>
        <v>1</v>
      </c>
    </row>
    <row r="2476" spans="1:19" hidden="1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  <c r="R2476">
        <f t="shared" si="76"/>
        <v>0</v>
      </c>
      <c r="S2476">
        <f t="shared" si="77"/>
        <v>1</v>
      </c>
    </row>
    <row r="2477" spans="1:19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  <c r="R2477">
        <f t="shared" si="76"/>
        <v>1</v>
      </c>
      <c r="S2477">
        <f t="shared" si="77"/>
        <v>0</v>
      </c>
    </row>
    <row r="2478" spans="1:19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  <c r="R2478">
        <f t="shared" si="76"/>
        <v>1</v>
      </c>
      <c r="S2478">
        <f t="shared" si="77"/>
        <v>1</v>
      </c>
    </row>
    <row r="2479" spans="1:19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  <c r="R2479">
        <f t="shared" si="76"/>
        <v>1</v>
      </c>
      <c r="S2479">
        <f t="shared" si="77"/>
        <v>1</v>
      </c>
    </row>
    <row r="2480" spans="1:19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  <c r="R2480">
        <f t="shared" si="76"/>
        <v>1</v>
      </c>
      <c r="S2480">
        <f t="shared" si="77"/>
        <v>1</v>
      </c>
    </row>
    <row r="2481" spans="1:19" hidden="1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  <c r="R2481">
        <f t="shared" si="76"/>
        <v>0</v>
      </c>
      <c r="S2481">
        <f t="shared" si="77"/>
        <v>1</v>
      </c>
    </row>
    <row r="2482" spans="1:19" hidden="1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  <c r="R2482">
        <f t="shared" si="76"/>
        <v>0</v>
      </c>
      <c r="S2482">
        <f t="shared" si="77"/>
        <v>1</v>
      </c>
    </row>
    <row r="2483" spans="1:19" hidden="1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  <c r="R2483">
        <f t="shared" si="76"/>
        <v>0</v>
      </c>
      <c r="S2483">
        <f t="shared" si="77"/>
        <v>1</v>
      </c>
    </row>
    <row r="2484" spans="1:19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  <c r="R2484">
        <f t="shared" si="76"/>
        <v>1</v>
      </c>
      <c r="S2484">
        <f t="shared" si="77"/>
        <v>0</v>
      </c>
    </row>
    <row r="2485" spans="1:19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  <c r="R2485">
        <f t="shared" si="76"/>
        <v>1</v>
      </c>
      <c r="S2485">
        <f t="shared" si="77"/>
        <v>1</v>
      </c>
    </row>
    <row r="2486" spans="1:19" hidden="1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  <c r="R2486">
        <f t="shared" si="76"/>
        <v>0</v>
      </c>
      <c r="S2486">
        <f t="shared" si="77"/>
        <v>1</v>
      </c>
    </row>
    <row r="2487" spans="1:19" hidden="1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  <c r="R2487">
        <f t="shared" si="76"/>
        <v>0</v>
      </c>
      <c r="S2487">
        <f t="shared" si="77"/>
        <v>1</v>
      </c>
    </row>
    <row r="2488" spans="1:19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  <c r="R2488">
        <f t="shared" si="76"/>
        <v>1</v>
      </c>
      <c r="S2488">
        <f t="shared" si="77"/>
        <v>1</v>
      </c>
    </row>
    <row r="2489" spans="1:19" hidden="1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  <c r="R2489">
        <f t="shared" si="76"/>
        <v>0</v>
      </c>
      <c r="S2489">
        <f t="shared" si="77"/>
        <v>1</v>
      </c>
    </row>
    <row r="2490" spans="1:19" hidden="1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  <c r="R2490">
        <f t="shared" si="76"/>
        <v>0</v>
      </c>
      <c r="S2490">
        <f t="shared" si="77"/>
        <v>1</v>
      </c>
    </row>
    <row r="2491" spans="1:19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  <c r="R2491">
        <f t="shared" si="76"/>
        <v>1</v>
      </c>
      <c r="S2491">
        <f t="shared" si="77"/>
        <v>0</v>
      </c>
    </row>
    <row r="2492" spans="1:19" hidden="1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  <c r="R2492">
        <f t="shared" si="76"/>
        <v>0</v>
      </c>
      <c r="S2492">
        <f t="shared" si="77"/>
        <v>1</v>
      </c>
    </row>
    <row r="2493" spans="1:19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  <c r="R2493">
        <f t="shared" si="76"/>
        <v>1</v>
      </c>
      <c r="S2493">
        <f t="shared" si="77"/>
        <v>0</v>
      </c>
    </row>
    <row r="2494" spans="1:19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  <c r="R2494">
        <f t="shared" si="76"/>
        <v>1</v>
      </c>
      <c r="S2494">
        <f t="shared" si="77"/>
        <v>1</v>
      </c>
    </row>
    <row r="2495" spans="1:19" hidden="1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  <c r="R2495">
        <f t="shared" si="76"/>
        <v>0</v>
      </c>
      <c r="S2495">
        <f t="shared" si="77"/>
        <v>1</v>
      </c>
    </row>
    <row r="2496" spans="1:19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  <c r="R2496">
        <f t="shared" si="76"/>
        <v>1</v>
      </c>
      <c r="S2496">
        <f t="shared" si="77"/>
        <v>1</v>
      </c>
    </row>
    <row r="2497" spans="1:19" hidden="1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  <c r="R2497">
        <f t="shared" si="76"/>
        <v>0</v>
      </c>
      <c r="S2497">
        <f t="shared" si="77"/>
        <v>1</v>
      </c>
    </row>
    <row r="2498" spans="1:19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  <c r="R2498">
        <f t="shared" si="76"/>
        <v>1</v>
      </c>
      <c r="S2498">
        <f t="shared" si="77"/>
        <v>1</v>
      </c>
    </row>
    <row r="2499" spans="1:19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  <c r="R2499">
        <f t="shared" ref="R2499:R2562" si="78">IF(A2499&gt;=40,1,0)</f>
        <v>1</v>
      </c>
      <c r="S2499">
        <f t="shared" ref="S2499:S2562" si="79">IF(A2499&lt;55,1,0)</f>
        <v>1</v>
      </c>
    </row>
    <row r="2500" spans="1:19" hidden="1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  <c r="R2500">
        <f t="shared" si="78"/>
        <v>0</v>
      </c>
      <c r="S2500">
        <f t="shared" si="79"/>
        <v>1</v>
      </c>
    </row>
    <row r="2501" spans="1:19" hidden="1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  <c r="R2501">
        <f t="shared" si="78"/>
        <v>0</v>
      </c>
      <c r="S2501">
        <f t="shared" si="79"/>
        <v>1</v>
      </c>
    </row>
    <row r="2502" spans="1:19" hidden="1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  <c r="R2502">
        <f t="shared" si="78"/>
        <v>0</v>
      </c>
      <c r="S2502">
        <f t="shared" si="79"/>
        <v>1</v>
      </c>
    </row>
    <row r="2503" spans="1:19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  <c r="R2503">
        <f t="shared" si="78"/>
        <v>1</v>
      </c>
      <c r="S2503">
        <f t="shared" si="79"/>
        <v>0</v>
      </c>
    </row>
    <row r="2504" spans="1:19" hidden="1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  <c r="R2504">
        <f t="shared" si="78"/>
        <v>0</v>
      </c>
      <c r="S2504">
        <f t="shared" si="79"/>
        <v>1</v>
      </c>
    </row>
    <row r="2505" spans="1:19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  <c r="R2505">
        <f t="shared" si="78"/>
        <v>1</v>
      </c>
      <c r="S2505">
        <f t="shared" si="79"/>
        <v>0</v>
      </c>
    </row>
    <row r="2506" spans="1:19" hidden="1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  <c r="R2506">
        <f t="shared" si="78"/>
        <v>0</v>
      </c>
      <c r="S2506">
        <f t="shared" si="79"/>
        <v>1</v>
      </c>
    </row>
    <row r="2507" spans="1:19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  <c r="R2507">
        <f t="shared" si="78"/>
        <v>1</v>
      </c>
      <c r="S2507">
        <f t="shared" si="79"/>
        <v>0</v>
      </c>
    </row>
    <row r="2508" spans="1:19" hidden="1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  <c r="R2508">
        <f t="shared" si="78"/>
        <v>0</v>
      </c>
      <c r="S2508">
        <f t="shared" si="79"/>
        <v>1</v>
      </c>
    </row>
    <row r="2509" spans="1:19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  <c r="R2509">
        <f t="shared" si="78"/>
        <v>1</v>
      </c>
      <c r="S2509">
        <f t="shared" si="79"/>
        <v>1</v>
      </c>
    </row>
    <row r="2510" spans="1:19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  <c r="R2510">
        <f t="shared" si="78"/>
        <v>1</v>
      </c>
      <c r="S2510">
        <f t="shared" si="79"/>
        <v>1</v>
      </c>
    </row>
    <row r="2511" spans="1:19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  <c r="R2511">
        <f t="shared" si="78"/>
        <v>1</v>
      </c>
      <c r="S2511">
        <f t="shared" si="79"/>
        <v>1</v>
      </c>
    </row>
    <row r="2512" spans="1:19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  <c r="R2512">
        <f t="shared" si="78"/>
        <v>1</v>
      </c>
      <c r="S2512">
        <f t="shared" si="79"/>
        <v>1</v>
      </c>
    </row>
    <row r="2513" spans="1:19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  <c r="R2513">
        <f t="shared" si="78"/>
        <v>1</v>
      </c>
      <c r="S2513">
        <f t="shared" si="79"/>
        <v>0</v>
      </c>
    </row>
    <row r="2514" spans="1:19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  <c r="R2514">
        <f t="shared" si="78"/>
        <v>1</v>
      </c>
      <c r="S2514">
        <f t="shared" si="79"/>
        <v>1</v>
      </c>
    </row>
    <row r="2515" spans="1:19" hidden="1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  <c r="R2515">
        <f t="shared" si="78"/>
        <v>0</v>
      </c>
      <c r="S2515">
        <f t="shared" si="79"/>
        <v>1</v>
      </c>
    </row>
    <row r="2516" spans="1:19" hidden="1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  <c r="R2516">
        <f t="shared" si="78"/>
        <v>0</v>
      </c>
      <c r="S2516">
        <f t="shared" si="79"/>
        <v>1</v>
      </c>
    </row>
    <row r="2517" spans="1:19" hidden="1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  <c r="R2517">
        <f t="shared" si="78"/>
        <v>0</v>
      </c>
      <c r="S2517">
        <f t="shared" si="79"/>
        <v>1</v>
      </c>
    </row>
    <row r="2518" spans="1:19" hidden="1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  <c r="R2518">
        <f t="shared" si="78"/>
        <v>0</v>
      </c>
      <c r="S2518">
        <f t="shared" si="79"/>
        <v>1</v>
      </c>
    </row>
    <row r="2519" spans="1:19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  <c r="R2519">
        <f t="shared" si="78"/>
        <v>1</v>
      </c>
      <c r="S2519">
        <f t="shared" si="79"/>
        <v>1</v>
      </c>
    </row>
    <row r="2520" spans="1:19" hidden="1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  <c r="R2520">
        <f t="shared" si="78"/>
        <v>0</v>
      </c>
      <c r="S2520">
        <f t="shared" si="79"/>
        <v>1</v>
      </c>
    </row>
    <row r="2521" spans="1:19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  <c r="R2521">
        <f t="shared" si="78"/>
        <v>1</v>
      </c>
      <c r="S2521">
        <f t="shared" si="79"/>
        <v>1</v>
      </c>
    </row>
    <row r="2522" spans="1:19" hidden="1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  <c r="R2522">
        <f t="shared" si="78"/>
        <v>0</v>
      </c>
      <c r="S2522">
        <f t="shared" si="79"/>
        <v>1</v>
      </c>
    </row>
    <row r="2523" spans="1:19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  <c r="R2523">
        <f t="shared" si="78"/>
        <v>1</v>
      </c>
      <c r="S2523">
        <f t="shared" si="79"/>
        <v>1</v>
      </c>
    </row>
    <row r="2524" spans="1:19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  <c r="R2524">
        <f t="shared" si="78"/>
        <v>1</v>
      </c>
      <c r="S2524">
        <f t="shared" si="79"/>
        <v>0</v>
      </c>
    </row>
    <row r="2525" spans="1:19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  <c r="R2525">
        <f t="shared" si="78"/>
        <v>1</v>
      </c>
      <c r="S2525">
        <f t="shared" si="79"/>
        <v>1</v>
      </c>
    </row>
    <row r="2526" spans="1:19" hidden="1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  <c r="R2526">
        <f t="shared" si="78"/>
        <v>0</v>
      </c>
      <c r="S2526">
        <f t="shared" si="79"/>
        <v>1</v>
      </c>
    </row>
    <row r="2527" spans="1:19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  <c r="R2527">
        <f t="shared" si="78"/>
        <v>1</v>
      </c>
      <c r="S2527">
        <f t="shared" si="79"/>
        <v>0</v>
      </c>
    </row>
    <row r="2528" spans="1:19" hidden="1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  <c r="R2528">
        <f t="shared" si="78"/>
        <v>0</v>
      </c>
      <c r="S2528">
        <f t="shared" si="79"/>
        <v>1</v>
      </c>
    </row>
    <row r="2529" spans="1:19" hidden="1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  <c r="R2529">
        <f t="shared" si="78"/>
        <v>0</v>
      </c>
      <c r="S2529">
        <f t="shared" si="79"/>
        <v>1</v>
      </c>
    </row>
    <row r="2530" spans="1:19" hidden="1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  <c r="R2530">
        <f t="shared" si="78"/>
        <v>0</v>
      </c>
      <c r="S2530">
        <f t="shared" si="79"/>
        <v>1</v>
      </c>
    </row>
    <row r="2531" spans="1:19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  <c r="R2531">
        <f t="shared" si="78"/>
        <v>1</v>
      </c>
      <c r="S2531">
        <f t="shared" si="79"/>
        <v>1</v>
      </c>
    </row>
    <row r="2532" spans="1:19" hidden="1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  <c r="R2532">
        <f t="shared" si="78"/>
        <v>0</v>
      </c>
      <c r="S2532">
        <f t="shared" si="79"/>
        <v>1</v>
      </c>
    </row>
    <row r="2533" spans="1:19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  <c r="R2533">
        <f t="shared" si="78"/>
        <v>1</v>
      </c>
      <c r="S2533">
        <f t="shared" si="79"/>
        <v>0</v>
      </c>
    </row>
    <row r="2534" spans="1:19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  <c r="R2534">
        <f t="shared" si="78"/>
        <v>1</v>
      </c>
      <c r="S2534">
        <f t="shared" si="79"/>
        <v>1</v>
      </c>
    </row>
    <row r="2535" spans="1:19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  <c r="R2535">
        <f t="shared" si="78"/>
        <v>1</v>
      </c>
      <c r="S2535">
        <f t="shared" si="79"/>
        <v>0</v>
      </c>
    </row>
    <row r="2536" spans="1:19" hidden="1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  <c r="R2536">
        <f t="shared" si="78"/>
        <v>0</v>
      </c>
      <c r="S2536">
        <f t="shared" si="79"/>
        <v>1</v>
      </c>
    </row>
    <row r="2537" spans="1:19" hidden="1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  <c r="R2537">
        <f t="shared" si="78"/>
        <v>0</v>
      </c>
      <c r="S2537">
        <f t="shared" si="79"/>
        <v>1</v>
      </c>
    </row>
    <row r="2538" spans="1:19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  <c r="R2538">
        <f t="shared" si="78"/>
        <v>1</v>
      </c>
      <c r="S2538">
        <f t="shared" si="79"/>
        <v>0</v>
      </c>
    </row>
    <row r="2539" spans="1:19" hidden="1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  <c r="R2539">
        <f t="shared" si="78"/>
        <v>0</v>
      </c>
      <c r="S2539">
        <f t="shared" si="79"/>
        <v>1</v>
      </c>
    </row>
    <row r="2540" spans="1:19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  <c r="R2540">
        <f t="shared" si="78"/>
        <v>1</v>
      </c>
      <c r="S2540">
        <f t="shared" si="79"/>
        <v>1</v>
      </c>
    </row>
    <row r="2541" spans="1:19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  <c r="R2541">
        <f t="shared" si="78"/>
        <v>1</v>
      </c>
      <c r="S2541">
        <f t="shared" si="79"/>
        <v>1</v>
      </c>
    </row>
    <row r="2542" spans="1:19" hidden="1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  <c r="R2542">
        <f t="shared" si="78"/>
        <v>0</v>
      </c>
      <c r="S2542">
        <f t="shared" si="79"/>
        <v>1</v>
      </c>
    </row>
    <row r="2543" spans="1:19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  <c r="R2543">
        <f t="shared" si="78"/>
        <v>1</v>
      </c>
      <c r="S2543">
        <f t="shared" si="79"/>
        <v>1</v>
      </c>
    </row>
    <row r="2544" spans="1:19" hidden="1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  <c r="R2544">
        <f t="shared" si="78"/>
        <v>0</v>
      </c>
      <c r="S2544">
        <f t="shared" si="79"/>
        <v>1</v>
      </c>
    </row>
    <row r="2545" spans="1:19" hidden="1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  <c r="R2545">
        <f t="shared" si="78"/>
        <v>0</v>
      </c>
      <c r="S2545">
        <f t="shared" si="79"/>
        <v>1</v>
      </c>
    </row>
    <row r="2546" spans="1:19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  <c r="R2546">
        <f t="shared" si="78"/>
        <v>1</v>
      </c>
      <c r="S2546">
        <f t="shared" si="79"/>
        <v>0</v>
      </c>
    </row>
    <row r="2547" spans="1:19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  <c r="R2547">
        <f t="shared" si="78"/>
        <v>1</v>
      </c>
      <c r="S2547">
        <f t="shared" si="79"/>
        <v>1</v>
      </c>
    </row>
    <row r="2548" spans="1:19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  <c r="R2548">
        <f t="shared" si="78"/>
        <v>1</v>
      </c>
      <c r="S2548">
        <f t="shared" si="79"/>
        <v>1</v>
      </c>
    </row>
    <row r="2549" spans="1:19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  <c r="R2549">
        <f t="shared" si="78"/>
        <v>1</v>
      </c>
      <c r="S2549">
        <f t="shared" si="79"/>
        <v>0</v>
      </c>
    </row>
    <row r="2550" spans="1:19" hidden="1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  <c r="R2550">
        <f t="shared" si="78"/>
        <v>0</v>
      </c>
      <c r="S2550">
        <f t="shared" si="79"/>
        <v>1</v>
      </c>
    </row>
    <row r="2551" spans="1:19" hidden="1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  <c r="R2551">
        <f t="shared" si="78"/>
        <v>0</v>
      </c>
      <c r="S2551">
        <f t="shared" si="79"/>
        <v>1</v>
      </c>
    </row>
    <row r="2552" spans="1:19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  <c r="R2552">
        <f t="shared" si="78"/>
        <v>1</v>
      </c>
      <c r="S2552">
        <f t="shared" si="79"/>
        <v>1</v>
      </c>
    </row>
    <row r="2553" spans="1:19" hidden="1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  <c r="R2553">
        <f t="shared" si="78"/>
        <v>0</v>
      </c>
      <c r="S2553">
        <f t="shared" si="79"/>
        <v>1</v>
      </c>
    </row>
    <row r="2554" spans="1:19" hidden="1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  <c r="R2554">
        <f t="shared" si="78"/>
        <v>0</v>
      </c>
      <c r="S2554">
        <f t="shared" si="79"/>
        <v>1</v>
      </c>
    </row>
    <row r="2555" spans="1:19" hidden="1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  <c r="R2555">
        <f t="shared" si="78"/>
        <v>0</v>
      </c>
      <c r="S2555">
        <f t="shared" si="79"/>
        <v>1</v>
      </c>
    </row>
    <row r="2556" spans="1:19" hidden="1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  <c r="R2556">
        <f t="shared" si="78"/>
        <v>0</v>
      </c>
      <c r="S2556">
        <f t="shared" si="79"/>
        <v>1</v>
      </c>
    </row>
    <row r="2557" spans="1:19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  <c r="R2557">
        <f t="shared" si="78"/>
        <v>1</v>
      </c>
      <c r="S2557">
        <f t="shared" si="79"/>
        <v>1</v>
      </c>
    </row>
    <row r="2558" spans="1:19" hidden="1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  <c r="R2558">
        <f t="shared" si="78"/>
        <v>0</v>
      </c>
      <c r="S2558">
        <f t="shared" si="79"/>
        <v>1</v>
      </c>
    </row>
    <row r="2559" spans="1:19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  <c r="R2559">
        <f t="shared" si="78"/>
        <v>1</v>
      </c>
      <c r="S2559">
        <f t="shared" si="79"/>
        <v>1</v>
      </c>
    </row>
    <row r="2560" spans="1:19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  <c r="R2560">
        <f t="shared" si="78"/>
        <v>1</v>
      </c>
      <c r="S2560">
        <f t="shared" si="79"/>
        <v>0</v>
      </c>
    </row>
    <row r="2561" spans="1:19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  <c r="R2561">
        <f t="shared" si="78"/>
        <v>1</v>
      </c>
      <c r="S2561">
        <f t="shared" si="79"/>
        <v>1</v>
      </c>
    </row>
    <row r="2562" spans="1:19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  <c r="R2562">
        <f t="shared" si="78"/>
        <v>1</v>
      </c>
      <c r="S2562">
        <f t="shared" si="79"/>
        <v>1</v>
      </c>
    </row>
    <row r="2563" spans="1:19" hidden="1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  <c r="R2563">
        <f t="shared" ref="R2563:R2626" si="80">IF(A2563&gt;=40,1,0)</f>
        <v>0</v>
      </c>
      <c r="S2563">
        <f t="shared" ref="S2563:S2626" si="81">IF(A2563&lt;55,1,0)</f>
        <v>1</v>
      </c>
    </row>
    <row r="2564" spans="1:19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  <c r="R2564">
        <f t="shared" si="80"/>
        <v>1</v>
      </c>
      <c r="S2564">
        <f t="shared" si="81"/>
        <v>1</v>
      </c>
    </row>
    <row r="2565" spans="1:19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  <c r="R2565">
        <f t="shared" si="80"/>
        <v>1</v>
      </c>
      <c r="S2565">
        <f t="shared" si="81"/>
        <v>0</v>
      </c>
    </row>
    <row r="2566" spans="1:19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  <c r="R2566">
        <f t="shared" si="80"/>
        <v>1</v>
      </c>
      <c r="S2566">
        <f t="shared" si="81"/>
        <v>1</v>
      </c>
    </row>
    <row r="2567" spans="1:19" hidden="1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  <c r="R2567">
        <f t="shared" si="80"/>
        <v>0</v>
      </c>
      <c r="S2567">
        <f t="shared" si="81"/>
        <v>1</v>
      </c>
    </row>
    <row r="2568" spans="1:19" hidden="1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  <c r="R2568">
        <f t="shared" si="80"/>
        <v>0</v>
      </c>
      <c r="S2568">
        <f t="shared" si="81"/>
        <v>1</v>
      </c>
    </row>
    <row r="2569" spans="1:19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  <c r="R2569">
        <f t="shared" si="80"/>
        <v>1</v>
      </c>
      <c r="S2569">
        <f t="shared" si="81"/>
        <v>1</v>
      </c>
    </row>
    <row r="2570" spans="1:19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  <c r="R2570">
        <f t="shared" si="80"/>
        <v>1</v>
      </c>
      <c r="S2570">
        <f t="shared" si="81"/>
        <v>0</v>
      </c>
    </row>
    <row r="2571" spans="1:19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  <c r="R2571">
        <f t="shared" si="80"/>
        <v>1</v>
      </c>
      <c r="S2571">
        <f t="shared" si="81"/>
        <v>1</v>
      </c>
    </row>
    <row r="2572" spans="1:19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  <c r="R2572">
        <f t="shared" si="80"/>
        <v>1</v>
      </c>
      <c r="S2572">
        <f t="shared" si="81"/>
        <v>0</v>
      </c>
    </row>
    <row r="2573" spans="1:19" hidden="1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  <c r="R2573">
        <f t="shared" si="80"/>
        <v>0</v>
      </c>
      <c r="S2573">
        <f t="shared" si="81"/>
        <v>1</v>
      </c>
    </row>
    <row r="2574" spans="1:19" hidden="1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  <c r="R2574">
        <f t="shared" si="80"/>
        <v>0</v>
      </c>
      <c r="S2574">
        <f t="shared" si="81"/>
        <v>1</v>
      </c>
    </row>
    <row r="2575" spans="1:19" hidden="1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  <c r="R2575">
        <f t="shared" si="80"/>
        <v>0</v>
      </c>
      <c r="S2575">
        <f t="shared" si="81"/>
        <v>1</v>
      </c>
    </row>
    <row r="2576" spans="1:19" hidden="1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  <c r="R2576">
        <f t="shared" si="80"/>
        <v>0</v>
      </c>
      <c r="S2576">
        <f t="shared" si="81"/>
        <v>1</v>
      </c>
    </row>
    <row r="2577" spans="1:19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  <c r="R2577">
        <f t="shared" si="80"/>
        <v>1</v>
      </c>
      <c r="S2577">
        <f t="shared" si="81"/>
        <v>1</v>
      </c>
    </row>
    <row r="2578" spans="1:19" hidden="1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  <c r="R2578">
        <f t="shared" si="80"/>
        <v>0</v>
      </c>
      <c r="S2578">
        <f t="shared" si="81"/>
        <v>1</v>
      </c>
    </row>
    <row r="2579" spans="1:19" hidden="1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  <c r="R2579">
        <f t="shared" si="80"/>
        <v>0</v>
      </c>
      <c r="S2579">
        <f t="shared" si="81"/>
        <v>1</v>
      </c>
    </row>
    <row r="2580" spans="1:19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  <c r="R2580">
        <f t="shared" si="80"/>
        <v>1</v>
      </c>
      <c r="S2580">
        <f t="shared" si="81"/>
        <v>1</v>
      </c>
    </row>
    <row r="2581" spans="1:19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  <c r="R2581">
        <f t="shared" si="80"/>
        <v>1</v>
      </c>
      <c r="S2581">
        <f t="shared" si="81"/>
        <v>1</v>
      </c>
    </row>
    <row r="2582" spans="1:19" hidden="1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  <c r="R2582">
        <f t="shared" si="80"/>
        <v>0</v>
      </c>
      <c r="S2582">
        <f t="shared" si="81"/>
        <v>1</v>
      </c>
    </row>
    <row r="2583" spans="1:19" hidden="1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  <c r="R2583">
        <f t="shared" si="80"/>
        <v>0</v>
      </c>
      <c r="S2583">
        <f t="shared" si="81"/>
        <v>1</v>
      </c>
    </row>
    <row r="2584" spans="1:19" hidden="1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  <c r="R2584">
        <f t="shared" si="80"/>
        <v>0</v>
      </c>
      <c r="S2584">
        <f t="shared" si="81"/>
        <v>1</v>
      </c>
    </row>
    <row r="2585" spans="1:19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  <c r="R2585">
        <f t="shared" si="80"/>
        <v>1</v>
      </c>
      <c r="S2585">
        <f t="shared" si="81"/>
        <v>1</v>
      </c>
    </row>
    <row r="2586" spans="1:19" hidden="1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  <c r="R2586">
        <f t="shared" si="80"/>
        <v>0</v>
      </c>
      <c r="S2586">
        <f t="shared" si="81"/>
        <v>1</v>
      </c>
    </row>
    <row r="2587" spans="1:19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  <c r="R2587">
        <f t="shared" si="80"/>
        <v>1</v>
      </c>
      <c r="S2587">
        <f t="shared" si="81"/>
        <v>0</v>
      </c>
    </row>
    <row r="2588" spans="1:19" hidden="1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  <c r="R2588">
        <f t="shared" si="80"/>
        <v>0</v>
      </c>
      <c r="S2588">
        <f t="shared" si="81"/>
        <v>1</v>
      </c>
    </row>
    <row r="2589" spans="1:19" hidden="1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  <c r="R2589">
        <f t="shared" si="80"/>
        <v>0</v>
      </c>
      <c r="S2589">
        <f t="shared" si="81"/>
        <v>1</v>
      </c>
    </row>
    <row r="2590" spans="1:19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  <c r="R2590">
        <f t="shared" si="80"/>
        <v>1</v>
      </c>
      <c r="S2590">
        <f t="shared" si="81"/>
        <v>1</v>
      </c>
    </row>
    <row r="2591" spans="1:19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  <c r="R2591">
        <f t="shared" si="80"/>
        <v>1</v>
      </c>
      <c r="S2591">
        <f t="shared" si="81"/>
        <v>1</v>
      </c>
    </row>
    <row r="2592" spans="1:19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  <c r="R2592">
        <f t="shared" si="80"/>
        <v>1</v>
      </c>
      <c r="S2592">
        <f t="shared" si="81"/>
        <v>0</v>
      </c>
    </row>
    <row r="2593" spans="1:19" hidden="1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  <c r="R2593">
        <f t="shared" si="80"/>
        <v>0</v>
      </c>
      <c r="S2593">
        <f t="shared" si="81"/>
        <v>1</v>
      </c>
    </row>
    <row r="2594" spans="1:19" hidden="1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  <c r="R2594">
        <f t="shared" si="80"/>
        <v>0</v>
      </c>
      <c r="S2594">
        <f t="shared" si="81"/>
        <v>1</v>
      </c>
    </row>
    <row r="2595" spans="1:19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  <c r="R2595">
        <f t="shared" si="80"/>
        <v>1</v>
      </c>
      <c r="S2595">
        <f t="shared" si="81"/>
        <v>1</v>
      </c>
    </row>
    <row r="2596" spans="1:19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  <c r="R2596">
        <f t="shared" si="80"/>
        <v>1</v>
      </c>
      <c r="S2596">
        <f t="shared" si="81"/>
        <v>1</v>
      </c>
    </row>
    <row r="2597" spans="1:19" hidden="1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  <c r="R2597">
        <f t="shared" si="80"/>
        <v>0</v>
      </c>
      <c r="S2597">
        <f t="shared" si="81"/>
        <v>1</v>
      </c>
    </row>
    <row r="2598" spans="1:19" hidden="1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  <c r="R2598">
        <f t="shared" si="80"/>
        <v>0</v>
      </c>
      <c r="S2598">
        <f t="shared" si="81"/>
        <v>1</v>
      </c>
    </row>
    <row r="2599" spans="1:19" hidden="1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  <c r="R2599">
        <f t="shared" si="80"/>
        <v>0</v>
      </c>
      <c r="S2599">
        <f t="shared" si="81"/>
        <v>1</v>
      </c>
    </row>
    <row r="2600" spans="1:19" hidden="1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  <c r="R2600">
        <f t="shared" si="80"/>
        <v>0</v>
      </c>
      <c r="S2600">
        <f t="shared" si="81"/>
        <v>1</v>
      </c>
    </row>
    <row r="2601" spans="1:19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  <c r="R2601">
        <f t="shared" si="80"/>
        <v>1</v>
      </c>
      <c r="S2601">
        <f t="shared" si="81"/>
        <v>1</v>
      </c>
    </row>
    <row r="2602" spans="1:19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  <c r="R2602">
        <f t="shared" si="80"/>
        <v>1</v>
      </c>
      <c r="S2602">
        <f t="shared" si="81"/>
        <v>1</v>
      </c>
    </row>
    <row r="2603" spans="1:19" hidden="1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  <c r="R2603">
        <f t="shared" si="80"/>
        <v>0</v>
      </c>
      <c r="S2603">
        <f t="shared" si="81"/>
        <v>1</v>
      </c>
    </row>
    <row r="2604" spans="1:19" hidden="1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  <c r="R2604">
        <f t="shared" si="80"/>
        <v>0</v>
      </c>
      <c r="S2604">
        <f t="shared" si="81"/>
        <v>1</v>
      </c>
    </row>
    <row r="2605" spans="1:19" hidden="1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  <c r="R2605">
        <f t="shared" si="80"/>
        <v>0</v>
      </c>
      <c r="S2605">
        <f t="shared" si="81"/>
        <v>1</v>
      </c>
    </row>
    <row r="2606" spans="1:19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  <c r="R2606">
        <f t="shared" si="80"/>
        <v>1</v>
      </c>
      <c r="S2606">
        <f t="shared" si="81"/>
        <v>0</v>
      </c>
    </row>
    <row r="2607" spans="1:19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  <c r="R2607">
        <f t="shared" si="80"/>
        <v>1</v>
      </c>
      <c r="S2607">
        <f t="shared" si="81"/>
        <v>1</v>
      </c>
    </row>
    <row r="2608" spans="1:19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  <c r="R2608">
        <f t="shared" si="80"/>
        <v>1</v>
      </c>
      <c r="S2608">
        <f t="shared" si="81"/>
        <v>1</v>
      </c>
    </row>
    <row r="2609" spans="1:19" hidden="1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  <c r="R2609">
        <f t="shared" si="80"/>
        <v>0</v>
      </c>
      <c r="S2609">
        <f t="shared" si="81"/>
        <v>1</v>
      </c>
    </row>
    <row r="2610" spans="1:19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  <c r="R2610">
        <f t="shared" si="80"/>
        <v>1</v>
      </c>
      <c r="S2610">
        <f t="shared" si="81"/>
        <v>0</v>
      </c>
    </row>
    <row r="2611" spans="1:19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  <c r="R2611">
        <f t="shared" si="80"/>
        <v>1</v>
      </c>
      <c r="S2611">
        <f t="shared" si="81"/>
        <v>0</v>
      </c>
    </row>
    <row r="2612" spans="1:19" hidden="1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  <c r="R2612">
        <f t="shared" si="80"/>
        <v>0</v>
      </c>
      <c r="S2612">
        <f t="shared" si="81"/>
        <v>1</v>
      </c>
    </row>
    <row r="2613" spans="1:19" hidden="1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  <c r="R2613">
        <f t="shared" si="80"/>
        <v>0</v>
      </c>
      <c r="S2613">
        <f t="shared" si="81"/>
        <v>1</v>
      </c>
    </row>
    <row r="2614" spans="1:19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  <c r="R2614">
        <f t="shared" si="80"/>
        <v>1</v>
      </c>
      <c r="S2614">
        <f t="shared" si="81"/>
        <v>1</v>
      </c>
    </row>
    <row r="2615" spans="1:19" hidden="1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  <c r="R2615">
        <f t="shared" si="80"/>
        <v>0</v>
      </c>
      <c r="S2615">
        <f t="shared" si="81"/>
        <v>1</v>
      </c>
    </row>
    <row r="2616" spans="1:19" hidden="1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  <c r="R2616">
        <f t="shared" si="80"/>
        <v>0</v>
      </c>
      <c r="S2616">
        <f t="shared" si="81"/>
        <v>1</v>
      </c>
    </row>
    <row r="2617" spans="1:19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  <c r="R2617">
        <f t="shared" si="80"/>
        <v>1</v>
      </c>
      <c r="S2617">
        <f t="shared" si="81"/>
        <v>1</v>
      </c>
    </row>
    <row r="2618" spans="1:19" hidden="1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  <c r="R2618">
        <f t="shared" si="80"/>
        <v>0</v>
      </c>
      <c r="S2618">
        <f t="shared" si="81"/>
        <v>1</v>
      </c>
    </row>
    <row r="2619" spans="1:19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  <c r="R2619">
        <f t="shared" si="80"/>
        <v>1</v>
      </c>
      <c r="S2619">
        <f t="shared" si="81"/>
        <v>1</v>
      </c>
    </row>
    <row r="2620" spans="1:19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  <c r="R2620">
        <f t="shared" si="80"/>
        <v>1</v>
      </c>
      <c r="S2620">
        <f t="shared" si="81"/>
        <v>1</v>
      </c>
    </row>
    <row r="2621" spans="1:19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  <c r="R2621">
        <f t="shared" si="80"/>
        <v>1</v>
      </c>
      <c r="S2621">
        <f t="shared" si="81"/>
        <v>1</v>
      </c>
    </row>
    <row r="2622" spans="1:19" hidden="1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  <c r="R2622">
        <f t="shared" si="80"/>
        <v>0</v>
      </c>
      <c r="S2622">
        <f t="shared" si="81"/>
        <v>1</v>
      </c>
    </row>
    <row r="2623" spans="1:19" hidden="1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  <c r="R2623">
        <f t="shared" si="80"/>
        <v>0</v>
      </c>
      <c r="S2623">
        <f t="shared" si="81"/>
        <v>1</v>
      </c>
    </row>
    <row r="2624" spans="1:19" hidden="1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  <c r="R2624">
        <f t="shared" si="80"/>
        <v>0</v>
      </c>
      <c r="S2624">
        <f t="shared" si="81"/>
        <v>1</v>
      </c>
    </row>
    <row r="2625" spans="1:19" hidden="1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  <c r="R2625">
        <f t="shared" si="80"/>
        <v>0</v>
      </c>
      <c r="S2625">
        <f t="shared" si="81"/>
        <v>1</v>
      </c>
    </row>
    <row r="2626" spans="1:19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  <c r="R2626">
        <f t="shared" si="80"/>
        <v>1</v>
      </c>
      <c r="S2626">
        <f t="shared" si="81"/>
        <v>1</v>
      </c>
    </row>
    <row r="2627" spans="1:19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  <c r="R2627">
        <f t="shared" ref="R2627:R2690" si="82">IF(A2627&gt;=40,1,0)</f>
        <v>1</v>
      </c>
      <c r="S2627">
        <f t="shared" ref="S2627:S2690" si="83">IF(A2627&lt;55,1,0)</f>
        <v>1</v>
      </c>
    </row>
    <row r="2628" spans="1:19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  <c r="R2628">
        <f t="shared" si="82"/>
        <v>1</v>
      </c>
      <c r="S2628">
        <f t="shared" si="83"/>
        <v>1</v>
      </c>
    </row>
    <row r="2629" spans="1:19" hidden="1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  <c r="R2629">
        <f t="shared" si="82"/>
        <v>0</v>
      </c>
      <c r="S2629">
        <f t="shared" si="83"/>
        <v>1</v>
      </c>
    </row>
    <row r="2630" spans="1:19" hidden="1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  <c r="R2630">
        <f t="shared" si="82"/>
        <v>0</v>
      </c>
      <c r="S2630">
        <f t="shared" si="83"/>
        <v>1</v>
      </c>
    </row>
    <row r="2631" spans="1:19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  <c r="R2631">
        <f t="shared" si="82"/>
        <v>1</v>
      </c>
      <c r="S2631">
        <f t="shared" si="83"/>
        <v>0</v>
      </c>
    </row>
    <row r="2632" spans="1:19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  <c r="R2632">
        <f t="shared" si="82"/>
        <v>1</v>
      </c>
      <c r="S2632">
        <f t="shared" si="83"/>
        <v>0</v>
      </c>
    </row>
    <row r="2633" spans="1:19" hidden="1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  <c r="R2633">
        <f t="shared" si="82"/>
        <v>0</v>
      </c>
      <c r="S2633">
        <f t="shared" si="83"/>
        <v>1</v>
      </c>
    </row>
    <row r="2634" spans="1:19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  <c r="R2634">
        <f t="shared" si="82"/>
        <v>1</v>
      </c>
      <c r="S2634">
        <f t="shared" si="83"/>
        <v>0</v>
      </c>
    </row>
    <row r="2635" spans="1:19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  <c r="R2635">
        <f t="shared" si="82"/>
        <v>1</v>
      </c>
      <c r="S2635">
        <f t="shared" si="83"/>
        <v>1</v>
      </c>
    </row>
    <row r="2636" spans="1:19" hidden="1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  <c r="R2636">
        <f t="shared" si="82"/>
        <v>0</v>
      </c>
      <c r="S2636">
        <f t="shared" si="83"/>
        <v>1</v>
      </c>
    </row>
    <row r="2637" spans="1:19" hidden="1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  <c r="R2637">
        <f t="shared" si="82"/>
        <v>0</v>
      </c>
      <c r="S2637">
        <f t="shared" si="83"/>
        <v>1</v>
      </c>
    </row>
    <row r="2638" spans="1:19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  <c r="R2638">
        <f t="shared" si="82"/>
        <v>1</v>
      </c>
      <c r="S2638">
        <f t="shared" si="83"/>
        <v>1</v>
      </c>
    </row>
    <row r="2639" spans="1:19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  <c r="R2639">
        <f t="shared" si="82"/>
        <v>1</v>
      </c>
      <c r="S2639">
        <f t="shared" si="83"/>
        <v>1</v>
      </c>
    </row>
    <row r="2640" spans="1:19" hidden="1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  <c r="R2640">
        <f t="shared" si="82"/>
        <v>0</v>
      </c>
      <c r="S2640">
        <f t="shared" si="83"/>
        <v>1</v>
      </c>
    </row>
    <row r="2641" spans="1:19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  <c r="R2641">
        <f t="shared" si="82"/>
        <v>1</v>
      </c>
      <c r="S2641">
        <f t="shared" si="83"/>
        <v>1</v>
      </c>
    </row>
    <row r="2642" spans="1:19" hidden="1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  <c r="R2642">
        <f t="shared" si="82"/>
        <v>0</v>
      </c>
      <c r="S2642">
        <f t="shared" si="83"/>
        <v>1</v>
      </c>
    </row>
    <row r="2643" spans="1:19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  <c r="R2643">
        <f t="shared" si="82"/>
        <v>1</v>
      </c>
      <c r="S2643">
        <f t="shared" si="83"/>
        <v>0</v>
      </c>
    </row>
    <row r="2644" spans="1:19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  <c r="R2644">
        <f t="shared" si="82"/>
        <v>1</v>
      </c>
      <c r="S2644">
        <f t="shared" si="83"/>
        <v>1</v>
      </c>
    </row>
    <row r="2645" spans="1:19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  <c r="R2645">
        <f t="shared" si="82"/>
        <v>1</v>
      </c>
      <c r="S2645">
        <f t="shared" si="83"/>
        <v>0</v>
      </c>
    </row>
    <row r="2646" spans="1:19" hidden="1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  <c r="R2646">
        <f t="shared" si="82"/>
        <v>0</v>
      </c>
      <c r="S2646">
        <f t="shared" si="83"/>
        <v>1</v>
      </c>
    </row>
    <row r="2647" spans="1:19" hidden="1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  <c r="R2647">
        <f t="shared" si="82"/>
        <v>0</v>
      </c>
      <c r="S2647">
        <f t="shared" si="83"/>
        <v>1</v>
      </c>
    </row>
    <row r="2648" spans="1:19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  <c r="R2648">
        <f t="shared" si="82"/>
        <v>1</v>
      </c>
      <c r="S2648">
        <f t="shared" si="83"/>
        <v>1</v>
      </c>
    </row>
    <row r="2649" spans="1:19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  <c r="R2649">
        <f t="shared" si="82"/>
        <v>1</v>
      </c>
      <c r="S2649">
        <f t="shared" si="83"/>
        <v>1</v>
      </c>
    </row>
    <row r="2650" spans="1:19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  <c r="R2650">
        <f t="shared" si="82"/>
        <v>1</v>
      </c>
      <c r="S2650">
        <f t="shared" si="83"/>
        <v>1</v>
      </c>
    </row>
    <row r="2651" spans="1:19" hidden="1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  <c r="R2651">
        <f t="shared" si="82"/>
        <v>0</v>
      </c>
      <c r="S2651">
        <f t="shared" si="83"/>
        <v>1</v>
      </c>
    </row>
    <row r="2652" spans="1:19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  <c r="R2652">
        <f t="shared" si="82"/>
        <v>1</v>
      </c>
      <c r="S2652">
        <f t="shared" si="83"/>
        <v>1</v>
      </c>
    </row>
    <row r="2653" spans="1:19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  <c r="R2653">
        <f t="shared" si="82"/>
        <v>1</v>
      </c>
      <c r="S2653">
        <f t="shared" si="83"/>
        <v>1</v>
      </c>
    </row>
    <row r="2654" spans="1:19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  <c r="R2654">
        <f t="shared" si="82"/>
        <v>1</v>
      </c>
      <c r="S2654">
        <f t="shared" si="83"/>
        <v>1</v>
      </c>
    </row>
    <row r="2655" spans="1:19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  <c r="R2655">
        <f t="shared" si="82"/>
        <v>1</v>
      </c>
      <c r="S2655">
        <f t="shared" si="83"/>
        <v>1</v>
      </c>
    </row>
    <row r="2656" spans="1:19" hidden="1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  <c r="R2656">
        <f t="shared" si="82"/>
        <v>0</v>
      </c>
      <c r="S2656">
        <f t="shared" si="83"/>
        <v>1</v>
      </c>
    </row>
    <row r="2657" spans="1:19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  <c r="R2657">
        <f t="shared" si="82"/>
        <v>1</v>
      </c>
      <c r="S2657">
        <f t="shared" si="83"/>
        <v>1</v>
      </c>
    </row>
    <row r="2658" spans="1:19" hidden="1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  <c r="R2658">
        <f t="shared" si="82"/>
        <v>0</v>
      </c>
      <c r="S2658">
        <f t="shared" si="83"/>
        <v>1</v>
      </c>
    </row>
    <row r="2659" spans="1:19" hidden="1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  <c r="R2659">
        <f t="shared" si="82"/>
        <v>0</v>
      </c>
      <c r="S2659">
        <f t="shared" si="83"/>
        <v>1</v>
      </c>
    </row>
    <row r="2660" spans="1:19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  <c r="R2660">
        <f t="shared" si="82"/>
        <v>1</v>
      </c>
      <c r="S2660">
        <f t="shared" si="83"/>
        <v>0</v>
      </c>
    </row>
    <row r="2661" spans="1:19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  <c r="R2661">
        <f t="shared" si="82"/>
        <v>1</v>
      </c>
      <c r="S2661">
        <f t="shared" si="83"/>
        <v>0</v>
      </c>
    </row>
    <row r="2662" spans="1:19" hidden="1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  <c r="R2662">
        <f t="shared" si="82"/>
        <v>0</v>
      </c>
      <c r="S2662">
        <f t="shared" si="83"/>
        <v>1</v>
      </c>
    </row>
    <row r="2663" spans="1:19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  <c r="R2663">
        <f t="shared" si="82"/>
        <v>1</v>
      </c>
      <c r="S2663">
        <f t="shared" si="83"/>
        <v>0</v>
      </c>
    </row>
    <row r="2664" spans="1:19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  <c r="R2664">
        <f t="shared" si="82"/>
        <v>1</v>
      </c>
      <c r="S2664">
        <f t="shared" si="83"/>
        <v>1</v>
      </c>
    </row>
    <row r="2665" spans="1:19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  <c r="R2665">
        <f t="shared" si="82"/>
        <v>1</v>
      </c>
      <c r="S2665">
        <f t="shared" si="83"/>
        <v>0</v>
      </c>
    </row>
    <row r="2666" spans="1:19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  <c r="R2666">
        <f t="shared" si="82"/>
        <v>1</v>
      </c>
      <c r="S2666">
        <f t="shared" si="83"/>
        <v>1</v>
      </c>
    </row>
    <row r="2667" spans="1:19" hidden="1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  <c r="R2667">
        <f t="shared" si="82"/>
        <v>0</v>
      </c>
      <c r="S2667">
        <f t="shared" si="83"/>
        <v>1</v>
      </c>
    </row>
    <row r="2668" spans="1:19" hidden="1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  <c r="R2668">
        <f t="shared" si="82"/>
        <v>0</v>
      </c>
      <c r="S2668">
        <f t="shared" si="83"/>
        <v>1</v>
      </c>
    </row>
    <row r="2669" spans="1:19" hidden="1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  <c r="R2669">
        <f t="shared" si="82"/>
        <v>0</v>
      </c>
      <c r="S2669">
        <f t="shared" si="83"/>
        <v>1</v>
      </c>
    </row>
    <row r="2670" spans="1:19" hidden="1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  <c r="R2670">
        <f t="shared" si="82"/>
        <v>0</v>
      </c>
      <c r="S2670">
        <f t="shared" si="83"/>
        <v>1</v>
      </c>
    </row>
    <row r="2671" spans="1:19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  <c r="R2671">
        <f t="shared" si="82"/>
        <v>1</v>
      </c>
      <c r="S2671">
        <f t="shared" si="83"/>
        <v>0</v>
      </c>
    </row>
    <row r="2672" spans="1:19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  <c r="R2672">
        <f t="shared" si="82"/>
        <v>1</v>
      </c>
      <c r="S2672">
        <f t="shared" si="83"/>
        <v>1</v>
      </c>
    </row>
    <row r="2673" spans="1:19" hidden="1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  <c r="R2673">
        <f t="shared" si="82"/>
        <v>0</v>
      </c>
      <c r="S2673">
        <f t="shared" si="83"/>
        <v>1</v>
      </c>
    </row>
    <row r="2674" spans="1:19" hidden="1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  <c r="R2674">
        <f t="shared" si="82"/>
        <v>0</v>
      </c>
      <c r="S2674">
        <f t="shared" si="83"/>
        <v>1</v>
      </c>
    </row>
    <row r="2675" spans="1:19" hidden="1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  <c r="R2675">
        <f t="shared" si="82"/>
        <v>0</v>
      </c>
      <c r="S2675">
        <f t="shared" si="83"/>
        <v>1</v>
      </c>
    </row>
    <row r="2676" spans="1:19" hidden="1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  <c r="R2676">
        <f t="shared" si="82"/>
        <v>0</v>
      </c>
      <c r="S2676">
        <f t="shared" si="83"/>
        <v>1</v>
      </c>
    </row>
    <row r="2677" spans="1:19" hidden="1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  <c r="R2677">
        <f t="shared" si="82"/>
        <v>0</v>
      </c>
      <c r="S2677">
        <f t="shared" si="83"/>
        <v>1</v>
      </c>
    </row>
    <row r="2678" spans="1:19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  <c r="R2678">
        <f t="shared" si="82"/>
        <v>1</v>
      </c>
      <c r="S2678">
        <f t="shared" si="83"/>
        <v>1</v>
      </c>
    </row>
    <row r="2679" spans="1:19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  <c r="R2679">
        <f t="shared" si="82"/>
        <v>1</v>
      </c>
      <c r="S2679">
        <f t="shared" si="83"/>
        <v>0</v>
      </c>
    </row>
    <row r="2680" spans="1:19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  <c r="R2680">
        <f t="shared" si="82"/>
        <v>1</v>
      </c>
      <c r="S2680">
        <f t="shared" si="83"/>
        <v>0</v>
      </c>
    </row>
    <row r="2681" spans="1:19" hidden="1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  <c r="R2681">
        <f t="shared" si="82"/>
        <v>0</v>
      </c>
      <c r="S2681">
        <f t="shared" si="83"/>
        <v>1</v>
      </c>
    </row>
    <row r="2682" spans="1:19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  <c r="R2682">
        <f t="shared" si="82"/>
        <v>1</v>
      </c>
      <c r="S2682">
        <f t="shared" si="83"/>
        <v>1</v>
      </c>
    </row>
    <row r="2683" spans="1:19" hidden="1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  <c r="R2683">
        <f t="shared" si="82"/>
        <v>0</v>
      </c>
      <c r="S2683">
        <f t="shared" si="83"/>
        <v>1</v>
      </c>
    </row>
    <row r="2684" spans="1:19" hidden="1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  <c r="R2684">
        <f t="shared" si="82"/>
        <v>0</v>
      </c>
      <c r="S2684">
        <f t="shared" si="83"/>
        <v>1</v>
      </c>
    </row>
    <row r="2685" spans="1:19" hidden="1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  <c r="R2685">
        <f t="shared" si="82"/>
        <v>0</v>
      </c>
      <c r="S2685">
        <f t="shared" si="83"/>
        <v>1</v>
      </c>
    </row>
    <row r="2686" spans="1:19" hidden="1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  <c r="R2686">
        <f t="shared" si="82"/>
        <v>0</v>
      </c>
      <c r="S2686">
        <f t="shared" si="83"/>
        <v>1</v>
      </c>
    </row>
    <row r="2687" spans="1:19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  <c r="R2687">
        <f t="shared" si="82"/>
        <v>1</v>
      </c>
      <c r="S2687">
        <f t="shared" si="83"/>
        <v>1</v>
      </c>
    </row>
    <row r="2688" spans="1:19" hidden="1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  <c r="R2688">
        <f t="shared" si="82"/>
        <v>0</v>
      </c>
      <c r="S2688">
        <f t="shared" si="83"/>
        <v>1</v>
      </c>
    </row>
    <row r="2689" spans="1:19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  <c r="R2689">
        <f t="shared" si="82"/>
        <v>1</v>
      </c>
      <c r="S2689">
        <f t="shared" si="83"/>
        <v>1</v>
      </c>
    </row>
    <row r="2690" spans="1:19" hidden="1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  <c r="R2690">
        <f t="shared" si="82"/>
        <v>0</v>
      </c>
      <c r="S2690">
        <f t="shared" si="83"/>
        <v>1</v>
      </c>
    </row>
    <row r="2691" spans="1:19" hidden="1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  <c r="R2691">
        <f t="shared" ref="R2691:R2754" si="84">IF(A2691&gt;=40,1,0)</f>
        <v>0</v>
      </c>
      <c r="S2691">
        <f t="shared" ref="S2691:S2754" si="85">IF(A2691&lt;55,1,0)</f>
        <v>1</v>
      </c>
    </row>
    <row r="2692" spans="1:19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  <c r="R2692">
        <f t="shared" si="84"/>
        <v>1</v>
      </c>
      <c r="S2692">
        <f t="shared" si="85"/>
        <v>1</v>
      </c>
    </row>
    <row r="2693" spans="1:19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  <c r="R2693">
        <f t="shared" si="84"/>
        <v>1</v>
      </c>
      <c r="S2693">
        <f t="shared" si="85"/>
        <v>0</v>
      </c>
    </row>
    <row r="2694" spans="1:19" hidden="1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  <c r="R2694">
        <f t="shared" si="84"/>
        <v>0</v>
      </c>
      <c r="S2694">
        <f t="shared" si="85"/>
        <v>1</v>
      </c>
    </row>
    <row r="2695" spans="1:19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  <c r="R2695">
        <f t="shared" si="84"/>
        <v>1</v>
      </c>
      <c r="S2695">
        <f t="shared" si="85"/>
        <v>1</v>
      </c>
    </row>
    <row r="2696" spans="1:19" hidden="1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  <c r="R2696">
        <f t="shared" si="84"/>
        <v>0</v>
      </c>
      <c r="S2696">
        <f t="shared" si="85"/>
        <v>1</v>
      </c>
    </row>
    <row r="2697" spans="1:19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  <c r="R2697">
        <f t="shared" si="84"/>
        <v>1</v>
      </c>
      <c r="S2697">
        <f t="shared" si="85"/>
        <v>1</v>
      </c>
    </row>
    <row r="2698" spans="1:19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  <c r="R2698">
        <f t="shared" si="84"/>
        <v>1</v>
      </c>
      <c r="S2698">
        <f t="shared" si="85"/>
        <v>0</v>
      </c>
    </row>
    <row r="2699" spans="1:19" hidden="1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  <c r="R2699">
        <f t="shared" si="84"/>
        <v>0</v>
      </c>
      <c r="S2699">
        <f t="shared" si="85"/>
        <v>1</v>
      </c>
    </row>
    <row r="2700" spans="1:19" hidden="1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  <c r="R2700">
        <f t="shared" si="84"/>
        <v>0</v>
      </c>
      <c r="S2700">
        <f t="shared" si="85"/>
        <v>1</v>
      </c>
    </row>
    <row r="2701" spans="1:19" hidden="1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  <c r="R2701">
        <f t="shared" si="84"/>
        <v>0</v>
      </c>
      <c r="S2701">
        <f t="shared" si="85"/>
        <v>1</v>
      </c>
    </row>
    <row r="2702" spans="1:19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  <c r="R2702">
        <f t="shared" si="84"/>
        <v>1</v>
      </c>
      <c r="S2702">
        <f t="shared" si="85"/>
        <v>0</v>
      </c>
    </row>
    <row r="2703" spans="1:19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  <c r="R2703">
        <f t="shared" si="84"/>
        <v>1</v>
      </c>
      <c r="S2703">
        <f t="shared" si="85"/>
        <v>1</v>
      </c>
    </row>
    <row r="2704" spans="1:19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  <c r="R2704">
        <f t="shared" si="84"/>
        <v>1</v>
      </c>
      <c r="S2704">
        <f t="shared" si="85"/>
        <v>0</v>
      </c>
    </row>
    <row r="2705" spans="1:19" hidden="1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  <c r="R2705">
        <f t="shared" si="84"/>
        <v>0</v>
      </c>
      <c r="S2705">
        <f t="shared" si="85"/>
        <v>1</v>
      </c>
    </row>
    <row r="2706" spans="1:19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  <c r="R2706">
        <f t="shared" si="84"/>
        <v>1</v>
      </c>
      <c r="S2706">
        <f t="shared" si="85"/>
        <v>0</v>
      </c>
    </row>
    <row r="2707" spans="1:19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  <c r="R2707">
        <f t="shared" si="84"/>
        <v>1</v>
      </c>
      <c r="S2707">
        <f t="shared" si="85"/>
        <v>1</v>
      </c>
    </row>
    <row r="2708" spans="1:19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  <c r="R2708">
        <f t="shared" si="84"/>
        <v>1</v>
      </c>
      <c r="S2708">
        <f t="shared" si="85"/>
        <v>1</v>
      </c>
    </row>
    <row r="2709" spans="1:19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  <c r="R2709">
        <f t="shared" si="84"/>
        <v>1</v>
      </c>
      <c r="S2709">
        <f t="shared" si="85"/>
        <v>0</v>
      </c>
    </row>
    <row r="2710" spans="1:19" hidden="1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  <c r="R2710">
        <f t="shared" si="84"/>
        <v>0</v>
      </c>
      <c r="S2710">
        <f t="shared" si="85"/>
        <v>1</v>
      </c>
    </row>
    <row r="2711" spans="1:19" hidden="1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  <c r="R2711">
        <f t="shared" si="84"/>
        <v>0</v>
      </c>
      <c r="S2711">
        <f t="shared" si="85"/>
        <v>1</v>
      </c>
    </row>
    <row r="2712" spans="1:19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  <c r="R2712">
        <f t="shared" si="84"/>
        <v>1</v>
      </c>
      <c r="S2712">
        <f t="shared" si="85"/>
        <v>1</v>
      </c>
    </row>
    <row r="2713" spans="1:19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  <c r="R2713">
        <f t="shared" si="84"/>
        <v>1</v>
      </c>
      <c r="S2713">
        <f t="shared" si="85"/>
        <v>1</v>
      </c>
    </row>
    <row r="2714" spans="1:19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  <c r="R2714">
        <f t="shared" si="84"/>
        <v>1</v>
      </c>
      <c r="S2714">
        <f t="shared" si="85"/>
        <v>1</v>
      </c>
    </row>
    <row r="2715" spans="1:19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  <c r="R2715">
        <f t="shared" si="84"/>
        <v>1</v>
      </c>
      <c r="S2715">
        <f t="shared" si="85"/>
        <v>1</v>
      </c>
    </row>
    <row r="2716" spans="1:19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  <c r="R2716">
        <f t="shared" si="84"/>
        <v>1</v>
      </c>
      <c r="S2716">
        <f t="shared" si="85"/>
        <v>1</v>
      </c>
    </row>
    <row r="2717" spans="1:19" hidden="1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  <c r="R2717">
        <f t="shared" si="84"/>
        <v>0</v>
      </c>
      <c r="S2717">
        <f t="shared" si="85"/>
        <v>1</v>
      </c>
    </row>
    <row r="2718" spans="1:19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  <c r="R2718">
        <f t="shared" si="84"/>
        <v>1</v>
      </c>
      <c r="S2718">
        <f t="shared" si="85"/>
        <v>0</v>
      </c>
    </row>
    <row r="2719" spans="1:19" hidden="1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  <c r="R2719">
        <f t="shared" si="84"/>
        <v>0</v>
      </c>
      <c r="S2719">
        <f t="shared" si="85"/>
        <v>1</v>
      </c>
    </row>
    <row r="2720" spans="1:19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  <c r="R2720">
        <f t="shared" si="84"/>
        <v>1</v>
      </c>
      <c r="S2720">
        <f t="shared" si="85"/>
        <v>1</v>
      </c>
    </row>
    <row r="2721" spans="1:19" hidden="1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  <c r="R2721">
        <f t="shared" si="84"/>
        <v>0</v>
      </c>
      <c r="S2721">
        <f t="shared" si="85"/>
        <v>1</v>
      </c>
    </row>
    <row r="2722" spans="1:19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  <c r="R2722">
        <f t="shared" si="84"/>
        <v>1</v>
      </c>
      <c r="S2722">
        <f t="shared" si="85"/>
        <v>1</v>
      </c>
    </row>
    <row r="2723" spans="1:19" hidden="1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  <c r="R2723">
        <f t="shared" si="84"/>
        <v>0</v>
      </c>
      <c r="S2723">
        <f t="shared" si="85"/>
        <v>1</v>
      </c>
    </row>
    <row r="2724" spans="1:19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  <c r="R2724">
        <f t="shared" si="84"/>
        <v>1</v>
      </c>
      <c r="S2724">
        <f t="shared" si="85"/>
        <v>1</v>
      </c>
    </row>
    <row r="2725" spans="1:19" hidden="1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  <c r="R2725">
        <f t="shared" si="84"/>
        <v>0</v>
      </c>
      <c r="S2725">
        <f t="shared" si="85"/>
        <v>1</v>
      </c>
    </row>
    <row r="2726" spans="1:19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  <c r="R2726">
        <f t="shared" si="84"/>
        <v>1</v>
      </c>
      <c r="S2726">
        <f t="shared" si="85"/>
        <v>1</v>
      </c>
    </row>
    <row r="2727" spans="1:19" hidden="1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  <c r="R2727">
        <f t="shared" si="84"/>
        <v>0</v>
      </c>
      <c r="S2727">
        <f t="shared" si="85"/>
        <v>1</v>
      </c>
    </row>
    <row r="2728" spans="1:19" hidden="1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  <c r="R2728">
        <f t="shared" si="84"/>
        <v>0</v>
      </c>
      <c r="S2728">
        <f t="shared" si="85"/>
        <v>1</v>
      </c>
    </row>
    <row r="2729" spans="1:19" hidden="1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  <c r="R2729">
        <f t="shared" si="84"/>
        <v>0</v>
      </c>
      <c r="S2729">
        <f t="shared" si="85"/>
        <v>1</v>
      </c>
    </row>
    <row r="2730" spans="1:19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  <c r="R2730">
        <f t="shared" si="84"/>
        <v>1</v>
      </c>
      <c r="S2730">
        <f t="shared" si="85"/>
        <v>0</v>
      </c>
    </row>
    <row r="2731" spans="1:19" hidden="1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  <c r="R2731">
        <f t="shared" si="84"/>
        <v>0</v>
      </c>
      <c r="S2731">
        <f t="shared" si="85"/>
        <v>1</v>
      </c>
    </row>
    <row r="2732" spans="1:19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  <c r="R2732">
        <f t="shared" si="84"/>
        <v>1</v>
      </c>
      <c r="S2732">
        <f t="shared" si="85"/>
        <v>1</v>
      </c>
    </row>
    <row r="2733" spans="1:19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  <c r="R2733">
        <f t="shared" si="84"/>
        <v>1</v>
      </c>
      <c r="S2733">
        <f t="shared" si="85"/>
        <v>1</v>
      </c>
    </row>
    <row r="2734" spans="1:19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  <c r="R2734">
        <f t="shared" si="84"/>
        <v>1</v>
      </c>
      <c r="S2734">
        <f t="shared" si="85"/>
        <v>1</v>
      </c>
    </row>
    <row r="2735" spans="1:19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  <c r="R2735">
        <f t="shared" si="84"/>
        <v>1</v>
      </c>
      <c r="S2735">
        <f t="shared" si="85"/>
        <v>1</v>
      </c>
    </row>
    <row r="2736" spans="1:19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  <c r="R2736">
        <f t="shared" si="84"/>
        <v>1</v>
      </c>
      <c r="S2736">
        <f t="shared" si="85"/>
        <v>1</v>
      </c>
    </row>
    <row r="2737" spans="1:19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  <c r="R2737">
        <f t="shared" si="84"/>
        <v>1</v>
      </c>
      <c r="S2737">
        <f t="shared" si="85"/>
        <v>1</v>
      </c>
    </row>
    <row r="2738" spans="1:19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  <c r="R2738">
        <f t="shared" si="84"/>
        <v>1</v>
      </c>
      <c r="S2738">
        <f t="shared" si="85"/>
        <v>1</v>
      </c>
    </row>
    <row r="2739" spans="1:19" hidden="1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  <c r="R2739">
        <f t="shared" si="84"/>
        <v>0</v>
      </c>
      <c r="S2739">
        <f t="shared" si="85"/>
        <v>1</v>
      </c>
    </row>
    <row r="2740" spans="1:19" hidden="1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  <c r="R2740">
        <f t="shared" si="84"/>
        <v>0</v>
      </c>
      <c r="S2740">
        <f t="shared" si="85"/>
        <v>1</v>
      </c>
    </row>
    <row r="2741" spans="1:19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  <c r="R2741">
        <f t="shared" si="84"/>
        <v>1</v>
      </c>
      <c r="S2741">
        <f t="shared" si="85"/>
        <v>1</v>
      </c>
    </row>
    <row r="2742" spans="1:19" hidden="1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  <c r="R2742">
        <f t="shared" si="84"/>
        <v>0</v>
      </c>
      <c r="S2742">
        <f t="shared" si="85"/>
        <v>1</v>
      </c>
    </row>
    <row r="2743" spans="1:19" hidden="1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  <c r="R2743">
        <f t="shared" si="84"/>
        <v>0</v>
      </c>
      <c r="S2743">
        <f t="shared" si="85"/>
        <v>1</v>
      </c>
    </row>
    <row r="2744" spans="1:19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  <c r="R2744">
        <f t="shared" si="84"/>
        <v>1</v>
      </c>
      <c r="S2744">
        <f t="shared" si="85"/>
        <v>1</v>
      </c>
    </row>
    <row r="2745" spans="1:19" hidden="1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  <c r="R2745">
        <f t="shared" si="84"/>
        <v>0</v>
      </c>
      <c r="S2745">
        <f t="shared" si="85"/>
        <v>1</v>
      </c>
    </row>
    <row r="2746" spans="1:19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  <c r="R2746">
        <f t="shared" si="84"/>
        <v>1</v>
      </c>
      <c r="S2746">
        <f t="shared" si="85"/>
        <v>0</v>
      </c>
    </row>
    <row r="2747" spans="1:19" hidden="1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  <c r="R2747">
        <f t="shared" si="84"/>
        <v>0</v>
      </c>
      <c r="S2747">
        <f t="shared" si="85"/>
        <v>1</v>
      </c>
    </row>
    <row r="2748" spans="1:19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  <c r="R2748">
        <f t="shared" si="84"/>
        <v>1</v>
      </c>
      <c r="S2748">
        <f t="shared" si="85"/>
        <v>1</v>
      </c>
    </row>
    <row r="2749" spans="1:19" hidden="1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  <c r="R2749">
        <f t="shared" si="84"/>
        <v>0</v>
      </c>
      <c r="S2749">
        <f t="shared" si="85"/>
        <v>1</v>
      </c>
    </row>
    <row r="2750" spans="1:19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  <c r="R2750">
        <f t="shared" si="84"/>
        <v>1</v>
      </c>
      <c r="S2750">
        <f t="shared" si="85"/>
        <v>1</v>
      </c>
    </row>
    <row r="2751" spans="1:19" hidden="1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  <c r="R2751">
        <f t="shared" si="84"/>
        <v>0</v>
      </c>
      <c r="S2751">
        <f t="shared" si="85"/>
        <v>1</v>
      </c>
    </row>
    <row r="2752" spans="1:19" hidden="1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  <c r="R2752">
        <f t="shared" si="84"/>
        <v>0</v>
      </c>
      <c r="S2752">
        <f t="shared" si="85"/>
        <v>1</v>
      </c>
    </row>
    <row r="2753" spans="1:19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  <c r="R2753">
        <f t="shared" si="84"/>
        <v>1</v>
      </c>
      <c r="S2753">
        <f t="shared" si="85"/>
        <v>1</v>
      </c>
    </row>
    <row r="2754" spans="1:19" hidden="1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  <c r="R2754">
        <f t="shared" si="84"/>
        <v>0</v>
      </c>
      <c r="S2754">
        <f t="shared" si="85"/>
        <v>1</v>
      </c>
    </row>
    <row r="2755" spans="1:19" hidden="1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  <c r="R2755">
        <f t="shared" ref="R2755:R2818" si="86">IF(A2755&gt;=40,1,0)</f>
        <v>0</v>
      </c>
      <c r="S2755">
        <f t="shared" ref="S2755:S2818" si="87">IF(A2755&lt;55,1,0)</f>
        <v>1</v>
      </c>
    </row>
    <row r="2756" spans="1:19" hidden="1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  <c r="R2756">
        <f t="shared" si="86"/>
        <v>0</v>
      </c>
      <c r="S2756">
        <f t="shared" si="87"/>
        <v>1</v>
      </c>
    </row>
    <row r="2757" spans="1:19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  <c r="R2757">
        <f t="shared" si="86"/>
        <v>1</v>
      </c>
      <c r="S2757">
        <f t="shared" si="87"/>
        <v>1</v>
      </c>
    </row>
    <row r="2758" spans="1:19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  <c r="R2758">
        <f t="shared" si="86"/>
        <v>1</v>
      </c>
      <c r="S2758">
        <f t="shared" si="87"/>
        <v>0</v>
      </c>
    </row>
    <row r="2759" spans="1:19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  <c r="R2759">
        <f t="shared" si="86"/>
        <v>1</v>
      </c>
      <c r="S2759">
        <f t="shared" si="87"/>
        <v>0</v>
      </c>
    </row>
    <row r="2760" spans="1:19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  <c r="R2760">
        <f t="shared" si="86"/>
        <v>1</v>
      </c>
      <c r="S2760">
        <f t="shared" si="87"/>
        <v>0</v>
      </c>
    </row>
    <row r="2761" spans="1:19" hidden="1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  <c r="R2761">
        <f t="shared" si="86"/>
        <v>0</v>
      </c>
      <c r="S2761">
        <f t="shared" si="87"/>
        <v>1</v>
      </c>
    </row>
    <row r="2762" spans="1:19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  <c r="R2762">
        <f t="shared" si="86"/>
        <v>1</v>
      </c>
      <c r="S2762">
        <f t="shared" si="87"/>
        <v>0</v>
      </c>
    </row>
    <row r="2763" spans="1:19" hidden="1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  <c r="R2763">
        <f t="shared" si="86"/>
        <v>0</v>
      </c>
      <c r="S2763">
        <f t="shared" si="87"/>
        <v>1</v>
      </c>
    </row>
    <row r="2764" spans="1:19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  <c r="R2764">
        <f t="shared" si="86"/>
        <v>1</v>
      </c>
      <c r="S2764">
        <f t="shared" si="87"/>
        <v>1</v>
      </c>
    </row>
    <row r="2765" spans="1:19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  <c r="R2765">
        <f t="shared" si="86"/>
        <v>1</v>
      </c>
      <c r="S2765">
        <f t="shared" si="87"/>
        <v>0</v>
      </c>
    </row>
    <row r="2766" spans="1:19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  <c r="R2766">
        <f t="shared" si="86"/>
        <v>1</v>
      </c>
      <c r="S2766">
        <f t="shared" si="87"/>
        <v>1</v>
      </c>
    </row>
    <row r="2767" spans="1:19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  <c r="R2767">
        <f t="shared" si="86"/>
        <v>1</v>
      </c>
      <c r="S2767">
        <f t="shared" si="87"/>
        <v>1</v>
      </c>
    </row>
    <row r="2768" spans="1:19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  <c r="R2768">
        <f t="shared" si="86"/>
        <v>1</v>
      </c>
      <c r="S2768">
        <f t="shared" si="87"/>
        <v>0</v>
      </c>
    </row>
    <row r="2769" spans="1:19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  <c r="R2769">
        <f t="shared" si="86"/>
        <v>1</v>
      </c>
      <c r="S2769">
        <f t="shared" si="87"/>
        <v>1</v>
      </c>
    </row>
    <row r="2770" spans="1:19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  <c r="R2770">
        <f t="shared" si="86"/>
        <v>1</v>
      </c>
      <c r="S2770">
        <f t="shared" si="87"/>
        <v>1</v>
      </c>
    </row>
    <row r="2771" spans="1:19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  <c r="R2771">
        <f t="shared" si="86"/>
        <v>1</v>
      </c>
      <c r="S2771">
        <f t="shared" si="87"/>
        <v>1</v>
      </c>
    </row>
    <row r="2772" spans="1:19" hidden="1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  <c r="R2772">
        <f t="shared" si="86"/>
        <v>0</v>
      </c>
      <c r="S2772">
        <f t="shared" si="87"/>
        <v>1</v>
      </c>
    </row>
    <row r="2773" spans="1:19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  <c r="R2773">
        <f t="shared" si="86"/>
        <v>1</v>
      </c>
      <c r="S2773">
        <f t="shared" si="87"/>
        <v>0</v>
      </c>
    </row>
    <row r="2774" spans="1:19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  <c r="R2774">
        <f t="shared" si="86"/>
        <v>1</v>
      </c>
      <c r="S2774">
        <f t="shared" si="87"/>
        <v>1</v>
      </c>
    </row>
    <row r="2775" spans="1:19" hidden="1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  <c r="R2775">
        <f t="shared" si="86"/>
        <v>0</v>
      </c>
      <c r="S2775">
        <f t="shared" si="87"/>
        <v>1</v>
      </c>
    </row>
    <row r="2776" spans="1:19" hidden="1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  <c r="R2776">
        <f t="shared" si="86"/>
        <v>0</v>
      </c>
      <c r="S2776">
        <f t="shared" si="87"/>
        <v>1</v>
      </c>
    </row>
    <row r="2777" spans="1:19" hidden="1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  <c r="R2777">
        <f t="shared" si="86"/>
        <v>0</v>
      </c>
      <c r="S2777">
        <f t="shared" si="87"/>
        <v>1</v>
      </c>
    </row>
    <row r="2778" spans="1:19" hidden="1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  <c r="R2778">
        <f t="shared" si="86"/>
        <v>0</v>
      </c>
      <c r="S2778">
        <f t="shared" si="87"/>
        <v>1</v>
      </c>
    </row>
    <row r="2779" spans="1:19" hidden="1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  <c r="R2779">
        <f t="shared" si="86"/>
        <v>0</v>
      </c>
      <c r="S2779">
        <f t="shared" si="87"/>
        <v>1</v>
      </c>
    </row>
    <row r="2780" spans="1:19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  <c r="R2780">
        <f t="shared" si="86"/>
        <v>1</v>
      </c>
      <c r="S2780">
        <f t="shared" si="87"/>
        <v>0</v>
      </c>
    </row>
    <row r="2781" spans="1:19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  <c r="R2781">
        <f t="shared" si="86"/>
        <v>1</v>
      </c>
      <c r="S2781">
        <f t="shared" si="87"/>
        <v>1</v>
      </c>
    </row>
    <row r="2782" spans="1:19" hidden="1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  <c r="R2782">
        <f t="shared" si="86"/>
        <v>0</v>
      </c>
      <c r="S2782">
        <f t="shared" si="87"/>
        <v>1</v>
      </c>
    </row>
    <row r="2783" spans="1:19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  <c r="R2783">
        <f t="shared" si="86"/>
        <v>1</v>
      </c>
      <c r="S2783">
        <f t="shared" si="87"/>
        <v>0</v>
      </c>
    </row>
    <row r="2784" spans="1:19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  <c r="R2784">
        <f t="shared" si="86"/>
        <v>1</v>
      </c>
      <c r="S2784">
        <f t="shared" si="87"/>
        <v>1</v>
      </c>
    </row>
    <row r="2785" spans="1:19" hidden="1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  <c r="R2785">
        <f t="shared" si="86"/>
        <v>0</v>
      </c>
      <c r="S2785">
        <f t="shared" si="87"/>
        <v>1</v>
      </c>
    </row>
    <row r="2786" spans="1:19" hidden="1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  <c r="R2786">
        <f t="shared" si="86"/>
        <v>0</v>
      </c>
      <c r="S2786">
        <f t="shared" si="87"/>
        <v>1</v>
      </c>
    </row>
    <row r="2787" spans="1:19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  <c r="R2787">
        <f t="shared" si="86"/>
        <v>1</v>
      </c>
      <c r="S2787">
        <f t="shared" si="87"/>
        <v>1</v>
      </c>
    </row>
    <row r="2788" spans="1:19" hidden="1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  <c r="R2788">
        <f t="shared" si="86"/>
        <v>0</v>
      </c>
      <c r="S2788">
        <f t="shared" si="87"/>
        <v>1</v>
      </c>
    </row>
    <row r="2789" spans="1:19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  <c r="R2789">
        <f t="shared" si="86"/>
        <v>1</v>
      </c>
      <c r="S2789">
        <f t="shared" si="87"/>
        <v>1</v>
      </c>
    </row>
    <row r="2790" spans="1:19" hidden="1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  <c r="R2790">
        <f t="shared" si="86"/>
        <v>0</v>
      </c>
      <c r="S2790">
        <f t="shared" si="87"/>
        <v>1</v>
      </c>
    </row>
    <row r="2791" spans="1:19" hidden="1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  <c r="R2791">
        <f t="shared" si="86"/>
        <v>0</v>
      </c>
      <c r="S2791">
        <f t="shared" si="87"/>
        <v>1</v>
      </c>
    </row>
    <row r="2792" spans="1:19" hidden="1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  <c r="R2792">
        <f t="shared" si="86"/>
        <v>0</v>
      </c>
      <c r="S2792">
        <f t="shared" si="87"/>
        <v>1</v>
      </c>
    </row>
    <row r="2793" spans="1:19" hidden="1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  <c r="R2793">
        <f t="shared" si="86"/>
        <v>0</v>
      </c>
      <c r="S2793">
        <f t="shared" si="87"/>
        <v>1</v>
      </c>
    </row>
    <row r="2794" spans="1:19" hidden="1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  <c r="R2794">
        <f t="shared" si="86"/>
        <v>0</v>
      </c>
      <c r="S2794">
        <f t="shared" si="87"/>
        <v>1</v>
      </c>
    </row>
    <row r="2795" spans="1:19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  <c r="R2795">
        <f t="shared" si="86"/>
        <v>1</v>
      </c>
      <c r="S2795">
        <f t="shared" si="87"/>
        <v>1</v>
      </c>
    </row>
    <row r="2796" spans="1:19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  <c r="R2796">
        <f t="shared" si="86"/>
        <v>1</v>
      </c>
      <c r="S2796">
        <f t="shared" si="87"/>
        <v>1</v>
      </c>
    </row>
    <row r="2797" spans="1:19" hidden="1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  <c r="R2797">
        <f t="shared" si="86"/>
        <v>0</v>
      </c>
      <c r="S2797">
        <f t="shared" si="87"/>
        <v>1</v>
      </c>
    </row>
    <row r="2798" spans="1:19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  <c r="R2798">
        <f t="shared" si="86"/>
        <v>1</v>
      </c>
      <c r="S2798">
        <f t="shared" si="87"/>
        <v>0</v>
      </c>
    </row>
    <row r="2799" spans="1:19" hidden="1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  <c r="R2799">
        <f t="shared" si="86"/>
        <v>0</v>
      </c>
      <c r="S2799">
        <f t="shared" si="87"/>
        <v>1</v>
      </c>
    </row>
    <row r="2800" spans="1:19" hidden="1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  <c r="R2800">
        <f t="shared" si="86"/>
        <v>0</v>
      </c>
      <c r="S2800">
        <f t="shared" si="87"/>
        <v>1</v>
      </c>
    </row>
    <row r="2801" spans="1:19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  <c r="R2801">
        <f t="shared" si="86"/>
        <v>1</v>
      </c>
      <c r="S2801">
        <f t="shared" si="87"/>
        <v>1</v>
      </c>
    </row>
    <row r="2802" spans="1:19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  <c r="R2802">
        <f t="shared" si="86"/>
        <v>1</v>
      </c>
      <c r="S2802">
        <f t="shared" si="87"/>
        <v>1</v>
      </c>
    </row>
    <row r="2803" spans="1:19" hidden="1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  <c r="R2803">
        <f t="shared" si="86"/>
        <v>0</v>
      </c>
      <c r="S2803">
        <f t="shared" si="87"/>
        <v>1</v>
      </c>
    </row>
    <row r="2804" spans="1:19" hidden="1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  <c r="R2804">
        <f t="shared" si="86"/>
        <v>0</v>
      </c>
      <c r="S2804">
        <f t="shared" si="87"/>
        <v>1</v>
      </c>
    </row>
    <row r="2805" spans="1:19" hidden="1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  <c r="R2805">
        <f t="shared" si="86"/>
        <v>0</v>
      </c>
      <c r="S2805">
        <f t="shared" si="87"/>
        <v>1</v>
      </c>
    </row>
    <row r="2806" spans="1:19" hidden="1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  <c r="R2806">
        <f t="shared" si="86"/>
        <v>0</v>
      </c>
      <c r="S2806">
        <f t="shared" si="87"/>
        <v>1</v>
      </c>
    </row>
    <row r="2807" spans="1:19" hidden="1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  <c r="R2807">
        <f t="shared" si="86"/>
        <v>0</v>
      </c>
      <c r="S2807">
        <f t="shared" si="87"/>
        <v>1</v>
      </c>
    </row>
    <row r="2808" spans="1:19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  <c r="R2808">
        <f t="shared" si="86"/>
        <v>1</v>
      </c>
      <c r="S2808">
        <f t="shared" si="87"/>
        <v>1</v>
      </c>
    </row>
    <row r="2809" spans="1:19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  <c r="R2809">
        <f t="shared" si="86"/>
        <v>1</v>
      </c>
      <c r="S2809">
        <f t="shared" si="87"/>
        <v>0</v>
      </c>
    </row>
    <row r="2810" spans="1:19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  <c r="R2810">
        <f t="shared" si="86"/>
        <v>1</v>
      </c>
      <c r="S2810">
        <f t="shared" si="87"/>
        <v>1</v>
      </c>
    </row>
    <row r="2811" spans="1:19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  <c r="R2811">
        <f t="shared" si="86"/>
        <v>1</v>
      </c>
      <c r="S2811">
        <f t="shared" si="87"/>
        <v>0</v>
      </c>
    </row>
    <row r="2812" spans="1:19" hidden="1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  <c r="R2812">
        <f t="shared" si="86"/>
        <v>0</v>
      </c>
      <c r="S2812">
        <f t="shared" si="87"/>
        <v>1</v>
      </c>
    </row>
    <row r="2813" spans="1:19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  <c r="R2813">
        <f t="shared" si="86"/>
        <v>1</v>
      </c>
      <c r="S2813">
        <f t="shared" si="87"/>
        <v>1</v>
      </c>
    </row>
    <row r="2814" spans="1:19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  <c r="R2814">
        <f t="shared" si="86"/>
        <v>1</v>
      </c>
      <c r="S2814">
        <f t="shared" si="87"/>
        <v>1</v>
      </c>
    </row>
    <row r="2815" spans="1:19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  <c r="R2815">
        <f t="shared" si="86"/>
        <v>1</v>
      </c>
      <c r="S2815">
        <f t="shared" si="87"/>
        <v>1</v>
      </c>
    </row>
    <row r="2816" spans="1:19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  <c r="R2816">
        <f t="shared" si="86"/>
        <v>1</v>
      </c>
      <c r="S2816">
        <f t="shared" si="87"/>
        <v>1</v>
      </c>
    </row>
    <row r="2817" spans="1:19" hidden="1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  <c r="R2817">
        <f t="shared" si="86"/>
        <v>0</v>
      </c>
      <c r="S2817">
        <f t="shared" si="87"/>
        <v>1</v>
      </c>
    </row>
    <row r="2818" spans="1:19" hidden="1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  <c r="R2818">
        <f t="shared" si="86"/>
        <v>0</v>
      </c>
      <c r="S2818">
        <f t="shared" si="87"/>
        <v>1</v>
      </c>
    </row>
    <row r="2819" spans="1:19" hidden="1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  <c r="R2819">
        <f t="shared" ref="R2819:R2882" si="88">IF(A2819&gt;=40,1,0)</f>
        <v>0</v>
      </c>
      <c r="S2819">
        <f t="shared" ref="S2819:S2882" si="89">IF(A2819&lt;55,1,0)</f>
        <v>1</v>
      </c>
    </row>
    <row r="2820" spans="1:19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  <c r="R2820">
        <f t="shared" si="88"/>
        <v>1</v>
      </c>
      <c r="S2820">
        <f t="shared" si="89"/>
        <v>0</v>
      </c>
    </row>
    <row r="2821" spans="1:19" hidden="1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  <c r="R2821">
        <f t="shared" si="88"/>
        <v>0</v>
      </c>
      <c r="S2821">
        <f t="shared" si="89"/>
        <v>1</v>
      </c>
    </row>
    <row r="2822" spans="1:19" hidden="1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  <c r="R2822">
        <f t="shared" si="88"/>
        <v>0</v>
      </c>
      <c r="S2822">
        <f t="shared" si="89"/>
        <v>1</v>
      </c>
    </row>
    <row r="2823" spans="1:19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  <c r="R2823">
        <f t="shared" si="88"/>
        <v>1</v>
      </c>
      <c r="S2823">
        <f t="shared" si="89"/>
        <v>1</v>
      </c>
    </row>
    <row r="2824" spans="1:19" hidden="1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  <c r="R2824">
        <f t="shared" si="88"/>
        <v>0</v>
      </c>
      <c r="S2824">
        <f t="shared" si="89"/>
        <v>1</v>
      </c>
    </row>
    <row r="2825" spans="1:19" hidden="1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  <c r="R2825">
        <f t="shared" si="88"/>
        <v>0</v>
      </c>
      <c r="S2825">
        <f t="shared" si="89"/>
        <v>1</v>
      </c>
    </row>
    <row r="2826" spans="1:19" hidden="1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  <c r="R2826">
        <f t="shared" si="88"/>
        <v>0</v>
      </c>
      <c r="S2826">
        <f t="shared" si="89"/>
        <v>1</v>
      </c>
    </row>
    <row r="2827" spans="1:19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  <c r="R2827">
        <f t="shared" si="88"/>
        <v>1</v>
      </c>
      <c r="S2827">
        <f t="shared" si="89"/>
        <v>0</v>
      </c>
    </row>
    <row r="2828" spans="1:19" hidden="1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  <c r="R2828">
        <f t="shared" si="88"/>
        <v>0</v>
      </c>
      <c r="S2828">
        <f t="shared" si="89"/>
        <v>1</v>
      </c>
    </row>
    <row r="2829" spans="1:19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  <c r="R2829">
        <f t="shared" si="88"/>
        <v>1</v>
      </c>
      <c r="S2829">
        <f t="shared" si="89"/>
        <v>1</v>
      </c>
    </row>
    <row r="2830" spans="1:19" hidden="1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  <c r="R2830">
        <f t="shared" si="88"/>
        <v>0</v>
      </c>
      <c r="S2830">
        <f t="shared" si="89"/>
        <v>1</v>
      </c>
    </row>
    <row r="2831" spans="1:19" hidden="1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  <c r="R2831">
        <f t="shared" si="88"/>
        <v>0</v>
      </c>
      <c r="S2831">
        <f t="shared" si="89"/>
        <v>1</v>
      </c>
    </row>
    <row r="2832" spans="1:19" hidden="1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  <c r="R2832">
        <f t="shared" si="88"/>
        <v>0</v>
      </c>
      <c r="S2832">
        <f t="shared" si="89"/>
        <v>1</v>
      </c>
    </row>
    <row r="2833" spans="1:19" hidden="1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  <c r="R2833">
        <f t="shared" si="88"/>
        <v>0</v>
      </c>
      <c r="S2833">
        <f t="shared" si="89"/>
        <v>1</v>
      </c>
    </row>
    <row r="2834" spans="1:19" hidden="1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  <c r="R2834">
        <f t="shared" si="88"/>
        <v>0</v>
      </c>
      <c r="S2834">
        <f t="shared" si="89"/>
        <v>1</v>
      </c>
    </row>
    <row r="2835" spans="1:19" hidden="1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  <c r="R2835">
        <f t="shared" si="88"/>
        <v>0</v>
      </c>
      <c r="S2835">
        <f t="shared" si="89"/>
        <v>1</v>
      </c>
    </row>
    <row r="2836" spans="1:19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  <c r="R2836">
        <f t="shared" si="88"/>
        <v>1</v>
      </c>
      <c r="S2836">
        <f t="shared" si="89"/>
        <v>0</v>
      </c>
    </row>
    <row r="2837" spans="1:19" hidden="1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  <c r="R2837">
        <f t="shared" si="88"/>
        <v>0</v>
      </c>
      <c r="S2837">
        <f t="shared" si="89"/>
        <v>1</v>
      </c>
    </row>
    <row r="2838" spans="1:19" hidden="1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  <c r="R2838">
        <f t="shared" si="88"/>
        <v>0</v>
      </c>
      <c r="S2838">
        <f t="shared" si="89"/>
        <v>1</v>
      </c>
    </row>
    <row r="2839" spans="1:19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  <c r="R2839">
        <f t="shared" si="88"/>
        <v>1</v>
      </c>
      <c r="S2839">
        <f t="shared" si="89"/>
        <v>1</v>
      </c>
    </row>
    <row r="2840" spans="1:19" hidden="1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  <c r="R2840">
        <f t="shared" si="88"/>
        <v>0</v>
      </c>
      <c r="S2840">
        <f t="shared" si="89"/>
        <v>1</v>
      </c>
    </row>
    <row r="2841" spans="1:19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  <c r="R2841">
        <f t="shared" si="88"/>
        <v>1</v>
      </c>
      <c r="S2841">
        <f t="shared" si="89"/>
        <v>1</v>
      </c>
    </row>
    <row r="2842" spans="1:19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  <c r="R2842">
        <f t="shared" si="88"/>
        <v>1</v>
      </c>
      <c r="S2842">
        <f t="shared" si="89"/>
        <v>0</v>
      </c>
    </row>
    <row r="2843" spans="1:19" hidden="1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  <c r="R2843">
        <f t="shared" si="88"/>
        <v>0</v>
      </c>
      <c r="S2843">
        <f t="shared" si="89"/>
        <v>1</v>
      </c>
    </row>
    <row r="2844" spans="1:19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  <c r="R2844">
        <f t="shared" si="88"/>
        <v>1</v>
      </c>
      <c r="S2844">
        <f t="shared" si="89"/>
        <v>1</v>
      </c>
    </row>
    <row r="2845" spans="1:19" hidden="1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  <c r="R2845">
        <f t="shared" si="88"/>
        <v>0</v>
      </c>
      <c r="S2845">
        <f t="shared" si="89"/>
        <v>1</v>
      </c>
    </row>
    <row r="2846" spans="1:19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  <c r="R2846">
        <f t="shared" si="88"/>
        <v>1</v>
      </c>
      <c r="S2846">
        <f t="shared" si="89"/>
        <v>1</v>
      </c>
    </row>
    <row r="2847" spans="1:19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  <c r="R2847">
        <f t="shared" si="88"/>
        <v>1</v>
      </c>
      <c r="S2847">
        <f t="shared" si="89"/>
        <v>1</v>
      </c>
    </row>
    <row r="2848" spans="1:19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  <c r="R2848">
        <f t="shared" si="88"/>
        <v>1</v>
      </c>
      <c r="S2848">
        <f t="shared" si="89"/>
        <v>1</v>
      </c>
    </row>
    <row r="2849" spans="1:19" hidden="1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  <c r="R2849">
        <f t="shared" si="88"/>
        <v>0</v>
      </c>
      <c r="S2849">
        <f t="shared" si="89"/>
        <v>1</v>
      </c>
    </row>
    <row r="2850" spans="1:19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  <c r="R2850">
        <f t="shared" si="88"/>
        <v>1</v>
      </c>
      <c r="S2850">
        <f t="shared" si="89"/>
        <v>0</v>
      </c>
    </row>
    <row r="2851" spans="1:19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  <c r="R2851">
        <f t="shared" si="88"/>
        <v>1</v>
      </c>
      <c r="S2851">
        <f t="shared" si="89"/>
        <v>1</v>
      </c>
    </row>
    <row r="2852" spans="1:19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  <c r="R2852">
        <f t="shared" si="88"/>
        <v>1</v>
      </c>
      <c r="S2852">
        <f t="shared" si="89"/>
        <v>1</v>
      </c>
    </row>
    <row r="2853" spans="1:19" hidden="1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  <c r="R2853">
        <f t="shared" si="88"/>
        <v>0</v>
      </c>
      <c r="S2853">
        <f t="shared" si="89"/>
        <v>1</v>
      </c>
    </row>
    <row r="2854" spans="1:19" hidden="1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  <c r="R2854">
        <f t="shared" si="88"/>
        <v>0</v>
      </c>
      <c r="S2854">
        <f t="shared" si="89"/>
        <v>1</v>
      </c>
    </row>
    <row r="2855" spans="1:19" hidden="1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  <c r="R2855">
        <f t="shared" si="88"/>
        <v>0</v>
      </c>
      <c r="S2855">
        <f t="shared" si="89"/>
        <v>1</v>
      </c>
    </row>
    <row r="2856" spans="1:19" hidden="1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  <c r="R2856">
        <f t="shared" si="88"/>
        <v>0</v>
      </c>
      <c r="S2856">
        <f t="shared" si="89"/>
        <v>1</v>
      </c>
    </row>
    <row r="2857" spans="1:19" hidden="1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  <c r="R2857">
        <f t="shared" si="88"/>
        <v>0</v>
      </c>
      <c r="S2857">
        <f t="shared" si="89"/>
        <v>1</v>
      </c>
    </row>
    <row r="2858" spans="1:19" hidden="1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  <c r="R2858">
        <f t="shared" si="88"/>
        <v>0</v>
      </c>
      <c r="S2858">
        <f t="shared" si="89"/>
        <v>1</v>
      </c>
    </row>
    <row r="2859" spans="1:19" hidden="1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  <c r="R2859">
        <f t="shared" si="88"/>
        <v>0</v>
      </c>
      <c r="S2859">
        <f t="shared" si="89"/>
        <v>1</v>
      </c>
    </row>
    <row r="2860" spans="1:19" hidden="1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  <c r="R2860">
        <f t="shared" si="88"/>
        <v>0</v>
      </c>
      <c r="S2860">
        <f t="shared" si="89"/>
        <v>1</v>
      </c>
    </row>
    <row r="2861" spans="1:19" hidden="1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  <c r="R2861">
        <f t="shared" si="88"/>
        <v>0</v>
      </c>
      <c r="S2861">
        <f t="shared" si="89"/>
        <v>1</v>
      </c>
    </row>
    <row r="2862" spans="1:19" hidden="1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  <c r="R2862">
        <f t="shared" si="88"/>
        <v>0</v>
      </c>
      <c r="S2862">
        <f t="shared" si="89"/>
        <v>1</v>
      </c>
    </row>
    <row r="2863" spans="1:19" hidden="1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  <c r="R2863">
        <f t="shared" si="88"/>
        <v>0</v>
      </c>
      <c r="S2863">
        <f t="shared" si="89"/>
        <v>1</v>
      </c>
    </row>
    <row r="2864" spans="1:19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  <c r="R2864">
        <f t="shared" si="88"/>
        <v>1</v>
      </c>
      <c r="S2864">
        <f t="shared" si="89"/>
        <v>1</v>
      </c>
    </row>
    <row r="2865" spans="1:19" hidden="1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  <c r="R2865">
        <f t="shared" si="88"/>
        <v>0</v>
      </c>
      <c r="S2865">
        <f t="shared" si="89"/>
        <v>1</v>
      </c>
    </row>
    <row r="2866" spans="1:19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  <c r="R2866">
        <f t="shared" si="88"/>
        <v>1</v>
      </c>
      <c r="S2866">
        <f t="shared" si="89"/>
        <v>0</v>
      </c>
    </row>
    <row r="2867" spans="1:19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  <c r="R2867">
        <f t="shared" si="88"/>
        <v>1</v>
      </c>
      <c r="S2867">
        <f t="shared" si="89"/>
        <v>1</v>
      </c>
    </row>
    <row r="2868" spans="1:19" hidden="1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  <c r="R2868">
        <f t="shared" si="88"/>
        <v>0</v>
      </c>
      <c r="S2868">
        <f t="shared" si="89"/>
        <v>1</v>
      </c>
    </row>
    <row r="2869" spans="1:19" hidden="1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  <c r="R2869">
        <f t="shared" si="88"/>
        <v>0</v>
      </c>
      <c r="S2869">
        <f t="shared" si="89"/>
        <v>1</v>
      </c>
    </row>
    <row r="2870" spans="1:19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  <c r="R2870">
        <f t="shared" si="88"/>
        <v>1</v>
      </c>
      <c r="S2870">
        <f t="shared" si="89"/>
        <v>1</v>
      </c>
    </row>
    <row r="2871" spans="1:19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  <c r="R2871">
        <f t="shared" si="88"/>
        <v>1</v>
      </c>
      <c r="S2871">
        <f t="shared" si="89"/>
        <v>1</v>
      </c>
    </row>
    <row r="2872" spans="1:19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  <c r="R2872">
        <f t="shared" si="88"/>
        <v>1</v>
      </c>
      <c r="S2872">
        <f t="shared" si="89"/>
        <v>0</v>
      </c>
    </row>
    <row r="2873" spans="1:19" hidden="1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  <c r="R2873">
        <f t="shared" si="88"/>
        <v>0</v>
      </c>
      <c r="S2873">
        <f t="shared" si="89"/>
        <v>1</v>
      </c>
    </row>
    <row r="2874" spans="1:19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  <c r="R2874">
        <f t="shared" si="88"/>
        <v>1</v>
      </c>
      <c r="S2874">
        <f t="shared" si="89"/>
        <v>1</v>
      </c>
    </row>
    <row r="2875" spans="1:19" hidden="1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  <c r="R2875">
        <f t="shared" si="88"/>
        <v>0</v>
      </c>
      <c r="S2875">
        <f t="shared" si="89"/>
        <v>1</v>
      </c>
    </row>
    <row r="2876" spans="1:19" hidden="1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  <c r="R2876">
        <f t="shared" si="88"/>
        <v>0</v>
      </c>
      <c r="S2876">
        <f t="shared" si="89"/>
        <v>1</v>
      </c>
    </row>
    <row r="2877" spans="1:19" hidden="1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  <c r="R2877">
        <f t="shared" si="88"/>
        <v>0</v>
      </c>
      <c r="S2877">
        <f t="shared" si="89"/>
        <v>1</v>
      </c>
    </row>
    <row r="2878" spans="1:19" hidden="1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  <c r="R2878">
        <f t="shared" si="88"/>
        <v>0</v>
      </c>
      <c r="S2878">
        <f t="shared" si="89"/>
        <v>1</v>
      </c>
    </row>
    <row r="2879" spans="1:19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  <c r="R2879">
        <f t="shared" si="88"/>
        <v>1</v>
      </c>
      <c r="S2879">
        <f t="shared" si="89"/>
        <v>1</v>
      </c>
    </row>
    <row r="2880" spans="1:19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  <c r="R2880">
        <f t="shared" si="88"/>
        <v>1</v>
      </c>
      <c r="S2880">
        <f t="shared" si="89"/>
        <v>1</v>
      </c>
    </row>
    <row r="2881" spans="1:19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  <c r="R2881">
        <f t="shared" si="88"/>
        <v>1</v>
      </c>
      <c r="S2881">
        <f t="shared" si="89"/>
        <v>0</v>
      </c>
    </row>
    <row r="2882" spans="1:19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  <c r="R2882">
        <f t="shared" si="88"/>
        <v>1</v>
      </c>
      <c r="S2882">
        <f t="shared" si="89"/>
        <v>1</v>
      </c>
    </row>
    <row r="2883" spans="1:19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  <c r="R2883">
        <f t="shared" ref="R2883:R2946" si="90">IF(A2883&gt;=40,1,0)</f>
        <v>1</v>
      </c>
      <c r="S2883">
        <f t="shared" ref="S2883:S2946" si="91">IF(A2883&lt;55,1,0)</f>
        <v>1</v>
      </c>
    </row>
    <row r="2884" spans="1:19" hidden="1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  <c r="R2884">
        <f t="shared" si="90"/>
        <v>0</v>
      </c>
      <c r="S2884">
        <f t="shared" si="91"/>
        <v>1</v>
      </c>
    </row>
    <row r="2885" spans="1:19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  <c r="R2885">
        <f t="shared" si="90"/>
        <v>1</v>
      </c>
      <c r="S2885">
        <f t="shared" si="91"/>
        <v>1</v>
      </c>
    </row>
    <row r="2886" spans="1:19" hidden="1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  <c r="R2886">
        <f t="shared" si="90"/>
        <v>0</v>
      </c>
      <c r="S2886">
        <f t="shared" si="91"/>
        <v>1</v>
      </c>
    </row>
    <row r="2887" spans="1:19" hidden="1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  <c r="R2887">
        <f t="shared" si="90"/>
        <v>0</v>
      </c>
      <c r="S2887">
        <f t="shared" si="91"/>
        <v>1</v>
      </c>
    </row>
    <row r="2888" spans="1:19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  <c r="R2888">
        <f t="shared" si="90"/>
        <v>1</v>
      </c>
      <c r="S2888">
        <f t="shared" si="91"/>
        <v>1</v>
      </c>
    </row>
    <row r="2889" spans="1:19" hidden="1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  <c r="R2889">
        <f t="shared" si="90"/>
        <v>0</v>
      </c>
      <c r="S2889">
        <f t="shared" si="91"/>
        <v>1</v>
      </c>
    </row>
    <row r="2890" spans="1:19" hidden="1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  <c r="R2890">
        <f t="shared" si="90"/>
        <v>0</v>
      </c>
      <c r="S2890">
        <f t="shared" si="91"/>
        <v>1</v>
      </c>
    </row>
    <row r="2891" spans="1:19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  <c r="R2891">
        <f t="shared" si="90"/>
        <v>1</v>
      </c>
      <c r="S2891">
        <f t="shared" si="91"/>
        <v>0</v>
      </c>
    </row>
    <row r="2892" spans="1:19" hidden="1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  <c r="R2892">
        <f t="shared" si="90"/>
        <v>0</v>
      </c>
      <c r="S2892">
        <f t="shared" si="91"/>
        <v>1</v>
      </c>
    </row>
    <row r="2893" spans="1:19" hidden="1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  <c r="R2893">
        <f t="shared" si="90"/>
        <v>0</v>
      </c>
      <c r="S2893">
        <f t="shared" si="91"/>
        <v>1</v>
      </c>
    </row>
    <row r="2894" spans="1:19" hidden="1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  <c r="R2894">
        <f t="shared" si="90"/>
        <v>0</v>
      </c>
      <c r="S2894">
        <f t="shared" si="91"/>
        <v>1</v>
      </c>
    </row>
    <row r="2895" spans="1:19" hidden="1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  <c r="R2895">
        <f t="shared" si="90"/>
        <v>0</v>
      </c>
      <c r="S2895">
        <f t="shared" si="91"/>
        <v>1</v>
      </c>
    </row>
    <row r="2896" spans="1:19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  <c r="R2896">
        <f t="shared" si="90"/>
        <v>1</v>
      </c>
      <c r="S2896">
        <f t="shared" si="91"/>
        <v>1</v>
      </c>
    </row>
    <row r="2897" spans="1:19" hidden="1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  <c r="R2897">
        <f t="shared" si="90"/>
        <v>0</v>
      </c>
      <c r="S2897">
        <f t="shared" si="91"/>
        <v>1</v>
      </c>
    </row>
    <row r="2898" spans="1:19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  <c r="R2898">
        <f t="shared" si="90"/>
        <v>1</v>
      </c>
      <c r="S2898">
        <f t="shared" si="91"/>
        <v>0</v>
      </c>
    </row>
    <row r="2899" spans="1:19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  <c r="R2899">
        <f t="shared" si="90"/>
        <v>1</v>
      </c>
      <c r="S2899">
        <f t="shared" si="91"/>
        <v>1</v>
      </c>
    </row>
    <row r="2900" spans="1:19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  <c r="R2900">
        <f t="shared" si="90"/>
        <v>1</v>
      </c>
      <c r="S2900">
        <f t="shared" si="91"/>
        <v>1</v>
      </c>
    </row>
    <row r="2901" spans="1:19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  <c r="R2901">
        <f t="shared" si="90"/>
        <v>1</v>
      </c>
      <c r="S2901">
        <f t="shared" si="91"/>
        <v>1</v>
      </c>
    </row>
    <row r="2902" spans="1:19" hidden="1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  <c r="R2902">
        <f t="shared" si="90"/>
        <v>0</v>
      </c>
      <c r="S2902">
        <f t="shared" si="91"/>
        <v>1</v>
      </c>
    </row>
    <row r="2903" spans="1:19" hidden="1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  <c r="R2903">
        <f t="shared" si="90"/>
        <v>0</v>
      </c>
      <c r="S2903">
        <f t="shared" si="91"/>
        <v>1</v>
      </c>
    </row>
    <row r="2904" spans="1:19" hidden="1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  <c r="R2904">
        <f t="shared" si="90"/>
        <v>0</v>
      </c>
      <c r="S2904">
        <f t="shared" si="91"/>
        <v>1</v>
      </c>
    </row>
    <row r="2905" spans="1:19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  <c r="R2905">
        <f t="shared" si="90"/>
        <v>1</v>
      </c>
      <c r="S2905">
        <f t="shared" si="91"/>
        <v>1</v>
      </c>
    </row>
    <row r="2906" spans="1:19" hidden="1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  <c r="R2906">
        <f t="shared" si="90"/>
        <v>0</v>
      </c>
      <c r="S2906">
        <f t="shared" si="91"/>
        <v>1</v>
      </c>
    </row>
    <row r="2907" spans="1:19" hidden="1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  <c r="R2907">
        <f t="shared" si="90"/>
        <v>0</v>
      </c>
      <c r="S2907">
        <f t="shared" si="91"/>
        <v>1</v>
      </c>
    </row>
    <row r="2908" spans="1:19" hidden="1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  <c r="R2908">
        <f t="shared" si="90"/>
        <v>0</v>
      </c>
      <c r="S2908">
        <f t="shared" si="91"/>
        <v>1</v>
      </c>
    </row>
    <row r="2909" spans="1:19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  <c r="R2909">
        <f t="shared" si="90"/>
        <v>1</v>
      </c>
      <c r="S2909">
        <f t="shared" si="91"/>
        <v>1</v>
      </c>
    </row>
    <row r="2910" spans="1:19" hidden="1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  <c r="R2910">
        <f t="shared" si="90"/>
        <v>0</v>
      </c>
      <c r="S2910">
        <f t="shared" si="91"/>
        <v>1</v>
      </c>
    </row>
    <row r="2911" spans="1:19" hidden="1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  <c r="R2911">
        <f t="shared" si="90"/>
        <v>0</v>
      </c>
      <c r="S2911">
        <f t="shared" si="91"/>
        <v>1</v>
      </c>
    </row>
    <row r="2912" spans="1:19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  <c r="R2912">
        <f t="shared" si="90"/>
        <v>1</v>
      </c>
      <c r="S2912">
        <f t="shared" si="91"/>
        <v>0</v>
      </c>
    </row>
    <row r="2913" spans="1:19" hidden="1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  <c r="R2913">
        <f t="shared" si="90"/>
        <v>0</v>
      </c>
      <c r="S2913">
        <f t="shared" si="91"/>
        <v>1</v>
      </c>
    </row>
    <row r="2914" spans="1:19" hidden="1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  <c r="R2914">
        <f t="shared" si="90"/>
        <v>0</v>
      </c>
      <c r="S2914">
        <f t="shared" si="91"/>
        <v>1</v>
      </c>
    </row>
    <row r="2915" spans="1:19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  <c r="R2915">
        <f t="shared" si="90"/>
        <v>1</v>
      </c>
      <c r="S2915">
        <f t="shared" si="91"/>
        <v>0</v>
      </c>
    </row>
    <row r="2916" spans="1:19" hidden="1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  <c r="R2916">
        <f t="shared" si="90"/>
        <v>0</v>
      </c>
      <c r="S2916">
        <f t="shared" si="91"/>
        <v>1</v>
      </c>
    </row>
    <row r="2917" spans="1:19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  <c r="R2917">
        <f t="shared" si="90"/>
        <v>1</v>
      </c>
      <c r="S2917">
        <f t="shared" si="91"/>
        <v>0</v>
      </c>
    </row>
    <row r="2918" spans="1:19" hidden="1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  <c r="R2918">
        <f t="shared" si="90"/>
        <v>0</v>
      </c>
      <c r="S2918">
        <f t="shared" si="91"/>
        <v>1</v>
      </c>
    </row>
    <row r="2919" spans="1:19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  <c r="R2919">
        <f t="shared" si="90"/>
        <v>1</v>
      </c>
      <c r="S2919">
        <f t="shared" si="91"/>
        <v>1</v>
      </c>
    </row>
    <row r="2920" spans="1:19" hidden="1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  <c r="R2920">
        <f t="shared" si="90"/>
        <v>0</v>
      </c>
      <c r="S2920">
        <f t="shared" si="91"/>
        <v>1</v>
      </c>
    </row>
    <row r="2921" spans="1:19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  <c r="R2921">
        <f t="shared" si="90"/>
        <v>1</v>
      </c>
      <c r="S2921">
        <f t="shared" si="91"/>
        <v>1</v>
      </c>
    </row>
    <row r="2922" spans="1:19" hidden="1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  <c r="R2922">
        <f t="shared" si="90"/>
        <v>0</v>
      </c>
      <c r="S2922">
        <f t="shared" si="91"/>
        <v>1</v>
      </c>
    </row>
    <row r="2923" spans="1:19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  <c r="R2923">
        <f t="shared" si="90"/>
        <v>1</v>
      </c>
      <c r="S2923">
        <f t="shared" si="91"/>
        <v>1</v>
      </c>
    </row>
    <row r="2924" spans="1:19" hidden="1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  <c r="R2924">
        <f t="shared" si="90"/>
        <v>0</v>
      </c>
      <c r="S2924">
        <f t="shared" si="91"/>
        <v>1</v>
      </c>
    </row>
    <row r="2925" spans="1:19" hidden="1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  <c r="R2925">
        <f t="shared" si="90"/>
        <v>0</v>
      </c>
      <c r="S2925">
        <f t="shared" si="91"/>
        <v>1</v>
      </c>
    </row>
    <row r="2926" spans="1:19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  <c r="R2926">
        <f t="shared" si="90"/>
        <v>1</v>
      </c>
      <c r="S2926">
        <f t="shared" si="91"/>
        <v>1</v>
      </c>
    </row>
    <row r="2927" spans="1:19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  <c r="R2927">
        <f t="shared" si="90"/>
        <v>1</v>
      </c>
      <c r="S2927">
        <f t="shared" si="91"/>
        <v>1</v>
      </c>
    </row>
    <row r="2928" spans="1:19" hidden="1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  <c r="R2928">
        <f t="shared" si="90"/>
        <v>0</v>
      </c>
      <c r="S2928">
        <f t="shared" si="91"/>
        <v>1</v>
      </c>
    </row>
    <row r="2929" spans="1:19" hidden="1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  <c r="R2929">
        <f t="shared" si="90"/>
        <v>0</v>
      </c>
      <c r="S2929">
        <f t="shared" si="91"/>
        <v>1</v>
      </c>
    </row>
    <row r="2930" spans="1:19" hidden="1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  <c r="R2930">
        <f t="shared" si="90"/>
        <v>0</v>
      </c>
      <c r="S2930">
        <f t="shared" si="91"/>
        <v>1</v>
      </c>
    </row>
    <row r="2931" spans="1:19" hidden="1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  <c r="R2931">
        <f t="shared" si="90"/>
        <v>0</v>
      </c>
      <c r="S2931">
        <f t="shared" si="91"/>
        <v>1</v>
      </c>
    </row>
    <row r="2932" spans="1:19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  <c r="R2932">
        <f t="shared" si="90"/>
        <v>1</v>
      </c>
      <c r="S2932">
        <f t="shared" si="91"/>
        <v>0</v>
      </c>
    </row>
    <row r="2933" spans="1:19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  <c r="R2933">
        <f t="shared" si="90"/>
        <v>1</v>
      </c>
      <c r="S2933">
        <f t="shared" si="91"/>
        <v>1</v>
      </c>
    </row>
    <row r="2934" spans="1:19" hidden="1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  <c r="R2934">
        <f t="shared" si="90"/>
        <v>0</v>
      </c>
      <c r="S2934">
        <f t="shared" si="91"/>
        <v>1</v>
      </c>
    </row>
    <row r="2935" spans="1:19" hidden="1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  <c r="R2935">
        <f t="shared" si="90"/>
        <v>0</v>
      </c>
      <c r="S2935">
        <f t="shared" si="91"/>
        <v>1</v>
      </c>
    </row>
    <row r="2936" spans="1:19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  <c r="R2936">
        <f t="shared" si="90"/>
        <v>1</v>
      </c>
      <c r="S2936">
        <f t="shared" si="91"/>
        <v>1</v>
      </c>
    </row>
    <row r="2937" spans="1:19" hidden="1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  <c r="R2937">
        <f t="shared" si="90"/>
        <v>0</v>
      </c>
      <c r="S2937">
        <f t="shared" si="91"/>
        <v>1</v>
      </c>
    </row>
    <row r="2938" spans="1:19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  <c r="R2938">
        <f t="shared" si="90"/>
        <v>1</v>
      </c>
      <c r="S2938">
        <f t="shared" si="91"/>
        <v>1</v>
      </c>
    </row>
    <row r="2939" spans="1:19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  <c r="R2939">
        <f t="shared" si="90"/>
        <v>1</v>
      </c>
      <c r="S2939">
        <f t="shared" si="91"/>
        <v>0</v>
      </c>
    </row>
    <row r="2940" spans="1:19" hidden="1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  <c r="R2940">
        <f t="shared" si="90"/>
        <v>0</v>
      </c>
      <c r="S2940">
        <f t="shared" si="91"/>
        <v>1</v>
      </c>
    </row>
    <row r="2941" spans="1:19" hidden="1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  <c r="R2941">
        <f t="shared" si="90"/>
        <v>0</v>
      </c>
      <c r="S2941">
        <f t="shared" si="91"/>
        <v>1</v>
      </c>
    </row>
    <row r="2942" spans="1:19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  <c r="R2942">
        <f t="shared" si="90"/>
        <v>1</v>
      </c>
      <c r="S2942">
        <f t="shared" si="91"/>
        <v>0</v>
      </c>
    </row>
    <row r="2943" spans="1:19" hidden="1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  <c r="R2943">
        <f t="shared" si="90"/>
        <v>0</v>
      </c>
      <c r="S2943">
        <f t="shared" si="91"/>
        <v>1</v>
      </c>
    </row>
    <row r="2944" spans="1:19" hidden="1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  <c r="R2944">
        <f t="shared" si="90"/>
        <v>0</v>
      </c>
      <c r="S2944">
        <f t="shared" si="91"/>
        <v>1</v>
      </c>
    </row>
    <row r="2945" spans="1:19" hidden="1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  <c r="R2945">
        <f t="shared" si="90"/>
        <v>0</v>
      </c>
      <c r="S2945">
        <f t="shared" si="91"/>
        <v>1</v>
      </c>
    </row>
    <row r="2946" spans="1:19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  <c r="R2946">
        <f t="shared" si="90"/>
        <v>1</v>
      </c>
      <c r="S2946">
        <f t="shared" si="91"/>
        <v>1</v>
      </c>
    </row>
    <row r="2947" spans="1:19" hidden="1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  <c r="R2947">
        <f t="shared" ref="R2947:R3010" si="92">IF(A2947&gt;=40,1,0)</f>
        <v>0</v>
      </c>
      <c r="S2947">
        <f t="shared" ref="S2947:S3010" si="93">IF(A2947&lt;55,1,0)</f>
        <v>1</v>
      </c>
    </row>
    <row r="2948" spans="1:19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  <c r="R2948">
        <f t="shared" si="92"/>
        <v>1</v>
      </c>
      <c r="S2948">
        <f t="shared" si="93"/>
        <v>1</v>
      </c>
    </row>
    <row r="2949" spans="1:19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  <c r="R2949">
        <f t="shared" si="92"/>
        <v>1</v>
      </c>
      <c r="S2949">
        <f t="shared" si="93"/>
        <v>1</v>
      </c>
    </row>
    <row r="2950" spans="1:19" hidden="1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  <c r="R2950">
        <f t="shared" si="92"/>
        <v>0</v>
      </c>
      <c r="S2950">
        <f t="shared" si="93"/>
        <v>1</v>
      </c>
    </row>
    <row r="2951" spans="1:19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  <c r="R2951">
        <f t="shared" si="92"/>
        <v>1</v>
      </c>
      <c r="S2951">
        <f t="shared" si="93"/>
        <v>1</v>
      </c>
    </row>
    <row r="2952" spans="1:19" hidden="1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  <c r="R2952">
        <f t="shared" si="92"/>
        <v>0</v>
      </c>
      <c r="S2952">
        <f t="shared" si="93"/>
        <v>1</v>
      </c>
    </row>
    <row r="2953" spans="1:19" hidden="1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  <c r="R2953">
        <f t="shared" si="92"/>
        <v>0</v>
      </c>
      <c r="S2953">
        <f t="shared" si="93"/>
        <v>1</v>
      </c>
    </row>
    <row r="2954" spans="1:19" hidden="1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  <c r="R2954">
        <f t="shared" si="92"/>
        <v>0</v>
      </c>
      <c r="S2954">
        <f t="shared" si="93"/>
        <v>1</v>
      </c>
    </row>
    <row r="2955" spans="1:19" hidden="1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  <c r="R2955">
        <f t="shared" si="92"/>
        <v>0</v>
      </c>
      <c r="S2955">
        <f t="shared" si="93"/>
        <v>1</v>
      </c>
    </row>
    <row r="2956" spans="1:19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  <c r="R2956">
        <f t="shared" si="92"/>
        <v>1</v>
      </c>
      <c r="S2956">
        <f t="shared" si="93"/>
        <v>1</v>
      </c>
    </row>
    <row r="2957" spans="1:19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  <c r="R2957">
        <f t="shared" si="92"/>
        <v>1</v>
      </c>
      <c r="S2957">
        <f t="shared" si="93"/>
        <v>1</v>
      </c>
    </row>
    <row r="2958" spans="1:19" hidden="1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  <c r="R2958">
        <f t="shared" si="92"/>
        <v>0</v>
      </c>
      <c r="S2958">
        <f t="shared" si="93"/>
        <v>1</v>
      </c>
    </row>
    <row r="2959" spans="1:19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  <c r="R2959">
        <f t="shared" si="92"/>
        <v>1</v>
      </c>
      <c r="S2959">
        <f t="shared" si="93"/>
        <v>1</v>
      </c>
    </row>
    <row r="2960" spans="1:19" hidden="1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  <c r="R2960">
        <f t="shared" si="92"/>
        <v>0</v>
      </c>
      <c r="S2960">
        <f t="shared" si="93"/>
        <v>1</v>
      </c>
    </row>
    <row r="2961" spans="1:19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  <c r="R2961">
        <f t="shared" si="92"/>
        <v>1</v>
      </c>
      <c r="S2961">
        <f t="shared" si="93"/>
        <v>1</v>
      </c>
    </row>
    <row r="2962" spans="1:19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  <c r="R2962">
        <f t="shared" si="92"/>
        <v>1</v>
      </c>
      <c r="S2962">
        <f t="shared" si="93"/>
        <v>0</v>
      </c>
    </row>
    <row r="2963" spans="1:19" hidden="1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  <c r="R2963">
        <f t="shared" si="92"/>
        <v>0</v>
      </c>
      <c r="S2963">
        <f t="shared" si="93"/>
        <v>1</v>
      </c>
    </row>
    <row r="2964" spans="1:19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  <c r="R2964">
        <f t="shared" si="92"/>
        <v>1</v>
      </c>
      <c r="S2964">
        <f t="shared" si="93"/>
        <v>0</v>
      </c>
    </row>
    <row r="2965" spans="1:19" hidden="1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  <c r="R2965">
        <f t="shared" si="92"/>
        <v>0</v>
      </c>
      <c r="S2965">
        <f t="shared" si="93"/>
        <v>1</v>
      </c>
    </row>
    <row r="2966" spans="1:19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  <c r="R2966">
        <f t="shared" si="92"/>
        <v>1</v>
      </c>
      <c r="S2966">
        <f t="shared" si="93"/>
        <v>1</v>
      </c>
    </row>
    <row r="2967" spans="1:19" hidden="1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  <c r="R2967">
        <f t="shared" si="92"/>
        <v>0</v>
      </c>
      <c r="S2967">
        <f t="shared" si="93"/>
        <v>1</v>
      </c>
    </row>
    <row r="2968" spans="1:19" hidden="1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  <c r="R2968">
        <f t="shared" si="92"/>
        <v>0</v>
      </c>
      <c r="S2968">
        <f t="shared" si="93"/>
        <v>1</v>
      </c>
    </row>
    <row r="2969" spans="1:19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  <c r="R2969">
        <f t="shared" si="92"/>
        <v>1</v>
      </c>
      <c r="S2969">
        <f t="shared" si="93"/>
        <v>1</v>
      </c>
    </row>
    <row r="2970" spans="1:19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  <c r="R2970">
        <f t="shared" si="92"/>
        <v>1</v>
      </c>
      <c r="S2970">
        <f t="shared" si="93"/>
        <v>1</v>
      </c>
    </row>
    <row r="2971" spans="1:19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  <c r="R2971">
        <f t="shared" si="92"/>
        <v>1</v>
      </c>
      <c r="S2971">
        <f t="shared" si="93"/>
        <v>1</v>
      </c>
    </row>
    <row r="2972" spans="1:19" hidden="1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  <c r="R2972">
        <f t="shared" si="92"/>
        <v>0</v>
      </c>
      <c r="S2972">
        <f t="shared" si="93"/>
        <v>1</v>
      </c>
    </row>
    <row r="2973" spans="1:19" hidden="1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  <c r="R2973">
        <f t="shared" si="92"/>
        <v>0</v>
      </c>
      <c r="S2973">
        <f t="shared" si="93"/>
        <v>1</v>
      </c>
    </row>
    <row r="2974" spans="1:19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  <c r="R2974">
        <f t="shared" si="92"/>
        <v>1</v>
      </c>
      <c r="S2974">
        <f t="shared" si="93"/>
        <v>0</v>
      </c>
    </row>
    <row r="2975" spans="1:19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  <c r="R2975">
        <f t="shared" si="92"/>
        <v>1</v>
      </c>
      <c r="S2975">
        <f t="shared" si="93"/>
        <v>1</v>
      </c>
    </row>
    <row r="2976" spans="1:19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  <c r="R2976">
        <f t="shared" si="92"/>
        <v>1</v>
      </c>
      <c r="S2976">
        <f t="shared" si="93"/>
        <v>1</v>
      </c>
    </row>
    <row r="2977" spans="1:19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  <c r="R2977">
        <f t="shared" si="92"/>
        <v>1</v>
      </c>
      <c r="S2977">
        <f t="shared" si="93"/>
        <v>1</v>
      </c>
    </row>
    <row r="2978" spans="1:19" hidden="1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  <c r="R2978">
        <f t="shared" si="92"/>
        <v>0</v>
      </c>
      <c r="S2978">
        <f t="shared" si="93"/>
        <v>1</v>
      </c>
    </row>
    <row r="2979" spans="1:19" hidden="1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  <c r="R2979">
        <f t="shared" si="92"/>
        <v>0</v>
      </c>
      <c r="S2979">
        <f t="shared" si="93"/>
        <v>1</v>
      </c>
    </row>
    <row r="2980" spans="1:19" hidden="1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  <c r="R2980">
        <f t="shared" si="92"/>
        <v>0</v>
      </c>
      <c r="S2980">
        <f t="shared" si="93"/>
        <v>1</v>
      </c>
    </row>
    <row r="2981" spans="1:19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  <c r="R2981">
        <f t="shared" si="92"/>
        <v>1</v>
      </c>
      <c r="S2981">
        <f t="shared" si="93"/>
        <v>0</v>
      </c>
    </row>
    <row r="2982" spans="1:19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  <c r="R2982">
        <f t="shared" si="92"/>
        <v>1</v>
      </c>
      <c r="S2982">
        <f t="shared" si="93"/>
        <v>0</v>
      </c>
    </row>
    <row r="2983" spans="1:19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  <c r="R2983">
        <f t="shared" si="92"/>
        <v>1</v>
      </c>
      <c r="S2983">
        <f t="shared" si="93"/>
        <v>1</v>
      </c>
    </row>
    <row r="2984" spans="1:19" hidden="1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  <c r="R2984">
        <f t="shared" si="92"/>
        <v>0</v>
      </c>
      <c r="S2984">
        <f t="shared" si="93"/>
        <v>1</v>
      </c>
    </row>
    <row r="2985" spans="1:19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  <c r="R2985">
        <f t="shared" si="92"/>
        <v>1</v>
      </c>
      <c r="S2985">
        <f t="shared" si="93"/>
        <v>1</v>
      </c>
    </row>
    <row r="2986" spans="1:19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  <c r="R2986">
        <f t="shared" si="92"/>
        <v>1</v>
      </c>
      <c r="S2986">
        <f t="shared" si="93"/>
        <v>1</v>
      </c>
    </row>
    <row r="2987" spans="1:19" hidden="1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  <c r="R2987">
        <f t="shared" si="92"/>
        <v>0</v>
      </c>
      <c r="S2987">
        <f t="shared" si="93"/>
        <v>1</v>
      </c>
    </row>
    <row r="2988" spans="1:19" hidden="1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  <c r="R2988">
        <f t="shared" si="92"/>
        <v>0</v>
      </c>
      <c r="S2988">
        <f t="shared" si="93"/>
        <v>1</v>
      </c>
    </row>
    <row r="2989" spans="1:19" hidden="1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  <c r="R2989">
        <f t="shared" si="92"/>
        <v>0</v>
      </c>
      <c r="S2989">
        <f t="shared" si="93"/>
        <v>1</v>
      </c>
    </row>
    <row r="2990" spans="1:19" hidden="1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  <c r="R2990">
        <f t="shared" si="92"/>
        <v>0</v>
      </c>
      <c r="S2990">
        <f t="shared" si="93"/>
        <v>1</v>
      </c>
    </row>
    <row r="2991" spans="1:19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  <c r="R2991">
        <f t="shared" si="92"/>
        <v>1</v>
      </c>
      <c r="S2991">
        <f t="shared" si="93"/>
        <v>1</v>
      </c>
    </row>
    <row r="2992" spans="1:19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  <c r="R2992">
        <f t="shared" si="92"/>
        <v>1</v>
      </c>
      <c r="S2992">
        <f t="shared" si="93"/>
        <v>0</v>
      </c>
    </row>
    <row r="2993" spans="1:19" hidden="1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  <c r="R2993">
        <f t="shared" si="92"/>
        <v>0</v>
      </c>
      <c r="S2993">
        <f t="shared" si="93"/>
        <v>1</v>
      </c>
    </row>
    <row r="2994" spans="1:19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  <c r="R2994">
        <f t="shared" si="92"/>
        <v>1</v>
      </c>
      <c r="S2994">
        <f t="shared" si="93"/>
        <v>1</v>
      </c>
    </row>
    <row r="2995" spans="1:19" hidden="1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  <c r="R2995">
        <f t="shared" si="92"/>
        <v>0</v>
      </c>
      <c r="S2995">
        <f t="shared" si="93"/>
        <v>1</v>
      </c>
    </row>
    <row r="2996" spans="1:19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  <c r="R2996">
        <f t="shared" si="92"/>
        <v>1</v>
      </c>
      <c r="S2996">
        <f t="shared" si="93"/>
        <v>1</v>
      </c>
    </row>
    <row r="2997" spans="1:19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  <c r="R2997">
        <f t="shared" si="92"/>
        <v>1</v>
      </c>
      <c r="S2997">
        <f t="shared" si="93"/>
        <v>1</v>
      </c>
    </row>
    <row r="2998" spans="1:19" hidden="1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  <c r="R2998">
        <f t="shared" si="92"/>
        <v>0</v>
      </c>
      <c r="S2998">
        <f t="shared" si="93"/>
        <v>1</v>
      </c>
    </row>
    <row r="2999" spans="1:19" hidden="1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  <c r="R2999">
        <f t="shared" si="92"/>
        <v>0</v>
      </c>
      <c r="S2999">
        <f t="shared" si="93"/>
        <v>1</v>
      </c>
    </row>
    <row r="3000" spans="1:19" hidden="1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  <c r="R3000">
        <f t="shared" si="92"/>
        <v>0</v>
      </c>
      <c r="S3000">
        <f t="shared" si="93"/>
        <v>1</v>
      </c>
    </row>
    <row r="3001" spans="1:19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  <c r="R3001">
        <f t="shared" si="92"/>
        <v>1</v>
      </c>
      <c r="S3001">
        <f t="shared" si="93"/>
        <v>1</v>
      </c>
    </row>
    <row r="3002" spans="1:19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  <c r="R3002">
        <f t="shared" si="92"/>
        <v>1</v>
      </c>
      <c r="S3002">
        <f t="shared" si="93"/>
        <v>1</v>
      </c>
    </row>
    <row r="3003" spans="1:19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  <c r="R3003">
        <f t="shared" si="92"/>
        <v>1</v>
      </c>
      <c r="S3003">
        <f t="shared" si="93"/>
        <v>1</v>
      </c>
    </row>
    <row r="3004" spans="1:19" hidden="1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  <c r="R3004">
        <f t="shared" si="92"/>
        <v>0</v>
      </c>
      <c r="S3004">
        <f t="shared" si="93"/>
        <v>1</v>
      </c>
    </row>
    <row r="3005" spans="1:19" hidden="1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  <c r="R3005">
        <f t="shared" si="92"/>
        <v>0</v>
      </c>
      <c r="S3005">
        <f t="shared" si="93"/>
        <v>1</v>
      </c>
    </row>
    <row r="3006" spans="1:19" hidden="1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  <c r="R3006">
        <f t="shared" si="92"/>
        <v>0</v>
      </c>
      <c r="S3006">
        <f t="shared" si="93"/>
        <v>1</v>
      </c>
    </row>
    <row r="3007" spans="1:19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  <c r="R3007">
        <f t="shared" si="92"/>
        <v>1</v>
      </c>
      <c r="S3007">
        <f t="shared" si="93"/>
        <v>0</v>
      </c>
    </row>
    <row r="3008" spans="1:19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  <c r="R3008">
        <f t="shared" si="92"/>
        <v>1</v>
      </c>
      <c r="S3008">
        <f t="shared" si="93"/>
        <v>1</v>
      </c>
    </row>
    <row r="3009" spans="1:19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  <c r="R3009">
        <f t="shared" si="92"/>
        <v>1</v>
      </c>
      <c r="S3009">
        <f t="shared" si="93"/>
        <v>1</v>
      </c>
    </row>
    <row r="3010" spans="1:19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  <c r="R3010">
        <f t="shared" si="92"/>
        <v>1</v>
      </c>
      <c r="S3010">
        <f t="shared" si="93"/>
        <v>1</v>
      </c>
    </row>
    <row r="3011" spans="1:19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  <c r="R3011">
        <f t="shared" ref="R3011:R3074" si="94">IF(A3011&gt;=40,1,0)</f>
        <v>1</v>
      </c>
      <c r="S3011">
        <f t="shared" ref="S3011:S3074" si="95">IF(A3011&lt;55,1,0)</f>
        <v>0</v>
      </c>
    </row>
    <row r="3012" spans="1:19" hidden="1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  <c r="R3012">
        <f t="shared" si="94"/>
        <v>0</v>
      </c>
      <c r="S3012">
        <f t="shared" si="95"/>
        <v>1</v>
      </c>
    </row>
    <row r="3013" spans="1:19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  <c r="R3013">
        <f t="shared" si="94"/>
        <v>1</v>
      </c>
      <c r="S3013">
        <f t="shared" si="95"/>
        <v>1</v>
      </c>
    </row>
    <row r="3014" spans="1:19" hidden="1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  <c r="R3014">
        <f t="shared" si="94"/>
        <v>0</v>
      </c>
      <c r="S3014">
        <f t="shared" si="95"/>
        <v>1</v>
      </c>
    </row>
    <row r="3015" spans="1:19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  <c r="R3015">
        <f t="shared" si="94"/>
        <v>1</v>
      </c>
      <c r="S3015">
        <f t="shared" si="95"/>
        <v>1</v>
      </c>
    </row>
    <row r="3016" spans="1:19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  <c r="R3016">
        <f t="shared" si="94"/>
        <v>1</v>
      </c>
      <c r="S3016">
        <f t="shared" si="95"/>
        <v>1</v>
      </c>
    </row>
    <row r="3017" spans="1:19" hidden="1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  <c r="R3017">
        <f t="shared" si="94"/>
        <v>0</v>
      </c>
      <c r="S3017">
        <f t="shared" si="95"/>
        <v>1</v>
      </c>
    </row>
    <row r="3018" spans="1:19" hidden="1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  <c r="R3018">
        <f t="shared" si="94"/>
        <v>0</v>
      </c>
      <c r="S3018">
        <f t="shared" si="95"/>
        <v>1</v>
      </c>
    </row>
    <row r="3019" spans="1:19" hidden="1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  <c r="R3019">
        <f t="shared" si="94"/>
        <v>0</v>
      </c>
      <c r="S3019">
        <f t="shared" si="95"/>
        <v>1</v>
      </c>
    </row>
    <row r="3020" spans="1:19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  <c r="R3020">
        <f t="shared" si="94"/>
        <v>1</v>
      </c>
      <c r="S3020">
        <f t="shared" si="95"/>
        <v>0</v>
      </c>
    </row>
    <row r="3021" spans="1:19" hidden="1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  <c r="R3021">
        <f t="shared" si="94"/>
        <v>0</v>
      </c>
      <c r="S3021">
        <f t="shared" si="95"/>
        <v>1</v>
      </c>
    </row>
    <row r="3022" spans="1:19" hidden="1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  <c r="R3022">
        <f t="shared" si="94"/>
        <v>0</v>
      </c>
      <c r="S3022">
        <f t="shared" si="95"/>
        <v>1</v>
      </c>
    </row>
    <row r="3023" spans="1:19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  <c r="R3023">
        <f t="shared" si="94"/>
        <v>1</v>
      </c>
      <c r="S3023">
        <f t="shared" si="95"/>
        <v>1</v>
      </c>
    </row>
    <row r="3024" spans="1:19" hidden="1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  <c r="R3024">
        <f t="shared" si="94"/>
        <v>0</v>
      </c>
      <c r="S3024">
        <f t="shared" si="95"/>
        <v>1</v>
      </c>
    </row>
    <row r="3025" spans="1:19" hidden="1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  <c r="R3025">
        <f t="shared" si="94"/>
        <v>0</v>
      </c>
      <c r="S3025">
        <f t="shared" si="95"/>
        <v>1</v>
      </c>
    </row>
    <row r="3026" spans="1:19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  <c r="R3026">
        <f t="shared" si="94"/>
        <v>1</v>
      </c>
      <c r="S3026">
        <f t="shared" si="95"/>
        <v>1</v>
      </c>
    </row>
    <row r="3027" spans="1:19" hidden="1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  <c r="R3027">
        <f t="shared" si="94"/>
        <v>0</v>
      </c>
      <c r="S3027">
        <f t="shared" si="95"/>
        <v>1</v>
      </c>
    </row>
    <row r="3028" spans="1:19" hidden="1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  <c r="R3028">
        <f t="shared" si="94"/>
        <v>0</v>
      </c>
      <c r="S3028">
        <f t="shared" si="95"/>
        <v>1</v>
      </c>
    </row>
    <row r="3029" spans="1:19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  <c r="R3029">
        <f t="shared" si="94"/>
        <v>1</v>
      </c>
      <c r="S3029">
        <f t="shared" si="95"/>
        <v>1</v>
      </c>
    </row>
    <row r="3030" spans="1:19" hidden="1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  <c r="R3030">
        <f t="shared" si="94"/>
        <v>0</v>
      </c>
      <c r="S3030">
        <f t="shared" si="95"/>
        <v>1</v>
      </c>
    </row>
    <row r="3031" spans="1:19" hidden="1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  <c r="R3031">
        <f t="shared" si="94"/>
        <v>0</v>
      </c>
      <c r="S3031">
        <f t="shared" si="95"/>
        <v>1</v>
      </c>
    </row>
    <row r="3032" spans="1:19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  <c r="R3032">
        <f t="shared" si="94"/>
        <v>1</v>
      </c>
      <c r="S3032">
        <f t="shared" si="95"/>
        <v>1</v>
      </c>
    </row>
    <row r="3033" spans="1:19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  <c r="R3033">
        <f t="shared" si="94"/>
        <v>1</v>
      </c>
      <c r="S3033">
        <f t="shared" si="95"/>
        <v>1</v>
      </c>
    </row>
    <row r="3034" spans="1:19" hidden="1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  <c r="R3034">
        <f t="shared" si="94"/>
        <v>0</v>
      </c>
      <c r="S3034">
        <f t="shared" si="95"/>
        <v>1</v>
      </c>
    </row>
    <row r="3035" spans="1:19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  <c r="R3035">
        <f t="shared" si="94"/>
        <v>1</v>
      </c>
      <c r="S3035">
        <f t="shared" si="95"/>
        <v>1</v>
      </c>
    </row>
    <row r="3036" spans="1:19" hidden="1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  <c r="R3036">
        <f t="shared" si="94"/>
        <v>0</v>
      </c>
      <c r="S3036">
        <f t="shared" si="95"/>
        <v>1</v>
      </c>
    </row>
    <row r="3037" spans="1:19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  <c r="R3037">
        <f t="shared" si="94"/>
        <v>1</v>
      </c>
      <c r="S3037">
        <f t="shared" si="95"/>
        <v>0</v>
      </c>
    </row>
    <row r="3038" spans="1:19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  <c r="R3038">
        <f t="shared" si="94"/>
        <v>1</v>
      </c>
      <c r="S3038">
        <f t="shared" si="95"/>
        <v>0</v>
      </c>
    </row>
    <row r="3039" spans="1:19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  <c r="R3039">
        <f t="shared" si="94"/>
        <v>1</v>
      </c>
      <c r="S3039">
        <f t="shared" si="95"/>
        <v>1</v>
      </c>
    </row>
    <row r="3040" spans="1:19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  <c r="R3040">
        <f t="shared" si="94"/>
        <v>1</v>
      </c>
      <c r="S3040">
        <f t="shared" si="95"/>
        <v>1</v>
      </c>
    </row>
    <row r="3041" spans="1:19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  <c r="R3041">
        <f t="shared" si="94"/>
        <v>1</v>
      </c>
      <c r="S3041">
        <f t="shared" si="95"/>
        <v>0</v>
      </c>
    </row>
    <row r="3042" spans="1:19" hidden="1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  <c r="R3042">
        <f t="shared" si="94"/>
        <v>0</v>
      </c>
      <c r="S3042">
        <f t="shared" si="95"/>
        <v>1</v>
      </c>
    </row>
    <row r="3043" spans="1:19" hidden="1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  <c r="R3043">
        <f t="shared" si="94"/>
        <v>0</v>
      </c>
      <c r="S3043">
        <f t="shared" si="95"/>
        <v>1</v>
      </c>
    </row>
    <row r="3044" spans="1:19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  <c r="R3044">
        <f t="shared" si="94"/>
        <v>1</v>
      </c>
      <c r="S3044">
        <f t="shared" si="95"/>
        <v>1</v>
      </c>
    </row>
    <row r="3045" spans="1:19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  <c r="R3045">
        <f t="shared" si="94"/>
        <v>1</v>
      </c>
      <c r="S3045">
        <f t="shared" si="95"/>
        <v>1</v>
      </c>
    </row>
    <row r="3046" spans="1:19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  <c r="R3046">
        <f t="shared" si="94"/>
        <v>1</v>
      </c>
      <c r="S3046">
        <f t="shared" si="95"/>
        <v>1</v>
      </c>
    </row>
    <row r="3047" spans="1:19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  <c r="R3047">
        <f t="shared" si="94"/>
        <v>1</v>
      </c>
      <c r="S3047">
        <f t="shared" si="95"/>
        <v>1</v>
      </c>
    </row>
    <row r="3048" spans="1:19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  <c r="R3048">
        <f t="shared" si="94"/>
        <v>1</v>
      </c>
      <c r="S3048">
        <f t="shared" si="95"/>
        <v>1</v>
      </c>
    </row>
    <row r="3049" spans="1:19" hidden="1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  <c r="R3049">
        <f t="shared" si="94"/>
        <v>0</v>
      </c>
      <c r="S3049">
        <f t="shared" si="95"/>
        <v>1</v>
      </c>
    </row>
    <row r="3050" spans="1:19" hidden="1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  <c r="R3050">
        <f t="shared" si="94"/>
        <v>0</v>
      </c>
      <c r="S3050">
        <f t="shared" si="95"/>
        <v>1</v>
      </c>
    </row>
    <row r="3051" spans="1:19" hidden="1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  <c r="R3051">
        <f t="shared" si="94"/>
        <v>0</v>
      </c>
      <c r="S3051">
        <f t="shared" si="95"/>
        <v>1</v>
      </c>
    </row>
    <row r="3052" spans="1:19" hidden="1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  <c r="R3052">
        <f t="shared" si="94"/>
        <v>0</v>
      </c>
      <c r="S3052">
        <f t="shared" si="95"/>
        <v>1</v>
      </c>
    </row>
    <row r="3053" spans="1:19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  <c r="R3053">
        <f t="shared" si="94"/>
        <v>1</v>
      </c>
      <c r="S3053">
        <f t="shared" si="95"/>
        <v>1</v>
      </c>
    </row>
    <row r="3054" spans="1:19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  <c r="R3054">
        <f t="shared" si="94"/>
        <v>1</v>
      </c>
      <c r="S3054">
        <f t="shared" si="95"/>
        <v>1</v>
      </c>
    </row>
    <row r="3055" spans="1:19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  <c r="R3055">
        <f t="shared" si="94"/>
        <v>1</v>
      </c>
      <c r="S3055">
        <f t="shared" si="95"/>
        <v>1</v>
      </c>
    </row>
    <row r="3056" spans="1:19" hidden="1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  <c r="R3056">
        <f t="shared" si="94"/>
        <v>0</v>
      </c>
      <c r="S3056">
        <f t="shared" si="95"/>
        <v>1</v>
      </c>
    </row>
    <row r="3057" spans="1:19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  <c r="R3057">
        <f t="shared" si="94"/>
        <v>1</v>
      </c>
      <c r="S3057">
        <f t="shared" si="95"/>
        <v>1</v>
      </c>
    </row>
    <row r="3058" spans="1:19" hidden="1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  <c r="R3058">
        <f t="shared" si="94"/>
        <v>0</v>
      </c>
      <c r="S3058">
        <f t="shared" si="95"/>
        <v>1</v>
      </c>
    </row>
    <row r="3059" spans="1:19" hidden="1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  <c r="R3059">
        <f t="shared" si="94"/>
        <v>0</v>
      </c>
      <c r="S3059">
        <f t="shared" si="95"/>
        <v>1</v>
      </c>
    </row>
    <row r="3060" spans="1:19" hidden="1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  <c r="R3060">
        <f t="shared" si="94"/>
        <v>0</v>
      </c>
      <c r="S3060">
        <f t="shared" si="95"/>
        <v>1</v>
      </c>
    </row>
    <row r="3061" spans="1:19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  <c r="R3061">
        <f t="shared" si="94"/>
        <v>1</v>
      </c>
      <c r="S3061">
        <f t="shared" si="95"/>
        <v>0</v>
      </c>
    </row>
    <row r="3062" spans="1:19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  <c r="R3062">
        <f t="shared" si="94"/>
        <v>1</v>
      </c>
      <c r="S3062">
        <f t="shared" si="95"/>
        <v>1</v>
      </c>
    </row>
    <row r="3063" spans="1:19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  <c r="R3063">
        <f t="shared" si="94"/>
        <v>1</v>
      </c>
      <c r="S3063">
        <f t="shared" si="95"/>
        <v>0</v>
      </c>
    </row>
    <row r="3064" spans="1:19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  <c r="R3064">
        <f t="shared" si="94"/>
        <v>1</v>
      </c>
      <c r="S3064">
        <f t="shared" si="95"/>
        <v>1</v>
      </c>
    </row>
    <row r="3065" spans="1:19" hidden="1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  <c r="R3065">
        <f t="shared" si="94"/>
        <v>0</v>
      </c>
      <c r="S3065">
        <f t="shared" si="95"/>
        <v>1</v>
      </c>
    </row>
    <row r="3066" spans="1:19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  <c r="R3066">
        <f t="shared" si="94"/>
        <v>1</v>
      </c>
      <c r="S3066">
        <f t="shared" si="95"/>
        <v>1</v>
      </c>
    </row>
    <row r="3067" spans="1:19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  <c r="R3067">
        <f t="shared" si="94"/>
        <v>1</v>
      </c>
      <c r="S3067">
        <f t="shared" si="95"/>
        <v>0</v>
      </c>
    </row>
    <row r="3068" spans="1:19" hidden="1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  <c r="R3068">
        <f t="shared" si="94"/>
        <v>0</v>
      </c>
      <c r="S3068">
        <f t="shared" si="95"/>
        <v>1</v>
      </c>
    </row>
    <row r="3069" spans="1:19" hidden="1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  <c r="R3069">
        <f t="shared" si="94"/>
        <v>0</v>
      </c>
      <c r="S3069">
        <f t="shared" si="95"/>
        <v>1</v>
      </c>
    </row>
    <row r="3070" spans="1:19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  <c r="R3070">
        <f t="shared" si="94"/>
        <v>1</v>
      </c>
      <c r="S3070">
        <f t="shared" si="95"/>
        <v>1</v>
      </c>
    </row>
    <row r="3071" spans="1:19" hidden="1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  <c r="R3071">
        <f t="shared" si="94"/>
        <v>0</v>
      </c>
      <c r="S3071">
        <f t="shared" si="95"/>
        <v>1</v>
      </c>
    </row>
    <row r="3072" spans="1:19" hidden="1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  <c r="R3072">
        <f t="shared" si="94"/>
        <v>0</v>
      </c>
      <c r="S3072">
        <f t="shared" si="95"/>
        <v>1</v>
      </c>
    </row>
    <row r="3073" spans="1:19" hidden="1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  <c r="R3073">
        <f t="shared" si="94"/>
        <v>0</v>
      </c>
      <c r="S3073">
        <f t="shared" si="95"/>
        <v>1</v>
      </c>
    </row>
    <row r="3074" spans="1:19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  <c r="R3074">
        <f t="shared" si="94"/>
        <v>1</v>
      </c>
      <c r="S3074">
        <f t="shared" si="95"/>
        <v>0</v>
      </c>
    </row>
    <row r="3075" spans="1:19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  <c r="R3075">
        <f t="shared" ref="R3075:R3138" si="96">IF(A3075&gt;=40,1,0)</f>
        <v>1</v>
      </c>
      <c r="S3075">
        <f t="shared" ref="S3075:S3138" si="97">IF(A3075&lt;55,1,0)</f>
        <v>0</v>
      </c>
    </row>
    <row r="3076" spans="1:19" hidden="1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  <c r="R3076">
        <f t="shared" si="96"/>
        <v>0</v>
      </c>
      <c r="S3076">
        <f t="shared" si="97"/>
        <v>1</v>
      </c>
    </row>
    <row r="3077" spans="1:19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  <c r="R3077">
        <f t="shared" si="96"/>
        <v>1</v>
      </c>
      <c r="S3077">
        <f t="shared" si="97"/>
        <v>1</v>
      </c>
    </row>
    <row r="3078" spans="1:19" hidden="1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  <c r="R3078">
        <f t="shared" si="96"/>
        <v>0</v>
      </c>
      <c r="S3078">
        <f t="shared" si="97"/>
        <v>1</v>
      </c>
    </row>
    <row r="3079" spans="1:19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  <c r="R3079">
        <f t="shared" si="96"/>
        <v>1</v>
      </c>
      <c r="S3079">
        <f t="shared" si="97"/>
        <v>1</v>
      </c>
    </row>
    <row r="3080" spans="1:19" hidden="1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  <c r="R3080">
        <f t="shared" si="96"/>
        <v>0</v>
      </c>
      <c r="S3080">
        <f t="shared" si="97"/>
        <v>1</v>
      </c>
    </row>
    <row r="3081" spans="1:19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  <c r="R3081">
        <f t="shared" si="96"/>
        <v>1</v>
      </c>
      <c r="S3081">
        <f t="shared" si="97"/>
        <v>0</v>
      </c>
    </row>
    <row r="3082" spans="1:19" hidden="1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  <c r="R3082">
        <f t="shared" si="96"/>
        <v>0</v>
      </c>
      <c r="S3082">
        <f t="shared" si="97"/>
        <v>1</v>
      </c>
    </row>
    <row r="3083" spans="1:19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  <c r="R3083">
        <f t="shared" si="96"/>
        <v>1</v>
      </c>
      <c r="S3083">
        <f t="shared" si="97"/>
        <v>1</v>
      </c>
    </row>
    <row r="3084" spans="1:19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  <c r="R3084">
        <f t="shared" si="96"/>
        <v>1</v>
      </c>
      <c r="S3084">
        <f t="shared" si="97"/>
        <v>1</v>
      </c>
    </row>
    <row r="3085" spans="1:19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  <c r="R3085">
        <f t="shared" si="96"/>
        <v>1</v>
      </c>
      <c r="S3085">
        <f t="shared" si="97"/>
        <v>1</v>
      </c>
    </row>
    <row r="3086" spans="1:19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  <c r="R3086">
        <f t="shared" si="96"/>
        <v>1</v>
      </c>
      <c r="S3086">
        <f t="shared" si="97"/>
        <v>1</v>
      </c>
    </row>
    <row r="3087" spans="1:19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  <c r="R3087">
        <f t="shared" si="96"/>
        <v>1</v>
      </c>
      <c r="S3087">
        <f t="shared" si="97"/>
        <v>0</v>
      </c>
    </row>
    <row r="3088" spans="1:19" hidden="1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  <c r="R3088">
        <f t="shared" si="96"/>
        <v>0</v>
      </c>
      <c r="S3088">
        <f t="shared" si="97"/>
        <v>1</v>
      </c>
    </row>
    <row r="3089" spans="1:19" hidden="1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  <c r="R3089">
        <f t="shared" si="96"/>
        <v>0</v>
      </c>
      <c r="S3089">
        <f t="shared" si="97"/>
        <v>1</v>
      </c>
    </row>
    <row r="3090" spans="1:19" hidden="1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  <c r="R3090">
        <f t="shared" si="96"/>
        <v>0</v>
      </c>
      <c r="S3090">
        <f t="shared" si="97"/>
        <v>1</v>
      </c>
    </row>
    <row r="3091" spans="1:19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  <c r="R3091">
        <f t="shared" si="96"/>
        <v>1</v>
      </c>
      <c r="S3091">
        <f t="shared" si="97"/>
        <v>1</v>
      </c>
    </row>
    <row r="3092" spans="1:19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  <c r="R3092">
        <f t="shared" si="96"/>
        <v>1</v>
      </c>
      <c r="S3092">
        <f t="shared" si="97"/>
        <v>0</v>
      </c>
    </row>
    <row r="3093" spans="1:19" hidden="1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  <c r="R3093">
        <f t="shared" si="96"/>
        <v>0</v>
      </c>
      <c r="S3093">
        <f t="shared" si="97"/>
        <v>1</v>
      </c>
    </row>
    <row r="3094" spans="1:19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  <c r="R3094">
        <f t="shared" si="96"/>
        <v>1</v>
      </c>
      <c r="S3094">
        <f t="shared" si="97"/>
        <v>1</v>
      </c>
    </row>
    <row r="3095" spans="1:19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  <c r="R3095">
        <f t="shared" si="96"/>
        <v>1</v>
      </c>
      <c r="S3095">
        <f t="shared" si="97"/>
        <v>1</v>
      </c>
    </row>
    <row r="3096" spans="1:19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  <c r="R3096">
        <f t="shared" si="96"/>
        <v>1</v>
      </c>
      <c r="S3096">
        <f t="shared" si="97"/>
        <v>0</v>
      </c>
    </row>
    <row r="3097" spans="1:19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  <c r="R3097">
        <f t="shared" si="96"/>
        <v>1</v>
      </c>
      <c r="S3097">
        <f t="shared" si="97"/>
        <v>1</v>
      </c>
    </row>
    <row r="3098" spans="1:19" hidden="1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  <c r="R3098">
        <f t="shared" si="96"/>
        <v>0</v>
      </c>
      <c r="S3098">
        <f t="shared" si="97"/>
        <v>1</v>
      </c>
    </row>
    <row r="3099" spans="1:19" hidden="1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  <c r="R3099">
        <f t="shared" si="96"/>
        <v>0</v>
      </c>
      <c r="S3099">
        <f t="shared" si="97"/>
        <v>1</v>
      </c>
    </row>
    <row r="3100" spans="1:19" hidden="1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  <c r="R3100">
        <f t="shared" si="96"/>
        <v>0</v>
      </c>
      <c r="S3100">
        <f t="shared" si="97"/>
        <v>1</v>
      </c>
    </row>
    <row r="3101" spans="1:19" hidden="1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  <c r="R3101">
        <f t="shared" si="96"/>
        <v>0</v>
      </c>
      <c r="S3101">
        <f t="shared" si="97"/>
        <v>1</v>
      </c>
    </row>
    <row r="3102" spans="1:19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  <c r="R3102">
        <f t="shared" si="96"/>
        <v>1</v>
      </c>
      <c r="S3102">
        <f t="shared" si="97"/>
        <v>0</v>
      </c>
    </row>
    <row r="3103" spans="1:19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  <c r="R3103">
        <f t="shared" si="96"/>
        <v>1</v>
      </c>
      <c r="S3103">
        <f t="shared" si="97"/>
        <v>1</v>
      </c>
    </row>
    <row r="3104" spans="1:19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  <c r="R3104">
        <f t="shared" si="96"/>
        <v>1</v>
      </c>
      <c r="S3104">
        <f t="shared" si="97"/>
        <v>0</v>
      </c>
    </row>
    <row r="3105" spans="1:19" hidden="1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  <c r="R3105">
        <f t="shared" si="96"/>
        <v>0</v>
      </c>
      <c r="S3105">
        <f t="shared" si="97"/>
        <v>1</v>
      </c>
    </row>
    <row r="3106" spans="1:19" hidden="1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  <c r="R3106">
        <f t="shared" si="96"/>
        <v>0</v>
      </c>
      <c r="S3106">
        <f t="shared" si="97"/>
        <v>1</v>
      </c>
    </row>
    <row r="3107" spans="1:19" hidden="1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  <c r="R3107">
        <f t="shared" si="96"/>
        <v>0</v>
      </c>
      <c r="S3107">
        <f t="shared" si="97"/>
        <v>1</v>
      </c>
    </row>
    <row r="3108" spans="1:19" hidden="1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  <c r="R3108">
        <f t="shared" si="96"/>
        <v>0</v>
      </c>
      <c r="S3108">
        <f t="shared" si="97"/>
        <v>1</v>
      </c>
    </row>
    <row r="3109" spans="1:19" hidden="1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  <c r="R3109">
        <f t="shared" si="96"/>
        <v>0</v>
      </c>
      <c r="S3109">
        <f t="shared" si="97"/>
        <v>1</v>
      </c>
    </row>
    <row r="3110" spans="1:19" hidden="1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  <c r="R3110">
        <f t="shared" si="96"/>
        <v>0</v>
      </c>
      <c r="S3110">
        <f t="shared" si="97"/>
        <v>1</v>
      </c>
    </row>
    <row r="3111" spans="1:19" hidden="1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  <c r="R3111">
        <f t="shared" si="96"/>
        <v>0</v>
      </c>
      <c r="S3111">
        <f t="shared" si="97"/>
        <v>1</v>
      </c>
    </row>
    <row r="3112" spans="1:19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  <c r="R3112">
        <f t="shared" si="96"/>
        <v>1</v>
      </c>
      <c r="S3112">
        <f t="shared" si="97"/>
        <v>1</v>
      </c>
    </row>
    <row r="3113" spans="1:19" hidden="1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  <c r="R3113">
        <f t="shared" si="96"/>
        <v>0</v>
      </c>
      <c r="S3113">
        <f t="shared" si="97"/>
        <v>1</v>
      </c>
    </row>
    <row r="3114" spans="1:19" hidden="1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  <c r="R3114">
        <f t="shared" si="96"/>
        <v>0</v>
      </c>
      <c r="S3114">
        <f t="shared" si="97"/>
        <v>1</v>
      </c>
    </row>
    <row r="3115" spans="1:19" hidden="1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  <c r="R3115">
        <f t="shared" si="96"/>
        <v>0</v>
      </c>
      <c r="S3115">
        <f t="shared" si="97"/>
        <v>1</v>
      </c>
    </row>
    <row r="3116" spans="1:19" hidden="1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  <c r="R3116">
        <f t="shared" si="96"/>
        <v>0</v>
      </c>
      <c r="S3116">
        <f t="shared" si="97"/>
        <v>1</v>
      </c>
    </row>
    <row r="3117" spans="1:19" hidden="1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  <c r="R3117">
        <f t="shared" si="96"/>
        <v>0</v>
      </c>
      <c r="S3117">
        <f t="shared" si="97"/>
        <v>1</v>
      </c>
    </row>
    <row r="3118" spans="1:19" hidden="1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  <c r="R3118">
        <f t="shared" si="96"/>
        <v>0</v>
      </c>
      <c r="S3118">
        <f t="shared" si="97"/>
        <v>1</v>
      </c>
    </row>
    <row r="3119" spans="1:19" hidden="1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  <c r="R3119">
        <f t="shared" si="96"/>
        <v>0</v>
      </c>
      <c r="S3119">
        <f t="shared" si="97"/>
        <v>1</v>
      </c>
    </row>
    <row r="3120" spans="1:19" hidden="1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  <c r="R3120">
        <f t="shared" si="96"/>
        <v>0</v>
      </c>
      <c r="S3120">
        <f t="shared" si="97"/>
        <v>1</v>
      </c>
    </row>
    <row r="3121" spans="1:19" hidden="1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  <c r="R3121">
        <f t="shared" si="96"/>
        <v>0</v>
      </c>
      <c r="S3121">
        <f t="shared" si="97"/>
        <v>1</v>
      </c>
    </row>
    <row r="3122" spans="1:19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  <c r="R3122">
        <f t="shared" si="96"/>
        <v>1</v>
      </c>
      <c r="S3122">
        <f t="shared" si="97"/>
        <v>1</v>
      </c>
    </row>
    <row r="3123" spans="1:19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  <c r="R3123">
        <f t="shared" si="96"/>
        <v>1</v>
      </c>
      <c r="S3123">
        <f t="shared" si="97"/>
        <v>1</v>
      </c>
    </row>
    <row r="3124" spans="1:19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  <c r="R3124">
        <f t="shared" si="96"/>
        <v>1</v>
      </c>
      <c r="S3124">
        <f t="shared" si="97"/>
        <v>0</v>
      </c>
    </row>
    <row r="3125" spans="1:19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  <c r="R3125">
        <f t="shared" si="96"/>
        <v>1</v>
      </c>
      <c r="S3125">
        <f t="shared" si="97"/>
        <v>1</v>
      </c>
    </row>
    <row r="3126" spans="1:19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  <c r="R3126">
        <f t="shared" si="96"/>
        <v>1</v>
      </c>
      <c r="S3126">
        <f t="shared" si="97"/>
        <v>0</v>
      </c>
    </row>
    <row r="3127" spans="1:19" hidden="1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  <c r="R3127">
        <f t="shared" si="96"/>
        <v>0</v>
      </c>
      <c r="S3127">
        <f t="shared" si="97"/>
        <v>1</v>
      </c>
    </row>
    <row r="3128" spans="1:19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  <c r="R3128">
        <f t="shared" si="96"/>
        <v>1</v>
      </c>
      <c r="S3128">
        <f t="shared" si="97"/>
        <v>1</v>
      </c>
    </row>
    <row r="3129" spans="1:19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  <c r="R3129">
        <f t="shared" si="96"/>
        <v>1</v>
      </c>
      <c r="S3129">
        <f t="shared" si="97"/>
        <v>1</v>
      </c>
    </row>
    <row r="3130" spans="1:19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  <c r="R3130">
        <f t="shared" si="96"/>
        <v>1</v>
      </c>
      <c r="S3130">
        <f t="shared" si="97"/>
        <v>0</v>
      </c>
    </row>
    <row r="3131" spans="1:19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  <c r="R3131">
        <f t="shared" si="96"/>
        <v>1</v>
      </c>
      <c r="S3131">
        <f t="shared" si="97"/>
        <v>1</v>
      </c>
    </row>
    <row r="3132" spans="1:19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  <c r="R3132">
        <f t="shared" si="96"/>
        <v>1</v>
      </c>
      <c r="S3132">
        <f t="shared" si="97"/>
        <v>0</v>
      </c>
    </row>
    <row r="3133" spans="1:19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  <c r="R3133">
        <f t="shared" si="96"/>
        <v>1</v>
      </c>
      <c r="S3133">
        <f t="shared" si="97"/>
        <v>1</v>
      </c>
    </row>
    <row r="3134" spans="1:19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  <c r="R3134">
        <f t="shared" si="96"/>
        <v>1</v>
      </c>
      <c r="S3134">
        <f t="shared" si="97"/>
        <v>1</v>
      </c>
    </row>
    <row r="3135" spans="1:19" hidden="1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  <c r="R3135">
        <f t="shared" si="96"/>
        <v>0</v>
      </c>
      <c r="S3135">
        <f t="shared" si="97"/>
        <v>1</v>
      </c>
    </row>
    <row r="3136" spans="1:19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  <c r="R3136">
        <f t="shared" si="96"/>
        <v>1</v>
      </c>
      <c r="S3136">
        <f t="shared" si="97"/>
        <v>1</v>
      </c>
    </row>
    <row r="3137" spans="1:19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  <c r="R3137">
        <f t="shared" si="96"/>
        <v>1</v>
      </c>
      <c r="S3137">
        <f t="shared" si="97"/>
        <v>1</v>
      </c>
    </row>
    <row r="3138" spans="1:19" hidden="1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  <c r="R3138">
        <f t="shared" si="96"/>
        <v>0</v>
      </c>
      <c r="S3138">
        <f t="shared" si="97"/>
        <v>1</v>
      </c>
    </row>
    <row r="3139" spans="1:19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  <c r="R3139">
        <f t="shared" ref="R3139:R3202" si="98">IF(A3139&gt;=40,1,0)</f>
        <v>1</v>
      </c>
      <c r="S3139">
        <f t="shared" ref="S3139:S3202" si="99">IF(A3139&lt;55,1,0)</f>
        <v>1</v>
      </c>
    </row>
    <row r="3140" spans="1:19" hidden="1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  <c r="R3140">
        <f t="shared" si="98"/>
        <v>0</v>
      </c>
      <c r="S3140">
        <f t="shared" si="99"/>
        <v>1</v>
      </c>
    </row>
    <row r="3141" spans="1:19" hidden="1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  <c r="R3141">
        <f t="shared" si="98"/>
        <v>0</v>
      </c>
      <c r="S3141">
        <f t="shared" si="99"/>
        <v>1</v>
      </c>
    </row>
    <row r="3142" spans="1:19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  <c r="R3142">
        <f t="shared" si="98"/>
        <v>1</v>
      </c>
      <c r="S3142">
        <f t="shared" si="99"/>
        <v>0</v>
      </c>
    </row>
    <row r="3143" spans="1:19" hidden="1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  <c r="R3143">
        <f t="shared" si="98"/>
        <v>0</v>
      </c>
      <c r="S3143">
        <f t="shared" si="99"/>
        <v>1</v>
      </c>
    </row>
    <row r="3144" spans="1:19" hidden="1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  <c r="R3144">
        <f t="shared" si="98"/>
        <v>0</v>
      </c>
      <c r="S3144">
        <f t="shared" si="99"/>
        <v>1</v>
      </c>
    </row>
    <row r="3145" spans="1:19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  <c r="R3145">
        <f t="shared" si="98"/>
        <v>1</v>
      </c>
      <c r="S3145">
        <f t="shared" si="99"/>
        <v>1</v>
      </c>
    </row>
    <row r="3146" spans="1:19" hidden="1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  <c r="R3146">
        <f t="shared" si="98"/>
        <v>0</v>
      </c>
      <c r="S3146">
        <f t="shared" si="99"/>
        <v>1</v>
      </c>
    </row>
    <row r="3147" spans="1:19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  <c r="R3147">
        <f t="shared" si="98"/>
        <v>1</v>
      </c>
      <c r="S3147">
        <f t="shared" si="99"/>
        <v>1</v>
      </c>
    </row>
    <row r="3148" spans="1:19" hidden="1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  <c r="R3148">
        <f t="shared" si="98"/>
        <v>0</v>
      </c>
      <c r="S3148">
        <f t="shared" si="99"/>
        <v>1</v>
      </c>
    </row>
    <row r="3149" spans="1:19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  <c r="R3149">
        <f t="shared" si="98"/>
        <v>1</v>
      </c>
      <c r="S3149">
        <f t="shared" si="99"/>
        <v>1</v>
      </c>
    </row>
    <row r="3150" spans="1:19" hidden="1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  <c r="R3150">
        <f t="shared" si="98"/>
        <v>0</v>
      </c>
      <c r="S3150">
        <f t="shared" si="99"/>
        <v>1</v>
      </c>
    </row>
    <row r="3151" spans="1:19" hidden="1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  <c r="R3151">
        <f t="shared" si="98"/>
        <v>0</v>
      </c>
      <c r="S3151">
        <f t="shared" si="99"/>
        <v>1</v>
      </c>
    </row>
    <row r="3152" spans="1:19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  <c r="R3152">
        <f t="shared" si="98"/>
        <v>1</v>
      </c>
      <c r="S3152">
        <f t="shared" si="99"/>
        <v>1</v>
      </c>
    </row>
    <row r="3153" spans="1:19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  <c r="R3153">
        <f t="shared" si="98"/>
        <v>1</v>
      </c>
      <c r="S3153">
        <f t="shared" si="99"/>
        <v>1</v>
      </c>
    </row>
    <row r="3154" spans="1:19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  <c r="R3154">
        <f t="shared" si="98"/>
        <v>1</v>
      </c>
      <c r="S3154">
        <f t="shared" si="99"/>
        <v>1</v>
      </c>
    </row>
    <row r="3155" spans="1:19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  <c r="R3155">
        <f t="shared" si="98"/>
        <v>1</v>
      </c>
      <c r="S3155">
        <f t="shared" si="99"/>
        <v>1</v>
      </c>
    </row>
    <row r="3156" spans="1:19" hidden="1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  <c r="R3156">
        <f t="shared" si="98"/>
        <v>0</v>
      </c>
      <c r="S3156">
        <f t="shared" si="99"/>
        <v>1</v>
      </c>
    </row>
    <row r="3157" spans="1:19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  <c r="R3157">
        <f t="shared" si="98"/>
        <v>1</v>
      </c>
      <c r="S3157">
        <f t="shared" si="99"/>
        <v>0</v>
      </c>
    </row>
    <row r="3158" spans="1:19" hidden="1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  <c r="R3158">
        <f t="shared" si="98"/>
        <v>0</v>
      </c>
      <c r="S3158">
        <f t="shared" si="99"/>
        <v>1</v>
      </c>
    </row>
    <row r="3159" spans="1:19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  <c r="R3159">
        <f t="shared" si="98"/>
        <v>1</v>
      </c>
      <c r="S3159">
        <f t="shared" si="99"/>
        <v>0</v>
      </c>
    </row>
    <row r="3160" spans="1:19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  <c r="R3160">
        <f t="shared" si="98"/>
        <v>1</v>
      </c>
      <c r="S3160">
        <f t="shared" si="99"/>
        <v>0</v>
      </c>
    </row>
    <row r="3161" spans="1:19" hidden="1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  <c r="R3161">
        <f t="shared" si="98"/>
        <v>0</v>
      </c>
      <c r="S3161">
        <f t="shared" si="99"/>
        <v>1</v>
      </c>
    </row>
    <row r="3162" spans="1:19" hidden="1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  <c r="R3162">
        <f t="shared" si="98"/>
        <v>0</v>
      </c>
      <c r="S3162">
        <f t="shared" si="99"/>
        <v>1</v>
      </c>
    </row>
    <row r="3163" spans="1:19" hidden="1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  <c r="R3163">
        <f t="shared" si="98"/>
        <v>0</v>
      </c>
      <c r="S3163">
        <f t="shared" si="99"/>
        <v>1</v>
      </c>
    </row>
    <row r="3164" spans="1:19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  <c r="R3164">
        <f t="shared" si="98"/>
        <v>1</v>
      </c>
      <c r="S3164">
        <f t="shared" si="99"/>
        <v>1</v>
      </c>
    </row>
    <row r="3165" spans="1:19" hidden="1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  <c r="R3165">
        <f t="shared" si="98"/>
        <v>0</v>
      </c>
      <c r="S3165">
        <f t="shared" si="99"/>
        <v>1</v>
      </c>
    </row>
    <row r="3166" spans="1:19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  <c r="R3166">
        <f t="shared" si="98"/>
        <v>1</v>
      </c>
      <c r="S3166">
        <f t="shared" si="99"/>
        <v>0</v>
      </c>
    </row>
    <row r="3167" spans="1:19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  <c r="R3167">
        <f t="shared" si="98"/>
        <v>1</v>
      </c>
      <c r="S3167">
        <f t="shared" si="99"/>
        <v>1</v>
      </c>
    </row>
    <row r="3168" spans="1:19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  <c r="R3168">
        <f t="shared" si="98"/>
        <v>1</v>
      </c>
      <c r="S3168">
        <f t="shared" si="99"/>
        <v>1</v>
      </c>
    </row>
    <row r="3169" spans="1:19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  <c r="R3169">
        <f t="shared" si="98"/>
        <v>1</v>
      </c>
      <c r="S3169">
        <f t="shared" si="99"/>
        <v>1</v>
      </c>
    </row>
    <row r="3170" spans="1:19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  <c r="R3170">
        <f t="shared" si="98"/>
        <v>1</v>
      </c>
      <c r="S3170">
        <f t="shared" si="99"/>
        <v>0</v>
      </c>
    </row>
    <row r="3171" spans="1:19" hidden="1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  <c r="R3171">
        <f t="shared" si="98"/>
        <v>0</v>
      </c>
      <c r="S3171">
        <f t="shared" si="99"/>
        <v>1</v>
      </c>
    </row>
    <row r="3172" spans="1:19" hidden="1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  <c r="R3172">
        <f t="shared" si="98"/>
        <v>0</v>
      </c>
      <c r="S3172">
        <f t="shared" si="99"/>
        <v>1</v>
      </c>
    </row>
    <row r="3173" spans="1:19" hidden="1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  <c r="R3173">
        <f t="shared" si="98"/>
        <v>0</v>
      </c>
      <c r="S3173">
        <f t="shared" si="99"/>
        <v>1</v>
      </c>
    </row>
    <row r="3174" spans="1:19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  <c r="R3174">
        <f t="shared" si="98"/>
        <v>1</v>
      </c>
      <c r="S3174">
        <f t="shared" si="99"/>
        <v>0</v>
      </c>
    </row>
    <row r="3175" spans="1:19" hidden="1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  <c r="R3175">
        <f t="shared" si="98"/>
        <v>0</v>
      </c>
      <c r="S3175">
        <f t="shared" si="99"/>
        <v>1</v>
      </c>
    </row>
    <row r="3176" spans="1:19" hidden="1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  <c r="R3176">
        <f t="shared" si="98"/>
        <v>0</v>
      </c>
      <c r="S3176">
        <f t="shared" si="99"/>
        <v>1</v>
      </c>
    </row>
    <row r="3177" spans="1:19" hidden="1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  <c r="R3177">
        <f t="shared" si="98"/>
        <v>0</v>
      </c>
      <c r="S3177">
        <f t="shared" si="99"/>
        <v>1</v>
      </c>
    </row>
    <row r="3178" spans="1:19" hidden="1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  <c r="R3178">
        <f t="shared" si="98"/>
        <v>0</v>
      </c>
      <c r="S3178">
        <f t="shared" si="99"/>
        <v>1</v>
      </c>
    </row>
    <row r="3179" spans="1:19" hidden="1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  <c r="R3179">
        <f t="shared" si="98"/>
        <v>0</v>
      </c>
      <c r="S3179">
        <f t="shared" si="99"/>
        <v>1</v>
      </c>
    </row>
    <row r="3180" spans="1:19" hidden="1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  <c r="R3180">
        <f t="shared" si="98"/>
        <v>0</v>
      </c>
      <c r="S3180">
        <f t="shared" si="99"/>
        <v>1</v>
      </c>
    </row>
    <row r="3181" spans="1:19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  <c r="R3181">
        <f t="shared" si="98"/>
        <v>1</v>
      </c>
      <c r="S3181">
        <f t="shared" si="99"/>
        <v>0</v>
      </c>
    </row>
    <row r="3182" spans="1:19" hidden="1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  <c r="R3182">
        <f t="shared" si="98"/>
        <v>0</v>
      </c>
      <c r="S3182">
        <f t="shared" si="99"/>
        <v>1</v>
      </c>
    </row>
    <row r="3183" spans="1:19" hidden="1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  <c r="R3183">
        <f t="shared" si="98"/>
        <v>0</v>
      </c>
      <c r="S3183">
        <f t="shared" si="99"/>
        <v>1</v>
      </c>
    </row>
    <row r="3184" spans="1:19" hidden="1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  <c r="R3184">
        <f t="shared" si="98"/>
        <v>0</v>
      </c>
      <c r="S3184">
        <f t="shared" si="99"/>
        <v>1</v>
      </c>
    </row>
    <row r="3185" spans="1:19" hidden="1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  <c r="R3185">
        <f t="shared" si="98"/>
        <v>0</v>
      </c>
      <c r="S3185">
        <f t="shared" si="99"/>
        <v>1</v>
      </c>
    </row>
    <row r="3186" spans="1:19" hidden="1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  <c r="R3186">
        <f t="shared" si="98"/>
        <v>0</v>
      </c>
      <c r="S3186">
        <f t="shared" si="99"/>
        <v>1</v>
      </c>
    </row>
    <row r="3187" spans="1:19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  <c r="R3187">
        <f t="shared" si="98"/>
        <v>1</v>
      </c>
      <c r="S3187">
        <f t="shared" si="99"/>
        <v>1</v>
      </c>
    </row>
    <row r="3188" spans="1:19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  <c r="R3188">
        <f t="shared" si="98"/>
        <v>1</v>
      </c>
      <c r="S3188">
        <f t="shared" si="99"/>
        <v>1</v>
      </c>
    </row>
    <row r="3189" spans="1:19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  <c r="R3189">
        <f t="shared" si="98"/>
        <v>1</v>
      </c>
      <c r="S3189">
        <f t="shared" si="99"/>
        <v>0</v>
      </c>
    </row>
    <row r="3190" spans="1:19" hidden="1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  <c r="R3190">
        <f t="shared" si="98"/>
        <v>0</v>
      </c>
      <c r="S3190">
        <f t="shared" si="99"/>
        <v>1</v>
      </c>
    </row>
    <row r="3191" spans="1:19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  <c r="R3191">
        <f t="shared" si="98"/>
        <v>1</v>
      </c>
      <c r="S3191">
        <f t="shared" si="99"/>
        <v>1</v>
      </c>
    </row>
    <row r="3192" spans="1:19" hidden="1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  <c r="R3192">
        <f t="shared" si="98"/>
        <v>0</v>
      </c>
      <c r="S3192">
        <f t="shared" si="99"/>
        <v>1</v>
      </c>
    </row>
    <row r="3193" spans="1:19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  <c r="R3193">
        <f t="shared" si="98"/>
        <v>1</v>
      </c>
      <c r="S3193">
        <f t="shared" si="99"/>
        <v>1</v>
      </c>
    </row>
    <row r="3194" spans="1:19" hidden="1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  <c r="R3194">
        <f t="shared" si="98"/>
        <v>0</v>
      </c>
      <c r="S3194">
        <f t="shared" si="99"/>
        <v>1</v>
      </c>
    </row>
    <row r="3195" spans="1:19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  <c r="R3195">
        <f t="shared" si="98"/>
        <v>1</v>
      </c>
      <c r="S3195">
        <f t="shared" si="99"/>
        <v>0</v>
      </c>
    </row>
    <row r="3196" spans="1:19" hidden="1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  <c r="R3196">
        <f t="shared" si="98"/>
        <v>0</v>
      </c>
      <c r="S3196">
        <f t="shared" si="99"/>
        <v>1</v>
      </c>
    </row>
    <row r="3197" spans="1:19" hidden="1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  <c r="R3197">
        <f t="shared" si="98"/>
        <v>0</v>
      </c>
      <c r="S3197">
        <f t="shared" si="99"/>
        <v>1</v>
      </c>
    </row>
    <row r="3198" spans="1:19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  <c r="R3198">
        <f t="shared" si="98"/>
        <v>1</v>
      </c>
      <c r="S3198">
        <f t="shared" si="99"/>
        <v>1</v>
      </c>
    </row>
    <row r="3199" spans="1:19" hidden="1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  <c r="R3199">
        <f t="shared" si="98"/>
        <v>0</v>
      </c>
      <c r="S3199">
        <f t="shared" si="99"/>
        <v>1</v>
      </c>
    </row>
    <row r="3200" spans="1:19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  <c r="R3200">
        <f t="shared" si="98"/>
        <v>1</v>
      </c>
      <c r="S3200">
        <f t="shared" si="99"/>
        <v>0</v>
      </c>
    </row>
    <row r="3201" spans="1:19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  <c r="R3201">
        <f t="shared" si="98"/>
        <v>1</v>
      </c>
      <c r="S3201">
        <f t="shared" si="99"/>
        <v>0</v>
      </c>
    </row>
    <row r="3202" spans="1:19" hidden="1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  <c r="R3202">
        <f t="shared" si="98"/>
        <v>0</v>
      </c>
      <c r="S3202">
        <f t="shared" si="99"/>
        <v>1</v>
      </c>
    </row>
    <row r="3203" spans="1:19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  <c r="R3203">
        <f t="shared" ref="R3203:R3266" si="100">IF(A3203&gt;=40,1,0)</f>
        <v>1</v>
      </c>
      <c r="S3203">
        <f t="shared" ref="S3203:S3266" si="101">IF(A3203&lt;55,1,0)</f>
        <v>0</v>
      </c>
    </row>
    <row r="3204" spans="1:19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  <c r="R3204">
        <f t="shared" si="100"/>
        <v>1</v>
      </c>
      <c r="S3204">
        <f t="shared" si="101"/>
        <v>0</v>
      </c>
    </row>
    <row r="3205" spans="1:19" hidden="1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  <c r="R3205">
        <f t="shared" si="100"/>
        <v>0</v>
      </c>
      <c r="S3205">
        <f t="shared" si="101"/>
        <v>1</v>
      </c>
    </row>
    <row r="3206" spans="1:19" hidden="1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  <c r="R3206">
        <f t="shared" si="100"/>
        <v>0</v>
      </c>
      <c r="S3206">
        <f t="shared" si="101"/>
        <v>1</v>
      </c>
    </row>
    <row r="3207" spans="1:19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  <c r="R3207">
        <f t="shared" si="100"/>
        <v>1</v>
      </c>
      <c r="S3207">
        <f t="shared" si="101"/>
        <v>0</v>
      </c>
    </row>
    <row r="3208" spans="1:19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  <c r="R3208">
        <f t="shared" si="100"/>
        <v>1</v>
      </c>
      <c r="S3208">
        <f t="shared" si="101"/>
        <v>0</v>
      </c>
    </row>
    <row r="3209" spans="1:19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  <c r="R3209">
        <f t="shared" si="100"/>
        <v>1</v>
      </c>
      <c r="S3209">
        <f t="shared" si="101"/>
        <v>1</v>
      </c>
    </row>
    <row r="3210" spans="1:19" hidden="1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  <c r="R3210">
        <f t="shared" si="100"/>
        <v>0</v>
      </c>
      <c r="S3210">
        <f t="shared" si="101"/>
        <v>1</v>
      </c>
    </row>
    <row r="3211" spans="1:19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  <c r="R3211">
        <f t="shared" si="100"/>
        <v>1</v>
      </c>
      <c r="S3211">
        <f t="shared" si="101"/>
        <v>1</v>
      </c>
    </row>
    <row r="3212" spans="1:19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  <c r="R3212">
        <f t="shared" si="100"/>
        <v>1</v>
      </c>
      <c r="S3212">
        <f t="shared" si="101"/>
        <v>1</v>
      </c>
    </row>
    <row r="3213" spans="1:19" hidden="1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  <c r="R3213">
        <f t="shared" si="100"/>
        <v>0</v>
      </c>
      <c r="S3213">
        <f t="shared" si="101"/>
        <v>1</v>
      </c>
    </row>
    <row r="3214" spans="1:19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  <c r="R3214">
        <f t="shared" si="100"/>
        <v>1</v>
      </c>
      <c r="S3214">
        <f t="shared" si="101"/>
        <v>1</v>
      </c>
    </row>
    <row r="3215" spans="1:19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  <c r="R3215">
        <f t="shared" si="100"/>
        <v>1</v>
      </c>
      <c r="S3215">
        <f t="shared" si="101"/>
        <v>1</v>
      </c>
    </row>
    <row r="3216" spans="1:19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  <c r="R3216">
        <f t="shared" si="100"/>
        <v>1</v>
      </c>
      <c r="S3216">
        <f t="shared" si="101"/>
        <v>1</v>
      </c>
    </row>
    <row r="3217" spans="1:19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  <c r="R3217">
        <f t="shared" si="100"/>
        <v>1</v>
      </c>
      <c r="S3217">
        <f t="shared" si="101"/>
        <v>1</v>
      </c>
    </row>
    <row r="3218" spans="1:19" hidden="1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  <c r="R3218">
        <f t="shared" si="100"/>
        <v>0</v>
      </c>
      <c r="S3218">
        <f t="shared" si="101"/>
        <v>1</v>
      </c>
    </row>
    <row r="3219" spans="1:19" hidden="1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  <c r="R3219">
        <f t="shared" si="100"/>
        <v>0</v>
      </c>
      <c r="S3219">
        <f t="shared" si="101"/>
        <v>1</v>
      </c>
    </row>
    <row r="3220" spans="1:19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  <c r="R3220">
        <f t="shared" si="100"/>
        <v>1</v>
      </c>
      <c r="S3220">
        <f t="shared" si="101"/>
        <v>1</v>
      </c>
    </row>
    <row r="3221" spans="1:19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  <c r="R3221">
        <f t="shared" si="100"/>
        <v>1</v>
      </c>
      <c r="S3221">
        <f t="shared" si="101"/>
        <v>0</v>
      </c>
    </row>
    <row r="3222" spans="1:19" hidden="1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  <c r="R3222">
        <f t="shared" si="100"/>
        <v>0</v>
      </c>
      <c r="S3222">
        <f t="shared" si="101"/>
        <v>1</v>
      </c>
    </row>
    <row r="3223" spans="1:19" hidden="1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  <c r="R3223">
        <f t="shared" si="100"/>
        <v>0</v>
      </c>
      <c r="S3223">
        <f t="shared" si="101"/>
        <v>1</v>
      </c>
    </row>
    <row r="3224" spans="1:19" hidden="1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  <c r="R3224">
        <f t="shared" si="100"/>
        <v>0</v>
      </c>
      <c r="S3224">
        <f t="shared" si="101"/>
        <v>1</v>
      </c>
    </row>
    <row r="3225" spans="1:19" hidden="1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  <c r="R3225">
        <f t="shared" si="100"/>
        <v>0</v>
      </c>
      <c r="S3225">
        <f t="shared" si="101"/>
        <v>1</v>
      </c>
    </row>
    <row r="3226" spans="1:19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  <c r="R3226">
        <f t="shared" si="100"/>
        <v>1</v>
      </c>
      <c r="S3226">
        <f t="shared" si="101"/>
        <v>0</v>
      </c>
    </row>
    <row r="3227" spans="1:19" hidden="1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  <c r="R3227">
        <f t="shared" si="100"/>
        <v>0</v>
      </c>
      <c r="S3227">
        <f t="shared" si="101"/>
        <v>1</v>
      </c>
    </row>
    <row r="3228" spans="1:19" hidden="1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  <c r="R3228">
        <f t="shared" si="100"/>
        <v>0</v>
      </c>
      <c r="S3228">
        <f t="shared" si="101"/>
        <v>1</v>
      </c>
    </row>
    <row r="3229" spans="1:19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  <c r="R3229">
        <f t="shared" si="100"/>
        <v>1</v>
      </c>
      <c r="S3229">
        <f t="shared" si="101"/>
        <v>1</v>
      </c>
    </row>
    <row r="3230" spans="1:19" hidden="1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  <c r="R3230">
        <f t="shared" si="100"/>
        <v>0</v>
      </c>
      <c r="S3230">
        <f t="shared" si="101"/>
        <v>1</v>
      </c>
    </row>
    <row r="3231" spans="1:19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  <c r="R3231">
        <f t="shared" si="100"/>
        <v>1</v>
      </c>
      <c r="S3231">
        <f t="shared" si="101"/>
        <v>1</v>
      </c>
    </row>
    <row r="3232" spans="1:19" hidden="1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  <c r="R3232">
        <f t="shared" si="100"/>
        <v>0</v>
      </c>
      <c r="S3232">
        <f t="shared" si="101"/>
        <v>1</v>
      </c>
    </row>
    <row r="3233" spans="1:19" hidden="1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  <c r="R3233">
        <f t="shared" si="100"/>
        <v>0</v>
      </c>
      <c r="S3233">
        <f t="shared" si="101"/>
        <v>1</v>
      </c>
    </row>
    <row r="3234" spans="1:19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  <c r="R3234">
        <f t="shared" si="100"/>
        <v>1</v>
      </c>
      <c r="S3234">
        <f t="shared" si="101"/>
        <v>0</v>
      </c>
    </row>
    <row r="3235" spans="1:19" hidden="1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  <c r="R3235">
        <f t="shared" si="100"/>
        <v>0</v>
      </c>
      <c r="S3235">
        <f t="shared" si="101"/>
        <v>1</v>
      </c>
    </row>
    <row r="3236" spans="1:19" hidden="1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  <c r="R3236">
        <f t="shared" si="100"/>
        <v>0</v>
      </c>
      <c r="S3236">
        <f t="shared" si="101"/>
        <v>1</v>
      </c>
    </row>
    <row r="3237" spans="1:19" hidden="1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  <c r="R3237">
        <f t="shared" si="100"/>
        <v>0</v>
      </c>
      <c r="S3237">
        <f t="shared" si="101"/>
        <v>1</v>
      </c>
    </row>
    <row r="3238" spans="1:19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  <c r="R3238">
        <f t="shared" si="100"/>
        <v>1</v>
      </c>
      <c r="S3238">
        <f t="shared" si="101"/>
        <v>1</v>
      </c>
    </row>
    <row r="3239" spans="1:19" hidden="1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  <c r="R3239">
        <f t="shared" si="100"/>
        <v>0</v>
      </c>
      <c r="S3239">
        <f t="shared" si="101"/>
        <v>1</v>
      </c>
    </row>
    <row r="3240" spans="1:19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  <c r="R3240">
        <f t="shared" si="100"/>
        <v>1</v>
      </c>
      <c r="S3240">
        <f t="shared" si="101"/>
        <v>1</v>
      </c>
    </row>
    <row r="3241" spans="1:19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  <c r="R3241">
        <f t="shared" si="100"/>
        <v>1</v>
      </c>
      <c r="S3241">
        <f t="shared" si="101"/>
        <v>1</v>
      </c>
    </row>
    <row r="3242" spans="1:19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  <c r="R3242">
        <f t="shared" si="100"/>
        <v>1</v>
      </c>
      <c r="S3242">
        <f t="shared" si="101"/>
        <v>1</v>
      </c>
    </row>
    <row r="3243" spans="1:19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  <c r="R3243">
        <f t="shared" si="100"/>
        <v>1</v>
      </c>
      <c r="S3243">
        <f t="shared" si="101"/>
        <v>1</v>
      </c>
    </row>
    <row r="3244" spans="1:19" hidden="1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  <c r="R3244">
        <f t="shared" si="100"/>
        <v>0</v>
      </c>
      <c r="S3244">
        <f t="shared" si="101"/>
        <v>1</v>
      </c>
    </row>
    <row r="3245" spans="1:19" hidden="1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  <c r="R3245">
        <f t="shared" si="100"/>
        <v>0</v>
      </c>
      <c r="S3245">
        <f t="shared" si="101"/>
        <v>1</v>
      </c>
    </row>
    <row r="3246" spans="1:19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  <c r="R3246">
        <f t="shared" si="100"/>
        <v>1</v>
      </c>
      <c r="S3246">
        <f t="shared" si="101"/>
        <v>1</v>
      </c>
    </row>
    <row r="3247" spans="1:19" hidden="1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  <c r="R3247">
        <f t="shared" si="100"/>
        <v>0</v>
      </c>
      <c r="S3247">
        <f t="shared" si="101"/>
        <v>1</v>
      </c>
    </row>
    <row r="3248" spans="1:19" hidden="1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  <c r="R3248">
        <f t="shared" si="100"/>
        <v>0</v>
      </c>
      <c r="S3248">
        <f t="shared" si="101"/>
        <v>1</v>
      </c>
    </row>
    <row r="3249" spans="1:19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  <c r="R3249">
        <f t="shared" si="100"/>
        <v>1</v>
      </c>
      <c r="S3249">
        <f t="shared" si="101"/>
        <v>1</v>
      </c>
    </row>
    <row r="3250" spans="1:19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  <c r="R3250">
        <f t="shared" si="100"/>
        <v>1</v>
      </c>
      <c r="S3250">
        <f t="shared" si="101"/>
        <v>0</v>
      </c>
    </row>
    <row r="3251" spans="1:19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  <c r="R3251">
        <f t="shared" si="100"/>
        <v>1</v>
      </c>
      <c r="S3251">
        <f t="shared" si="101"/>
        <v>0</v>
      </c>
    </row>
    <row r="3252" spans="1:19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  <c r="R3252">
        <f t="shared" si="100"/>
        <v>1</v>
      </c>
      <c r="S3252">
        <f t="shared" si="101"/>
        <v>1</v>
      </c>
    </row>
    <row r="3253" spans="1:19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  <c r="R3253">
        <f t="shared" si="100"/>
        <v>1</v>
      </c>
      <c r="S3253">
        <f t="shared" si="101"/>
        <v>0</v>
      </c>
    </row>
    <row r="3254" spans="1:19" hidden="1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  <c r="R3254">
        <f t="shared" si="100"/>
        <v>0</v>
      </c>
      <c r="S3254">
        <f t="shared" si="101"/>
        <v>1</v>
      </c>
    </row>
    <row r="3255" spans="1:19" hidden="1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  <c r="R3255">
        <f t="shared" si="100"/>
        <v>0</v>
      </c>
      <c r="S3255">
        <f t="shared" si="101"/>
        <v>1</v>
      </c>
    </row>
    <row r="3256" spans="1:19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  <c r="R3256">
        <f t="shared" si="100"/>
        <v>1</v>
      </c>
      <c r="S3256">
        <f t="shared" si="101"/>
        <v>1</v>
      </c>
    </row>
    <row r="3257" spans="1:19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  <c r="R3257">
        <f t="shared" si="100"/>
        <v>1</v>
      </c>
      <c r="S3257">
        <f t="shared" si="101"/>
        <v>0</v>
      </c>
    </row>
    <row r="3258" spans="1:19" hidden="1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  <c r="R3258">
        <f t="shared" si="100"/>
        <v>0</v>
      </c>
      <c r="S3258">
        <f t="shared" si="101"/>
        <v>1</v>
      </c>
    </row>
    <row r="3259" spans="1:19" hidden="1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  <c r="R3259">
        <f t="shared" si="100"/>
        <v>0</v>
      </c>
      <c r="S3259">
        <f t="shared" si="101"/>
        <v>1</v>
      </c>
    </row>
    <row r="3260" spans="1:19" hidden="1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  <c r="R3260">
        <f t="shared" si="100"/>
        <v>0</v>
      </c>
      <c r="S3260">
        <f t="shared" si="101"/>
        <v>1</v>
      </c>
    </row>
    <row r="3261" spans="1:19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  <c r="R3261">
        <f t="shared" si="100"/>
        <v>1</v>
      </c>
      <c r="S3261">
        <f t="shared" si="101"/>
        <v>1</v>
      </c>
    </row>
    <row r="3262" spans="1:19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  <c r="R3262">
        <f t="shared" si="100"/>
        <v>1</v>
      </c>
      <c r="S3262">
        <f t="shared" si="101"/>
        <v>1</v>
      </c>
    </row>
    <row r="3263" spans="1:19" hidden="1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  <c r="R3263">
        <f t="shared" si="100"/>
        <v>0</v>
      </c>
      <c r="S3263">
        <f t="shared" si="101"/>
        <v>1</v>
      </c>
    </row>
    <row r="3264" spans="1:19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  <c r="R3264">
        <f t="shared" si="100"/>
        <v>1</v>
      </c>
      <c r="S3264">
        <f t="shared" si="101"/>
        <v>0</v>
      </c>
    </row>
    <row r="3265" spans="1:19" hidden="1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  <c r="R3265">
        <f t="shared" si="100"/>
        <v>0</v>
      </c>
      <c r="S3265">
        <f t="shared" si="101"/>
        <v>1</v>
      </c>
    </row>
    <row r="3266" spans="1:19" hidden="1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  <c r="R3266">
        <f t="shared" si="100"/>
        <v>0</v>
      </c>
      <c r="S3266">
        <f t="shared" si="101"/>
        <v>1</v>
      </c>
    </row>
    <row r="3267" spans="1:19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  <c r="R3267">
        <f t="shared" ref="R3267:R3330" si="102">IF(A3267&gt;=40,1,0)</f>
        <v>1</v>
      </c>
      <c r="S3267">
        <f t="shared" ref="S3267:S3330" si="103">IF(A3267&lt;55,1,0)</f>
        <v>0</v>
      </c>
    </row>
    <row r="3268" spans="1:19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  <c r="R3268">
        <f t="shared" si="102"/>
        <v>1</v>
      </c>
      <c r="S3268">
        <f t="shared" si="103"/>
        <v>1</v>
      </c>
    </row>
    <row r="3269" spans="1:19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  <c r="R3269">
        <f t="shared" si="102"/>
        <v>1</v>
      </c>
      <c r="S3269">
        <f t="shared" si="103"/>
        <v>1</v>
      </c>
    </row>
    <row r="3270" spans="1:19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  <c r="R3270">
        <f t="shared" si="102"/>
        <v>1</v>
      </c>
      <c r="S3270">
        <f t="shared" si="103"/>
        <v>1</v>
      </c>
    </row>
    <row r="3271" spans="1:19" hidden="1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  <c r="R3271">
        <f t="shared" si="102"/>
        <v>0</v>
      </c>
      <c r="S3271">
        <f t="shared" si="103"/>
        <v>1</v>
      </c>
    </row>
    <row r="3272" spans="1:19" hidden="1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  <c r="R3272">
        <f t="shared" si="102"/>
        <v>0</v>
      </c>
      <c r="S3272">
        <f t="shared" si="103"/>
        <v>1</v>
      </c>
    </row>
    <row r="3273" spans="1:19" hidden="1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  <c r="R3273">
        <f t="shared" si="102"/>
        <v>0</v>
      </c>
      <c r="S3273">
        <f t="shared" si="103"/>
        <v>1</v>
      </c>
    </row>
    <row r="3274" spans="1:19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  <c r="R3274">
        <f t="shared" si="102"/>
        <v>1</v>
      </c>
      <c r="S3274">
        <f t="shared" si="103"/>
        <v>1</v>
      </c>
    </row>
    <row r="3275" spans="1:19" hidden="1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  <c r="R3275">
        <f t="shared" si="102"/>
        <v>0</v>
      </c>
      <c r="S3275">
        <f t="shared" si="103"/>
        <v>1</v>
      </c>
    </row>
    <row r="3276" spans="1:19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  <c r="R3276">
        <f t="shared" si="102"/>
        <v>1</v>
      </c>
      <c r="S3276">
        <f t="shared" si="103"/>
        <v>0</v>
      </c>
    </row>
    <row r="3277" spans="1:19" hidden="1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  <c r="R3277">
        <f t="shared" si="102"/>
        <v>0</v>
      </c>
      <c r="S3277">
        <f t="shared" si="103"/>
        <v>1</v>
      </c>
    </row>
    <row r="3278" spans="1:19" hidden="1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  <c r="R3278">
        <f t="shared" si="102"/>
        <v>0</v>
      </c>
      <c r="S3278">
        <f t="shared" si="103"/>
        <v>1</v>
      </c>
    </row>
    <row r="3279" spans="1:19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  <c r="R3279">
        <f t="shared" si="102"/>
        <v>1</v>
      </c>
      <c r="S3279">
        <f t="shared" si="103"/>
        <v>1</v>
      </c>
    </row>
    <row r="3280" spans="1:19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  <c r="R3280">
        <f t="shared" si="102"/>
        <v>1</v>
      </c>
      <c r="S3280">
        <f t="shared" si="103"/>
        <v>0</v>
      </c>
    </row>
    <row r="3281" spans="1:19" hidden="1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  <c r="R3281">
        <f t="shared" si="102"/>
        <v>0</v>
      </c>
      <c r="S3281">
        <f t="shared" si="103"/>
        <v>1</v>
      </c>
    </row>
    <row r="3282" spans="1:19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  <c r="R3282">
        <f t="shared" si="102"/>
        <v>1</v>
      </c>
      <c r="S3282">
        <f t="shared" si="103"/>
        <v>0</v>
      </c>
    </row>
    <row r="3283" spans="1:19" hidden="1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  <c r="R3283">
        <f t="shared" si="102"/>
        <v>0</v>
      </c>
      <c r="S3283">
        <f t="shared" si="103"/>
        <v>1</v>
      </c>
    </row>
    <row r="3284" spans="1:19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  <c r="R3284">
        <f t="shared" si="102"/>
        <v>1</v>
      </c>
      <c r="S3284">
        <f t="shared" si="103"/>
        <v>1</v>
      </c>
    </row>
    <row r="3285" spans="1:19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  <c r="R3285">
        <f t="shared" si="102"/>
        <v>1</v>
      </c>
      <c r="S3285">
        <f t="shared" si="103"/>
        <v>1</v>
      </c>
    </row>
    <row r="3286" spans="1:19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  <c r="R3286">
        <f t="shared" si="102"/>
        <v>1</v>
      </c>
      <c r="S3286">
        <f t="shared" si="103"/>
        <v>0</v>
      </c>
    </row>
    <row r="3287" spans="1:19" hidden="1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  <c r="R3287">
        <f t="shared" si="102"/>
        <v>0</v>
      </c>
      <c r="S3287">
        <f t="shared" si="103"/>
        <v>1</v>
      </c>
    </row>
    <row r="3288" spans="1:19" hidden="1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  <c r="R3288">
        <f t="shared" si="102"/>
        <v>0</v>
      </c>
      <c r="S3288">
        <f t="shared" si="103"/>
        <v>1</v>
      </c>
    </row>
    <row r="3289" spans="1:19" hidden="1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  <c r="R3289">
        <f t="shared" si="102"/>
        <v>0</v>
      </c>
      <c r="S3289">
        <f t="shared" si="103"/>
        <v>1</v>
      </c>
    </row>
    <row r="3290" spans="1:19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  <c r="R3290">
        <f t="shared" si="102"/>
        <v>1</v>
      </c>
      <c r="S3290">
        <f t="shared" si="103"/>
        <v>0</v>
      </c>
    </row>
    <row r="3291" spans="1:19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  <c r="R3291">
        <f t="shared" si="102"/>
        <v>1</v>
      </c>
      <c r="S3291">
        <f t="shared" si="103"/>
        <v>0</v>
      </c>
    </row>
    <row r="3292" spans="1:19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  <c r="R3292">
        <f t="shared" si="102"/>
        <v>1</v>
      </c>
      <c r="S3292">
        <f t="shared" si="103"/>
        <v>1</v>
      </c>
    </row>
    <row r="3293" spans="1:19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  <c r="R3293">
        <f t="shared" si="102"/>
        <v>1</v>
      </c>
      <c r="S3293">
        <f t="shared" si="103"/>
        <v>1</v>
      </c>
    </row>
    <row r="3294" spans="1:19" hidden="1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  <c r="R3294">
        <f t="shared" si="102"/>
        <v>0</v>
      </c>
      <c r="S3294">
        <f t="shared" si="103"/>
        <v>1</v>
      </c>
    </row>
    <row r="3295" spans="1:19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  <c r="R3295">
        <f t="shared" si="102"/>
        <v>1</v>
      </c>
      <c r="S3295">
        <f t="shared" si="103"/>
        <v>0</v>
      </c>
    </row>
    <row r="3296" spans="1:19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  <c r="R3296">
        <f t="shared" si="102"/>
        <v>1</v>
      </c>
      <c r="S3296">
        <f t="shared" si="103"/>
        <v>1</v>
      </c>
    </row>
    <row r="3297" spans="1:19" hidden="1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  <c r="R3297">
        <f t="shared" si="102"/>
        <v>0</v>
      </c>
      <c r="S3297">
        <f t="shared" si="103"/>
        <v>1</v>
      </c>
    </row>
    <row r="3298" spans="1:19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  <c r="R3298">
        <f t="shared" si="102"/>
        <v>1</v>
      </c>
      <c r="S3298">
        <f t="shared" si="103"/>
        <v>0</v>
      </c>
    </row>
    <row r="3299" spans="1:19" hidden="1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  <c r="R3299">
        <f t="shared" si="102"/>
        <v>0</v>
      </c>
      <c r="S3299">
        <f t="shared" si="103"/>
        <v>1</v>
      </c>
    </row>
    <row r="3300" spans="1:19" hidden="1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  <c r="R3300">
        <f t="shared" si="102"/>
        <v>0</v>
      </c>
      <c r="S3300">
        <f t="shared" si="103"/>
        <v>1</v>
      </c>
    </row>
    <row r="3301" spans="1:19" hidden="1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  <c r="R3301">
        <f t="shared" si="102"/>
        <v>0</v>
      </c>
      <c r="S3301">
        <f t="shared" si="103"/>
        <v>1</v>
      </c>
    </row>
    <row r="3302" spans="1:19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  <c r="R3302">
        <f t="shared" si="102"/>
        <v>1</v>
      </c>
      <c r="S3302">
        <f t="shared" si="103"/>
        <v>1</v>
      </c>
    </row>
    <row r="3303" spans="1:19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  <c r="R3303">
        <f t="shared" si="102"/>
        <v>1</v>
      </c>
      <c r="S3303">
        <f t="shared" si="103"/>
        <v>0</v>
      </c>
    </row>
    <row r="3304" spans="1:19" hidden="1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  <c r="R3304">
        <f t="shared" si="102"/>
        <v>0</v>
      </c>
      <c r="S3304">
        <f t="shared" si="103"/>
        <v>1</v>
      </c>
    </row>
    <row r="3305" spans="1:19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  <c r="R3305">
        <f t="shared" si="102"/>
        <v>1</v>
      </c>
      <c r="S3305">
        <f t="shared" si="103"/>
        <v>1</v>
      </c>
    </row>
    <row r="3306" spans="1:19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  <c r="R3306">
        <f t="shared" si="102"/>
        <v>1</v>
      </c>
      <c r="S3306">
        <f t="shared" si="103"/>
        <v>0</v>
      </c>
    </row>
    <row r="3307" spans="1:19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  <c r="R3307">
        <f t="shared" si="102"/>
        <v>1</v>
      </c>
      <c r="S3307">
        <f t="shared" si="103"/>
        <v>1</v>
      </c>
    </row>
    <row r="3308" spans="1:19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  <c r="R3308">
        <f t="shared" si="102"/>
        <v>1</v>
      </c>
      <c r="S3308">
        <f t="shared" si="103"/>
        <v>1</v>
      </c>
    </row>
    <row r="3309" spans="1:19" hidden="1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  <c r="R3309">
        <f t="shared" si="102"/>
        <v>0</v>
      </c>
      <c r="S3309">
        <f t="shared" si="103"/>
        <v>1</v>
      </c>
    </row>
    <row r="3310" spans="1:19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  <c r="R3310">
        <f t="shared" si="102"/>
        <v>1</v>
      </c>
      <c r="S3310">
        <f t="shared" si="103"/>
        <v>1</v>
      </c>
    </row>
    <row r="3311" spans="1:19" hidden="1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  <c r="R3311">
        <f t="shared" si="102"/>
        <v>0</v>
      </c>
      <c r="S3311">
        <f t="shared" si="103"/>
        <v>1</v>
      </c>
    </row>
    <row r="3312" spans="1:19" hidden="1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  <c r="R3312">
        <f t="shared" si="102"/>
        <v>0</v>
      </c>
      <c r="S3312">
        <f t="shared" si="103"/>
        <v>1</v>
      </c>
    </row>
    <row r="3313" spans="1:19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  <c r="R3313">
        <f t="shared" si="102"/>
        <v>1</v>
      </c>
      <c r="S3313">
        <f t="shared" si="103"/>
        <v>0</v>
      </c>
    </row>
    <row r="3314" spans="1:19" hidden="1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  <c r="R3314">
        <f t="shared" si="102"/>
        <v>0</v>
      </c>
      <c r="S3314">
        <f t="shared" si="103"/>
        <v>1</v>
      </c>
    </row>
    <row r="3315" spans="1:19" hidden="1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  <c r="R3315">
        <f t="shared" si="102"/>
        <v>0</v>
      </c>
      <c r="S3315">
        <f t="shared" si="103"/>
        <v>1</v>
      </c>
    </row>
    <row r="3316" spans="1:19" hidden="1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  <c r="R3316">
        <f t="shared" si="102"/>
        <v>0</v>
      </c>
      <c r="S3316">
        <f t="shared" si="103"/>
        <v>1</v>
      </c>
    </row>
    <row r="3317" spans="1:19" hidden="1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  <c r="R3317">
        <f t="shared" si="102"/>
        <v>0</v>
      </c>
      <c r="S3317">
        <f t="shared" si="103"/>
        <v>1</v>
      </c>
    </row>
    <row r="3318" spans="1:19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  <c r="R3318">
        <f t="shared" si="102"/>
        <v>1</v>
      </c>
      <c r="S3318">
        <f t="shared" si="103"/>
        <v>0</v>
      </c>
    </row>
    <row r="3319" spans="1:19" hidden="1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  <c r="R3319">
        <f t="shared" si="102"/>
        <v>0</v>
      </c>
      <c r="S3319">
        <f t="shared" si="103"/>
        <v>1</v>
      </c>
    </row>
    <row r="3320" spans="1:19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  <c r="R3320">
        <f t="shared" si="102"/>
        <v>1</v>
      </c>
      <c r="S3320">
        <f t="shared" si="103"/>
        <v>0</v>
      </c>
    </row>
    <row r="3321" spans="1:19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  <c r="R3321">
        <f t="shared" si="102"/>
        <v>1</v>
      </c>
      <c r="S3321">
        <f t="shared" si="103"/>
        <v>1</v>
      </c>
    </row>
    <row r="3322" spans="1:19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  <c r="R3322">
        <f t="shared" si="102"/>
        <v>1</v>
      </c>
      <c r="S3322">
        <f t="shared" si="103"/>
        <v>1</v>
      </c>
    </row>
    <row r="3323" spans="1:19" hidden="1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  <c r="R3323">
        <f t="shared" si="102"/>
        <v>0</v>
      </c>
      <c r="S3323">
        <f t="shared" si="103"/>
        <v>1</v>
      </c>
    </row>
    <row r="3324" spans="1:19" hidden="1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  <c r="R3324">
        <f t="shared" si="102"/>
        <v>0</v>
      </c>
      <c r="S3324">
        <f t="shared" si="103"/>
        <v>1</v>
      </c>
    </row>
    <row r="3325" spans="1:19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  <c r="R3325">
        <f t="shared" si="102"/>
        <v>1</v>
      </c>
      <c r="S3325">
        <f t="shared" si="103"/>
        <v>0</v>
      </c>
    </row>
    <row r="3326" spans="1:19" hidden="1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  <c r="R3326">
        <f t="shared" si="102"/>
        <v>0</v>
      </c>
      <c r="S3326">
        <f t="shared" si="103"/>
        <v>1</v>
      </c>
    </row>
    <row r="3327" spans="1:19" hidden="1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  <c r="R3327">
        <f t="shared" si="102"/>
        <v>0</v>
      </c>
      <c r="S3327">
        <f t="shared" si="103"/>
        <v>1</v>
      </c>
    </row>
    <row r="3328" spans="1:19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  <c r="R3328">
        <f t="shared" si="102"/>
        <v>1</v>
      </c>
      <c r="S3328">
        <f t="shared" si="103"/>
        <v>0</v>
      </c>
    </row>
    <row r="3329" spans="1:19" hidden="1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  <c r="R3329">
        <f t="shared" si="102"/>
        <v>0</v>
      </c>
      <c r="S3329">
        <f t="shared" si="103"/>
        <v>1</v>
      </c>
    </row>
    <row r="3330" spans="1:19" hidden="1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  <c r="R3330">
        <f t="shared" si="102"/>
        <v>0</v>
      </c>
      <c r="S3330">
        <f t="shared" si="103"/>
        <v>1</v>
      </c>
    </row>
    <row r="3331" spans="1:19" hidden="1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  <c r="R3331">
        <f t="shared" ref="R3331:R3394" si="104">IF(A3331&gt;=40,1,0)</f>
        <v>0</v>
      </c>
      <c r="S3331">
        <f t="shared" ref="S3331:S3394" si="105">IF(A3331&lt;55,1,0)</f>
        <v>1</v>
      </c>
    </row>
    <row r="3332" spans="1:19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  <c r="R3332">
        <f t="shared" si="104"/>
        <v>1</v>
      </c>
      <c r="S3332">
        <f t="shared" si="105"/>
        <v>0</v>
      </c>
    </row>
    <row r="3333" spans="1:19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  <c r="R3333">
        <f t="shared" si="104"/>
        <v>1</v>
      </c>
      <c r="S3333">
        <f t="shared" si="105"/>
        <v>1</v>
      </c>
    </row>
    <row r="3334" spans="1:19" hidden="1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  <c r="R3334">
        <f t="shared" si="104"/>
        <v>0</v>
      </c>
      <c r="S3334">
        <f t="shared" si="105"/>
        <v>1</v>
      </c>
    </row>
    <row r="3335" spans="1:19" hidden="1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  <c r="R3335">
        <f t="shared" si="104"/>
        <v>0</v>
      </c>
      <c r="S3335">
        <f t="shared" si="105"/>
        <v>1</v>
      </c>
    </row>
    <row r="3336" spans="1:19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  <c r="R3336">
        <f t="shared" si="104"/>
        <v>1</v>
      </c>
      <c r="S3336">
        <f t="shared" si="105"/>
        <v>1</v>
      </c>
    </row>
    <row r="3337" spans="1:19" hidden="1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  <c r="R3337">
        <f t="shared" si="104"/>
        <v>0</v>
      </c>
      <c r="S3337">
        <f t="shared" si="105"/>
        <v>1</v>
      </c>
    </row>
    <row r="3338" spans="1:19" hidden="1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  <c r="R3338">
        <f t="shared" si="104"/>
        <v>0</v>
      </c>
      <c r="S3338">
        <f t="shared" si="105"/>
        <v>1</v>
      </c>
    </row>
    <row r="3339" spans="1:19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  <c r="R3339">
        <f t="shared" si="104"/>
        <v>1</v>
      </c>
      <c r="S3339">
        <f t="shared" si="105"/>
        <v>0</v>
      </c>
    </row>
    <row r="3340" spans="1:19" hidden="1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  <c r="R3340">
        <f t="shared" si="104"/>
        <v>0</v>
      </c>
      <c r="S3340">
        <f t="shared" si="105"/>
        <v>1</v>
      </c>
    </row>
    <row r="3341" spans="1:19" hidden="1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  <c r="R3341">
        <f t="shared" si="104"/>
        <v>0</v>
      </c>
      <c r="S3341">
        <f t="shared" si="105"/>
        <v>1</v>
      </c>
    </row>
    <row r="3342" spans="1:19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  <c r="R3342">
        <f t="shared" si="104"/>
        <v>1</v>
      </c>
      <c r="S3342">
        <f t="shared" si="105"/>
        <v>1</v>
      </c>
    </row>
    <row r="3343" spans="1:19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  <c r="R3343">
        <f t="shared" si="104"/>
        <v>1</v>
      </c>
      <c r="S3343">
        <f t="shared" si="105"/>
        <v>1</v>
      </c>
    </row>
    <row r="3344" spans="1:19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  <c r="R3344">
        <f t="shared" si="104"/>
        <v>1</v>
      </c>
      <c r="S3344">
        <f t="shared" si="105"/>
        <v>1</v>
      </c>
    </row>
    <row r="3345" spans="1:19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  <c r="R3345">
        <f t="shared" si="104"/>
        <v>1</v>
      </c>
      <c r="S3345">
        <f t="shared" si="105"/>
        <v>1</v>
      </c>
    </row>
    <row r="3346" spans="1:19" hidden="1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  <c r="R3346">
        <f t="shared" si="104"/>
        <v>0</v>
      </c>
      <c r="S3346">
        <f t="shared" si="105"/>
        <v>1</v>
      </c>
    </row>
    <row r="3347" spans="1:19" hidden="1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  <c r="R3347">
        <f t="shared" si="104"/>
        <v>0</v>
      </c>
      <c r="S3347">
        <f t="shared" si="105"/>
        <v>1</v>
      </c>
    </row>
    <row r="3348" spans="1:19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  <c r="R3348">
        <f t="shared" si="104"/>
        <v>1</v>
      </c>
      <c r="S3348">
        <f t="shared" si="105"/>
        <v>0</v>
      </c>
    </row>
    <row r="3349" spans="1:19" hidden="1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  <c r="R3349">
        <f t="shared" si="104"/>
        <v>0</v>
      </c>
      <c r="S3349">
        <f t="shared" si="105"/>
        <v>1</v>
      </c>
    </row>
    <row r="3350" spans="1:19" hidden="1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  <c r="R3350">
        <f t="shared" si="104"/>
        <v>0</v>
      </c>
      <c r="S3350">
        <f t="shared" si="105"/>
        <v>1</v>
      </c>
    </row>
    <row r="3351" spans="1:19" hidden="1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  <c r="R3351">
        <f t="shared" si="104"/>
        <v>0</v>
      </c>
      <c r="S3351">
        <f t="shared" si="105"/>
        <v>1</v>
      </c>
    </row>
    <row r="3352" spans="1:19" hidden="1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  <c r="R3352">
        <f t="shared" si="104"/>
        <v>0</v>
      </c>
      <c r="S3352">
        <f t="shared" si="105"/>
        <v>1</v>
      </c>
    </row>
    <row r="3353" spans="1:19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  <c r="R3353">
        <f t="shared" si="104"/>
        <v>1</v>
      </c>
      <c r="S3353">
        <f t="shared" si="105"/>
        <v>1</v>
      </c>
    </row>
    <row r="3354" spans="1:19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  <c r="R3354">
        <f t="shared" si="104"/>
        <v>1</v>
      </c>
      <c r="S3354">
        <f t="shared" si="105"/>
        <v>1</v>
      </c>
    </row>
    <row r="3355" spans="1:19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  <c r="R3355">
        <f t="shared" si="104"/>
        <v>1</v>
      </c>
      <c r="S3355">
        <f t="shared" si="105"/>
        <v>1</v>
      </c>
    </row>
    <row r="3356" spans="1:19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  <c r="R3356">
        <f t="shared" si="104"/>
        <v>1</v>
      </c>
      <c r="S3356">
        <f t="shared" si="105"/>
        <v>0</v>
      </c>
    </row>
    <row r="3357" spans="1:19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  <c r="R3357">
        <f t="shared" si="104"/>
        <v>1</v>
      </c>
      <c r="S3357">
        <f t="shared" si="105"/>
        <v>1</v>
      </c>
    </row>
    <row r="3358" spans="1:19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  <c r="R3358">
        <f t="shared" si="104"/>
        <v>1</v>
      </c>
      <c r="S3358">
        <f t="shared" si="105"/>
        <v>1</v>
      </c>
    </row>
    <row r="3359" spans="1:19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  <c r="R3359">
        <f t="shared" si="104"/>
        <v>1</v>
      </c>
      <c r="S3359">
        <f t="shared" si="105"/>
        <v>1</v>
      </c>
    </row>
    <row r="3360" spans="1:19" hidden="1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  <c r="R3360">
        <f t="shared" si="104"/>
        <v>0</v>
      </c>
      <c r="S3360">
        <f t="shared" si="105"/>
        <v>1</v>
      </c>
    </row>
    <row r="3361" spans="1:19" hidden="1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  <c r="R3361">
        <f t="shared" si="104"/>
        <v>0</v>
      </c>
      <c r="S3361">
        <f t="shared" si="105"/>
        <v>1</v>
      </c>
    </row>
    <row r="3362" spans="1:19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  <c r="R3362">
        <f t="shared" si="104"/>
        <v>1</v>
      </c>
      <c r="S3362">
        <f t="shared" si="105"/>
        <v>0</v>
      </c>
    </row>
    <row r="3363" spans="1:19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  <c r="R3363">
        <f t="shared" si="104"/>
        <v>1</v>
      </c>
      <c r="S3363">
        <f t="shared" si="105"/>
        <v>1</v>
      </c>
    </row>
    <row r="3364" spans="1:19" hidden="1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  <c r="R3364">
        <f t="shared" si="104"/>
        <v>0</v>
      </c>
      <c r="S3364">
        <f t="shared" si="105"/>
        <v>1</v>
      </c>
    </row>
    <row r="3365" spans="1:19" hidden="1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  <c r="R3365">
        <f t="shared" si="104"/>
        <v>0</v>
      </c>
      <c r="S3365">
        <f t="shared" si="105"/>
        <v>1</v>
      </c>
    </row>
    <row r="3366" spans="1:19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  <c r="R3366">
        <f t="shared" si="104"/>
        <v>1</v>
      </c>
      <c r="S3366">
        <f t="shared" si="105"/>
        <v>1</v>
      </c>
    </row>
    <row r="3367" spans="1:19" hidden="1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  <c r="R3367">
        <f t="shared" si="104"/>
        <v>0</v>
      </c>
      <c r="S3367">
        <f t="shared" si="105"/>
        <v>1</v>
      </c>
    </row>
    <row r="3368" spans="1:19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  <c r="R3368">
        <f t="shared" si="104"/>
        <v>1</v>
      </c>
      <c r="S3368">
        <f t="shared" si="105"/>
        <v>1</v>
      </c>
    </row>
    <row r="3369" spans="1:19" hidden="1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  <c r="R3369">
        <f t="shared" si="104"/>
        <v>0</v>
      </c>
      <c r="S3369">
        <f t="shared" si="105"/>
        <v>1</v>
      </c>
    </row>
    <row r="3370" spans="1:19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  <c r="R3370">
        <f t="shared" si="104"/>
        <v>1</v>
      </c>
      <c r="S3370">
        <f t="shared" si="105"/>
        <v>0</v>
      </c>
    </row>
    <row r="3371" spans="1:19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  <c r="R3371">
        <f t="shared" si="104"/>
        <v>1</v>
      </c>
      <c r="S3371">
        <f t="shared" si="105"/>
        <v>1</v>
      </c>
    </row>
    <row r="3372" spans="1:19" hidden="1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  <c r="R3372">
        <f t="shared" si="104"/>
        <v>0</v>
      </c>
      <c r="S3372">
        <f t="shared" si="105"/>
        <v>1</v>
      </c>
    </row>
    <row r="3373" spans="1:19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  <c r="R3373">
        <f t="shared" si="104"/>
        <v>1</v>
      </c>
      <c r="S3373">
        <f t="shared" si="105"/>
        <v>1</v>
      </c>
    </row>
    <row r="3374" spans="1:19" hidden="1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  <c r="R3374">
        <f t="shared" si="104"/>
        <v>0</v>
      </c>
      <c r="S3374">
        <f t="shared" si="105"/>
        <v>1</v>
      </c>
    </row>
    <row r="3375" spans="1:19" hidden="1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  <c r="R3375">
        <f t="shared" si="104"/>
        <v>0</v>
      </c>
      <c r="S3375">
        <f t="shared" si="105"/>
        <v>1</v>
      </c>
    </row>
    <row r="3376" spans="1:19" hidden="1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  <c r="R3376">
        <f t="shared" si="104"/>
        <v>0</v>
      </c>
      <c r="S3376">
        <f t="shared" si="105"/>
        <v>1</v>
      </c>
    </row>
    <row r="3377" spans="1:19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  <c r="R3377">
        <f t="shared" si="104"/>
        <v>1</v>
      </c>
      <c r="S3377">
        <f t="shared" si="105"/>
        <v>1</v>
      </c>
    </row>
    <row r="3378" spans="1:19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  <c r="R3378">
        <f t="shared" si="104"/>
        <v>1</v>
      </c>
      <c r="S3378">
        <f t="shared" si="105"/>
        <v>1</v>
      </c>
    </row>
    <row r="3379" spans="1:19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  <c r="R3379">
        <f t="shared" si="104"/>
        <v>1</v>
      </c>
      <c r="S3379">
        <f t="shared" si="105"/>
        <v>1</v>
      </c>
    </row>
    <row r="3380" spans="1:19" hidden="1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  <c r="R3380">
        <f t="shared" si="104"/>
        <v>0</v>
      </c>
      <c r="S3380">
        <f t="shared" si="105"/>
        <v>1</v>
      </c>
    </row>
    <row r="3381" spans="1:19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  <c r="R3381">
        <f t="shared" si="104"/>
        <v>1</v>
      </c>
      <c r="S3381">
        <f t="shared" si="105"/>
        <v>0</v>
      </c>
    </row>
    <row r="3382" spans="1:19" hidden="1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  <c r="R3382">
        <f t="shared" si="104"/>
        <v>0</v>
      </c>
      <c r="S3382">
        <f t="shared" si="105"/>
        <v>1</v>
      </c>
    </row>
    <row r="3383" spans="1:19" hidden="1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  <c r="R3383">
        <f t="shared" si="104"/>
        <v>0</v>
      </c>
      <c r="S3383">
        <f t="shared" si="105"/>
        <v>1</v>
      </c>
    </row>
    <row r="3384" spans="1:19" hidden="1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  <c r="R3384">
        <f t="shared" si="104"/>
        <v>0</v>
      </c>
      <c r="S3384">
        <f t="shared" si="105"/>
        <v>1</v>
      </c>
    </row>
    <row r="3385" spans="1:19" hidden="1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  <c r="R3385">
        <f t="shared" si="104"/>
        <v>0</v>
      </c>
      <c r="S3385">
        <f t="shared" si="105"/>
        <v>1</v>
      </c>
    </row>
    <row r="3386" spans="1:19" hidden="1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  <c r="R3386">
        <f t="shared" si="104"/>
        <v>0</v>
      </c>
      <c r="S3386">
        <f t="shared" si="105"/>
        <v>1</v>
      </c>
    </row>
    <row r="3387" spans="1:19" hidden="1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  <c r="R3387">
        <f t="shared" si="104"/>
        <v>0</v>
      </c>
      <c r="S3387">
        <f t="shared" si="105"/>
        <v>1</v>
      </c>
    </row>
    <row r="3388" spans="1:19" hidden="1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  <c r="R3388">
        <f t="shared" si="104"/>
        <v>0</v>
      </c>
      <c r="S3388">
        <f t="shared" si="105"/>
        <v>1</v>
      </c>
    </row>
    <row r="3389" spans="1:19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  <c r="R3389">
        <f t="shared" si="104"/>
        <v>1</v>
      </c>
      <c r="S3389">
        <f t="shared" si="105"/>
        <v>1</v>
      </c>
    </row>
    <row r="3390" spans="1:19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  <c r="R3390">
        <f t="shared" si="104"/>
        <v>1</v>
      </c>
      <c r="S3390">
        <f t="shared" si="105"/>
        <v>1</v>
      </c>
    </row>
    <row r="3391" spans="1:19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  <c r="R3391">
        <f t="shared" si="104"/>
        <v>1</v>
      </c>
      <c r="S3391">
        <f t="shared" si="105"/>
        <v>1</v>
      </c>
    </row>
    <row r="3392" spans="1:19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  <c r="R3392">
        <f t="shared" si="104"/>
        <v>1</v>
      </c>
      <c r="S3392">
        <f t="shared" si="105"/>
        <v>1</v>
      </c>
    </row>
    <row r="3393" spans="1:19" hidden="1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  <c r="R3393">
        <f t="shared" si="104"/>
        <v>0</v>
      </c>
      <c r="S3393">
        <f t="shared" si="105"/>
        <v>1</v>
      </c>
    </row>
    <row r="3394" spans="1:19" hidden="1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  <c r="R3394">
        <f t="shared" si="104"/>
        <v>0</v>
      </c>
      <c r="S3394">
        <f t="shared" si="105"/>
        <v>1</v>
      </c>
    </row>
    <row r="3395" spans="1:19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  <c r="R3395">
        <f t="shared" ref="R3395:R3458" si="106">IF(A3395&gt;=40,1,0)</f>
        <v>1</v>
      </c>
      <c r="S3395">
        <f t="shared" ref="S3395:S3458" si="107">IF(A3395&lt;55,1,0)</f>
        <v>1</v>
      </c>
    </row>
    <row r="3396" spans="1:19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  <c r="R3396">
        <f t="shared" si="106"/>
        <v>1</v>
      </c>
      <c r="S3396">
        <f t="shared" si="107"/>
        <v>1</v>
      </c>
    </row>
    <row r="3397" spans="1:19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  <c r="R3397">
        <f t="shared" si="106"/>
        <v>1</v>
      </c>
      <c r="S3397">
        <f t="shared" si="107"/>
        <v>1</v>
      </c>
    </row>
    <row r="3398" spans="1:19" hidden="1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  <c r="R3398">
        <f t="shared" si="106"/>
        <v>0</v>
      </c>
      <c r="S3398">
        <f t="shared" si="107"/>
        <v>1</v>
      </c>
    </row>
    <row r="3399" spans="1:19" hidden="1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  <c r="R3399">
        <f t="shared" si="106"/>
        <v>0</v>
      </c>
      <c r="S3399">
        <f t="shared" si="107"/>
        <v>1</v>
      </c>
    </row>
    <row r="3400" spans="1:19" hidden="1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  <c r="R3400">
        <f t="shared" si="106"/>
        <v>0</v>
      </c>
      <c r="S3400">
        <f t="shared" si="107"/>
        <v>1</v>
      </c>
    </row>
    <row r="3401" spans="1:19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  <c r="R3401">
        <f t="shared" si="106"/>
        <v>1</v>
      </c>
      <c r="S3401">
        <f t="shared" si="107"/>
        <v>1</v>
      </c>
    </row>
    <row r="3402" spans="1:19" hidden="1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  <c r="R3402">
        <f t="shared" si="106"/>
        <v>0</v>
      </c>
      <c r="S3402">
        <f t="shared" si="107"/>
        <v>1</v>
      </c>
    </row>
    <row r="3403" spans="1:19" hidden="1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  <c r="R3403">
        <f t="shared" si="106"/>
        <v>0</v>
      </c>
      <c r="S3403">
        <f t="shared" si="107"/>
        <v>1</v>
      </c>
    </row>
    <row r="3404" spans="1:19" hidden="1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  <c r="R3404">
        <f t="shared" si="106"/>
        <v>0</v>
      </c>
      <c r="S3404">
        <f t="shared" si="107"/>
        <v>1</v>
      </c>
    </row>
    <row r="3405" spans="1:19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  <c r="R3405">
        <f t="shared" si="106"/>
        <v>1</v>
      </c>
      <c r="S3405">
        <f t="shared" si="107"/>
        <v>1</v>
      </c>
    </row>
    <row r="3406" spans="1:19" hidden="1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  <c r="R3406">
        <f t="shared" si="106"/>
        <v>0</v>
      </c>
      <c r="S3406">
        <f t="shared" si="107"/>
        <v>1</v>
      </c>
    </row>
    <row r="3407" spans="1:19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  <c r="R3407">
        <f t="shared" si="106"/>
        <v>1</v>
      </c>
      <c r="S3407">
        <f t="shared" si="107"/>
        <v>0</v>
      </c>
    </row>
    <row r="3408" spans="1:19" hidden="1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  <c r="R3408">
        <f t="shared" si="106"/>
        <v>0</v>
      </c>
      <c r="S3408">
        <f t="shared" si="107"/>
        <v>1</v>
      </c>
    </row>
    <row r="3409" spans="1:19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  <c r="R3409">
        <f t="shared" si="106"/>
        <v>1</v>
      </c>
      <c r="S3409">
        <f t="shared" si="107"/>
        <v>1</v>
      </c>
    </row>
    <row r="3410" spans="1:19" hidden="1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  <c r="R3410">
        <f t="shared" si="106"/>
        <v>0</v>
      </c>
      <c r="S3410">
        <f t="shared" si="107"/>
        <v>1</v>
      </c>
    </row>
    <row r="3411" spans="1:19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  <c r="R3411">
        <f t="shared" si="106"/>
        <v>1</v>
      </c>
      <c r="S3411">
        <f t="shared" si="107"/>
        <v>1</v>
      </c>
    </row>
    <row r="3412" spans="1:19" hidden="1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  <c r="R3412">
        <f t="shared" si="106"/>
        <v>0</v>
      </c>
      <c r="S3412">
        <f t="shared" si="107"/>
        <v>1</v>
      </c>
    </row>
    <row r="3413" spans="1:19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  <c r="R3413">
        <f t="shared" si="106"/>
        <v>1</v>
      </c>
      <c r="S3413">
        <f t="shared" si="107"/>
        <v>0</v>
      </c>
    </row>
    <row r="3414" spans="1:19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  <c r="R3414">
        <f t="shared" si="106"/>
        <v>1</v>
      </c>
      <c r="S3414">
        <f t="shared" si="107"/>
        <v>1</v>
      </c>
    </row>
    <row r="3415" spans="1:19" hidden="1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  <c r="R3415">
        <f t="shared" si="106"/>
        <v>0</v>
      </c>
      <c r="S3415">
        <f t="shared" si="107"/>
        <v>1</v>
      </c>
    </row>
    <row r="3416" spans="1:19" hidden="1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  <c r="R3416">
        <f t="shared" si="106"/>
        <v>0</v>
      </c>
      <c r="S3416">
        <f t="shared" si="107"/>
        <v>1</v>
      </c>
    </row>
    <row r="3417" spans="1:19" hidden="1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  <c r="R3417">
        <f t="shared" si="106"/>
        <v>0</v>
      </c>
      <c r="S3417">
        <f t="shared" si="107"/>
        <v>1</v>
      </c>
    </row>
    <row r="3418" spans="1:19" hidden="1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  <c r="R3418">
        <f t="shared" si="106"/>
        <v>0</v>
      </c>
      <c r="S3418">
        <f t="shared" si="107"/>
        <v>1</v>
      </c>
    </row>
    <row r="3419" spans="1:19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  <c r="R3419">
        <f t="shared" si="106"/>
        <v>1</v>
      </c>
      <c r="S3419">
        <f t="shared" si="107"/>
        <v>0</v>
      </c>
    </row>
    <row r="3420" spans="1:19" hidden="1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  <c r="R3420">
        <f t="shared" si="106"/>
        <v>0</v>
      </c>
      <c r="S3420">
        <f t="shared" si="107"/>
        <v>1</v>
      </c>
    </row>
    <row r="3421" spans="1:19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  <c r="R3421">
        <f t="shared" si="106"/>
        <v>1</v>
      </c>
      <c r="S3421">
        <f t="shared" si="107"/>
        <v>0</v>
      </c>
    </row>
    <row r="3422" spans="1:19" hidden="1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  <c r="R3422">
        <f t="shared" si="106"/>
        <v>0</v>
      </c>
      <c r="S3422">
        <f t="shared" si="107"/>
        <v>1</v>
      </c>
    </row>
    <row r="3423" spans="1:19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  <c r="R3423">
        <f t="shared" si="106"/>
        <v>1</v>
      </c>
      <c r="S3423">
        <f t="shared" si="107"/>
        <v>0</v>
      </c>
    </row>
    <row r="3424" spans="1:19" hidden="1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  <c r="R3424">
        <f t="shared" si="106"/>
        <v>0</v>
      </c>
      <c r="S3424">
        <f t="shared" si="107"/>
        <v>1</v>
      </c>
    </row>
    <row r="3425" spans="1:19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  <c r="R3425">
        <f t="shared" si="106"/>
        <v>1</v>
      </c>
      <c r="S3425">
        <f t="shared" si="107"/>
        <v>1</v>
      </c>
    </row>
    <row r="3426" spans="1:19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  <c r="R3426">
        <f t="shared" si="106"/>
        <v>1</v>
      </c>
      <c r="S3426">
        <f t="shared" si="107"/>
        <v>0</v>
      </c>
    </row>
    <row r="3427" spans="1:19" hidden="1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  <c r="R3427">
        <f t="shared" si="106"/>
        <v>0</v>
      </c>
      <c r="S3427">
        <f t="shared" si="107"/>
        <v>1</v>
      </c>
    </row>
    <row r="3428" spans="1:19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  <c r="R3428">
        <f t="shared" si="106"/>
        <v>1</v>
      </c>
      <c r="S3428">
        <f t="shared" si="107"/>
        <v>1</v>
      </c>
    </row>
    <row r="3429" spans="1:19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  <c r="R3429">
        <f t="shared" si="106"/>
        <v>1</v>
      </c>
      <c r="S3429">
        <f t="shared" si="107"/>
        <v>1</v>
      </c>
    </row>
    <row r="3430" spans="1:19" hidden="1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  <c r="R3430">
        <f t="shared" si="106"/>
        <v>0</v>
      </c>
      <c r="S3430">
        <f t="shared" si="107"/>
        <v>1</v>
      </c>
    </row>
    <row r="3431" spans="1:19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  <c r="R3431">
        <f t="shared" si="106"/>
        <v>1</v>
      </c>
      <c r="S3431">
        <f t="shared" si="107"/>
        <v>1</v>
      </c>
    </row>
    <row r="3432" spans="1:19" hidden="1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  <c r="R3432">
        <f t="shared" si="106"/>
        <v>0</v>
      </c>
      <c r="S3432">
        <f t="shared" si="107"/>
        <v>1</v>
      </c>
    </row>
    <row r="3433" spans="1:19" hidden="1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  <c r="R3433">
        <f t="shared" si="106"/>
        <v>0</v>
      </c>
      <c r="S3433">
        <f t="shared" si="107"/>
        <v>1</v>
      </c>
    </row>
    <row r="3434" spans="1:19" hidden="1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  <c r="R3434">
        <f t="shared" si="106"/>
        <v>0</v>
      </c>
      <c r="S3434">
        <f t="shared" si="107"/>
        <v>1</v>
      </c>
    </row>
    <row r="3435" spans="1:19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  <c r="R3435">
        <f t="shared" si="106"/>
        <v>1</v>
      </c>
      <c r="S3435">
        <f t="shared" si="107"/>
        <v>0</v>
      </c>
    </row>
    <row r="3436" spans="1:19" hidden="1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  <c r="R3436">
        <f t="shared" si="106"/>
        <v>0</v>
      </c>
      <c r="S3436">
        <f t="shared" si="107"/>
        <v>1</v>
      </c>
    </row>
    <row r="3437" spans="1:19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  <c r="R3437">
        <f t="shared" si="106"/>
        <v>1</v>
      </c>
      <c r="S3437">
        <f t="shared" si="107"/>
        <v>1</v>
      </c>
    </row>
    <row r="3438" spans="1:19" hidden="1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  <c r="R3438">
        <f t="shared" si="106"/>
        <v>0</v>
      </c>
      <c r="S3438">
        <f t="shared" si="107"/>
        <v>1</v>
      </c>
    </row>
    <row r="3439" spans="1:19" hidden="1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  <c r="R3439">
        <f t="shared" si="106"/>
        <v>0</v>
      </c>
      <c r="S3439">
        <f t="shared" si="107"/>
        <v>1</v>
      </c>
    </row>
    <row r="3440" spans="1:19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  <c r="R3440">
        <f t="shared" si="106"/>
        <v>1</v>
      </c>
      <c r="S3440">
        <f t="shared" si="107"/>
        <v>1</v>
      </c>
    </row>
    <row r="3441" spans="1:19" hidden="1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  <c r="R3441">
        <f t="shared" si="106"/>
        <v>0</v>
      </c>
      <c r="S3441">
        <f t="shared" si="107"/>
        <v>1</v>
      </c>
    </row>
    <row r="3442" spans="1:19" hidden="1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  <c r="R3442">
        <f t="shared" si="106"/>
        <v>0</v>
      </c>
      <c r="S3442">
        <f t="shared" si="107"/>
        <v>1</v>
      </c>
    </row>
    <row r="3443" spans="1:19" hidden="1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  <c r="R3443">
        <f t="shared" si="106"/>
        <v>0</v>
      </c>
      <c r="S3443">
        <f t="shared" si="107"/>
        <v>1</v>
      </c>
    </row>
    <row r="3444" spans="1:19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  <c r="R3444">
        <f t="shared" si="106"/>
        <v>1</v>
      </c>
      <c r="S3444">
        <f t="shared" si="107"/>
        <v>1</v>
      </c>
    </row>
    <row r="3445" spans="1:19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  <c r="R3445">
        <f t="shared" si="106"/>
        <v>1</v>
      </c>
      <c r="S3445">
        <f t="shared" si="107"/>
        <v>1</v>
      </c>
    </row>
    <row r="3446" spans="1:19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  <c r="R3446">
        <f t="shared" si="106"/>
        <v>1</v>
      </c>
      <c r="S3446">
        <f t="shared" si="107"/>
        <v>1</v>
      </c>
    </row>
    <row r="3447" spans="1:19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  <c r="R3447">
        <f t="shared" si="106"/>
        <v>1</v>
      </c>
      <c r="S3447">
        <f t="shared" si="107"/>
        <v>1</v>
      </c>
    </row>
    <row r="3448" spans="1:19" hidden="1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  <c r="R3448">
        <f t="shared" si="106"/>
        <v>0</v>
      </c>
      <c r="S3448">
        <f t="shared" si="107"/>
        <v>1</v>
      </c>
    </row>
    <row r="3449" spans="1:19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  <c r="R3449">
        <f t="shared" si="106"/>
        <v>1</v>
      </c>
      <c r="S3449">
        <f t="shared" si="107"/>
        <v>1</v>
      </c>
    </row>
    <row r="3450" spans="1:19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  <c r="R3450">
        <f t="shared" si="106"/>
        <v>1</v>
      </c>
      <c r="S3450">
        <f t="shared" si="107"/>
        <v>0</v>
      </c>
    </row>
    <row r="3451" spans="1:19" hidden="1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  <c r="R3451">
        <f t="shared" si="106"/>
        <v>0</v>
      </c>
      <c r="S3451">
        <f t="shared" si="107"/>
        <v>1</v>
      </c>
    </row>
    <row r="3452" spans="1:19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  <c r="R3452">
        <f t="shared" si="106"/>
        <v>1</v>
      </c>
      <c r="S3452">
        <f t="shared" si="107"/>
        <v>1</v>
      </c>
    </row>
    <row r="3453" spans="1:19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  <c r="R3453">
        <f t="shared" si="106"/>
        <v>1</v>
      </c>
      <c r="S3453">
        <f t="shared" si="107"/>
        <v>1</v>
      </c>
    </row>
    <row r="3454" spans="1:19" hidden="1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  <c r="R3454">
        <f t="shared" si="106"/>
        <v>0</v>
      </c>
      <c r="S3454">
        <f t="shared" si="107"/>
        <v>1</v>
      </c>
    </row>
    <row r="3455" spans="1:19" hidden="1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  <c r="R3455">
        <f t="shared" si="106"/>
        <v>0</v>
      </c>
      <c r="S3455">
        <f t="shared" si="107"/>
        <v>1</v>
      </c>
    </row>
    <row r="3456" spans="1:19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  <c r="R3456">
        <f t="shared" si="106"/>
        <v>1</v>
      </c>
      <c r="S3456">
        <f t="shared" si="107"/>
        <v>0</v>
      </c>
    </row>
    <row r="3457" spans="1:19" hidden="1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  <c r="R3457">
        <f t="shared" si="106"/>
        <v>0</v>
      </c>
      <c r="S3457">
        <f t="shared" si="107"/>
        <v>1</v>
      </c>
    </row>
    <row r="3458" spans="1:19" hidden="1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  <c r="R3458">
        <f t="shared" si="106"/>
        <v>0</v>
      </c>
      <c r="S3458">
        <f t="shared" si="107"/>
        <v>1</v>
      </c>
    </row>
    <row r="3459" spans="1:19" hidden="1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  <c r="R3459">
        <f t="shared" ref="R3459:R3522" si="108">IF(A3459&gt;=40,1,0)</f>
        <v>0</v>
      </c>
      <c r="S3459">
        <f t="shared" ref="S3459:S3522" si="109">IF(A3459&lt;55,1,0)</f>
        <v>1</v>
      </c>
    </row>
    <row r="3460" spans="1:19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  <c r="R3460">
        <f t="shared" si="108"/>
        <v>1</v>
      </c>
      <c r="S3460">
        <f t="shared" si="109"/>
        <v>0</v>
      </c>
    </row>
    <row r="3461" spans="1:19" hidden="1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  <c r="R3461">
        <f t="shared" si="108"/>
        <v>0</v>
      </c>
      <c r="S3461">
        <f t="shared" si="109"/>
        <v>1</v>
      </c>
    </row>
    <row r="3462" spans="1:19" hidden="1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  <c r="R3462">
        <f t="shared" si="108"/>
        <v>0</v>
      </c>
      <c r="S3462">
        <f t="shared" si="109"/>
        <v>1</v>
      </c>
    </row>
    <row r="3463" spans="1:19" hidden="1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  <c r="R3463">
        <f t="shared" si="108"/>
        <v>0</v>
      </c>
      <c r="S3463">
        <f t="shared" si="109"/>
        <v>1</v>
      </c>
    </row>
    <row r="3464" spans="1:19" hidden="1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  <c r="R3464">
        <f t="shared" si="108"/>
        <v>0</v>
      </c>
      <c r="S3464">
        <f t="shared" si="109"/>
        <v>1</v>
      </c>
    </row>
    <row r="3465" spans="1:19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  <c r="R3465">
        <f t="shared" si="108"/>
        <v>1</v>
      </c>
      <c r="S3465">
        <f t="shared" si="109"/>
        <v>1</v>
      </c>
    </row>
    <row r="3466" spans="1:19" hidden="1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  <c r="R3466">
        <f t="shared" si="108"/>
        <v>0</v>
      </c>
      <c r="S3466">
        <f t="shared" si="109"/>
        <v>1</v>
      </c>
    </row>
    <row r="3467" spans="1:19" hidden="1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  <c r="R3467">
        <f t="shared" si="108"/>
        <v>0</v>
      </c>
      <c r="S3467">
        <f t="shared" si="109"/>
        <v>1</v>
      </c>
    </row>
    <row r="3468" spans="1:19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  <c r="R3468">
        <f t="shared" si="108"/>
        <v>1</v>
      </c>
      <c r="S3468">
        <f t="shared" si="109"/>
        <v>1</v>
      </c>
    </row>
    <row r="3469" spans="1:19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  <c r="R3469">
        <f t="shared" si="108"/>
        <v>1</v>
      </c>
      <c r="S3469">
        <f t="shared" si="109"/>
        <v>1</v>
      </c>
    </row>
    <row r="3470" spans="1:19" hidden="1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  <c r="R3470">
        <f t="shared" si="108"/>
        <v>0</v>
      </c>
      <c r="S3470">
        <f t="shared" si="109"/>
        <v>1</v>
      </c>
    </row>
    <row r="3471" spans="1:19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  <c r="R3471">
        <f t="shared" si="108"/>
        <v>1</v>
      </c>
      <c r="S3471">
        <f t="shared" si="109"/>
        <v>1</v>
      </c>
    </row>
    <row r="3472" spans="1:19" hidden="1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  <c r="R3472">
        <f t="shared" si="108"/>
        <v>0</v>
      </c>
      <c r="S3472">
        <f t="shared" si="109"/>
        <v>1</v>
      </c>
    </row>
    <row r="3473" spans="1:19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  <c r="R3473">
        <f t="shared" si="108"/>
        <v>1</v>
      </c>
      <c r="S3473">
        <f t="shared" si="109"/>
        <v>1</v>
      </c>
    </row>
    <row r="3474" spans="1:19" hidden="1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  <c r="R3474">
        <f t="shared" si="108"/>
        <v>0</v>
      </c>
      <c r="S3474">
        <f t="shared" si="109"/>
        <v>1</v>
      </c>
    </row>
    <row r="3475" spans="1:19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  <c r="R3475">
        <f t="shared" si="108"/>
        <v>1</v>
      </c>
      <c r="S3475">
        <f t="shared" si="109"/>
        <v>1</v>
      </c>
    </row>
    <row r="3476" spans="1:19" hidden="1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  <c r="R3476">
        <f t="shared" si="108"/>
        <v>0</v>
      </c>
      <c r="S3476">
        <f t="shared" si="109"/>
        <v>1</v>
      </c>
    </row>
    <row r="3477" spans="1:19" hidden="1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  <c r="R3477">
        <f t="shared" si="108"/>
        <v>0</v>
      </c>
      <c r="S3477">
        <f t="shared" si="109"/>
        <v>1</v>
      </c>
    </row>
    <row r="3478" spans="1:19" hidden="1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  <c r="R3478">
        <f t="shared" si="108"/>
        <v>0</v>
      </c>
      <c r="S3478">
        <f t="shared" si="109"/>
        <v>1</v>
      </c>
    </row>
    <row r="3479" spans="1:19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  <c r="R3479">
        <f t="shared" si="108"/>
        <v>1</v>
      </c>
      <c r="S3479">
        <f t="shared" si="109"/>
        <v>0</v>
      </c>
    </row>
    <row r="3480" spans="1:19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  <c r="R3480">
        <f t="shared" si="108"/>
        <v>1</v>
      </c>
      <c r="S3480">
        <f t="shared" si="109"/>
        <v>0</v>
      </c>
    </row>
    <row r="3481" spans="1:19" hidden="1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  <c r="R3481">
        <f t="shared" si="108"/>
        <v>0</v>
      </c>
      <c r="S3481">
        <f t="shared" si="109"/>
        <v>1</v>
      </c>
    </row>
    <row r="3482" spans="1:19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  <c r="R3482">
        <f t="shared" si="108"/>
        <v>1</v>
      </c>
      <c r="S3482">
        <f t="shared" si="109"/>
        <v>1</v>
      </c>
    </row>
    <row r="3483" spans="1:19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  <c r="R3483">
        <f t="shared" si="108"/>
        <v>1</v>
      </c>
      <c r="S3483">
        <f t="shared" si="109"/>
        <v>1</v>
      </c>
    </row>
    <row r="3484" spans="1:19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  <c r="R3484">
        <f t="shared" si="108"/>
        <v>1</v>
      </c>
      <c r="S3484">
        <f t="shared" si="109"/>
        <v>0</v>
      </c>
    </row>
    <row r="3485" spans="1:19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  <c r="R3485">
        <f t="shared" si="108"/>
        <v>1</v>
      </c>
      <c r="S3485">
        <f t="shared" si="109"/>
        <v>1</v>
      </c>
    </row>
    <row r="3486" spans="1:19" hidden="1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  <c r="R3486">
        <f t="shared" si="108"/>
        <v>0</v>
      </c>
      <c r="S3486">
        <f t="shared" si="109"/>
        <v>1</v>
      </c>
    </row>
    <row r="3487" spans="1:19" hidden="1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  <c r="R3487">
        <f t="shared" si="108"/>
        <v>0</v>
      </c>
      <c r="S3487">
        <f t="shared" si="109"/>
        <v>1</v>
      </c>
    </row>
    <row r="3488" spans="1:19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  <c r="R3488">
        <f t="shared" si="108"/>
        <v>1</v>
      </c>
      <c r="S3488">
        <f t="shared" si="109"/>
        <v>0</v>
      </c>
    </row>
    <row r="3489" spans="1:19" hidden="1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  <c r="R3489">
        <f t="shared" si="108"/>
        <v>0</v>
      </c>
      <c r="S3489">
        <f t="shared" si="109"/>
        <v>1</v>
      </c>
    </row>
    <row r="3490" spans="1:19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  <c r="R3490">
        <f t="shared" si="108"/>
        <v>1</v>
      </c>
      <c r="S3490">
        <f t="shared" si="109"/>
        <v>1</v>
      </c>
    </row>
    <row r="3491" spans="1:19" hidden="1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  <c r="R3491">
        <f t="shared" si="108"/>
        <v>0</v>
      </c>
      <c r="S3491">
        <f t="shared" si="109"/>
        <v>1</v>
      </c>
    </row>
    <row r="3492" spans="1:19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  <c r="R3492">
        <f t="shared" si="108"/>
        <v>1</v>
      </c>
      <c r="S3492">
        <f t="shared" si="109"/>
        <v>0</v>
      </c>
    </row>
    <row r="3493" spans="1:19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  <c r="R3493">
        <f t="shared" si="108"/>
        <v>1</v>
      </c>
      <c r="S3493">
        <f t="shared" si="109"/>
        <v>1</v>
      </c>
    </row>
    <row r="3494" spans="1:19" hidden="1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  <c r="R3494">
        <f t="shared" si="108"/>
        <v>0</v>
      </c>
      <c r="S3494">
        <f t="shared" si="109"/>
        <v>1</v>
      </c>
    </row>
    <row r="3495" spans="1:19" hidden="1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  <c r="R3495">
        <f t="shared" si="108"/>
        <v>0</v>
      </c>
      <c r="S3495">
        <f t="shared" si="109"/>
        <v>1</v>
      </c>
    </row>
    <row r="3496" spans="1:19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  <c r="R3496">
        <f t="shared" si="108"/>
        <v>1</v>
      </c>
      <c r="S3496">
        <f t="shared" si="109"/>
        <v>1</v>
      </c>
    </row>
    <row r="3497" spans="1:19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  <c r="R3497">
        <f t="shared" si="108"/>
        <v>1</v>
      </c>
      <c r="S3497">
        <f t="shared" si="109"/>
        <v>0</v>
      </c>
    </row>
    <row r="3498" spans="1:19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  <c r="R3498">
        <f t="shared" si="108"/>
        <v>1</v>
      </c>
      <c r="S3498">
        <f t="shared" si="109"/>
        <v>0</v>
      </c>
    </row>
    <row r="3499" spans="1:19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  <c r="R3499">
        <f t="shared" si="108"/>
        <v>1</v>
      </c>
      <c r="S3499">
        <f t="shared" si="109"/>
        <v>1</v>
      </c>
    </row>
    <row r="3500" spans="1:19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  <c r="R3500">
        <f t="shared" si="108"/>
        <v>1</v>
      </c>
      <c r="S3500">
        <f t="shared" si="109"/>
        <v>0</v>
      </c>
    </row>
    <row r="3501" spans="1:19" hidden="1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  <c r="R3501">
        <f t="shared" si="108"/>
        <v>0</v>
      </c>
      <c r="S3501">
        <f t="shared" si="109"/>
        <v>1</v>
      </c>
    </row>
    <row r="3502" spans="1:19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  <c r="R3502">
        <f t="shared" si="108"/>
        <v>1</v>
      </c>
      <c r="S3502">
        <f t="shared" si="109"/>
        <v>1</v>
      </c>
    </row>
    <row r="3503" spans="1:19" hidden="1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  <c r="R3503">
        <f t="shared" si="108"/>
        <v>0</v>
      </c>
      <c r="S3503">
        <f t="shared" si="109"/>
        <v>1</v>
      </c>
    </row>
    <row r="3504" spans="1:19" hidden="1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  <c r="R3504">
        <f t="shared" si="108"/>
        <v>0</v>
      </c>
      <c r="S3504">
        <f t="shared" si="109"/>
        <v>1</v>
      </c>
    </row>
    <row r="3505" spans="1:19" hidden="1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  <c r="R3505">
        <f t="shared" si="108"/>
        <v>0</v>
      </c>
      <c r="S3505">
        <f t="shared" si="109"/>
        <v>1</v>
      </c>
    </row>
    <row r="3506" spans="1:19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  <c r="R3506">
        <f t="shared" si="108"/>
        <v>1</v>
      </c>
      <c r="S3506">
        <f t="shared" si="109"/>
        <v>1</v>
      </c>
    </row>
    <row r="3507" spans="1:19" hidden="1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  <c r="R3507">
        <f t="shared" si="108"/>
        <v>0</v>
      </c>
      <c r="S3507">
        <f t="shared" si="109"/>
        <v>1</v>
      </c>
    </row>
    <row r="3508" spans="1:19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  <c r="R3508">
        <f t="shared" si="108"/>
        <v>1</v>
      </c>
      <c r="S3508">
        <f t="shared" si="109"/>
        <v>1</v>
      </c>
    </row>
    <row r="3509" spans="1:19" hidden="1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  <c r="R3509">
        <f t="shared" si="108"/>
        <v>0</v>
      </c>
      <c r="S3509">
        <f t="shared" si="109"/>
        <v>1</v>
      </c>
    </row>
    <row r="3510" spans="1:19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  <c r="R3510">
        <f t="shared" si="108"/>
        <v>1</v>
      </c>
      <c r="S3510">
        <f t="shared" si="109"/>
        <v>1</v>
      </c>
    </row>
    <row r="3511" spans="1:19" hidden="1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  <c r="R3511">
        <f t="shared" si="108"/>
        <v>0</v>
      </c>
      <c r="S3511">
        <f t="shared" si="109"/>
        <v>1</v>
      </c>
    </row>
    <row r="3512" spans="1:19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  <c r="R3512">
        <f t="shared" si="108"/>
        <v>1</v>
      </c>
      <c r="S3512">
        <f t="shared" si="109"/>
        <v>1</v>
      </c>
    </row>
    <row r="3513" spans="1:19" hidden="1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  <c r="R3513">
        <f t="shared" si="108"/>
        <v>0</v>
      </c>
      <c r="S3513">
        <f t="shared" si="109"/>
        <v>1</v>
      </c>
    </row>
    <row r="3514" spans="1:19" hidden="1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  <c r="R3514">
        <f t="shared" si="108"/>
        <v>0</v>
      </c>
      <c r="S3514">
        <f t="shared" si="109"/>
        <v>1</v>
      </c>
    </row>
    <row r="3515" spans="1:19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  <c r="R3515">
        <f t="shared" si="108"/>
        <v>1</v>
      </c>
      <c r="S3515">
        <f t="shared" si="109"/>
        <v>1</v>
      </c>
    </row>
    <row r="3516" spans="1:19" hidden="1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  <c r="R3516">
        <f t="shared" si="108"/>
        <v>0</v>
      </c>
      <c r="S3516">
        <f t="shared" si="109"/>
        <v>1</v>
      </c>
    </row>
    <row r="3517" spans="1:19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  <c r="R3517">
        <f t="shared" si="108"/>
        <v>1</v>
      </c>
      <c r="S3517">
        <f t="shared" si="109"/>
        <v>1</v>
      </c>
    </row>
    <row r="3518" spans="1:19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  <c r="R3518">
        <f t="shared" si="108"/>
        <v>1</v>
      </c>
      <c r="S3518">
        <f t="shared" si="109"/>
        <v>1</v>
      </c>
    </row>
    <row r="3519" spans="1:19" hidden="1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  <c r="R3519">
        <f t="shared" si="108"/>
        <v>0</v>
      </c>
      <c r="S3519">
        <f t="shared" si="109"/>
        <v>1</v>
      </c>
    </row>
    <row r="3520" spans="1:19" hidden="1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  <c r="R3520">
        <f t="shared" si="108"/>
        <v>0</v>
      </c>
      <c r="S3520">
        <f t="shared" si="109"/>
        <v>1</v>
      </c>
    </row>
    <row r="3521" spans="1:19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  <c r="R3521">
        <f t="shared" si="108"/>
        <v>1</v>
      </c>
      <c r="S3521">
        <f t="shared" si="109"/>
        <v>1</v>
      </c>
    </row>
    <row r="3522" spans="1:19" hidden="1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  <c r="R3522">
        <f t="shared" si="108"/>
        <v>0</v>
      </c>
      <c r="S3522">
        <f t="shared" si="109"/>
        <v>1</v>
      </c>
    </row>
    <row r="3523" spans="1:19" hidden="1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  <c r="R3523">
        <f t="shared" ref="R3523:R3586" si="110">IF(A3523&gt;=40,1,0)</f>
        <v>0</v>
      </c>
      <c r="S3523">
        <f t="shared" ref="S3523:S3586" si="111">IF(A3523&lt;55,1,0)</f>
        <v>1</v>
      </c>
    </row>
    <row r="3524" spans="1:19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  <c r="R3524">
        <f t="shared" si="110"/>
        <v>1</v>
      </c>
      <c r="S3524">
        <f t="shared" si="111"/>
        <v>1</v>
      </c>
    </row>
    <row r="3525" spans="1:19" hidden="1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  <c r="R3525">
        <f t="shared" si="110"/>
        <v>0</v>
      </c>
      <c r="S3525">
        <f t="shared" si="111"/>
        <v>1</v>
      </c>
    </row>
    <row r="3526" spans="1:19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  <c r="R3526">
        <f t="shared" si="110"/>
        <v>1</v>
      </c>
      <c r="S3526">
        <f t="shared" si="111"/>
        <v>1</v>
      </c>
    </row>
    <row r="3527" spans="1:19" hidden="1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  <c r="R3527">
        <f t="shared" si="110"/>
        <v>0</v>
      </c>
      <c r="S3527">
        <f t="shared" si="111"/>
        <v>1</v>
      </c>
    </row>
    <row r="3528" spans="1:19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  <c r="R3528">
        <f t="shared" si="110"/>
        <v>1</v>
      </c>
      <c r="S3528">
        <f t="shared" si="111"/>
        <v>1</v>
      </c>
    </row>
    <row r="3529" spans="1:19" hidden="1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  <c r="R3529">
        <f t="shared" si="110"/>
        <v>0</v>
      </c>
      <c r="S3529">
        <f t="shared" si="111"/>
        <v>1</v>
      </c>
    </row>
    <row r="3530" spans="1:19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  <c r="R3530">
        <f t="shared" si="110"/>
        <v>1</v>
      </c>
      <c r="S3530">
        <f t="shared" si="111"/>
        <v>1</v>
      </c>
    </row>
    <row r="3531" spans="1:19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  <c r="R3531">
        <f t="shared" si="110"/>
        <v>1</v>
      </c>
      <c r="S3531">
        <f t="shared" si="111"/>
        <v>1</v>
      </c>
    </row>
    <row r="3532" spans="1:19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  <c r="R3532">
        <f t="shared" si="110"/>
        <v>1</v>
      </c>
      <c r="S3532">
        <f t="shared" si="111"/>
        <v>1</v>
      </c>
    </row>
    <row r="3533" spans="1:19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  <c r="R3533">
        <f t="shared" si="110"/>
        <v>1</v>
      </c>
      <c r="S3533">
        <f t="shared" si="111"/>
        <v>1</v>
      </c>
    </row>
    <row r="3534" spans="1:19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  <c r="R3534">
        <f t="shared" si="110"/>
        <v>1</v>
      </c>
      <c r="S3534">
        <f t="shared" si="111"/>
        <v>1</v>
      </c>
    </row>
    <row r="3535" spans="1:19" hidden="1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  <c r="R3535">
        <f t="shared" si="110"/>
        <v>0</v>
      </c>
      <c r="S3535">
        <f t="shared" si="111"/>
        <v>1</v>
      </c>
    </row>
    <row r="3536" spans="1:19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  <c r="R3536">
        <f t="shared" si="110"/>
        <v>1</v>
      </c>
      <c r="S3536">
        <f t="shared" si="111"/>
        <v>1</v>
      </c>
    </row>
    <row r="3537" spans="1:19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  <c r="R3537">
        <f t="shared" si="110"/>
        <v>1</v>
      </c>
      <c r="S3537">
        <f t="shared" si="111"/>
        <v>1</v>
      </c>
    </row>
    <row r="3538" spans="1:19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  <c r="R3538">
        <f t="shared" si="110"/>
        <v>1</v>
      </c>
      <c r="S3538">
        <f t="shared" si="111"/>
        <v>0</v>
      </c>
    </row>
    <row r="3539" spans="1:19" hidden="1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  <c r="R3539">
        <f t="shared" si="110"/>
        <v>0</v>
      </c>
      <c r="S3539">
        <f t="shared" si="111"/>
        <v>1</v>
      </c>
    </row>
    <row r="3540" spans="1:19" hidden="1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  <c r="R3540">
        <f t="shared" si="110"/>
        <v>0</v>
      </c>
      <c r="S3540">
        <f t="shared" si="111"/>
        <v>1</v>
      </c>
    </row>
    <row r="3541" spans="1:19" hidden="1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  <c r="R3541">
        <f t="shared" si="110"/>
        <v>0</v>
      </c>
      <c r="S3541">
        <f t="shared" si="111"/>
        <v>1</v>
      </c>
    </row>
    <row r="3542" spans="1:19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  <c r="R3542">
        <f t="shared" si="110"/>
        <v>1</v>
      </c>
      <c r="S3542">
        <f t="shared" si="111"/>
        <v>0</v>
      </c>
    </row>
    <row r="3543" spans="1:19" hidden="1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  <c r="R3543">
        <f t="shared" si="110"/>
        <v>0</v>
      </c>
      <c r="S3543">
        <f t="shared" si="111"/>
        <v>1</v>
      </c>
    </row>
    <row r="3544" spans="1:19" hidden="1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  <c r="R3544">
        <f t="shared" si="110"/>
        <v>0</v>
      </c>
      <c r="S3544">
        <f t="shared" si="111"/>
        <v>1</v>
      </c>
    </row>
    <row r="3545" spans="1:19" hidden="1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  <c r="R3545">
        <f t="shared" si="110"/>
        <v>0</v>
      </c>
      <c r="S3545">
        <f t="shared" si="111"/>
        <v>1</v>
      </c>
    </row>
    <row r="3546" spans="1:19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  <c r="R3546">
        <f t="shared" si="110"/>
        <v>1</v>
      </c>
      <c r="S3546">
        <f t="shared" si="111"/>
        <v>1</v>
      </c>
    </row>
    <row r="3547" spans="1:19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  <c r="R3547">
        <f t="shared" si="110"/>
        <v>1</v>
      </c>
      <c r="S3547">
        <f t="shared" si="111"/>
        <v>0</v>
      </c>
    </row>
    <row r="3548" spans="1:19" hidden="1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  <c r="R3548">
        <f t="shared" si="110"/>
        <v>0</v>
      </c>
      <c r="S3548">
        <f t="shared" si="111"/>
        <v>1</v>
      </c>
    </row>
    <row r="3549" spans="1:19" hidden="1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  <c r="R3549">
        <f t="shared" si="110"/>
        <v>0</v>
      </c>
      <c r="S3549">
        <f t="shared" si="111"/>
        <v>1</v>
      </c>
    </row>
    <row r="3550" spans="1:19" hidden="1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  <c r="R3550">
        <f t="shared" si="110"/>
        <v>0</v>
      </c>
      <c r="S3550">
        <f t="shared" si="111"/>
        <v>1</v>
      </c>
    </row>
    <row r="3551" spans="1:19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  <c r="R3551">
        <f t="shared" si="110"/>
        <v>1</v>
      </c>
      <c r="S3551">
        <f t="shared" si="111"/>
        <v>1</v>
      </c>
    </row>
    <row r="3552" spans="1:19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  <c r="R3552">
        <f t="shared" si="110"/>
        <v>1</v>
      </c>
      <c r="S3552">
        <f t="shared" si="111"/>
        <v>1</v>
      </c>
    </row>
    <row r="3553" spans="1:19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  <c r="R3553">
        <f t="shared" si="110"/>
        <v>1</v>
      </c>
      <c r="S3553">
        <f t="shared" si="111"/>
        <v>1</v>
      </c>
    </row>
    <row r="3554" spans="1:19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  <c r="R3554">
        <f t="shared" si="110"/>
        <v>1</v>
      </c>
      <c r="S3554">
        <f t="shared" si="111"/>
        <v>0</v>
      </c>
    </row>
    <row r="3555" spans="1:19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  <c r="R3555">
        <f t="shared" si="110"/>
        <v>1</v>
      </c>
      <c r="S3555">
        <f t="shared" si="111"/>
        <v>0</v>
      </c>
    </row>
    <row r="3556" spans="1:19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  <c r="R3556">
        <f t="shared" si="110"/>
        <v>1</v>
      </c>
      <c r="S3556">
        <f t="shared" si="111"/>
        <v>1</v>
      </c>
    </row>
    <row r="3557" spans="1:19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  <c r="R3557">
        <f t="shared" si="110"/>
        <v>1</v>
      </c>
      <c r="S3557">
        <f t="shared" si="111"/>
        <v>1</v>
      </c>
    </row>
    <row r="3558" spans="1:19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  <c r="R3558">
        <f t="shared" si="110"/>
        <v>1</v>
      </c>
      <c r="S3558">
        <f t="shared" si="111"/>
        <v>1</v>
      </c>
    </row>
    <row r="3559" spans="1:19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  <c r="R3559">
        <f t="shared" si="110"/>
        <v>1</v>
      </c>
      <c r="S3559">
        <f t="shared" si="111"/>
        <v>0</v>
      </c>
    </row>
    <row r="3560" spans="1:19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  <c r="R3560">
        <f t="shared" si="110"/>
        <v>1</v>
      </c>
      <c r="S3560">
        <f t="shared" si="111"/>
        <v>0</v>
      </c>
    </row>
    <row r="3561" spans="1:19" hidden="1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  <c r="R3561">
        <f t="shared" si="110"/>
        <v>0</v>
      </c>
      <c r="S3561">
        <f t="shared" si="111"/>
        <v>1</v>
      </c>
    </row>
    <row r="3562" spans="1:19" hidden="1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  <c r="R3562">
        <f t="shared" si="110"/>
        <v>0</v>
      </c>
      <c r="S3562">
        <f t="shared" si="111"/>
        <v>1</v>
      </c>
    </row>
    <row r="3563" spans="1:19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  <c r="R3563">
        <f t="shared" si="110"/>
        <v>1</v>
      </c>
      <c r="S3563">
        <f t="shared" si="111"/>
        <v>1</v>
      </c>
    </row>
    <row r="3564" spans="1:19" hidden="1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  <c r="R3564">
        <f t="shared" si="110"/>
        <v>0</v>
      </c>
      <c r="S3564">
        <f t="shared" si="111"/>
        <v>1</v>
      </c>
    </row>
    <row r="3565" spans="1:19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  <c r="R3565">
        <f t="shared" si="110"/>
        <v>1</v>
      </c>
      <c r="S3565">
        <f t="shared" si="111"/>
        <v>0</v>
      </c>
    </row>
    <row r="3566" spans="1:19" hidden="1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  <c r="R3566">
        <f t="shared" si="110"/>
        <v>0</v>
      </c>
      <c r="S3566">
        <f t="shared" si="111"/>
        <v>1</v>
      </c>
    </row>
    <row r="3567" spans="1:19" hidden="1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  <c r="R3567">
        <f t="shared" si="110"/>
        <v>0</v>
      </c>
      <c r="S3567">
        <f t="shared" si="111"/>
        <v>1</v>
      </c>
    </row>
    <row r="3568" spans="1:19" hidden="1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  <c r="R3568">
        <f t="shared" si="110"/>
        <v>0</v>
      </c>
      <c r="S3568">
        <f t="shared" si="111"/>
        <v>1</v>
      </c>
    </row>
    <row r="3569" spans="1:19" hidden="1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  <c r="R3569">
        <f t="shared" si="110"/>
        <v>0</v>
      </c>
      <c r="S3569">
        <f t="shared" si="111"/>
        <v>1</v>
      </c>
    </row>
    <row r="3570" spans="1:19" hidden="1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  <c r="R3570">
        <f t="shared" si="110"/>
        <v>0</v>
      </c>
      <c r="S3570">
        <f t="shared" si="111"/>
        <v>1</v>
      </c>
    </row>
    <row r="3571" spans="1:19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  <c r="R3571">
        <f t="shared" si="110"/>
        <v>1</v>
      </c>
      <c r="S3571">
        <f t="shared" si="111"/>
        <v>1</v>
      </c>
    </row>
    <row r="3572" spans="1:19" hidden="1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  <c r="R3572">
        <f t="shared" si="110"/>
        <v>0</v>
      </c>
      <c r="S3572">
        <f t="shared" si="111"/>
        <v>1</v>
      </c>
    </row>
    <row r="3573" spans="1:19" hidden="1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  <c r="R3573">
        <f t="shared" si="110"/>
        <v>0</v>
      </c>
      <c r="S3573">
        <f t="shared" si="111"/>
        <v>1</v>
      </c>
    </row>
    <row r="3574" spans="1:19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  <c r="R3574">
        <f t="shared" si="110"/>
        <v>1</v>
      </c>
      <c r="S3574">
        <f t="shared" si="111"/>
        <v>0</v>
      </c>
    </row>
    <row r="3575" spans="1:19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  <c r="R3575">
        <f t="shared" si="110"/>
        <v>1</v>
      </c>
      <c r="S3575">
        <f t="shared" si="111"/>
        <v>1</v>
      </c>
    </row>
    <row r="3576" spans="1:19" hidden="1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  <c r="R3576">
        <f t="shared" si="110"/>
        <v>0</v>
      </c>
      <c r="S3576">
        <f t="shared" si="111"/>
        <v>1</v>
      </c>
    </row>
    <row r="3577" spans="1:19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  <c r="R3577">
        <f t="shared" si="110"/>
        <v>1</v>
      </c>
      <c r="S3577">
        <f t="shared" si="111"/>
        <v>1</v>
      </c>
    </row>
    <row r="3578" spans="1:19" hidden="1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  <c r="R3578">
        <f t="shared" si="110"/>
        <v>0</v>
      </c>
      <c r="S3578">
        <f t="shared" si="111"/>
        <v>1</v>
      </c>
    </row>
    <row r="3579" spans="1:19" hidden="1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  <c r="R3579">
        <f t="shared" si="110"/>
        <v>0</v>
      </c>
      <c r="S3579">
        <f t="shared" si="111"/>
        <v>1</v>
      </c>
    </row>
    <row r="3580" spans="1:19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  <c r="R3580">
        <f t="shared" si="110"/>
        <v>1</v>
      </c>
      <c r="S3580">
        <f t="shared" si="111"/>
        <v>1</v>
      </c>
    </row>
    <row r="3581" spans="1:19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  <c r="R3581">
        <f t="shared" si="110"/>
        <v>1</v>
      </c>
      <c r="S3581">
        <f t="shared" si="111"/>
        <v>1</v>
      </c>
    </row>
    <row r="3582" spans="1:19" hidden="1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  <c r="R3582">
        <f t="shared" si="110"/>
        <v>0</v>
      </c>
      <c r="S3582">
        <f t="shared" si="111"/>
        <v>1</v>
      </c>
    </row>
    <row r="3583" spans="1:19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  <c r="R3583">
        <f t="shared" si="110"/>
        <v>1</v>
      </c>
      <c r="S3583">
        <f t="shared" si="111"/>
        <v>1</v>
      </c>
    </row>
    <row r="3584" spans="1:19" hidden="1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  <c r="R3584">
        <f t="shared" si="110"/>
        <v>0</v>
      </c>
      <c r="S3584">
        <f t="shared" si="111"/>
        <v>1</v>
      </c>
    </row>
    <row r="3585" spans="1:19" hidden="1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  <c r="R3585">
        <f t="shared" si="110"/>
        <v>0</v>
      </c>
      <c r="S3585">
        <f t="shared" si="111"/>
        <v>1</v>
      </c>
    </row>
    <row r="3586" spans="1:19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  <c r="R3586">
        <f t="shared" si="110"/>
        <v>1</v>
      </c>
      <c r="S3586">
        <f t="shared" si="111"/>
        <v>1</v>
      </c>
    </row>
    <row r="3587" spans="1:19" hidden="1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  <c r="R3587">
        <f t="shared" ref="R3587:R3650" si="112">IF(A3587&gt;=40,1,0)</f>
        <v>0</v>
      </c>
      <c r="S3587">
        <f t="shared" ref="S3587:S3650" si="113">IF(A3587&lt;55,1,0)</f>
        <v>1</v>
      </c>
    </row>
    <row r="3588" spans="1:19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  <c r="R3588">
        <f t="shared" si="112"/>
        <v>1</v>
      </c>
      <c r="S3588">
        <f t="shared" si="113"/>
        <v>1</v>
      </c>
    </row>
    <row r="3589" spans="1:19" hidden="1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  <c r="R3589">
        <f t="shared" si="112"/>
        <v>0</v>
      </c>
      <c r="S3589">
        <f t="shared" si="113"/>
        <v>1</v>
      </c>
    </row>
    <row r="3590" spans="1:19" hidden="1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  <c r="R3590">
        <f t="shared" si="112"/>
        <v>0</v>
      </c>
      <c r="S3590">
        <f t="shared" si="113"/>
        <v>1</v>
      </c>
    </row>
    <row r="3591" spans="1:19" hidden="1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  <c r="R3591">
        <f t="shared" si="112"/>
        <v>0</v>
      </c>
      <c r="S3591">
        <f t="shared" si="113"/>
        <v>1</v>
      </c>
    </row>
    <row r="3592" spans="1:19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  <c r="R3592">
        <f t="shared" si="112"/>
        <v>1</v>
      </c>
      <c r="S3592">
        <f t="shared" si="113"/>
        <v>1</v>
      </c>
    </row>
    <row r="3593" spans="1:19" hidden="1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  <c r="R3593">
        <f t="shared" si="112"/>
        <v>0</v>
      </c>
      <c r="S3593">
        <f t="shared" si="113"/>
        <v>1</v>
      </c>
    </row>
    <row r="3594" spans="1:19" hidden="1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  <c r="R3594">
        <f t="shared" si="112"/>
        <v>0</v>
      </c>
      <c r="S3594">
        <f t="shared" si="113"/>
        <v>1</v>
      </c>
    </row>
    <row r="3595" spans="1:19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  <c r="R3595">
        <f t="shared" si="112"/>
        <v>1</v>
      </c>
      <c r="S3595">
        <f t="shared" si="113"/>
        <v>1</v>
      </c>
    </row>
    <row r="3596" spans="1:19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  <c r="R3596">
        <f t="shared" si="112"/>
        <v>1</v>
      </c>
      <c r="S3596">
        <f t="shared" si="113"/>
        <v>1</v>
      </c>
    </row>
    <row r="3597" spans="1:19" hidden="1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  <c r="R3597">
        <f t="shared" si="112"/>
        <v>0</v>
      </c>
      <c r="S3597">
        <f t="shared" si="113"/>
        <v>1</v>
      </c>
    </row>
    <row r="3598" spans="1:19" hidden="1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  <c r="R3598">
        <f t="shared" si="112"/>
        <v>0</v>
      </c>
      <c r="S3598">
        <f t="shared" si="113"/>
        <v>1</v>
      </c>
    </row>
    <row r="3599" spans="1:19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  <c r="R3599">
        <f t="shared" si="112"/>
        <v>1</v>
      </c>
      <c r="S3599">
        <f t="shared" si="113"/>
        <v>1</v>
      </c>
    </row>
    <row r="3600" spans="1:19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  <c r="R3600">
        <f t="shared" si="112"/>
        <v>1</v>
      </c>
      <c r="S3600">
        <f t="shared" si="113"/>
        <v>1</v>
      </c>
    </row>
    <row r="3601" spans="1:19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  <c r="R3601">
        <f t="shared" si="112"/>
        <v>1</v>
      </c>
      <c r="S3601">
        <f t="shared" si="113"/>
        <v>0</v>
      </c>
    </row>
    <row r="3602" spans="1:19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  <c r="R3602">
        <f t="shared" si="112"/>
        <v>1</v>
      </c>
      <c r="S3602">
        <f t="shared" si="113"/>
        <v>1</v>
      </c>
    </row>
    <row r="3603" spans="1:19" hidden="1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  <c r="R3603">
        <f t="shared" si="112"/>
        <v>0</v>
      </c>
      <c r="S3603">
        <f t="shared" si="113"/>
        <v>1</v>
      </c>
    </row>
    <row r="3604" spans="1:19" hidden="1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  <c r="R3604">
        <f t="shared" si="112"/>
        <v>0</v>
      </c>
      <c r="S3604">
        <f t="shared" si="113"/>
        <v>1</v>
      </c>
    </row>
    <row r="3605" spans="1:19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  <c r="R3605">
        <f t="shared" si="112"/>
        <v>1</v>
      </c>
      <c r="S3605">
        <f t="shared" si="113"/>
        <v>1</v>
      </c>
    </row>
    <row r="3606" spans="1:19" hidden="1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  <c r="R3606">
        <f t="shared" si="112"/>
        <v>0</v>
      </c>
      <c r="S3606">
        <f t="shared" si="113"/>
        <v>1</v>
      </c>
    </row>
    <row r="3607" spans="1:19" hidden="1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  <c r="R3607">
        <f t="shared" si="112"/>
        <v>0</v>
      </c>
      <c r="S3607">
        <f t="shared" si="113"/>
        <v>1</v>
      </c>
    </row>
    <row r="3608" spans="1:19" hidden="1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  <c r="R3608">
        <f t="shared" si="112"/>
        <v>0</v>
      </c>
      <c r="S3608">
        <f t="shared" si="113"/>
        <v>1</v>
      </c>
    </row>
    <row r="3609" spans="1:19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  <c r="R3609">
        <f t="shared" si="112"/>
        <v>1</v>
      </c>
      <c r="S3609">
        <f t="shared" si="113"/>
        <v>0</v>
      </c>
    </row>
    <row r="3610" spans="1:19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  <c r="R3610">
        <f t="shared" si="112"/>
        <v>1</v>
      </c>
      <c r="S3610">
        <f t="shared" si="113"/>
        <v>1</v>
      </c>
    </row>
    <row r="3611" spans="1:19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  <c r="R3611">
        <f t="shared" si="112"/>
        <v>1</v>
      </c>
      <c r="S3611">
        <f t="shared" si="113"/>
        <v>0</v>
      </c>
    </row>
    <row r="3612" spans="1:19" hidden="1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  <c r="R3612">
        <f t="shared" si="112"/>
        <v>0</v>
      </c>
      <c r="S3612">
        <f t="shared" si="113"/>
        <v>1</v>
      </c>
    </row>
    <row r="3613" spans="1:19" hidden="1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  <c r="R3613">
        <f t="shared" si="112"/>
        <v>0</v>
      </c>
      <c r="S3613">
        <f t="shared" si="113"/>
        <v>1</v>
      </c>
    </row>
    <row r="3614" spans="1:19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  <c r="R3614">
        <f t="shared" si="112"/>
        <v>1</v>
      </c>
      <c r="S3614">
        <f t="shared" si="113"/>
        <v>1</v>
      </c>
    </row>
    <row r="3615" spans="1:19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  <c r="R3615">
        <f t="shared" si="112"/>
        <v>1</v>
      </c>
      <c r="S3615">
        <f t="shared" si="113"/>
        <v>1</v>
      </c>
    </row>
    <row r="3616" spans="1:19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  <c r="R3616">
        <f t="shared" si="112"/>
        <v>1</v>
      </c>
      <c r="S3616">
        <f t="shared" si="113"/>
        <v>0</v>
      </c>
    </row>
    <row r="3617" spans="1:19" hidden="1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  <c r="R3617">
        <f t="shared" si="112"/>
        <v>0</v>
      </c>
      <c r="S3617">
        <f t="shared" si="113"/>
        <v>1</v>
      </c>
    </row>
    <row r="3618" spans="1:19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  <c r="R3618">
        <f t="shared" si="112"/>
        <v>1</v>
      </c>
      <c r="S3618">
        <f t="shared" si="113"/>
        <v>1</v>
      </c>
    </row>
    <row r="3619" spans="1:19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  <c r="R3619">
        <f t="shared" si="112"/>
        <v>1</v>
      </c>
      <c r="S3619">
        <f t="shared" si="113"/>
        <v>1</v>
      </c>
    </row>
    <row r="3620" spans="1:19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  <c r="R3620">
        <f t="shared" si="112"/>
        <v>1</v>
      </c>
      <c r="S3620">
        <f t="shared" si="113"/>
        <v>1</v>
      </c>
    </row>
    <row r="3621" spans="1:19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  <c r="R3621">
        <f t="shared" si="112"/>
        <v>1</v>
      </c>
      <c r="S3621">
        <f t="shared" si="113"/>
        <v>1</v>
      </c>
    </row>
    <row r="3622" spans="1:19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  <c r="R3622">
        <f t="shared" si="112"/>
        <v>1</v>
      </c>
      <c r="S3622">
        <f t="shared" si="113"/>
        <v>0</v>
      </c>
    </row>
    <row r="3623" spans="1:19" hidden="1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  <c r="R3623">
        <f t="shared" si="112"/>
        <v>0</v>
      </c>
      <c r="S3623">
        <f t="shared" si="113"/>
        <v>1</v>
      </c>
    </row>
    <row r="3624" spans="1:19" hidden="1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  <c r="R3624">
        <f t="shared" si="112"/>
        <v>0</v>
      </c>
      <c r="S3624">
        <f t="shared" si="113"/>
        <v>1</v>
      </c>
    </row>
    <row r="3625" spans="1:19" hidden="1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  <c r="R3625">
        <f t="shared" si="112"/>
        <v>0</v>
      </c>
      <c r="S3625">
        <f t="shared" si="113"/>
        <v>1</v>
      </c>
    </row>
    <row r="3626" spans="1:19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  <c r="R3626">
        <f t="shared" si="112"/>
        <v>1</v>
      </c>
      <c r="S3626">
        <f t="shared" si="113"/>
        <v>1</v>
      </c>
    </row>
    <row r="3627" spans="1:19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  <c r="R3627">
        <f t="shared" si="112"/>
        <v>1</v>
      </c>
      <c r="S3627">
        <f t="shared" si="113"/>
        <v>1</v>
      </c>
    </row>
    <row r="3628" spans="1:19" hidden="1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  <c r="R3628">
        <f t="shared" si="112"/>
        <v>0</v>
      </c>
      <c r="S3628">
        <f t="shared" si="113"/>
        <v>1</v>
      </c>
    </row>
    <row r="3629" spans="1:19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  <c r="R3629">
        <f t="shared" si="112"/>
        <v>1</v>
      </c>
      <c r="S3629">
        <f t="shared" si="113"/>
        <v>0</v>
      </c>
    </row>
    <row r="3630" spans="1:19" hidden="1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  <c r="R3630">
        <f t="shared" si="112"/>
        <v>0</v>
      </c>
      <c r="S3630">
        <f t="shared" si="113"/>
        <v>1</v>
      </c>
    </row>
    <row r="3631" spans="1:19" hidden="1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  <c r="R3631">
        <f t="shared" si="112"/>
        <v>0</v>
      </c>
      <c r="S3631">
        <f t="shared" si="113"/>
        <v>1</v>
      </c>
    </row>
    <row r="3632" spans="1:19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  <c r="R3632">
        <f t="shared" si="112"/>
        <v>1</v>
      </c>
      <c r="S3632">
        <f t="shared" si="113"/>
        <v>1</v>
      </c>
    </row>
    <row r="3633" spans="1:19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  <c r="R3633">
        <f t="shared" si="112"/>
        <v>1</v>
      </c>
      <c r="S3633">
        <f t="shared" si="113"/>
        <v>0</v>
      </c>
    </row>
    <row r="3634" spans="1:19" hidden="1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  <c r="R3634">
        <f t="shared" si="112"/>
        <v>0</v>
      </c>
      <c r="S3634">
        <f t="shared" si="113"/>
        <v>1</v>
      </c>
    </row>
    <row r="3635" spans="1:19" hidden="1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  <c r="R3635">
        <f t="shared" si="112"/>
        <v>0</v>
      </c>
      <c r="S3635">
        <f t="shared" si="113"/>
        <v>1</v>
      </c>
    </row>
    <row r="3636" spans="1:19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  <c r="R3636">
        <f t="shared" si="112"/>
        <v>1</v>
      </c>
      <c r="S3636">
        <f t="shared" si="113"/>
        <v>1</v>
      </c>
    </row>
    <row r="3637" spans="1:19" hidden="1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  <c r="R3637">
        <f t="shared" si="112"/>
        <v>0</v>
      </c>
      <c r="S3637">
        <f t="shared" si="113"/>
        <v>1</v>
      </c>
    </row>
    <row r="3638" spans="1:19" hidden="1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  <c r="R3638">
        <f t="shared" si="112"/>
        <v>0</v>
      </c>
      <c r="S3638">
        <f t="shared" si="113"/>
        <v>1</v>
      </c>
    </row>
    <row r="3639" spans="1:19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  <c r="R3639">
        <f t="shared" si="112"/>
        <v>1</v>
      </c>
      <c r="S3639">
        <f t="shared" si="113"/>
        <v>0</v>
      </c>
    </row>
    <row r="3640" spans="1:19" hidden="1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  <c r="R3640">
        <f t="shared" si="112"/>
        <v>0</v>
      </c>
      <c r="S3640">
        <f t="shared" si="113"/>
        <v>1</v>
      </c>
    </row>
    <row r="3641" spans="1:19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  <c r="R3641">
        <f t="shared" si="112"/>
        <v>1</v>
      </c>
      <c r="S3641">
        <f t="shared" si="113"/>
        <v>0</v>
      </c>
    </row>
    <row r="3642" spans="1:19" hidden="1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  <c r="R3642">
        <f t="shared" si="112"/>
        <v>0</v>
      </c>
      <c r="S3642">
        <f t="shared" si="113"/>
        <v>1</v>
      </c>
    </row>
    <row r="3643" spans="1:19" hidden="1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  <c r="R3643">
        <f t="shared" si="112"/>
        <v>0</v>
      </c>
      <c r="S3643">
        <f t="shared" si="113"/>
        <v>1</v>
      </c>
    </row>
    <row r="3644" spans="1:19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  <c r="R3644">
        <f t="shared" si="112"/>
        <v>1</v>
      </c>
      <c r="S3644">
        <f t="shared" si="113"/>
        <v>1</v>
      </c>
    </row>
    <row r="3645" spans="1:19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  <c r="R3645">
        <f t="shared" si="112"/>
        <v>1</v>
      </c>
      <c r="S3645">
        <f t="shared" si="113"/>
        <v>1</v>
      </c>
    </row>
    <row r="3646" spans="1:19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  <c r="R3646">
        <f t="shared" si="112"/>
        <v>1</v>
      </c>
      <c r="S3646">
        <f t="shared" si="113"/>
        <v>0</v>
      </c>
    </row>
    <row r="3647" spans="1:19" hidden="1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  <c r="R3647">
        <f t="shared" si="112"/>
        <v>0</v>
      </c>
      <c r="S3647">
        <f t="shared" si="113"/>
        <v>1</v>
      </c>
    </row>
    <row r="3648" spans="1:19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  <c r="R3648">
        <f t="shared" si="112"/>
        <v>1</v>
      </c>
      <c r="S3648">
        <f t="shared" si="113"/>
        <v>1</v>
      </c>
    </row>
    <row r="3649" spans="1:19" hidden="1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  <c r="R3649">
        <f t="shared" si="112"/>
        <v>0</v>
      </c>
      <c r="S3649">
        <f t="shared" si="113"/>
        <v>1</v>
      </c>
    </row>
    <row r="3650" spans="1:19" hidden="1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  <c r="R3650">
        <f t="shared" si="112"/>
        <v>0</v>
      </c>
      <c r="S3650">
        <f t="shared" si="113"/>
        <v>1</v>
      </c>
    </row>
    <row r="3651" spans="1:19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  <c r="R3651">
        <f t="shared" ref="R3651:R3714" si="114">IF(A3651&gt;=40,1,0)</f>
        <v>1</v>
      </c>
      <c r="S3651">
        <f t="shared" ref="S3651:S3714" si="115">IF(A3651&lt;55,1,0)</f>
        <v>1</v>
      </c>
    </row>
    <row r="3652" spans="1:19" hidden="1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  <c r="R3652">
        <f t="shared" si="114"/>
        <v>0</v>
      </c>
      <c r="S3652">
        <f t="shared" si="115"/>
        <v>1</v>
      </c>
    </row>
    <row r="3653" spans="1:19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  <c r="R3653">
        <f t="shared" si="114"/>
        <v>1</v>
      </c>
      <c r="S3653">
        <f t="shared" si="115"/>
        <v>0</v>
      </c>
    </row>
    <row r="3654" spans="1:19" hidden="1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  <c r="R3654">
        <f t="shared" si="114"/>
        <v>0</v>
      </c>
      <c r="S3654">
        <f t="shared" si="115"/>
        <v>1</v>
      </c>
    </row>
    <row r="3655" spans="1:19" hidden="1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  <c r="R3655">
        <f t="shared" si="114"/>
        <v>0</v>
      </c>
      <c r="S3655">
        <f t="shared" si="115"/>
        <v>1</v>
      </c>
    </row>
    <row r="3656" spans="1:19" hidden="1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  <c r="R3656">
        <f t="shared" si="114"/>
        <v>0</v>
      </c>
      <c r="S3656">
        <f t="shared" si="115"/>
        <v>1</v>
      </c>
    </row>
    <row r="3657" spans="1:19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  <c r="R3657">
        <f t="shared" si="114"/>
        <v>1</v>
      </c>
      <c r="S3657">
        <f t="shared" si="115"/>
        <v>1</v>
      </c>
    </row>
    <row r="3658" spans="1:19" hidden="1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  <c r="R3658">
        <f t="shared" si="114"/>
        <v>0</v>
      </c>
      <c r="S3658">
        <f t="shared" si="115"/>
        <v>1</v>
      </c>
    </row>
    <row r="3659" spans="1:19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  <c r="R3659">
        <f t="shared" si="114"/>
        <v>1</v>
      </c>
      <c r="S3659">
        <f t="shared" si="115"/>
        <v>0</v>
      </c>
    </row>
    <row r="3660" spans="1:19" hidden="1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  <c r="R3660">
        <f t="shared" si="114"/>
        <v>0</v>
      </c>
      <c r="S3660">
        <f t="shared" si="115"/>
        <v>1</v>
      </c>
    </row>
    <row r="3661" spans="1:19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  <c r="R3661">
        <f t="shared" si="114"/>
        <v>1</v>
      </c>
      <c r="S3661">
        <f t="shared" si="115"/>
        <v>1</v>
      </c>
    </row>
    <row r="3662" spans="1:19" hidden="1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  <c r="R3662">
        <f t="shared" si="114"/>
        <v>0</v>
      </c>
      <c r="S3662">
        <f t="shared" si="115"/>
        <v>1</v>
      </c>
    </row>
    <row r="3663" spans="1:19" hidden="1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  <c r="R3663">
        <f t="shared" si="114"/>
        <v>0</v>
      </c>
      <c r="S3663">
        <f t="shared" si="115"/>
        <v>1</v>
      </c>
    </row>
    <row r="3664" spans="1:19" hidden="1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  <c r="R3664">
        <f t="shared" si="114"/>
        <v>0</v>
      </c>
      <c r="S3664">
        <f t="shared" si="115"/>
        <v>1</v>
      </c>
    </row>
    <row r="3665" spans="1:19" hidden="1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  <c r="R3665">
        <f t="shared" si="114"/>
        <v>0</v>
      </c>
      <c r="S3665">
        <f t="shared" si="115"/>
        <v>1</v>
      </c>
    </row>
    <row r="3666" spans="1:19" hidden="1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  <c r="R3666">
        <f t="shared" si="114"/>
        <v>0</v>
      </c>
      <c r="S3666">
        <f t="shared" si="115"/>
        <v>1</v>
      </c>
    </row>
    <row r="3667" spans="1:19" hidden="1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  <c r="R3667">
        <f t="shared" si="114"/>
        <v>0</v>
      </c>
      <c r="S3667">
        <f t="shared" si="115"/>
        <v>1</v>
      </c>
    </row>
    <row r="3668" spans="1:19" hidden="1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  <c r="R3668">
        <f t="shared" si="114"/>
        <v>0</v>
      </c>
      <c r="S3668">
        <f t="shared" si="115"/>
        <v>1</v>
      </c>
    </row>
    <row r="3669" spans="1:19" hidden="1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  <c r="R3669">
        <f t="shared" si="114"/>
        <v>0</v>
      </c>
      <c r="S3669">
        <f t="shared" si="115"/>
        <v>1</v>
      </c>
    </row>
    <row r="3670" spans="1:19" hidden="1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  <c r="R3670">
        <f t="shared" si="114"/>
        <v>0</v>
      </c>
      <c r="S3670">
        <f t="shared" si="115"/>
        <v>1</v>
      </c>
    </row>
    <row r="3671" spans="1:19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  <c r="R3671">
        <f t="shared" si="114"/>
        <v>1</v>
      </c>
      <c r="S3671">
        <f t="shared" si="115"/>
        <v>1</v>
      </c>
    </row>
    <row r="3672" spans="1:19" hidden="1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  <c r="R3672">
        <f t="shared" si="114"/>
        <v>0</v>
      </c>
      <c r="S3672">
        <f t="shared" si="115"/>
        <v>1</v>
      </c>
    </row>
    <row r="3673" spans="1:19" hidden="1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  <c r="R3673">
        <f t="shared" si="114"/>
        <v>0</v>
      </c>
      <c r="S3673">
        <f t="shared" si="115"/>
        <v>1</v>
      </c>
    </row>
    <row r="3674" spans="1:19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  <c r="R3674">
        <f t="shared" si="114"/>
        <v>1</v>
      </c>
      <c r="S3674">
        <f t="shared" si="115"/>
        <v>1</v>
      </c>
    </row>
    <row r="3675" spans="1:19" hidden="1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  <c r="R3675">
        <f t="shared" si="114"/>
        <v>0</v>
      </c>
      <c r="S3675">
        <f t="shared" si="115"/>
        <v>1</v>
      </c>
    </row>
    <row r="3676" spans="1:19" hidden="1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  <c r="R3676">
        <f t="shared" si="114"/>
        <v>0</v>
      </c>
      <c r="S3676">
        <f t="shared" si="115"/>
        <v>1</v>
      </c>
    </row>
    <row r="3677" spans="1:19" hidden="1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  <c r="R3677">
        <f t="shared" si="114"/>
        <v>0</v>
      </c>
      <c r="S3677">
        <f t="shared" si="115"/>
        <v>1</v>
      </c>
    </row>
    <row r="3678" spans="1:19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  <c r="R3678">
        <f t="shared" si="114"/>
        <v>1</v>
      </c>
      <c r="S3678">
        <f t="shared" si="115"/>
        <v>1</v>
      </c>
    </row>
    <row r="3679" spans="1:19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  <c r="R3679">
        <f t="shared" si="114"/>
        <v>1</v>
      </c>
      <c r="S3679">
        <f t="shared" si="115"/>
        <v>1</v>
      </c>
    </row>
    <row r="3680" spans="1:19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  <c r="R3680">
        <f t="shared" si="114"/>
        <v>1</v>
      </c>
      <c r="S3680">
        <f t="shared" si="115"/>
        <v>1</v>
      </c>
    </row>
    <row r="3681" spans="1:19" hidden="1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  <c r="R3681">
        <f t="shared" si="114"/>
        <v>0</v>
      </c>
      <c r="S3681">
        <f t="shared" si="115"/>
        <v>1</v>
      </c>
    </row>
    <row r="3682" spans="1:19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  <c r="R3682">
        <f t="shared" si="114"/>
        <v>1</v>
      </c>
      <c r="S3682">
        <f t="shared" si="115"/>
        <v>1</v>
      </c>
    </row>
    <row r="3683" spans="1:19" hidden="1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  <c r="R3683">
        <f t="shared" si="114"/>
        <v>0</v>
      </c>
      <c r="S3683">
        <f t="shared" si="115"/>
        <v>1</v>
      </c>
    </row>
    <row r="3684" spans="1:19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  <c r="R3684">
        <f t="shared" si="114"/>
        <v>1</v>
      </c>
      <c r="S3684">
        <f t="shared" si="115"/>
        <v>1</v>
      </c>
    </row>
    <row r="3685" spans="1:19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  <c r="R3685">
        <f t="shared" si="114"/>
        <v>1</v>
      </c>
      <c r="S3685">
        <f t="shared" si="115"/>
        <v>1</v>
      </c>
    </row>
    <row r="3686" spans="1:19" hidden="1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  <c r="R3686">
        <f t="shared" si="114"/>
        <v>0</v>
      </c>
      <c r="S3686">
        <f t="shared" si="115"/>
        <v>1</v>
      </c>
    </row>
    <row r="3687" spans="1:19" hidden="1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  <c r="R3687">
        <f t="shared" si="114"/>
        <v>0</v>
      </c>
      <c r="S3687">
        <f t="shared" si="115"/>
        <v>1</v>
      </c>
    </row>
    <row r="3688" spans="1:19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  <c r="R3688">
        <f t="shared" si="114"/>
        <v>1</v>
      </c>
      <c r="S3688">
        <f t="shared" si="115"/>
        <v>1</v>
      </c>
    </row>
    <row r="3689" spans="1:19" hidden="1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  <c r="R3689">
        <f t="shared" si="114"/>
        <v>0</v>
      </c>
      <c r="S3689">
        <f t="shared" si="115"/>
        <v>1</v>
      </c>
    </row>
    <row r="3690" spans="1:19" hidden="1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  <c r="R3690">
        <f t="shared" si="114"/>
        <v>0</v>
      </c>
      <c r="S3690">
        <f t="shared" si="115"/>
        <v>1</v>
      </c>
    </row>
    <row r="3691" spans="1:19" hidden="1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  <c r="R3691">
        <f t="shared" si="114"/>
        <v>0</v>
      </c>
      <c r="S3691">
        <f t="shared" si="115"/>
        <v>1</v>
      </c>
    </row>
    <row r="3692" spans="1:19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  <c r="R3692">
        <f t="shared" si="114"/>
        <v>1</v>
      </c>
      <c r="S3692">
        <f t="shared" si="115"/>
        <v>0</v>
      </c>
    </row>
    <row r="3693" spans="1:19" hidden="1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  <c r="R3693">
        <f t="shared" si="114"/>
        <v>0</v>
      </c>
      <c r="S3693">
        <f t="shared" si="115"/>
        <v>1</v>
      </c>
    </row>
    <row r="3694" spans="1:19" hidden="1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  <c r="R3694">
        <f t="shared" si="114"/>
        <v>0</v>
      </c>
      <c r="S3694">
        <f t="shared" si="115"/>
        <v>1</v>
      </c>
    </row>
    <row r="3695" spans="1:19" hidden="1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  <c r="R3695">
        <f t="shared" si="114"/>
        <v>0</v>
      </c>
      <c r="S3695">
        <f t="shared" si="115"/>
        <v>1</v>
      </c>
    </row>
    <row r="3696" spans="1:19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  <c r="R3696">
        <f t="shared" si="114"/>
        <v>1</v>
      </c>
      <c r="S3696">
        <f t="shared" si="115"/>
        <v>1</v>
      </c>
    </row>
    <row r="3697" spans="1:19" hidden="1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  <c r="R3697">
        <f t="shared" si="114"/>
        <v>0</v>
      </c>
      <c r="S3697">
        <f t="shared" si="115"/>
        <v>1</v>
      </c>
    </row>
    <row r="3698" spans="1:19" hidden="1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  <c r="R3698">
        <f t="shared" si="114"/>
        <v>0</v>
      </c>
      <c r="S3698">
        <f t="shared" si="115"/>
        <v>1</v>
      </c>
    </row>
    <row r="3699" spans="1:19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  <c r="R3699">
        <f t="shared" si="114"/>
        <v>1</v>
      </c>
      <c r="S3699">
        <f t="shared" si="115"/>
        <v>0</v>
      </c>
    </row>
    <row r="3700" spans="1:19" hidden="1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  <c r="R3700">
        <f t="shared" si="114"/>
        <v>0</v>
      </c>
      <c r="S3700">
        <f t="shared" si="115"/>
        <v>1</v>
      </c>
    </row>
    <row r="3701" spans="1:19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  <c r="R3701">
        <f t="shared" si="114"/>
        <v>1</v>
      </c>
      <c r="S3701">
        <f t="shared" si="115"/>
        <v>1</v>
      </c>
    </row>
    <row r="3702" spans="1:19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  <c r="R3702">
        <f t="shared" si="114"/>
        <v>1</v>
      </c>
      <c r="S3702">
        <f t="shared" si="115"/>
        <v>0</v>
      </c>
    </row>
    <row r="3703" spans="1:19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  <c r="R3703">
        <f t="shared" si="114"/>
        <v>1</v>
      </c>
      <c r="S3703">
        <f t="shared" si="115"/>
        <v>1</v>
      </c>
    </row>
    <row r="3704" spans="1:19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  <c r="R3704">
        <f t="shared" si="114"/>
        <v>1</v>
      </c>
      <c r="S3704">
        <f t="shared" si="115"/>
        <v>1</v>
      </c>
    </row>
    <row r="3705" spans="1:19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  <c r="R3705">
        <f t="shared" si="114"/>
        <v>1</v>
      </c>
      <c r="S3705">
        <f t="shared" si="115"/>
        <v>1</v>
      </c>
    </row>
    <row r="3706" spans="1:19" hidden="1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  <c r="R3706">
        <f t="shared" si="114"/>
        <v>0</v>
      </c>
      <c r="S3706">
        <f t="shared" si="115"/>
        <v>1</v>
      </c>
    </row>
    <row r="3707" spans="1:19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  <c r="R3707">
        <f t="shared" si="114"/>
        <v>1</v>
      </c>
      <c r="S3707">
        <f t="shared" si="115"/>
        <v>1</v>
      </c>
    </row>
    <row r="3708" spans="1:19" hidden="1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  <c r="R3708">
        <f t="shared" si="114"/>
        <v>0</v>
      </c>
      <c r="S3708">
        <f t="shared" si="115"/>
        <v>1</v>
      </c>
    </row>
    <row r="3709" spans="1:19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  <c r="R3709">
        <f t="shared" si="114"/>
        <v>1</v>
      </c>
      <c r="S3709">
        <f t="shared" si="115"/>
        <v>1</v>
      </c>
    </row>
    <row r="3710" spans="1:19" hidden="1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  <c r="R3710">
        <f t="shared" si="114"/>
        <v>0</v>
      </c>
      <c r="S3710">
        <f t="shared" si="115"/>
        <v>1</v>
      </c>
    </row>
    <row r="3711" spans="1:19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  <c r="R3711">
        <f t="shared" si="114"/>
        <v>1</v>
      </c>
      <c r="S3711">
        <f t="shared" si="115"/>
        <v>1</v>
      </c>
    </row>
    <row r="3712" spans="1:19" hidden="1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  <c r="R3712">
        <f t="shared" si="114"/>
        <v>0</v>
      </c>
      <c r="S3712">
        <f t="shared" si="115"/>
        <v>1</v>
      </c>
    </row>
    <row r="3713" spans="1:19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  <c r="R3713">
        <f t="shared" si="114"/>
        <v>1</v>
      </c>
      <c r="S3713">
        <f t="shared" si="115"/>
        <v>1</v>
      </c>
    </row>
    <row r="3714" spans="1:19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  <c r="R3714">
        <f t="shared" si="114"/>
        <v>1</v>
      </c>
      <c r="S3714">
        <f t="shared" si="115"/>
        <v>1</v>
      </c>
    </row>
    <row r="3715" spans="1:19" hidden="1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  <c r="R3715">
        <f t="shared" ref="R3715:R3778" si="116">IF(A3715&gt;=40,1,0)</f>
        <v>0</v>
      </c>
      <c r="S3715">
        <f t="shared" ref="S3715:S3778" si="117">IF(A3715&lt;55,1,0)</f>
        <v>1</v>
      </c>
    </row>
    <row r="3716" spans="1:19" hidden="1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  <c r="R3716">
        <f t="shared" si="116"/>
        <v>0</v>
      </c>
      <c r="S3716">
        <f t="shared" si="117"/>
        <v>1</v>
      </c>
    </row>
    <row r="3717" spans="1:19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  <c r="R3717">
        <f t="shared" si="116"/>
        <v>1</v>
      </c>
      <c r="S3717">
        <f t="shared" si="117"/>
        <v>1</v>
      </c>
    </row>
    <row r="3718" spans="1:19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  <c r="R3718">
        <f t="shared" si="116"/>
        <v>1</v>
      </c>
      <c r="S3718">
        <f t="shared" si="117"/>
        <v>0</v>
      </c>
    </row>
    <row r="3719" spans="1:19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  <c r="R3719">
        <f t="shared" si="116"/>
        <v>1</v>
      </c>
      <c r="S3719">
        <f t="shared" si="117"/>
        <v>0</v>
      </c>
    </row>
    <row r="3720" spans="1:19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  <c r="R3720">
        <f t="shared" si="116"/>
        <v>1</v>
      </c>
      <c r="S3720">
        <f t="shared" si="117"/>
        <v>1</v>
      </c>
    </row>
    <row r="3721" spans="1:19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  <c r="R3721">
        <f t="shared" si="116"/>
        <v>1</v>
      </c>
      <c r="S3721">
        <f t="shared" si="117"/>
        <v>1</v>
      </c>
    </row>
    <row r="3722" spans="1:19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  <c r="R3722">
        <f t="shared" si="116"/>
        <v>1</v>
      </c>
      <c r="S3722">
        <f t="shared" si="117"/>
        <v>1</v>
      </c>
    </row>
    <row r="3723" spans="1:19" hidden="1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  <c r="R3723">
        <f t="shared" si="116"/>
        <v>0</v>
      </c>
      <c r="S3723">
        <f t="shared" si="117"/>
        <v>1</v>
      </c>
    </row>
    <row r="3724" spans="1:19" hidden="1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  <c r="R3724">
        <f t="shared" si="116"/>
        <v>0</v>
      </c>
      <c r="S3724">
        <f t="shared" si="117"/>
        <v>1</v>
      </c>
    </row>
    <row r="3725" spans="1:19" hidden="1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  <c r="R3725">
        <f t="shared" si="116"/>
        <v>0</v>
      </c>
      <c r="S3725">
        <f t="shared" si="117"/>
        <v>1</v>
      </c>
    </row>
    <row r="3726" spans="1:19" hidden="1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  <c r="R3726">
        <f t="shared" si="116"/>
        <v>0</v>
      </c>
      <c r="S3726">
        <f t="shared" si="117"/>
        <v>1</v>
      </c>
    </row>
    <row r="3727" spans="1:19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  <c r="R3727">
        <f t="shared" si="116"/>
        <v>1</v>
      </c>
      <c r="S3727">
        <f t="shared" si="117"/>
        <v>1</v>
      </c>
    </row>
    <row r="3728" spans="1:19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  <c r="R3728">
        <f t="shared" si="116"/>
        <v>1</v>
      </c>
      <c r="S3728">
        <f t="shared" si="117"/>
        <v>1</v>
      </c>
    </row>
    <row r="3729" spans="1:19" hidden="1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  <c r="R3729">
        <f t="shared" si="116"/>
        <v>0</v>
      </c>
      <c r="S3729">
        <f t="shared" si="117"/>
        <v>1</v>
      </c>
    </row>
    <row r="3730" spans="1:19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  <c r="R3730">
        <f t="shared" si="116"/>
        <v>1</v>
      </c>
      <c r="S3730">
        <f t="shared" si="117"/>
        <v>1</v>
      </c>
    </row>
    <row r="3731" spans="1:19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  <c r="R3731">
        <f t="shared" si="116"/>
        <v>1</v>
      </c>
      <c r="S3731">
        <f t="shared" si="117"/>
        <v>1</v>
      </c>
    </row>
    <row r="3732" spans="1:19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  <c r="R3732">
        <f t="shared" si="116"/>
        <v>1</v>
      </c>
      <c r="S3732">
        <f t="shared" si="117"/>
        <v>1</v>
      </c>
    </row>
    <row r="3733" spans="1:19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  <c r="R3733">
        <f t="shared" si="116"/>
        <v>1</v>
      </c>
      <c r="S3733">
        <f t="shared" si="117"/>
        <v>1</v>
      </c>
    </row>
    <row r="3734" spans="1:19" hidden="1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  <c r="R3734">
        <f t="shared" si="116"/>
        <v>0</v>
      </c>
      <c r="S3734">
        <f t="shared" si="117"/>
        <v>1</v>
      </c>
    </row>
    <row r="3735" spans="1:19" hidden="1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  <c r="R3735">
        <f t="shared" si="116"/>
        <v>0</v>
      </c>
      <c r="S3735">
        <f t="shared" si="117"/>
        <v>1</v>
      </c>
    </row>
    <row r="3736" spans="1:19" hidden="1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  <c r="R3736">
        <f t="shared" si="116"/>
        <v>0</v>
      </c>
      <c r="S3736">
        <f t="shared" si="117"/>
        <v>1</v>
      </c>
    </row>
    <row r="3737" spans="1:19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  <c r="R3737">
        <f t="shared" si="116"/>
        <v>1</v>
      </c>
      <c r="S3737">
        <f t="shared" si="117"/>
        <v>1</v>
      </c>
    </row>
    <row r="3738" spans="1:19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  <c r="R3738">
        <f t="shared" si="116"/>
        <v>1</v>
      </c>
      <c r="S3738">
        <f t="shared" si="117"/>
        <v>1</v>
      </c>
    </row>
    <row r="3739" spans="1:19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  <c r="R3739">
        <f t="shared" si="116"/>
        <v>1</v>
      </c>
      <c r="S3739">
        <f t="shared" si="117"/>
        <v>0</v>
      </c>
    </row>
    <row r="3740" spans="1:19" hidden="1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  <c r="R3740">
        <f t="shared" si="116"/>
        <v>0</v>
      </c>
      <c r="S3740">
        <f t="shared" si="117"/>
        <v>1</v>
      </c>
    </row>
    <row r="3741" spans="1:19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  <c r="R3741">
        <f t="shared" si="116"/>
        <v>1</v>
      </c>
      <c r="S3741">
        <f t="shared" si="117"/>
        <v>1</v>
      </c>
    </row>
    <row r="3742" spans="1:19" hidden="1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  <c r="R3742">
        <f t="shared" si="116"/>
        <v>0</v>
      </c>
      <c r="S3742">
        <f t="shared" si="117"/>
        <v>1</v>
      </c>
    </row>
    <row r="3743" spans="1:19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  <c r="R3743">
        <f t="shared" si="116"/>
        <v>1</v>
      </c>
      <c r="S3743">
        <f t="shared" si="117"/>
        <v>1</v>
      </c>
    </row>
    <row r="3744" spans="1:19" hidden="1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  <c r="R3744">
        <f t="shared" si="116"/>
        <v>0</v>
      </c>
      <c r="S3744">
        <f t="shared" si="117"/>
        <v>1</v>
      </c>
    </row>
    <row r="3745" spans="1:19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  <c r="R3745">
        <f t="shared" si="116"/>
        <v>1</v>
      </c>
      <c r="S3745">
        <f t="shared" si="117"/>
        <v>1</v>
      </c>
    </row>
    <row r="3746" spans="1:19" hidden="1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  <c r="R3746">
        <f t="shared" si="116"/>
        <v>0</v>
      </c>
      <c r="S3746">
        <f t="shared" si="117"/>
        <v>1</v>
      </c>
    </row>
    <row r="3747" spans="1:19" hidden="1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  <c r="R3747">
        <f t="shared" si="116"/>
        <v>0</v>
      </c>
      <c r="S3747">
        <f t="shared" si="117"/>
        <v>1</v>
      </c>
    </row>
    <row r="3748" spans="1:19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  <c r="R3748">
        <f t="shared" si="116"/>
        <v>1</v>
      </c>
      <c r="S3748">
        <f t="shared" si="117"/>
        <v>1</v>
      </c>
    </row>
    <row r="3749" spans="1:19" hidden="1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  <c r="R3749">
        <f t="shared" si="116"/>
        <v>0</v>
      </c>
      <c r="S3749">
        <f t="shared" si="117"/>
        <v>1</v>
      </c>
    </row>
    <row r="3750" spans="1:19" hidden="1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  <c r="R3750">
        <f t="shared" si="116"/>
        <v>0</v>
      </c>
      <c r="S3750">
        <f t="shared" si="117"/>
        <v>1</v>
      </c>
    </row>
    <row r="3751" spans="1:19" hidden="1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  <c r="R3751">
        <f t="shared" si="116"/>
        <v>0</v>
      </c>
      <c r="S3751">
        <f t="shared" si="117"/>
        <v>1</v>
      </c>
    </row>
    <row r="3752" spans="1:19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  <c r="R3752">
        <f t="shared" si="116"/>
        <v>1</v>
      </c>
      <c r="S3752">
        <f t="shared" si="117"/>
        <v>0</v>
      </c>
    </row>
    <row r="3753" spans="1:19" hidden="1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  <c r="R3753">
        <f t="shared" si="116"/>
        <v>0</v>
      </c>
      <c r="S3753">
        <f t="shared" si="117"/>
        <v>1</v>
      </c>
    </row>
    <row r="3754" spans="1:19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  <c r="R3754">
        <f t="shared" si="116"/>
        <v>1</v>
      </c>
      <c r="S3754">
        <f t="shared" si="117"/>
        <v>1</v>
      </c>
    </row>
    <row r="3755" spans="1:19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  <c r="R3755">
        <f t="shared" si="116"/>
        <v>1</v>
      </c>
      <c r="S3755">
        <f t="shared" si="117"/>
        <v>1</v>
      </c>
    </row>
    <row r="3756" spans="1:19" hidden="1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  <c r="R3756">
        <f t="shared" si="116"/>
        <v>0</v>
      </c>
      <c r="S3756">
        <f t="shared" si="117"/>
        <v>1</v>
      </c>
    </row>
    <row r="3757" spans="1:19" hidden="1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  <c r="R3757">
        <f t="shared" si="116"/>
        <v>0</v>
      </c>
      <c r="S3757">
        <f t="shared" si="117"/>
        <v>1</v>
      </c>
    </row>
    <row r="3758" spans="1:19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  <c r="R3758">
        <f t="shared" si="116"/>
        <v>1</v>
      </c>
      <c r="S3758">
        <f t="shared" si="117"/>
        <v>1</v>
      </c>
    </row>
    <row r="3759" spans="1:19" hidden="1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  <c r="R3759">
        <f t="shared" si="116"/>
        <v>0</v>
      </c>
      <c r="S3759">
        <f t="shared" si="117"/>
        <v>1</v>
      </c>
    </row>
    <row r="3760" spans="1:19" hidden="1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  <c r="R3760">
        <f t="shared" si="116"/>
        <v>0</v>
      </c>
      <c r="S3760">
        <f t="shared" si="117"/>
        <v>1</v>
      </c>
    </row>
    <row r="3761" spans="1:19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  <c r="R3761">
        <f t="shared" si="116"/>
        <v>1</v>
      </c>
      <c r="S3761">
        <f t="shared" si="117"/>
        <v>0</v>
      </c>
    </row>
    <row r="3762" spans="1:19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  <c r="R3762">
        <f t="shared" si="116"/>
        <v>1</v>
      </c>
      <c r="S3762">
        <f t="shared" si="117"/>
        <v>1</v>
      </c>
    </row>
    <row r="3763" spans="1:19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  <c r="R3763">
        <f t="shared" si="116"/>
        <v>1</v>
      </c>
      <c r="S3763">
        <f t="shared" si="117"/>
        <v>1</v>
      </c>
    </row>
    <row r="3764" spans="1:19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  <c r="R3764">
        <f t="shared" si="116"/>
        <v>1</v>
      </c>
      <c r="S3764">
        <f t="shared" si="117"/>
        <v>0</v>
      </c>
    </row>
    <row r="3765" spans="1:19" hidden="1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  <c r="R3765">
        <f t="shared" si="116"/>
        <v>0</v>
      </c>
      <c r="S3765">
        <f t="shared" si="117"/>
        <v>1</v>
      </c>
    </row>
    <row r="3766" spans="1:19" hidden="1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  <c r="R3766">
        <f t="shared" si="116"/>
        <v>0</v>
      </c>
      <c r="S3766">
        <f t="shared" si="117"/>
        <v>1</v>
      </c>
    </row>
    <row r="3767" spans="1:19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  <c r="R3767">
        <f t="shared" si="116"/>
        <v>1</v>
      </c>
      <c r="S3767">
        <f t="shared" si="117"/>
        <v>0</v>
      </c>
    </row>
    <row r="3768" spans="1:19" hidden="1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  <c r="R3768">
        <f t="shared" si="116"/>
        <v>0</v>
      </c>
      <c r="S3768">
        <f t="shared" si="117"/>
        <v>1</v>
      </c>
    </row>
    <row r="3769" spans="1:19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  <c r="R3769">
        <f t="shared" si="116"/>
        <v>1</v>
      </c>
      <c r="S3769">
        <f t="shared" si="117"/>
        <v>0</v>
      </c>
    </row>
    <row r="3770" spans="1:19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  <c r="R3770">
        <f t="shared" si="116"/>
        <v>1</v>
      </c>
      <c r="S3770">
        <f t="shared" si="117"/>
        <v>1</v>
      </c>
    </row>
    <row r="3771" spans="1:19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  <c r="R3771">
        <f t="shared" si="116"/>
        <v>1</v>
      </c>
      <c r="S3771">
        <f t="shared" si="117"/>
        <v>1</v>
      </c>
    </row>
    <row r="3772" spans="1:19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  <c r="R3772">
        <f t="shared" si="116"/>
        <v>1</v>
      </c>
      <c r="S3772">
        <f t="shared" si="117"/>
        <v>1</v>
      </c>
    </row>
    <row r="3773" spans="1:19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  <c r="R3773">
        <f t="shared" si="116"/>
        <v>1</v>
      </c>
      <c r="S3773">
        <f t="shared" si="117"/>
        <v>0</v>
      </c>
    </row>
    <row r="3774" spans="1:19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  <c r="R3774">
        <f t="shared" si="116"/>
        <v>1</v>
      </c>
      <c r="S3774">
        <f t="shared" si="117"/>
        <v>1</v>
      </c>
    </row>
    <row r="3775" spans="1:19" hidden="1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  <c r="R3775">
        <f t="shared" si="116"/>
        <v>0</v>
      </c>
      <c r="S3775">
        <f t="shared" si="117"/>
        <v>1</v>
      </c>
    </row>
    <row r="3776" spans="1:19" hidden="1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  <c r="R3776">
        <f t="shared" si="116"/>
        <v>0</v>
      </c>
      <c r="S3776">
        <f t="shared" si="117"/>
        <v>1</v>
      </c>
    </row>
    <row r="3777" spans="1:19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  <c r="R3777">
        <f t="shared" si="116"/>
        <v>1</v>
      </c>
      <c r="S3777">
        <f t="shared" si="117"/>
        <v>1</v>
      </c>
    </row>
    <row r="3778" spans="1:19" hidden="1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  <c r="R3778">
        <f t="shared" si="116"/>
        <v>0</v>
      </c>
      <c r="S3778">
        <f t="shared" si="117"/>
        <v>1</v>
      </c>
    </row>
    <row r="3779" spans="1:19" hidden="1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  <c r="R3779">
        <f t="shared" ref="R3779:R3842" si="118">IF(A3779&gt;=40,1,0)</f>
        <v>0</v>
      </c>
      <c r="S3779">
        <f t="shared" ref="S3779:S3842" si="119">IF(A3779&lt;55,1,0)</f>
        <v>1</v>
      </c>
    </row>
    <row r="3780" spans="1:19" hidden="1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  <c r="R3780">
        <f t="shared" si="118"/>
        <v>0</v>
      </c>
      <c r="S3780">
        <f t="shared" si="119"/>
        <v>1</v>
      </c>
    </row>
    <row r="3781" spans="1:19" hidden="1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  <c r="R3781">
        <f t="shared" si="118"/>
        <v>0</v>
      </c>
      <c r="S3781">
        <f t="shared" si="119"/>
        <v>1</v>
      </c>
    </row>
    <row r="3782" spans="1:19" hidden="1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  <c r="R3782">
        <f t="shared" si="118"/>
        <v>0</v>
      </c>
      <c r="S3782">
        <f t="shared" si="119"/>
        <v>1</v>
      </c>
    </row>
    <row r="3783" spans="1:19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  <c r="R3783">
        <f t="shared" si="118"/>
        <v>1</v>
      </c>
      <c r="S3783">
        <f t="shared" si="119"/>
        <v>0</v>
      </c>
    </row>
    <row r="3784" spans="1:19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  <c r="R3784">
        <f t="shared" si="118"/>
        <v>1</v>
      </c>
      <c r="S3784">
        <f t="shared" si="119"/>
        <v>1</v>
      </c>
    </row>
    <row r="3785" spans="1:19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  <c r="R3785">
        <f t="shared" si="118"/>
        <v>1</v>
      </c>
      <c r="S3785">
        <f t="shared" si="119"/>
        <v>0</v>
      </c>
    </row>
    <row r="3786" spans="1:19" hidden="1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  <c r="R3786">
        <f t="shared" si="118"/>
        <v>0</v>
      </c>
      <c r="S3786">
        <f t="shared" si="119"/>
        <v>1</v>
      </c>
    </row>
    <row r="3787" spans="1:19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  <c r="R3787">
        <f t="shared" si="118"/>
        <v>1</v>
      </c>
      <c r="S3787">
        <f t="shared" si="119"/>
        <v>1</v>
      </c>
    </row>
    <row r="3788" spans="1:19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  <c r="R3788">
        <f t="shared" si="118"/>
        <v>1</v>
      </c>
      <c r="S3788">
        <f t="shared" si="119"/>
        <v>0</v>
      </c>
    </row>
    <row r="3789" spans="1:19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  <c r="R3789">
        <f t="shared" si="118"/>
        <v>1</v>
      </c>
      <c r="S3789">
        <f t="shared" si="119"/>
        <v>1</v>
      </c>
    </row>
    <row r="3790" spans="1:19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  <c r="R3790">
        <f t="shared" si="118"/>
        <v>1</v>
      </c>
      <c r="S3790">
        <f t="shared" si="119"/>
        <v>1</v>
      </c>
    </row>
    <row r="3791" spans="1:19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  <c r="R3791">
        <f t="shared" si="118"/>
        <v>1</v>
      </c>
      <c r="S3791">
        <f t="shared" si="119"/>
        <v>1</v>
      </c>
    </row>
    <row r="3792" spans="1:19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  <c r="R3792">
        <f t="shared" si="118"/>
        <v>1</v>
      </c>
      <c r="S3792">
        <f t="shared" si="119"/>
        <v>1</v>
      </c>
    </row>
    <row r="3793" spans="1:19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  <c r="R3793">
        <f t="shared" si="118"/>
        <v>1</v>
      </c>
      <c r="S3793">
        <f t="shared" si="119"/>
        <v>0</v>
      </c>
    </row>
    <row r="3794" spans="1:19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  <c r="R3794">
        <f t="shared" si="118"/>
        <v>1</v>
      </c>
      <c r="S3794">
        <f t="shared" si="119"/>
        <v>1</v>
      </c>
    </row>
    <row r="3795" spans="1:19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  <c r="R3795">
        <f t="shared" si="118"/>
        <v>1</v>
      </c>
      <c r="S3795">
        <f t="shared" si="119"/>
        <v>1</v>
      </c>
    </row>
    <row r="3796" spans="1:19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  <c r="R3796">
        <f t="shared" si="118"/>
        <v>1</v>
      </c>
      <c r="S3796">
        <f t="shared" si="119"/>
        <v>1</v>
      </c>
    </row>
    <row r="3797" spans="1:19" hidden="1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  <c r="R3797">
        <f t="shared" si="118"/>
        <v>0</v>
      </c>
      <c r="S3797">
        <f t="shared" si="119"/>
        <v>1</v>
      </c>
    </row>
    <row r="3798" spans="1:19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  <c r="R3798">
        <f t="shared" si="118"/>
        <v>1</v>
      </c>
      <c r="S3798">
        <f t="shared" si="119"/>
        <v>0</v>
      </c>
    </row>
    <row r="3799" spans="1:19" hidden="1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  <c r="R3799">
        <f t="shared" si="118"/>
        <v>0</v>
      </c>
      <c r="S3799">
        <f t="shared" si="119"/>
        <v>1</v>
      </c>
    </row>
    <row r="3800" spans="1:19" hidden="1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  <c r="R3800">
        <f t="shared" si="118"/>
        <v>0</v>
      </c>
      <c r="S3800">
        <f t="shared" si="119"/>
        <v>1</v>
      </c>
    </row>
    <row r="3801" spans="1:19" hidden="1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  <c r="R3801">
        <f t="shared" si="118"/>
        <v>0</v>
      </c>
      <c r="S3801">
        <f t="shared" si="119"/>
        <v>1</v>
      </c>
    </row>
    <row r="3802" spans="1:19" hidden="1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  <c r="R3802">
        <f t="shared" si="118"/>
        <v>0</v>
      </c>
      <c r="S3802">
        <f t="shared" si="119"/>
        <v>1</v>
      </c>
    </row>
    <row r="3803" spans="1:19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  <c r="R3803">
        <f t="shared" si="118"/>
        <v>1</v>
      </c>
      <c r="S3803">
        <f t="shared" si="119"/>
        <v>1</v>
      </c>
    </row>
    <row r="3804" spans="1:19" hidden="1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  <c r="R3804">
        <f t="shared" si="118"/>
        <v>0</v>
      </c>
      <c r="S3804">
        <f t="shared" si="119"/>
        <v>1</v>
      </c>
    </row>
    <row r="3805" spans="1:19" hidden="1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  <c r="R3805">
        <f t="shared" si="118"/>
        <v>0</v>
      </c>
      <c r="S3805">
        <f t="shared" si="119"/>
        <v>1</v>
      </c>
    </row>
    <row r="3806" spans="1:19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  <c r="R3806">
        <f t="shared" si="118"/>
        <v>1</v>
      </c>
      <c r="S3806">
        <f t="shared" si="119"/>
        <v>1</v>
      </c>
    </row>
    <row r="3807" spans="1:19" hidden="1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  <c r="R3807">
        <f t="shared" si="118"/>
        <v>0</v>
      </c>
      <c r="S3807">
        <f t="shared" si="119"/>
        <v>1</v>
      </c>
    </row>
    <row r="3808" spans="1:19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  <c r="R3808">
        <f t="shared" si="118"/>
        <v>1</v>
      </c>
      <c r="S3808">
        <f t="shared" si="119"/>
        <v>1</v>
      </c>
    </row>
    <row r="3809" spans="1:19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  <c r="R3809">
        <f t="shared" si="118"/>
        <v>1</v>
      </c>
      <c r="S3809">
        <f t="shared" si="119"/>
        <v>1</v>
      </c>
    </row>
    <row r="3810" spans="1:19" hidden="1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  <c r="R3810">
        <f t="shared" si="118"/>
        <v>0</v>
      </c>
      <c r="S3810">
        <f t="shared" si="119"/>
        <v>1</v>
      </c>
    </row>
    <row r="3811" spans="1:19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  <c r="R3811">
        <f t="shared" si="118"/>
        <v>1</v>
      </c>
      <c r="S3811">
        <f t="shared" si="119"/>
        <v>1</v>
      </c>
    </row>
    <row r="3812" spans="1:19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  <c r="R3812">
        <f t="shared" si="118"/>
        <v>1</v>
      </c>
      <c r="S3812">
        <f t="shared" si="119"/>
        <v>1</v>
      </c>
    </row>
    <row r="3813" spans="1:19" hidden="1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  <c r="R3813">
        <f t="shared" si="118"/>
        <v>0</v>
      </c>
      <c r="S3813">
        <f t="shared" si="119"/>
        <v>1</v>
      </c>
    </row>
    <row r="3814" spans="1:19" hidden="1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  <c r="R3814">
        <f t="shared" si="118"/>
        <v>0</v>
      </c>
      <c r="S3814">
        <f t="shared" si="119"/>
        <v>1</v>
      </c>
    </row>
    <row r="3815" spans="1:19" hidden="1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  <c r="R3815">
        <f t="shared" si="118"/>
        <v>0</v>
      </c>
      <c r="S3815">
        <f t="shared" si="119"/>
        <v>1</v>
      </c>
    </row>
    <row r="3816" spans="1:19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  <c r="R3816">
        <f t="shared" si="118"/>
        <v>1</v>
      </c>
      <c r="S3816">
        <f t="shared" si="119"/>
        <v>1</v>
      </c>
    </row>
    <row r="3817" spans="1:19" hidden="1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  <c r="R3817">
        <f t="shared" si="118"/>
        <v>0</v>
      </c>
      <c r="S3817">
        <f t="shared" si="119"/>
        <v>1</v>
      </c>
    </row>
    <row r="3818" spans="1:19" hidden="1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  <c r="R3818">
        <f t="shared" si="118"/>
        <v>0</v>
      </c>
      <c r="S3818">
        <f t="shared" si="119"/>
        <v>1</v>
      </c>
    </row>
    <row r="3819" spans="1:19" hidden="1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  <c r="R3819">
        <f t="shared" si="118"/>
        <v>0</v>
      </c>
      <c r="S3819">
        <f t="shared" si="119"/>
        <v>1</v>
      </c>
    </row>
    <row r="3820" spans="1:19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  <c r="R3820">
        <f t="shared" si="118"/>
        <v>1</v>
      </c>
      <c r="S3820">
        <f t="shared" si="119"/>
        <v>1</v>
      </c>
    </row>
    <row r="3821" spans="1:19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  <c r="R3821">
        <f t="shared" si="118"/>
        <v>1</v>
      </c>
      <c r="S3821">
        <f t="shared" si="119"/>
        <v>1</v>
      </c>
    </row>
    <row r="3822" spans="1:19" hidden="1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  <c r="R3822">
        <f t="shared" si="118"/>
        <v>0</v>
      </c>
      <c r="S3822">
        <f t="shared" si="119"/>
        <v>1</v>
      </c>
    </row>
    <row r="3823" spans="1:19" hidden="1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  <c r="R3823">
        <f t="shared" si="118"/>
        <v>0</v>
      </c>
      <c r="S3823">
        <f t="shared" si="119"/>
        <v>1</v>
      </c>
    </row>
    <row r="3824" spans="1:19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  <c r="R3824">
        <f t="shared" si="118"/>
        <v>1</v>
      </c>
      <c r="S3824">
        <f t="shared" si="119"/>
        <v>1</v>
      </c>
    </row>
    <row r="3825" spans="1:19" hidden="1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  <c r="R3825">
        <f t="shared" si="118"/>
        <v>0</v>
      </c>
      <c r="S3825">
        <f t="shared" si="119"/>
        <v>1</v>
      </c>
    </row>
    <row r="3826" spans="1:19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  <c r="R3826">
        <f t="shared" si="118"/>
        <v>1</v>
      </c>
      <c r="S3826">
        <f t="shared" si="119"/>
        <v>1</v>
      </c>
    </row>
    <row r="3827" spans="1:19" hidden="1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  <c r="R3827">
        <f t="shared" si="118"/>
        <v>0</v>
      </c>
      <c r="S3827">
        <f t="shared" si="119"/>
        <v>1</v>
      </c>
    </row>
    <row r="3828" spans="1:19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  <c r="R3828">
        <f t="shared" si="118"/>
        <v>1</v>
      </c>
      <c r="S3828">
        <f t="shared" si="119"/>
        <v>1</v>
      </c>
    </row>
    <row r="3829" spans="1:19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  <c r="R3829">
        <f t="shared" si="118"/>
        <v>1</v>
      </c>
      <c r="S3829">
        <f t="shared" si="119"/>
        <v>1</v>
      </c>
    </row>
    <row r="3830" spans="1:19" hidden="1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  <c r="R3830">
        <f t="shared" si="118"/>
        <v>0</v>
      </c>
      <c r="S3830">
        <f t="shared" si="119"/>
        <v>1</v>
      </c>
    </row>
    <row r="3831" spans="1:19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  <c r="R3831">
        <f t="shared" si="118"/>
        <v>1</v>
      </c>
      <c r="S3831">
        <f t="shared" si="119"/>
        <v>1</v>
      </c>
    </row>
    <row r="3832" spans="1:19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  <c r="R3832">
        <f t="shared" si="118"/>
        <v>1</v>
      </c>
      <c r="S3832">
        <f t="shared" si="119"/>
        <v>0</v>
      </c>
    </row>
    <row r="3833" spans="1:19" hidden="1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  <c r="R3833">
        <f t="shared" si="118"/>
        <v>0</v>
      </c>
      <c r="S3833">
        <f t="shared" si="119"/>
        <v>1</v>
      </c>
    </row>
    <row r="3834" spans="1:19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  <c r="R3834">
        <f t="shared" si="118"/>
        <v>1</v>
      </c>
      <c r="S3834">
        <f t="shared" si="119"/>
        <v>1</v>
      </c>
    </row>
    <row r="3835" spans="1:19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  <c r="R3835">
        <f t="shared" si="118"/>
        <v>1</v>
      </c>
      <c r="S3835">
        <f t="shared" si="119"/>
        <v>1</v>
      </c>
    </row>
    <row r="3836" spans="1:19" hidden="1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  <c r="R3836">
        <f t="shared" si="118"/>
        <v>0</v>
      </c>
      <c r="S3836">
        <f t="shared" si="119"/>
        <v>1</v>
      </c>
    </row>
    <row r="3837" spans="1:19" hidden="1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  <c r="R3837">
        <f t="shared" si="118"/>
        <v>0</v>
      </c>
      <c r="S3837">
        <f t="shared" si="119"/>
        <v>1</v>
      </c>
    </row>
    <row r="3838" spans="1:19" hidden="1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  <c r="R3838">
        <f t="shared" si="118"/>
        <v>0</v>
      </c>
      <c r="S3838">
        <f t="shared" si="119"/>
        <v>1</v>
      </c>
    </row>
    <row r="3839" spans="1:19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  <c r="R3839">
        <f t="shared" si="118"/>
        <v>1</v>
      </c>
      <c r="S3839">
        <f t="shared" si="119"/>
        <v>1</v>
      </c>
    </row>
    <row r="3840" spans="1:19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  <c r="R3840">
        <f t="shared" si="118"/>
        <v>1</v>
      </c>
      <c r="S3840">
        <f t="shared" si="119"/>
        <v>1</v>
      </c>
    </row>
    <row r="3841" spans="1:19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  <c r="R3841">
        <f t="shared" si="118"/>
        <v>1</v>
      </c>
      <c r="S3841">
        <f t="shared" si="119"/>
        <v>1</v>
      </c>
    </row>
    <row r="3842" spans="1:19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  <c r="R3842">
        <f t="shared" si="118"/>
        <v>1</v>
      </c>
      <c r="S3842">
        <f t="shared" si="119"/>
        <v>1</v>
      </c>
    </row>
    <row r="3843" spans="1:19" hidden="1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  <c r="R3843">
        <f t="shared" ref="R3843:R3906" si="120">IF(A3843&gt;=40,1,0)</f>
        <v>0</v>
      </c>
      <c r="S3843">
        <f t="shared" ref="S3843:S3906" si="121">IF(A3843&lt;55,1,0)</f>
        <v>1</v>
      </c>
    </row>
    <row r="3844" spans="1:19" hidden="1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  <c r="R3844">
        <f t="shared" si="120"/>
        <v>0</v>
      </c>
      <c r="S3844">
        <f t="shared" si="121"/>
        <v>1</v>
      </c>
    </row>
    <row r="3845" spans="1:19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  <c r="R3845">
        <f t="shared" si="120"/>
        <v>1</v>
      </c>
      <c r="S3845">
        <f t="shared" si="121"/>
        <v>1</v>
      </c>
    </row>
    <row r="3846" spans="1:19" hidden="1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  <c r="R3846">
        <f t="shared" si="120"/>
        <v>0</v>
      </c>
      <c r="S3846">
        <f t="shared" si="121"/>
        <v>1</v>
      </c>
    </row>
    <row r="3847" spans="1:19" hidden="1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  <c r="R3847">
        <f t="shared" si="120"/>
        <v>0</v>
      </c>
      <c r="S3847">
        <f t="shared" si="121"/>
        <v>1</v>
      </c>
    </row>
    <row r="3848" spans="1:19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  <c r="R3848">
        <f t="shared" si="120"/>
        <v>1</v>
      </c>
      <c r="S3848">
        <f t="shared" si="121"/>
        <v>1</v>
      </c>
    </row>
    <row r="3849" spans="1:19" hidden="1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  <c r="R3849">
        <f t="shared" si="120"/>
        <v>0</v>
      </c>
      <c r="S3849">
        <f t="shared" si="121"/>
        <v>1</v>
      </c>
    </row>
    <row r="3850" spans="1:19" hidden="1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  <c r="R3850">
        <f t="shared" si="120"/>
        <v>0</v>
      </c>
      <c r="S3850">
        <f t="shared" si="121"/>
        <v>1</v>
      </c>
    </row>
    <row r="3851" spans="1:19" hidden="1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  <c r="R3851">
        <f t="shared" si="120"/>
        <v>0</v>
      </c>
      <c r="S3851">
        <f t="shared" si="121"/>
        <v>1</v>
      </c>
    </row>
    <row r="3852" spans="1:19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  <c r="R3852">
        <f t="shared" si="120"/>
        <v>1</v>
      </c>
      <c r="S3852">
        <f t="shared" si="121"/>
        <v>1</v>
      </c>
    </row>
    <row r="3853" spans="1:19" hidden="1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  <c r="R3853">
        <f t="shared" si="120"/>
        <v>0</v>
      </c>
      <c r="S3853">
        <f t="shared" si="121"/>
        <v>1</v>
      </c>
    </row>
    <row r="3854" spans="1:19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  <c r="R3854">
        <f t="shared" si="120"/>
        <v>1</v>
      </c>
      <c r="S3854">
        <f t="shared" si="121"/>
        <v>1</v>
      </c>
    </row>
    <row r="3855" spans="1:19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  <c r="R3855">
        <f t="shared" si="120"/>
        <v>1</v>
      </c>
      <c r="S3855">
        <f t="shared" si="121"/>
        <v>1</v>
      </c>
    </row>
    <row r="3856" spans="1:19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  <c r="R3856">
        <f t="shared" si="120"/>
        <v>1</v>
      </c>
      <c r="S3856">
        <f t="shared" si="121"/>
        <v>1</v>
      </c>
    </row>
    <row r="3857" spans="1:19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  <c r="R3857">
        <f t="shared" si="120"/>
        <v>1</v>
      </c>
      <c r="S3857">
        <f t="shared" si="121"/>
        <v>1</v>
      </c>
    </row>
    <row r="3858" spans="1:19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  <c r="R3858">
        <f t="shared" si="120"/>
        <v>1</v>
      </c>
      <c r="S3858">
        <f t="shared" si="121"/>
        <v>1</v>
      </c>
    </row>
    <row r="3859" spans="1:19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  <c r="R3859">
        <f t="shared" si="120"/>
        <v>1</v>
      </c>
      <c r="S3859">
        <f t="shared" si="121"/>
        <v>1</v>
      </c>
    </row>
    <row r="3860" spans="1:19" hidden="1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  <c r="R3860">
        <f t="shared" si="120"/>
        <v>0</v>
      </c>
      <c r="S3860">
        <f t="shared" si="121"/>
        <v>1</v>
      </c>
    </row>
    <row r="3861" spans="1:19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  <c r="R3861">
        <f t="shared" si="120"/>
        <v>1</v>
      </c>
      <c r="S3861">
        <f t="shared" si="121"/>
        <v>1</v>
      </c>
    </row>
    <row r="3862" spans="1:19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  <c r="R3862">
        <f t="shared" si="120"/>
        <v>1</v>
      </c>
      <c r="S3862">
        <f t="shared" si="121"/>
        <v>1</v>
      </c>
    </row>
    <row r="3863" spans="1:19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  <c r="R3863">
        <f t="shared" si="120"/>
        <v>1</v>
      </c>
      <c r="S3863">
        <f t="shared" si="121"/>
        <v>1</v>
      </c>
    </row>
    <row r="3864" spans="1:19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  <c r="R3864">
        <f t="shared" si="120"/>
        <v>1</v>
      </c>
      <c r="S3864">
        <f t="shared" si="121"/>
        <v>0</v>
      </c>
    </row>
    <row r="3865" spans="1:19" hidden="1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  <c r="R3865">
        <f t="shared" si="120"/>
        <v>0</v>
      </c>
      <c r="S3865">
        <f t="shared" si="121"/>
        <v>1</v>
      </c>
    </row>
    <row r="3866" spans="1:19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  <c r="R3866">
        <f t="shared" si="120"/>
        <v>1</v>
      </c>
      <c r="S3866">
        <f t="shared" si="121"/>
        <v>1</v>
      </c>
    </row>
    <row r="3867" spans="1:19" hidden="1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  <c r="R3867">
        <f t="shared" si="120"/>
        <v>0</v>
      </c>
      <c r="S3867">
        <f t="shared" si="121"/>
        <v>1</v>
      </c>
    </row>
    <row r="3868" spans="1:19" hidden="1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  <c r="R3868">
        <f t="shared" si="120"/>
        <v>0</v>
      </c>
      <c r="S3868">
        <f t="shared" si="121"/>
        <v>1</v>
      </c>
    </row>
    <row r="3869" spans="1:19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  <c r="R3869">
        <f t="shared" si="120"/>
        <v>1</v>
      </c>
      <c r="S3869">
        <f t="shared" si="121"/>
        <v>0</v>
      </c>
    </row>
    <row r="3870" spans="1:19" hidden="1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  <c r="R3870">
        <f t="shared" si="120"/>
        <v>0</v>
      </c>
      <c r="S3870">
        <f t="shared" si="121"/>
        <v>1</v>
      </c>
    </row>
    <row r="3871" spans="1:19" hidden="1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  <c r="R3871">
        <f t="shared" si="120"/>
        <v>0</v>
      </c>
      <c r="S3871">
        <f t="shared" si="121"/>
        <v>1</v>
      </c>
    </row>
    <row r="3872" spans="1:19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  <c r="R3872">
        <f t="shared" si="120"/>
        <v>1</v>
      </c>
      <c r="S3872">
        <f t="shared" si="121"/>
        <v>1</v>
      </c>
    </row>
    <row r="3873" spans="1:19" hidden="1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  <c r="R3873">
        <f t="shared" si="120"/>
        <v>0</v>
      </c>
      <c r="S3873">
        <f t="shared" si="121"/>
        <v>1</v>
      </c>
    </row>
    <row r="3874" spans="1:19" hidden="1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  <c r="R3874">
        <f t="shared" si="120"/>
        <v>0</v>
      </c>
      <c r="S3874">
        <f t="shared" si="121"/>
        <v>1</v>
      </c>
    </row>
    <row r="3875" spans="1:19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  <c r="R3875">
        <f t="shared" si="120"/>
        <v>1</v>
      </c>
      <c r="S3875">
        <f t="shared" si="121"/>
        <v>1</v>
      </c>
    </row>
    <row r="3876" spans="1:19" hidden="1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  <c r="R3876">
        <f t="shared" si="120"/>
        <v>0</v>
      </c>
      <c r="S3876">
        <f t="shared" si="121"/>
        <v>1</v>
      </c>
    </row>
    <row r="3877" spans="1:19" hidden="1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  <c r="R3877">
        <f t="shared" si="120"/>
        <v>0</v>
      </c>
      <c r="S3877">
        <f t="shared" si="121"/>
        <v>1</v>
      </c>
    </row>
    <row r="3878" spans="1:19" hidden="1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  <c r="R3878">
        <f t="shared" si="120"/>
        <v>0</v>
      </c>
      <c r="S3878">
        <f t="shared" si="121"/>
        <v>1</v>
      </c>
    </row>
    <row r="3879" spans="1:19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  <c r="R3879">
        <f t="shared" si="120"/>
        <v>1</v>
      </c>
      <c r="S3879">
        <f t="shared" si="121"/>
        <v>0</v>
      </c>
    </row>
    <row r="3880" spans="1:19" hidden="1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  <c r="R3880">
        <f t="shared" si="120"/>
        <v>0</v>
      </c>
      <c r="S3880">
        <f t="shared" si="121"/>
        <v>1</v>
      </c>
    </row>
    <row r="3881" spans="1:19" hidden="1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  <c r="R3881">
        <f t="shared" si="120"/>
        <v>0</v>
      </c>
      <c r="S3881">
        <f t="shared" si="121"/>
        <v>1</v>
      </c>
    </row>
    <row r="3882" spans="1:19" hidden="1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  <c r="R3882">
        <f t="shared" si="120"/>
        <v>0</v>
      </c>
      <c r="S3882">
        <f t="shared" si="121"/>
        <v>1</v>
      </c>
    </row>
    <row r="3883" spans="1:19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  <c r="R3883">
        <f t="shared" si="120"/>
        <v>1</v>
      </c>
      <c r="S3883">
        <f t="shared" si="121"/>
        <v>1</v>
      </c>
    </row>
    <row r="3884" spans="1:19" hidden="1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  <c r="R3884">
        <f t="shared" si="120"/>
        <v>0</v>
      </c>
      <c r="S3884">
        <f t="shared" si="121"/>
        <v>1</v>
      </c>
    </row>
    <row r="3885" spans="1:19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  <c r="R3885">
        <f t="shared" si="120"/>
        <v>1</v>
      </c>
      <c r="S3885">
        <f t="shared" si="121"/>
        <v>0</v>
      </c>
    </row>
    <row r="3886" spans="1:19" hidden="1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  <c r="R3886">
        <f t="shared" si="120"/>
        <v>0</v>
      </c>
      <c r="S3886">
        <f t="shared" si="121"/>
        <v>1</v>
      </c>
    </row>
    <row r="3887" spans="1:19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  <c r="R3887">
        <f t="shared" si="120"/>
        <v>1</v>
      </c>
      <c r="S3887">
        <f t="shared" si="121"/>
        <v>1</v>
      </c>
    </row>
    <row r="3888" spans="1:19" hidden="1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  <c r="R3888">
        <f t="shared" si="120"/>
        <v>0</v>
      </c>
      <c r="S3888">
        <f t="shared" si="121"/>
        <v>1</v>
      </c>
    </row>
    <row r="3889" spans="1:19" hidden="1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  <c r="R3889">
        <f t="shared" si="120"/>
        <v>0</v>
      </c>
      <c r="S3889">
        <f t="shared" si="121"/>
        <v>1</v>
      </c>
    </row>
    <row r="3890" spans="1:19" hidden="1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  <c r="R3890">
        <f t="shared" si="120"/>
        <v>0</v>
      </c>
      <c r="S3890">
        <f t="shared" si="121"/>
        <v>1</v>
      </c>
    </row>
    <row r="3891" spans="1:19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  <c r="R3891">
        <f t="shared" si="120"/>
        <v>1</v>
      </c>
      <c r="S3891">
        <f t="shared" si="121"/>
        <v>1</v>
      </c>
    </row>
    <row r="3892" spans="1:19" hidden="1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  <c r="R3892">
        <f t="shared" si="120"/>
        <v>0</v>
      </c>
      <c r="S3892">
        <f t="shared" si="121"/>
        <v>1</v>
      </c>
    </row>
    <row r="3893" spans="1:19" hidden="1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  <c r="R3893">
        <f t="shared" si="120"/>
        <v>0</v>
      </c>
      <c r="S3893">
        <f t="shared" si="121"/>
        <v>1</v>
      </c>
    </row>
    <row r="3894" spans="1:19" hidden="1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  <c r="R3894">
        <f t="shared" si="120"/>
        <v>0</v>
      </c>
      <c r="S3894">
        <f t="shared" si="121"/>
        <v>1</v>
      </c>
    </row>
    <row r="3895" spans="1:19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  <c r="R3895">
        <f t="shared" si="120"/>
        <v>1</v>
      </c>
      <c r="S3895">
        <f t="shared" si="121"/>
        <v>1</v>
      </c>
    </row>
    <row r="3896" spans="1:19" hidden="1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  <c r="R3896">
        <f t="shared" si="120"/>
        <v>0</v>
      </c>
      <c r="S3896">
        <f t="shared" si="121"/>
        <v>1</v>
      </c>
    </row>
    <row r="3897" spans="1:19" hidden="1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  <c r="R3897">
        <f t="shared" si="120"/>
        <v>0</v>
      </c>
      <c r="S3897">
        <f t="shared" si="121"/>
        <v>1</v>
      </c>
    </row>
    <row r="3898" spans="1:19" hidden="1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  <c r="R3898">
        <f t="shared" si="120"/>
        <v>0</v>
      </c>
      <c r="S3898">
        <f t="shared" si="121"/>
        <v>1</v>
      </c>
    </row>
    <row r="3899" spans="1:19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  <c r="R3899">
        <f t="shared" si="120"/>
        <v>1</v>
      </c>
      <c r="S3899">
        <f t="shared" si="121"/>
        <v>1</v>
      </c>
    </row>
    <row r="3900" spans="1:19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  <c r="R3900">
        <f t="shared" si="120"/>
        <v>1</v>
      </c>
      <c r="S3900">
        <f t="shared" si="121"/>
        <v>0</v>
      </c>
    </row>
    <row r="3901" spans="1:19" hidden="1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  <c r="R3901">
        <f t="shared" si="120"/>
        <v>0</v>
      </c>
      <c r="S3901">
        <f t="shared" si="121"/>
        <v>1</v>
      </c>
    </row>
    <row r="3902" spans="1:19" hidden="1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  <c r="R3902">
        <f t="shared" si="120"/>
        <v>0</v>
      </c>
      <c r="S3902">
        <f t="shared" si="121"/>
        <v>1</v>
      </c>
    </row>
    <row r="3903" spans="1:19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  <c r="R3903">
        <f t="shared" si="120"/>
        <v>1</v>
      </c>
      <c r="S3903">
        <f t="shared" si="121"/>
        <v>1</v>
      </c>
    </row>
    <row r="3904" spans="1:19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  <c r="R3904">
        <f t="shared" si="120"/>
        <v>1</v>
      </c>
      <c r="S3904">
        <f t="shared" si="121"/>
        <v>0</v>
      </c>
    </row>
    <row r="3905" spans="1:19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  <c r="R3905">
        <f t="shared" si="120"/>
        <v>1</v>
      </c>
      <c r="S3905">
        <f t="shared" si="121"/>
        <v>0</v>
      </c>
    </row>
    <row r="3906" spans="1:19" hidden="1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  <c r="R3906">
        <f t="shared" si="120"/>
        <v>0</v>
      </c>
      <c r="S3906">
        <f t="shared" si="121"/>
        <v>1</v>
      </c>
    </row>
    <row r="3907" spans="1:19" hidden="1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  <c r="R3907">
        <f t="shared" ref="R3907:R3970" si="122">IF(A3907&gt;=40,1,0)</f>
        <v>0</v>
      </c>
      <c r="S3907">
        <f t="shared" ref="S3907:S3970" si="123">IF(A3907&lt;55,1,0)</f>
        <v>1</v>
      </c>
    </row>
    <row r="3908" spans="1:19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  <c r="R3908">
        <f t="shared" si="122"/>
        <v>1</v>
      </c>
      <c r="S3908">
        <f t="shared" si="123"/>
        <v>1</v>
      </c>
    </row>
    <row r="3909" spans="1:19" hidden="1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  <c r="R3909">
        <f t="shared" si="122"/>
        <v>0</v>
      </c>
      <c r="S3909">
        <f t="shared" si="123"/>
        <v>1</v>
      </c>
    </row>
    <row r="3910" spans="1:19" hidden="1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  <c r="R3910">
        <f t="shared" si="122"/>
        <v>0</v>
      </c>
      <c r="S3910">
        <f t="shared" si="123"/>
        <v>1</v>
      </c>
    </row>
    <row r="3911" spans="1:19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  <c r="R3911">
        <f t="shared" si="122"/>
        <v>1</v>
      </c>
      <c r="S3911">
        <f t="shared" si="123"/>
        <v>1</v>
      </c>
    </row>
    <row r="3912" spans="1:19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  <c r="R3912">
        <f t="shared" si="122"/>
        <v>1</v>
      </c>
      <c r="S3912">
        <f t="shared" si="123"/>
        <v>1</v>
      </c>
    </row>
    <row r="3913" spans="1:19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  <c r="R3913">
        <f t="shared" si="122"/>
        <v>1</v>
      </c>
      <c r="S3913">
        <f t="shared" si="123"/>
        <v>1</v>
      </c>
    </row>
    <row r="3914" spans="1:19" hidden="1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  <c r="R3914">
        <f t="shared" si="122"/>
        <v>0</v>
      </c>
      <c r="S3914">
        <f t="shared" si="123"/>
        <v>1</v>
      </c>
    </row>
    <row r="3915" spans="1:19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  <c r="R3915">
        <f t="shared" si="122"/>
        <v>1</v>
      </c>
      <c r="S3915">
        <f t="shared" si="123"/>
        <v>1</v>
      </c>
    </row>
    <row r="3916" spans="1:19" hidden="1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  <c r="R3916">
        <f t="shared" si="122"/>
        <v>0</v>
      </c>
      <c r="S3916">
        <f t="shared" si="123"/>
        <v>1</v>
      </c>
    </row>
    <row r="3917" spans="1:19" hidden="1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  <c r="R3917">
        <f t="shared" si="122"/>
        <v>0</v>
      </c>
      <c r="S3917">
        <f t="shared" si="123"/>
        <v>1</v>
      </c>
    </row>
    <row r="3918" spans="1:19" hidden="1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  <c r="R3918">
        <f t="shared" si="122"/>
        <v>0</v>
      </c>
      <c r="S3918">
        <f t="shared" si="123"/>
        <v>1</v>
      </c>
    </row>
    <row r="3919" spans="1:19" hidden="1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  <c r="R3919">
        <f t="shared" si="122"/>
        <v>0</v>
      </c>
      <c r="S3919">
        <f t="shared" si="123"/>
        <v>1</v>
      </c>
    </row>
    <row r="3920" spans="1:19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  <c r="R3920">
        <f t="shared" si="122"/>
        <v>1</v>
      </c>
      <c r="S3920">
        <f t="shared" si="123"/>
        <v>1</v>
      </c>
    </row>
    <row r="3921" spans="1:19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  <c r="R3921">
        <f t="shared" si="122"/>
        <v>1</v>
      </c>
      <c r="S3921">
        <f t="shared" si="123"/>
        <v>1</v>
      </c>
    </row>
    <row r="3922" spans="1:19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  <c r="R3922">
        <f t="shared" si="122"/>
        <v>1</v>
      </c>
      <c r="S3922">
        <f t="shared" si="123"/>
        <v>1</v>
      </c>
    </row>
    <row r="3923" spans="1:19" hidden="1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  <c r="R3923">
        <f t="shared" si="122"/>
        <v>0</v>
      </c>
      <c r="S3923">
        <f t="shared" si="123"/>
        <v>1</v>
      </c>
    </row>
    <row r="3924" spans="1:19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  <c r="R3924">
        <f t="shared" si="122"/>
        <v>1</v>
      </c>
      <c r="S3924">
        <f t="shared" si="123"/>
        <v>1</v>
      </c>
    </row>
    <row r="3925" spans="1:19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  <c r="R3925">
        <f t="shared" si="122"/>
        <v>1</v>
      </c>
      <c r="S3925">
        <f t="shared" si="123"/>
        <v>0</v>
      </c>
    </row>
    <row r="3926" spans="1:19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  <c r="R3926">
        <f t="shared" si="122"/>
        <v>1</v>
      </c>
      <c r="S3926">
        <f t="shared" si="123"/>
        <v>1</v>
      </c>
    </row>
    <row r="3927" spans="1:19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  <c r="R3927">
        <f t="shared" si="122"/>
        <v>1</v>
      </c>
      <c r="S3927">
        <f t="shared" si="123"/>
        <v>1</v>
      </c>
    </row>
    <row r="3928" spans="1:19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  <c r="R3928">
        <f t="shared" si="122"/>
        <v>1</v>
      </c>
      <c r="S3928">
        <f t="shared" si="123"/>
        <v>0</v>
      </c>
    </row>
    <row r="3929" spans="1:19" hidden="1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  <c r="R3929">
        <f t="shared" si="122"/>
        <v>0</v>
      </c>
      <c r="S3929">
        <f t="shared" si="123"/>
        <v>1</v>
      </c>
    </row>
    <row r="3930" spans="1:19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  <c r="R3930">
        <f t="shared" si="122"/>
        <v>1</v>
      </c>
      <c r="S3930">
        <f t="shared" si="123"/>
        <v>1</v>
      </c>
    </row>
    <row r="3931" spans="1:19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  <c r="R3931">
        <f t="shared" si="122"/>
        <v>1</v>
      </c>
      <c r="S3931">
        <f t="shared" si="123"/>
        <v>1</v>
      </c>
    </row>
    <row r="3932" spans="1:19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  <c r="R3932">
        <f t="shared" si="122"/>
        <v>1</v>
      </c>
      <c r="S3932">
        <f t="shared" si="123"/>
        <v>1</v>
      </c>
    </row>
    <row r="3933" spans="1:19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  <c r="R3933">
        <f t="shared" si="122"/>
        <v>1</v>
      </c>
      <c r="S3933">
        <f t="shared" si="123"/>
        <v>1</v>
      </c>
    </row>
    <row r="3934" spans="1:19" hidden="1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  <c r="R3934">
        <f t="shared" si="122"/>
        <v>0</v>
      </c>
      <c r="S3934">
        <f t="shared" si="123"/>
        <v>1</v>
      </c>
    </row>
    <row r="3935" spans="1:19" hidden="1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  <c r="R3935">
        <f t="shared" si="122"/>
        <v>0</v>
      </c>
      <c r="S3935">
        <f t="shared" si="123"/>
        <v>1</v>
      </c>
    </row>
    <row r="3936" spans="1:19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  <c r="R3936">
        <f t="shared" si="122"/>
        <v>1</v>
      </c>
      <c r="S3936">
        <f t="shared" si="123"/>
        <v>1</v>
      </c>
    </row>
    <row r="3937" spans="1:19" hidden="1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  <c r="R3937">
        <f t="shared" si="122"/>
        <v>0</v>
      </c>
      <c r="S3937">
        <f t="shared" si="123"/>
        <v>1</v>
      </c>
    </row>
    <row r="3938" spans="1:19" hidden="1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  <c r="R3938">
        <f t="shared" si="122"/>
        <v>0</v>
      </c>
      <c r="S3938">
        <f t="shared" si="123"/>
        <v>1</v>
      </c>
    </row>
    <row r="3939" spans="1:19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  <c r="R3939">
        <f t="shared" si="122"/>
        <v>1</v>
      </c>
      <c r="S3939">
        <f t="shared" si="123"/>
        <v>1</v>
      </c>
    </row>
    <row r="3940" spans="1:19" hidden="1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  <c r="R3940">
        <f t="shared" si="122"/>
        <v>0</v>
      </c>
      <c r="S3940">
        <f t="shared" si="123"/>
        <v>1</v>
      </c>
    </row>
    <row r="3941" spans="1:19" hidden="1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  <c r="R3941">
        <f t="shared" si="122"/>
        <v>0</v>
      </c>
      <c r="S3941">
        <f t="shared" si="123"/>
        <v>1</v>
      </c>
    </row>
    <row r="3942" spans="1:19" hidden="1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  <c r="R3942">
        <f t="shared" si="122"/>
        <v>0</v>
      </c>
      <c r="S3942">
        <f t="shared" si="123"/>
        <v>1</v>
      </c>
    </row>
    <row r="3943" spans="1:19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  <c r="R3943">
        <f t="shared" si="122"/>
        <v>1</v>
      </c>
      <c r="S3943">
        <f t="shared" si="123"/>
        <v>0</v>
      </c>
    </row>
    <row r="3944" spans="1:19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  <c r="R3944">
        <f t="shared" si="122"/>
        <v>1</v>
      </c>
      <c r="S3944">
        <f t="shared" si="123"/>
        <v>1</v>
      </c>
    </row>
    <row r="3945" spans="1:19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  <c r="R3945">
        <f t="shared" si="122"/>
        <v>1</v>
      </c>
      <c r="S3945">
        <f t="shared" si="123"/>
        <v>1</v>
      </c>
    </row>
    <row r="3946" spans="1:19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  <c r="R3946">
        <f t="shared" si="122"/>
        <v>1</v>
      </c>
      <c r="S3946">
        <f t="shared" si="123"/>
        <v>0</v>
      </c>
    </row>
    <row r="3947" spans="1:19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  <c r="R3947">
        <f t="shared" si="122"/>
        <v>1</v>
      </c>
      <c r="S3947">
        <f t="shared" si="123"/>
        <v>1</v>
      </c>
    </row>
    <row r="3948" spans="1:19" hidden="1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  <c r="R3948">
        <f t="shared" si="122"/>
        <v>0</v>
      </c>
      <c r="S3948">
        <f t="shared" si="123"/>
        <v>1</v>
      </c>
    </row>
    <row r="3949" spans="1:19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  <c r="R3949">
        <f t="shared" si="122"/>
        <v>1</v>
      </c>
      <c r="S3949">
        <f t="shared" si="123"/>
        <v>1</v>
      </c>
    </row>
    <row r="3950" spans="1:19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  <c r="R3950">
        <f t="shared" si="122"/>
        <v>1</v>
      </c>
      <c r="S3950">
        <f t="shared" si="123"/>
        <v>1</v>
      </c>
    </row>
    <row r="3951" spans="1:19" hidden="1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  <c r="R3951">
        <f t="shared" si="122"/>
        <v>0</v>
      </c>
      <c r="S3951">
        <f t="shared" si="123"/>
        <v>1</v>
      </c>
    </row>
    <row r="3952" spans="1:19" hidden="1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  <c r="R3952">
        <f t="shared" si="122"/>
        <v>0</v>
      </c>
      <c r="S3952">
        <f t="shared" si="123"/>
        <v>1</v>
      </c>
    </row>
    <row r="3953" spans="1:19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  <c r="R3953">
        <f t="shared" si="122"/>
        <v>1</v>
      </c>
      <c r="S3953">
        <f t="shared" si="123"/>
        <v>1</v>
      </c>
    </row>
    <row r="3954" spans="1:19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  <c r="R3954">
        <f t="shared" si="122"/>
        <v>1</v>
      </c>
      <c r="S3954">
        <f t="shared" si="123"/>
        <v>1</v>
      </c>
    </row>
    <row r="3955" spans="1:19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  <c r="R3955">
        <f t="shared" si="122"/>
        <v>1</v>
      </c>
      <c r="S3955">
        <f t="shared" si="123"/>
        <v>1</v>
      </c>
    </row>
    <row r="3956" spans="1:19" hidden="1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  <c r="R3956">
        <f t="shared" si="122"/>
        <v>0</v>
      </c>
      <c r="S3956">
        <f t="shared" si="123"/>
        <v>1</v>
      </c>
    </row>
    <row r="3957" spans="1:19" hidden="1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  <c r="R3957">
        <f t="shared" si="122"/>
        <v>0</v>
      </c>
      <c r="S3957">
        <f t="shared" si="123"/>
        <v>1</v>
      </c>
    </row>
    <row r="3958" spans="1:19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  <c r="R3958">
        <f t="shared" si="122"/>
        <v>1</v>
      </c>
      <c r="S3958">
        <f t="shared" si="123"/>
        <v>1</v>
      </c>
    </row>
    <row r="3959" spans="1:19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  <c r="R3959">
        <f t="shared" si="122"/>
        <v>1</v>
      </c>
      <c r="S3959">
        <f t="shared" si="123"/>
        <v>1</v>
      </c>
    </row>
    <row r="3960" spans="1:19" hidden="1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  <c r="R3960">
        <f t="shared" si="122"/>
        <v>0</v>
      </c>
      <c r="S3960">
        <f t="shared" si="123"/>
        <v>1</v>
      </c>
    </row>
    <row r="3961" spans="1:19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  <c r="R3961">
        <f t="shared" si="122"/>
        <v>1</v>
      </c>
      <c r="S3961">
        <f t="shared" si="123"/>
        <v>1</v>
      </c>
    </row>
    <row r="3962" spans="1:19" hidden="1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  <c r="R3962">
        <f t="shared" si="122"/>
        <v>0</v>
      </c>
      <c r="S3962">
        <f t="shared" si="123"/>
        <v>1</v>
      </c>
    </row>
    <row r="3963" spans="1:19" hidden="1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  <c r="R3963">
        <f t="shared" si="122"/>
        <v>0</v>
      </c>
      <c r="S3963">
        <f t="shared" si="123"/>
        <v>1</v>
      </c>
    </row>
    <row r="3964" spans="1:19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  <c r="R3964">
        <f t="shared" si="122"/>
        <v>1</v>
      </c>
      <c r="S3964">
        <f t="shared" si="123"/>
        <v>1</v>
      </c>
    </row>
    <row r="3965" spans="1:19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  <c r="R3965">
        <f t="shared" si="122"/>
        <v>1</v>
      </c>
      <c r="S3965">
        <f t="shared" si="123"/>
        <v>0</v>
      </c>
    </row>
    <row r="3966" spans="1:19" hidden="1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  <c r="R3966">
        <f t="shared" si="122"/>
        <v>0</v>
      </c>
      <c r="S3966">
        <f t="shared" si="123"/>
        <v>1</v>
      </c>
    </row>
    <row r="3967" spans="1:19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  <c r="R3967">
        <f t="shared" si="122"/>
        <v>1</v>
      </c>
      <c r="S3967">
        <f t="shared" si="123"/>
        <v>0</v>
      </c>
    </row>
    <row r="3968" spans="1:19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  <c r="R3968">
        <f t="shared" si="122"/>
        <v>1</v>
      </c>
      <c r="S3968">
        <f t="shared" si="123"/>
        <v>1</v>
      </c>
    </row>
    <row r="3969" spans="1:19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  <c r="R3969">
        <f t="shared" si="122"/>
        <v>1</v>
      </c>
      <c r="S3969">
        <f t="shared" si="123"/>
        <v>1</v>
      </c>
    </row>
    <row r="3970" spans="1:19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  <c r="R3970">
        <f t="shared" si="122"/>
        <v>1</v>
      </c>
      <c r="S3970">
        <f t="shared" si="123"/>
        <v>0</v>
      </c>
    </row>
    <row r="3971" spans="1:19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  <c r="R3971">
        <f t="shared" ref="R3971:R4034" si="124">IF(A3971&gt;=40,1,0)</f>
        <v>1</v>
      </c>
      <c r="S3971">
        <f t="shared" ref="S3971:S4034" si="125">IF(A3971&lt;55,1,0)</f>
        <v>1</v>
      </c>
    </row>
    <row r="3972" spans="1:19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  <c r="R3972">
        <f t="shared" si="124"/>
        <v>1</v>
      </c>
      <c r="S3972">
        <f t="shared" si="125"/>
        <v>1</v>
      </c>
    </row>
    <row r="3973" spans="1:19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  <c r="R3973">
        <f t="shared" si="124"/>
        <v>1</v>
      </c>
      <c r="S3973">
        <f t="shared" si="125"/>
        <v>1</v>
      </c>
    </row>
    <row r="3974" spans="1:19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  <c r="R3974">
        <f t="shared" si="124"/>
        <v>1</v>
      </c>
      <c r="S3974">
        <f t="shared" si="125"/>
        <v>1</v>
      </c>
    </row>
    <row r="3975" spans="1:19" hidden="1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  <c r="R3975">
        <f t="shared" si="124"/>
        <v>0</v>
      </c>
      <c r="S3975">
        <f t="shared" si="125"/>
        <v>1</v>
      </c>
    </row>
    <row r="3976" spans="1:19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  <c r="R3976">
        <f t="shared" si="124"/>
        <v>1</v>
      </c>
      <c r="S3976">
        <f t="shared" si="125"/>
        <v>1</v>
      </c>
    </row>
    <row r="3977" spans="1:19" hidden="1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  <c r="R3977">
        <f t="shared" si="124"/>
        <v>0</v>
      </c>
      <c r="S3977">
        <f t="shared" si="125"/>
        <v>1</v>
      </c>
    </row>
    <row r="3978" spans="1:19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  <c r="R3978">
        <f t="shared" si="124"/>
        <v>1</v>
      </c>
      <c r="S3978">
        <f t="shared" si="125"/>
        <v>1</v>
      </c>
    </row>
    <row r="3979" spans="1:19" hidden="1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  <c r="R3979">
        <f t="shared" si="124"/>
        <v>0</v>
      </c>
      <c r="S3979">
        <f t="shared" si="125"/>
        <v>1</v>
      </c>
    </row>
    <row r="3980" spans="1:19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  <c r="R3980">
        <f t="shared" si="124"/>
        <v>1</v>
      </c>
      <c r="S3980">
        <f t="shared" si="125"/>
        <v>0</v>
      </c>
    </row>
    <row r="3981" spans="1:19" hidden="1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  <c r="R3981">
        <f t="shared" si="124"/>
        <v>0</v>
      </c>
      <c r="S3981">
        <f t="shared" si="125"/>
        <v>1</v>
      </c>
    </row>
    <row r="3982" spans="1:19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  <c r="R3982">
        <f t="shared" si="124"/>
        <v>1</v>
      </c>
      <c r="S3982">
        <f t="shared" si="125"/>
        <v>1</v>
      </c>
    </row>
    <row r="3983" spans="1:19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  <c r="R3983">
        <f t="shared" si="124"/>
        <v>1</v>
      </c>
      <c r="S3983">
        <f t="shared" si="125"/>
        <v>1</v>
      </c>
    </row>
    <row r="3984" spans="1:19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  <c r="R3984">
        <f t="shared" si="124"/>
        <v>1</v>
      </c>
      <c r="S3984">
        <f t="shared" si="125"/>
        <v>1</v>
      </c>
    </row>
    <row r="3985" spans="1:19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  <c r="R3985">
        <f t="shared" si="124"/>
        <v>1</v>
      </c>
      <c r="S3985">
        <f t="shared" si="125"/>
        <v>1</v>
      </c>
    </row>
    <row r="3986" spans="1:19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  <c r="R3986">
        <f t="shared" si="124"/>
        <v>1</v>
      </c>
      <c r="S3986">
        <f t="shared" si="125"/>
        <v>1</v>
      </c>
    </row>
    <row r="3987" spans="1:19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  <c r="R3987">
        <f t="shared" si="124"/>
        <v>1</v>
      </c>
      <c r="S3987">
        <f t="shared" si="125"/>
        <v>1</v>
      </c>
    </row>
    <row r="3988" spans="1:19" hidden="1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  <c r="R3988">
        <f t="shared" si="124"/>
        <v>0</v>
      </c>
      <c r="S3988">
        <f t="shared" si="125"/>
        <v>1</v>
      </c>
    </row>
    <row r="3989" spans="1:19" hidden="1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  <c r="R3989">
        <f t="shared" si="124"/>
        <v>0</v>
      </c>
      <c r="S3989">
        <f t="shared" si="125"/>
        <v>1</v>
      </c>
    </row>
    <row r="3990" spans="1:19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  <c r="R3990">
        <f t="shared" si="124"/>
        <v>1</v>
      </c>
      <c r="S3990">
        <f t="shared" si="125"/>
        <v>0</v>
      </c>
    </row>
    <row r="3991" spans="1:19" hidden="1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  <c r="R3991">
        <f t="shared" si="124"/>
        <v>0</v>
      </c>
      <c r="S3991">
        <f t="shared" si="125"/>
        <v>1</v>
      </c>
    </row>
    <row r="3992" spans="1:19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  <c r="R3992">
        <f t="shared" si="124"/>
        <v>1</v>
      </c>
      <c r="S3992">
        <f t="shared" si="125"/>
        <v>1</v>
      </c>
    </row>
    <row r="3993" spans="1:19" hidden="1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  <c r="R3993">
        <f t="shared" si="124"/>
        <v>0</v>
      </c>
      <c r="S3993">
        <f t="shared" si="125"/>
        <v>1</v>
      </c>
    </row>
    <row r="3994" spans="1:19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  <c r="R3994">
        <f t="shared" si="124"/>
        <v>1</v>
      </c>
      <c r="S3994">
        <f t="shared" si="125"/>
        <v>1</v>
      </c>
    </row>
    <row r="3995" spans="1:19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  <c r="R3995">
        <f t="shared" si="124"/>
        <v>1</v>
      </c>
      <c r="S3995">
        <f t="shared" si="125"/>
        <v>1</v>
      </c>
    </row>
    <row r="3996" spans="1:19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  <c r="R3996">
        <f t="shared" si="124"/>
        <v>1</v>
      </c>
      <c r="S3996">
        <f t="shared" si="125"/>
        <v>1</v>
      </c>
    </row>
    <row r="3997" spans="1:19" hidden="1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  <c r="R3997">
        <f t="shared" si="124"/>
        <v>0</v>
      </c>
      <c r="S3997">
        <f t="shared" si="125"/>
        <v>1</v>
      </c>
    </row>
    <row r="3998" spans="1:19" hidden="1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  <c r="R3998">
        <f t="shared" si="124"/>
        <v>0</v>
      </c>
      <c r="S3998">
        <f t="shared" si="125"/>
        <v>1</v>
      </c>
    </row>
    <row r="3999" spans="1:19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  <c r="R3999">
        <f t="shared" si="124"/>
        <v>1</v>
      </c>
      <c r="S3999">
        <f t="shared" si="125"/>
        <v>1</v>
      </c>
    </row>
    <row r="4000" spans="1:19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  <c r="R4000">
        <f t="shared" si="124"/>
        <v>1</v>
      </c>
      <c r="S4000">
        <f t="shared" si="125"/>
        <v>1</v>
      </c>
    </row>
    <row r="4001" spans="1:19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  <c r="R4001">
        <f t="shared" si="124"/>
        <v>1</v>
      </c>
      <c r="S4001">
        <f t="shared" si="125"/>
        <v>1</v>
      </c>
    </row>
    <row r="4002" spans="1:19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  <c r="R4002">
        <f t="shared" si="124"/>
        <v>1</v>
      </c>
      <c r="S4002">
        <f t="shared" si="125"/>
        <v>1</v>
      </c>
    </row>
    <row r="4003" spans="1:19" hidden="1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  <c r="R4003">
        <f t="shared" si="124"/>
        <v>0</v>
      </c>
      <c r="S4003">
        <f t="shared" si="125"/>
        <v>1</v>
      </c>
    </row>
    <row r="4004" spans="1:19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  <c r="R4004">
        <f t="shared" si="124"/>
        <v>1</v>
      </c>
      <c r="S4004">
        <f t="shared" si="125"/>
        <v>0</v>
      </c>
    </row>
    <row r="4005" spans="1:19" hidden="1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  <c r="R4005">
        <f t="shared" si="124"/>
        <v>0</v>
      </c>
      <c r="S4005">
        <f t="shared" si="125"/>
        <v>1</v>
      </c>
    </row>
    <row r="4006" spans="1:19" hidden="1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  <c r="R4006">
        <f t="shared" si="124"/>
        <v>0</v>
      </c>
      <c r="S4006">
        <f t="shared" si="125"/>
        <v>1</v>
      </c>
    </row>
    <row r="4007" spans="1:19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  <c r="R4007">
        <f t="shared" si="124"/>
        <v>1</v>
      </c>
      <c r="S4007">
        <f t="shared" si="125"/>
        <v>0</v>
      </c>
    </row>
    <row r="4008" spans="1:19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  <c r="R4008">
        <f t="shared" si="124"/>
        <v>1</v>
      </c>
      <c r="S4008">
        <f t="shared" si="125"/>
        <v>0</v>
      </c>
    </row>
    <row r="4009" spans="1:19" hidden="1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  <c r="R4009">
        <f t="shared" si="124"/>
        <v>0</v>
      </c>
      <c r="S4009">
        <f t="shared" si="125"/>
        <v>1</v>
      </c>
    </row>
    <row r="4010" spans="1:19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  <c r="R4010">
        <f t="shared" si="124"/>
        <v>1</v>
      </c>
      <c r="S4010">
        <f t="shared" si="125"/>
        <v>1</v>
      </c>
    </row>
    <row r="4011" spans="1:19" hidden="1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  <c r="R4011">
        <f t="shared" si="124"/>
        <v>0</v>
      </c>
      <c r="S4011">
        <f t="shared" si="125"/>
        <v>1</v>
      </c>
    </row>
    <row r="4012" spans="1:19" hidden="1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  <c r="R4012">
        <f t="shared" si="124"/>
        <v>0</v>
      </c>
      <c r="S4012">
        <f t="shared" si="125"/>
        <v>1</v>
      </c>
    </row>
    <row r="4013" spans="1:19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  <c r="R4013">
        <f t="shared" si="124"/>
        <v>1</v>
      </c>
      <c r="S4013">
        <f t="shared" si="125"/>
        <v>1</v>
      </c>
    </row>
    <row r="4014" spans="1:19" hidden="1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  <c r="R4014">
        <f t="shared" si="124"/>
        <v>0</v>
      </c>
      <c r="S4014">
        <f t="shared" si="125"/>
        <v>1</v>
      </c>
    </row>
    <row r="4015" spans="1:19" hidden="1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  <c r="R4015">
        <f t="shared" si="124"/>
        <v>0</v>
      </c>
      <c r="S4015">
        <f t="shared" si="125"/>
        <v>1</v>
      </c>
    </row>
    <row r="4016" spans="1:19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  <c r="R4016">
        <f t="shared" si="124"/>
        <v>1</v>
      </c>
      <c r="S4016">
        <f t="shared" si="125"/>
        <v>1</v>
      </c>
    </row>
    <row r="4017" spans="1:19" hidden="1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  <c r="R4017">
        <f t="shared" si="124"/>
        <v>0</v>
      </c>
      <c r="S4017">
        <f t="shared" si="125"/>
        <v>1</v>
      </c>
    </row>
    <row r="4018" spans="1:19" hidden="1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  <c r="R4018">
        <f t="shared" si="124"/>
        <v>0</v>
      </c>
      <c r="S4018">
        <f t="shared" si="125"/>
        <v>1</v>
      </c>
    </row>
    <row r="4019" spans="1:19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  <c r="R4019">
        <f t="shared" si="124"/>
        <v>1</v>
      </c>
      <c r="S4019">
        <f t="shared" si="125"/>
        <v>0</v>
      </c>
    </row>
    <row r="4020" spans="1:19" hidden="1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  <c r="R4020">
        <f t="shared" si="124"/>
        <v>0</v>
      </c>
      <c r="S4020">
        <f t="shared" si="125"/>
        <v>1</v>
      </c>
    </row>
    <row r="4021" spans="1:19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  <c r="R4021">
        <f t="shared" si="124"/>
        <v>1</v>
      </c>
      <c r="S4021">
        <f t="shared" si="125"/>
        <v>1</v>
      </c>
    </row>
    <row r="4022" spans="1:19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  <c r="R4022">
        <f t="shared" si="124"/>
        <v>1</v>
      </c>
      <c r="S4022">
        <f t="shared" si="125"/>
        <v>1</v>
      </c>
    </row>
    <row r="4023" spans="1:19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  <c r="R4023">
        <f t="shared" si="124"/>
        <v>1</v>
      </c>
      <c r="S4023">
        <f t="shared" si="125"/>
        <v>1</v>
      </c>
    </row>
    <row r="4024" spans="1:19" hidden="1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  <c r="R4024">
        <f t="shared" si="124"/>
        <v>0</v>
      </c>
      <c r="S4024">
        <f t="shared" si="125"/>
        <v>1</v>
      </c>
    </row>
    <row r="4025" spans="1:19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  <c r="R4025">
        <f t="shared" si="124"/>
        <v>1</v>
      </c>
      <c r="S4025">
        <f t="shared" si="125"/>
        <v>1</v>
      </c>
    </row>
    <row r="4026" spans="1:19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  <c r="R4026">
        <f t="shared" si="124"/>
        <v>1</v>
      </c>
      <c r="S4026">
        <f t="shared" si="125"/>
        <v>1</v>
      </c>
    </row>
    <row r="4027" spans="1:19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  <c r="R4027">
        <f t="shared" si="124"/>
        <v>1</v>
      </c>
      <c r="S4027">
        <f t="shared" si="125"/>
        <v>1</v>
      </c>
    </row>
    <row r="4028" spans="1:19" hidden="1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  <c r="R4028">
        <f t="shared" si="124"/>
        <v>0</v>
      </c>
      <c r="S4028">
        <f t="shared" si="125"/>
        <v>1</v>
      </c>
    </row>
    <row r="4029" spans="1:19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  <c r="R4029">
        <f t="shared" si="124"/>
        <v>1</v>
      </c>
      <c r="S4029">
        <f t="shared" si="125"/>
        <v>1</v>
      </c>
    </row>
    <row r="4030" spans="1:19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  <c r="R4030">
        <f t="shared" si="124"/>
        <v>1</v>
      </c>
      <c r="S4030">
        <f t="shared" si="125"/>
        <v>1</v>
      </c>
    </row>
    <row r="4031" spans="1:19" hidden="1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  <c r="R4031">
        <f t="shared" si="124"/>
        <v>0</v>
      </c>
      <c r="S4031">
        <f t="shared" si="125"/>
        <v>1</v>
      </c>
    </row>
    <row r="4032" spans="1:19" hidden="1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  <c r="R4032">
        <f t="shared" si="124"/>
        <v>0</v>
      </c>
      <c r="S4032">
        <f t="shared" si="125"/>
        <v>1</v>
      </c>
    </row>
    <row r="4033" spans="1:19" hidden="1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  <c r="R4033">
        <f t="shared" si="124"/>
        <v>0</v>
      </c>
      <c r="S4033">
        <f t="shared" si="125"/>
        <v>1</v>
      </c>
    </row>
    <row r="4034" spans="1:19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  <c r="R4034">
        <f t="shared" si="124"/>
        <v>1</v>
      </c>
      <c r="S4034">
        <f t="shared" si="125"/>
        <v>0</v>
      </c>
    </row>
    <row r="4035" spans="1:19" hidden="1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  <c r="R4035">
        <f t="shared" ref="R4035:R4098" si="126">IF(A4035&gt;=40,1,0)</f>
        <v>0</v>
      </c>
      <c r="S4035">
        <f t="shared" ref="S4035:S4098" si="127">IF(A4035&lt;55,1,0)</f>
        <v>1</v>
      </c>
    </row>
    <row r="4036" spans="1:19" hidden="1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  <c r="R4036">
        <f t="shared" si="126"/>
        <v>0</v>
      </c>
      <c r="S4036">
        <f t="shared" si="127"/>
        <v>1</v>
      </c>
    </row>
    <row r="4037" spans="1:19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  <c r="R4037">
        <f t="shared" si="126"/>
        <v>1</v>
      </c>
      <c r="S4037">
        <f t="shared" si="127"/>
        <v>1</v>
      </c>
    </row>
    <row r="4038" spans="1:19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  <c r="R4038">
        <f t="shared" si="126"/>
        <v>1</v>
      </c>
      <c r="S4038">
        <f t="shared" si="127"/>
        <v>1</v>
      </c>
    </row>
    <row r="4039" spans="1:19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  <c r="R4039">
        <f t="shared" si="126"/>
        <v>1</v>
      </c>
      <c r="S4039">
        <f t="shared" si="127"/>
        <v>1</v>
      </c>
    </row>
    <row r="4040" spans="1:19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  <c r="R4040">
        <f t="shared" si="126"/>
        <v>1</v>
      </c>
      <c r="S4040">
        <f t="shared" si="127"/>
        <v>0</v>
      </c>
    </row>
    <row r="4041" spans="1:19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  <c r="R4041">
        <f t="shared" si="126"/>
        <v>1</v>
      </c>
      <c r="S4041">
        <f t="shared" si="127"/>
        <v>1</v>
      </c>
    </row>
    <row r="4042" spans="1:19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  <c r="R4042">
        <f t="shared" si="126"/>
        <v>1</v>
      </c>
      <c r="S4042">
        <f t="shared" si="127"/>
        <v>1</v>
      </c>
    </row>
    <row r="4043" spans="1:19" hidden="1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  <c r="R4043">
        <f t="shared" si="126"/>
        <v>0</v>
      </c>
      <c r="S4043">
        <f t="shared" si="127"/>
        <v>1</v>
      </c>
    </row>
    <row r="4044" spans="1:19" hidden="1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  <c r="R4044">
        <f t="shared" si="126"/>
        <v>0</v>
      </c>
      <c r="S4044">
        <f t="shared" si="127"/>
        <v>1</v>
      </c>
    </row>
    <row r="4045" spans="1:19" hidden="1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  <c r="R4045">
        <f t="shared" si="126"/>
        <v>0</v>
      </c>
      <c r="S4045">
        <f t="shared" si="127"/>
        <v>1</v>
      </c>
    </row>
    <row r="4046" spans="1:19" hidden="1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  <c r="R4046">
        <f t="shared" si="126"/>
        <v>0</v>
      </c>
      <c r="S4046">
        <f t="shared" si="127"/>
        <v>1</v>
      </c>
    </row>
    <row r="4047" spans="1:19" hidden="1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  <c r="R4047">
        <f t="shared" si="126"/>
        <v>0</v>
      </c>
      <c r="S4047">
        <f t="shared" si="127"/>
        <v>1</v>
      </c>
    </row>
    <row r="4048" spans="1:19" hidden="1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  <c r="R4048">
        <f t="shared" si="126"/>
        <v>0</v>
      </c>
      <c r="S4048">
        <f t="shared" si="127"/>
        <v>1</v>
      </c>
    </row>
    <row r="4049" spans="1:19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  <c r="R4049">
        <f t="shared" si="126"/>
        <v>1</v>
      </c>
      <c r="S4049">
        <f t="shared" si="127"/>
        <v>0</v>
      </c>
    </row>
    <row r="4050" spans="1:19" hidden="1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  <c r="R4050">
        <f t="shared" si="126"/>
        <v>0</v>
      </c>
      <c r="S4050">
        <f t="shared" si="127"/>
        <v>1</v>
      </c>
    </row>
    <row r="4051" spans="1:19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  <c r="R4051">
        <f t="shared" si="126"/>
        <v>1</v>
      </c>
      <c r="S4051">
        <f t="shared" si="127"/>
        <v>1</v>
      </c>
    </row>
    <row r="4052" spans="1:19" hidden="1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  <c r="R4052">
        <f t="shared" si="126"/>
        <v>0</v>
      </c>
      <c r="S4052">
        <f t="shared" si="127"/>
        <v>1</v>
      </c>
    </row>
    <row r="4053" spans="1:19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  <c r="R4053">
        <f t="shared" si="126"/>
        <v>1</v>
      </c>
      <c r="S4053">
        <f t="shared" si="127"/>
        <v>0</v>
      </c>
    </row>
    <row r="4054" spans="1:19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  <c r="R4054">
        <f t="shared" si="126"/>
        <v>1</v>
      </c>
      <c r="S4054">
        <f t="shared" si="127"/>
        <v>1</v>
      </c>
    </row>
    <row r="4055" spans="1:19" hidden="1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  <c r="R4055">
        <f t="shared" si="126"/>
        <v>0</v>
      </c>
      <c r="S4055">
        <f t="shared" si="127"/>
        <v>1</v>
      </c>
    </row>
    <row r="4056" spans="1:19" hidden="1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  <c r="R4056">
        <f t="shared" si="126"/>
        <v>0</v>
      </c>
      <c r="S4056">
        <f t="shared" si="127"/>
        <v>1</v>
      </c>
    </row>
    <row r="4057" spans="1:19" hidden="1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  <c r="R4057">
        <f t="shared" si="126"/>
        <v>0</v>
      </c>
      <c r="S4057">
        <f t="shared" si="127"/>
        <v>1</v>
      </c>
    </row>
    <row r="4058" spans="1:19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  <c r="R4058">
        <f t="shared" si="126"/>
        <v>1</v>
      </c>
      <c r="S4058">
        <f t="shared" si="127"/>
        <v>1</v>
      </c>
    </row>
    <row r="4059" spans="1:19" hidden="1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  <c r="R4059">
        <f t="shared" si="126"/>
        <v>0</v>
      </c>
      <c r="S4059">
        <f t="shared" si="127"/>
        <v>1</v>
      </c>
    </row>
    <row r="4060" spans="1:19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  <c r="R4060">
        <f t="shared" si="126"/>
        <v>1</v>
      </c>
      <c r="S4060">
        <f t="shared" si="127"/>
        <v>1</v>
      </c>
    </row>
    <row r="4061" spans="1:19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  <c r="R4061">
        <f t="shared" si="126"/>
        <v>1</v>
      </c>
      <c r="S4061">
        <f t="shared" si="127"/>
        <v>1</v>
      </c>
    </row>
    <row r="4062" spans="1:19" hidden="1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  <c r="R4062">
        <f t="shared" si="126"/>
        <v>0</v>
      </c>
      <c r="S4062">
        <f t="shared" si="127"/>
        <v>1</v>
      </c>
    </row>
    <row r="4063" spans="1:19" hidden="1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  <c r="R4063">
        <f t="shared" si="126"/>
        <v>0</v>
      </c>
      <c r="S4063">
        <f t="shared" si="127"/>
        <v>1</v>
      </c>
    </row>
    <row r="4064" spans="1:19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  <c r="R4064">
        <f t="shared" si="126"/>
        <v>1</v>
      </c>
      <c r="S4064">
        <f t="shared" si="127"/>
        <v>1</v>
      </c>
    </row>
    <row r="4065" spans="1:19" hidden="1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  <c r="R4065">
        <f t="shared" si="126"/>
        <v>0</v>
      </c>
      <c r="S4065">
        <f t="shared" si="127"/>
        <v>1</v>
      </c>
    </row>
    <row r="4066" spans="1:19" hidden="1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  <c r="R4066">
        <f t="shared" si="126"/>
        <v>0</v>
      </c>
      <c r="S4066">
        <f t="shared" si="127"/>
        <v>1</v>
      </c>
    </row>
    <row r="4067" spans="1:19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  <c r="R4067">
        <f t="shared" si="126"/>
        <v>1</v>
      </c>
      <c r="S4067">
        <f t="shared" si="127"/>
        <v>0</v>
      </c>
    </row>
    <row r="4068" spans="1:19" hidden="1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  <c r="R4068">
        <f t="shared" si="126"/>
        <v>0</v>
      </c>
      <c r="S4068">
        <f t="shared" si="127"/>
        <v>1</v>
      </c>
    </row>
    <row r="4069" spans="1:19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  <c r="R4069">
        <f t="shared" si="126"/>
        <v>1</v>
      </c>
      <c r="S4069">
        <f t="shared" si="127"/>
        <v>1</v>
      </c>
    </row>
    <row r="4070" spans="1:19" hidden="1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  <c r="R4070">
        <f t="shared" si="126"/>
        <v>0</v>
      </c>
      <c r="S4070">
        <f t="shared" si="127"/>
        <v>1</v>
      </c>
    </row>
    <row r="4071" spans="1:19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  <c r="R4071">
        <f t="shared" si="126"/>
        <v>1</v>
      </c>
      <c r="S4071">
        <f t="shared" si="127"/>
        <v>1</v>
      </c>
    </row>
    <row r="4072" spans="1:19" hidden="1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  <c r="R4072">
        <f t="shared" si="126"/>
        <v>0</v>
      </c>
      <c r="S4072">
        <f t="shared" si="127"/>
        <v>1</v>
      </c>
    </row>
    <row r="4073" spans="1:19" hidden="1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  <c r="R4073">
        <f t="shared" si="126"/>
        <v>0</v>
      </c>
      <c r="S4073">
        <f t="shared" si="127"/>
        <v>1</v>
      </c>
    </row>
    <row r="4074" spans="1:19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  <c r="R4074">
        <f t="shared" si="126"/>
        <v>1</v>
      </c>
      <c r="S4074">
        <f t="shared" si="127"/>
        <v>1</v>
      </c>
    </row>
    <row r="4075" spans="1:19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  <c r="R4075">
        <f t="shared" si="126"/>
        <v>1</v>
      </c>
      <c r="S4075">
        <f t="shared" si="127"/>
        <v>1</v>
      </c>
    </row>
    <row r="4076" spans="1:19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  <c r="R4076">
        <f t="shared" si="126"/>
        <v>1</v>
      </c>
      <c r="S4076">
        <f t="shared" si="127"/>
        <v>1</v>
      </c>
    </row>
    <row r="4077" spans="1:19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  <c r="R4077">
        <f t="shared" si="126"/>
        <v>1</v>
      </c>
      <c r="S4077">
        <f t="shared" si="127"/>
        <v>1</v>
      </c>
    </row>
    <row r="4078" spans="1:19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  <c r="R4078">
        <f t="shared" si="126"/>
        <v>1</v>
      </c>
      <c r="S4078">
        <f t="shared" si="127"/>
        <v>1</v>
      </c>
    </row>
    <row r="4079" spans="1:19" hidden="1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  <c r="R4079">
        <f t="shared" si="126"/>
        <v>0</v>
      </c>
      <c r="S4079">
        <f t="shared" si="127"/>
        <v>1</v>
      </c>
    </row>
    <row r="4080" spans="1:19" hidden="1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  <c r="R4080">
        <f t="shared" si="126"/>
        <v>0</v>
      </c>
      <c r="S4080">
        <f t="shared" si="127"/>
        <v>1</v>
      </c>
    </row>
    <row r="4081" spans="1:19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  <c r="R4081">
        <f t="shared" si="126"/>
        <v>1</v>
      </c>
      <c r="S4081">
        <f t="shared" si="127"/>
        <v>1</v>
      </c>
    </row>
    <row r="4082" spans="1:19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  <c r="R4082">
        <f t="shared" si="126"/>
        <v>1</v>
      </c>
      <c r="S4082">
        <f t="shared" si="127"/>
        <v>1</v>
      </c>
    </row>
    <row r="4083" spans="1:19" hidden="1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  <c r="R4083">
        <f t="shared" si="126"/>
        <v>0</v>
      </c>
      <c r="S4083">
        <f t="shared" si="127"/>
        <v>1</v>
      </c>
    </row>
    <row r="4084" spans="1:19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  <c r="R4084">
        <f t="shared" si="126"/>
        <v>1</v>
      </c>
      <c r="S4084">
        <f t="shared" si="127"/>
        <v>1</v>
      </c>
    </row>
    <row r="4085" spans="1:19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  <c r="R4085">
        <f t="shared" si="126"/>
        <v>1</v>
      </c>
      <c r="S4085">
        <f t="shared" si="127"/>
        <v>1</v>
      </c>
    </row>
    <row r="4086" spans="1:19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  <c r="R4086">
        <f t="shared" si="126"/>
        <v>1</v>
      </c>
      <c r="S4086">
        <f t="shared" si="127"/>
        <v>1</v>
      </c>
    </row>
    <row r="4087" spans="1:19" hidden="1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  <c r="R4087">
        <f t="shared" si="126"/>
        <v>0</v>
      </c>
      <c r="S4087">
        <f t="shared" si="127"/>
        <v>1</v>
      </c>
    </row>
    <row r="4088" spans="1:19" hidden="1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  <c r="R4088">
        <f t="shared" si="126"/>
        <v>0</v>
      </c>
      <c r="S4088">
        <f t="shared" si="127"/>
        <v>1</v>
      </c>
    </row>
    <row r="4089" spans="1:19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  <c r="R4089">
        <f t="shared" si="126"/>
        <v>1</v>
      </c>
      <c r="S4089">
        <f t="shared" si="127"/>
        <v>0</v>
      </c>
    </row>
    <row r="4090" spans="1:19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  <c r="R4090">
        <f t="shared" si="126"/>
        <v>1</v>
      </c>
      <c r="S4090">
        <f t="shared" si="127"/>
        <v>1</v>
      </c>
    </row>
    <row r="4091" spans="1:19" hidden="1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  <c r="R4091">
        <f t="shared" si="126"/>
        <v>0</v>
      </c>
      <c r="S4091">
        <f t="shared" si="127"/>
        <v>1</v>
      </c>
    </row>
    <row r="4092" spans="1:19" hidden="1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  <c r="R4092">
        <f t="shared" si="126"/>
        <v>0</v>
      </c>
      <c r="S4092">
        <f t="shared" si="127"/>
        <v>1</v>
      </c>
    </row>
    <row r="4093" spans="1:19" hidden="1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  <c r="R4093">
        <f t="shared" si="126"/>
        <v>0</v>
      </c>
      <c r="S4093">
        <f t="shared" si="127"/>
        <v>1</v>
      </c>
    </row>
    <row r="4094" spans="1:19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  <c r="R4094">
        <f t="shared" si="126"/>
        <v>1</v>
      </c>
      <c r="S4094">
        <f t="shared" si="127"/>
        <v>1</v>
      </c>
    </row>
    <row r="4095" spans="1:19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  <c r="R4095">
        <f t="shared" si="126"/>
        <v>1</v>
      </c>
      <c r="S4095">
        <f t="shared" si="127"/>
        <v>0</v>
      </c>
    </row>
    <row r="4096" spans="1:19" hidden="1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  <c r="R4096">
        <f t="shared" si="126"/>
        <v>0</v>
      </c>
      <c r="S4096">
        <f t="shared" si="127"/>
        <v>1</v>
      </c>
    </row>
    <row r="4097" spans="1:19" hidden="1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  <c r="R4097">
        <f t="shared" si="126"/>
        <v>0</v>
      </c>
      <c r="S4097">
        <f t="shared" si="127"/>
        <v>1</v>
      </c>
    </row>
    <row r="4098" spans="1:19" hidden="1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  <c r="R4098">
        <f t="shared" si="126"/>
        <v>0</v>
      </c>
      <c r="S4098">
        <f t="shared" si="127"/>
        <v>1</v>
      </c>
    </row>
    <row r="4099" spans="1:19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  <c r="R4099">
        <f t="shared" ref="R4099:R4162" si="128">IF(A4099&gt;=40,1,0)</f>
        <v>1</v>
      </c>
      <c r="S4099">
        <f t="shared" ref="S4099:S4162" si="129">IF(A4099&lt;55,1,0)</f>
        <v>1</v>
      </c>
    </row>
    <row r="4100" spans="1:19" hidden="1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  <c r="R4100">
        <f t="shared" si="128"/>
        <v>0</v>
      </c>
      <c r="S4100">
        <f t="shared" si="129"/>
        <v>1</v>
      </c>
    </row>
    <row r="4101" spans="1:19" hidden="1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  <c r="R4101">
        <f t="shared" si="128"/>
        <v>0</v>
      </c>
      <c r="S4101">
        <f t="shared" si="129"/>
        <v>1</v>
      </c>
    </row>
    <row r="4102" spans="1:19" hidden="1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  <c r="R4102">
        <f t="shared" si="128"/>
        <v>0</v>
      </c>
      <c r="S4102">
        <f t="shared" si="129"/>
        <v>1</v>
      </c>
    </row>
    <row r="4103" spans="1:19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  <c r="R4103">
        <f t="shared" si="128"/>
        <v>1</v>
      </c>
      <c r="S4103">
        <f t="shared" si="129"/>
        <v>1</v>
      </c>
    </row>
    <row r="4104" spans="1:19" hidden="1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  <c r="R4104">
        <f t="shared" si="128"/>
        <v>0</v>
      </c>
      <c r="S4104">
        <f t="shared" si="129"/>
        <v>1</v>
      </c>
    </row>
    <row r="4105" spans="1:19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  <c r="R4105">
        <f t="shared" si="128"/>
        <v>1</v>
      </c>
      <c r="S4105">
        <f t="shared" si="129"/>
        <v>1</v>
      </c>
    </row>
    <row r="4106" spans="1:19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  <c r="R4106">
        <f t="shared" si="128"/>
        <v>1</v>
      </c>
      <c r="S4106">
        <f t="shared" si="129"/>
        <v>1</v>
      </c>
    </row>
    <row r="4107" spans="1:19" hidden="1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  <c r="R4107">
        <f t="shared" si="128"/>
        <v>0</v>
      </c>
      <c r="S4107">
        <f t="shared" si="129"/>
        <v>1</v>
      </c>
    </row>
    <row r="4108" spans="1:19" hidden="1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  <c r="R4108">
        <f t="shared" si="128"/>
        <v>0</v>
      </c>
      <c r="S4108">
        <f t="shared" si="129"/>
        <v>1</v>
      </c>
    </row>
    <row r="4109" spans="1:19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  <c r="R4109">
        <f t="shared" si="128"/>
        <v>1</v>
      </c>
      <c r="S4109">
        <f t="shared" si="129"/>
        <v>1</v>
      </c>
    </row>
    <row r="4110" spans="1:19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  <c r="R4110">
        <f t="shared" si="128"/>
        <v>1</v>
      </c>
      <c r="S4110">
        <f t="shared" si="129"/>
        <v>0</v>
      </c>
    </row>
    <row r="4111" spans="1:19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  <c r="R4111">
        <f t="shared" si="128"/>
        <v>1</v>
      </c>
      <c r="S4111">
        <f t="shared" si="129"/>
        <v>1</v>
      </c>
    </row>
    <row r="4112" spans="1:19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  <c r="R4112">
        <f t="shared" si="128"/>
        <v>1</v>
      </c>
      <c r="S4112">
        <f t="shared" si="129"/>
        <v>0</v>
      </c>
    </row>
    <row r="4113" spans="1:19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  <c r="R4113">
        <f t="shared" si="128"/>
        <v>1</v>
      </c>
      <c r="S4113">
        <f t="shared" si="129"/>
        <v>1</v>
      </c>
    </row>
    <row r="4114" spans="1:19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  <c r="R4114">
        <f t="shared" si="128"/>
        <v>1</v>
      </c>
      <c r="S4114">
        <f t="shared" si="129"/>
        <v>1</v>
      </c>
    </row>
    <row r="4115" spans="1:19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  <c r="R4115">
        <f t="shared" si="128"/>
        <v>1</v>
      </c>
      <c r="S4115">
        <f t="shared" si="129"/>
        <v>1</v>
      </c>
    </row>
    <row r="4116" spans="1:19" hidden="1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  <c r="R4116">
        <f t="shared" si="128"/>
        <v>0</v>
      </c>
      <c r="S4116">
        <f t="shared" si="129"/>
        <v>1</v>
      </c>
    </row>
    <row r="4117" spans="1:19" hidden="1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  <c r="R4117">
        <f t="shared" si="128"/>
        <v>0</v>
      </c>
      <c r="S4117">
        <f t="shared" si="129"/>
        <v>1</v>
      </c>
    </row>
    <row r="4118" spans="1:19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  <c r="R4118">
        <f t="shared" si="128"/>
        <v>1</v>
      </c>
      <c r="S4118">
        <f t="shared" si="129"/>
        <v>0</v>
      </c>
    </row>
    <row r="4119" spans="1:19" hidden="1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  <c r="R4119">
        <f t="shared" si="128"/>
        <v>0</v>
      </c>
      <c r="S4119">
        <f t="shared" si="129"/>
        <v>1</v>
      </c>
    </row>
    <row r="4120" spans="1:19" hidden="1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  <c r="R4120">
        <f t="shared" si="128"/>
        <v>0</v>
      </c>
      <c r="S4120">
        <f t="shared" si="129"/>
        <v>1</v>
      </c>
    </row>
    <row r="4121" spans="1:19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  <c r="R4121">
        <f t="shared" si="128"/>
        <v>1</v>
      </c>
      <c r="S4121">
        <f t="shared" si="129"/>
        <v>1</v>
      </c>
    </row>
    <row r="4122" spans="1:19" hidden="1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  <c r="R4122">
        <f t="shared" si="128"/>
        <v>0</v>
      </c>
      <c r="S4122">
        <f t="shared" si="129"/>
        <v>1</v>
      </c>
    </row>
    <row r="4123" spans="1:19" hidden="1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  <c r="R4123">
        <f t="shared" si="128"/>
        <v>0</v>
      </c>
      <c r="S4123">
        <f t="shared" si="129"/>
        <v>1</v>
      </c>
    </row>
    <row r="4124" spans="1:19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  <c r="R4124">
        <f t="shared" si="128"/>
        <v>1</v>
      </c>
      <c r="S4124">
        <f t="shared" si="129"/>
        <v>1</v>
      </c>
    </row>
    <row r="4125" spans="1:19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  <c r="R4125">
        <f t="shared" si="128"/>
        <v>1</v>
      </c>
      <c r="S4125">
        <f t="shared" si="129"/>
        <v>1</v>
      </c>
    </row>
    <row r="4126" spans="1:19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  <c r="R4126">
        <f t="shared" si="128"/>
        <v>1</v>
      </c>
      <c r="S4126">
        <f t="shared" si="129"/>
        <v>1</v>
      </c>
    </row>
    <row r="4127" spans="1:19" hidden="1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  <c r="R4127">
        <f t="shared" si="128"/>
        <v>0</v>
      </c>
      <c r="S4127">
        <f t="shared" si="129"/>
        <v>1</v>
      </c>
    </row>
    <row r="4128" spans="1:19" hidden="1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  <c r="R4128">
        <f t="shared" si="128"/>
        <v>0</v>
      </c>
      <c r="S4128">
        <f t="shared" si="129"/>
        <v>1</v>
      </c>
    </row>
    <row r="4129" spans="1:19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  <c r="R4129">
        <f t="shared" si="128"/>
        <v>1</v>
      </c>
      <c r="S4129">
        <f t="shared" si="129"/>
        <v>0</v>
      </c>
    </row>
    <row r="4130" spans="1:19" hidden="1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  <c r="R4130">
        <f t="shared" si="128"/>
        <v>0</v>
      </c>
      <c r="S4130">
        <f t="shared" si="129"/>
        <v>1</v>
      </c>
    </row>
    <row r="4131" spans="1:19" hidden="1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  <c r="R4131">
        <f t="shared" si="128"/>
        <v>0</v>
      </c>
      <c r="S4131">
        <f t="shared" si="129"/>
        <v>1</v>
      </c>
    </row>
    <row r="4132" spans="1:19" hidden="1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  <c r="R4132">
        <f t="shared" si="128"/>
        <v>0</v>
      </c>
      <c r="S4132">
        <f t="shared" si="129"/>
        <v>1</v>
      </c>
    </row>
    <row r="4133" spans="1:19" hidden="1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  <c r="R4133">
        <f t="shared" si="128"/>
        <v>0</v>
      </c>
      <c r="S4133">
        <f t="shared" si="129"/>
        <v>1</v>
      </c>
    </row>
    <row r="4134" spans="1:19" hidden="1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  <c r="R4134">
        <f t="shared" si="128"/>
        <v>0</v>
      </c>
      <c r="S4134">
        <f t="shared" si="129"/>
        <v>1</v>
      </c>
    </row>
    <row r="4135" spans="1:19" hidden="1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  <c r="R4135">
        <f t="shared" si="128"/>
        <v>0</v>
      </c>
      <c r="S4135">
        <f t="shared" si="129"/>
        <v>1</v>
      </c>
    </row>
    <row r="4136" spans="1:19" hidden="1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  <c r="R4136">
        <f t="shared" si="128"/>
        <v>0</v>
      </c>
      <c r="S4136">
        <f t="shared" si="129"/>
        <v>1</v>
      </c>
    </row>
    <row r="4137" spans="1:19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  <c r="R4137">
        <f t="shared" si="128"/>
        <v>1</v>
      </c>
      <c r="S4137">
        <f t="shared" si="129"/>
        <v>0</v>
      </c>
    </row>
    <row r="4138" spans="1:19" hidden="1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  <c r="R4138">
        <f t="shared" si="128"/>
        <v>0</v>
      </c>
      <c r="S4138">
        <f t="shared" si="129"/>
        <v>1</v>
      </c>
    </row>
    <row r="4139" spans="1:19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  <c r="R4139">
        <f t="shared" si="128"/>
        <v>1</v>
      </c>
      <c r="S4139">
        <f t="shared" si="129"/>
        <v>0</v>
      </c>
    </row>
    <row r="4140" spans="1:19" hidden="1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  <c r="R4140">
        <f t="shared" si="128"/>
        <v>0</v>
      </c>
      <c r="S4140">
        <f t="shared" si="129"/>
        <v>1</v>
      </c>
    </row>
    <row r="4141" spans="1:19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  <c r="R4141">
        <f t="shared" si="128"/>
        <v>1</v>
      </c>
      <c r="S4141">
        <f t="shared" si="129"/>
        <v>1</v>
      </c>
    </row>
    <row r="4142" spans="1:19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  <c r="R4142">
        <f t="shared" si="128"/>
        <v>1</v>
      </c>
      <c r="S4142">
        <f t="shared" si="129"/>
        <v>1</v>
      </c>
    </row>
    <row r="4143" spans="1:19" hidden="1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  <c r="R4143">
        <f t="shared" si="128"/>
        <v>0</v>
      </c>
      <c r="S4143">
        <f t="shared" si="129"/>
        <v>1</v>
      </c>
    </row>
    <row r="4144" spans="1:19" hidden="1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  <c r="R4144">
        <f t="shared" si="128"/>
        <v>0</v>
      </c>
      <c r="S4144">
        <f t="shared" si="129"/>
        <v>1</v>
      </c>
    </row>
    <row r="4145" spans="1:19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  <c r="R4145">
        <f t="shared" si="128"/>
        <v>1</v>
      </c>
      <c r="S4145">
        <f t="shared" si="129"/>
        <v>1</v>
      </c>
    </row>
    <row r="4146" spans="1:19" hidden="1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  <c r="R4146">
        <f t="shared" si="128"/>
        <v>0</v>
      </c>
      <c r="S4146">
        <f t="shared" si="129"/>
        <v>1</v>
      </c>
    </row>
    <row r="4147" spans="1:19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  <c r="R4147">
        <f t="shared" si="128"/>
        <v>1</v>
      </c>
      <c r="S4147">
        <f t="shared" si="129"/>
        <v>1</v>
      </c>
    </row>
    <row r="4148" spans="1:19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  <c r="R4148">
        <f t="shared" si="128"/>
        <v>1</v>
      </c>
      <c r="S4148">
        <f t="shared" si="129"/>
        <v>1</v>
      </c>
    </row>
    <row r="4149" spans="1:19" hidden="1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  <c r="R4149">
        <f t="shared" si="128"/>
        <v>0</v>
      </c>
      <c r="S4149">
        <f t="shared" si="129"/>
        <v>1</v>
      </c>
    </row>
    <row r="4150" spans="1:19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  <c r="R4150">
        <f t="shared" si="128"/>
        <v>1</v>
      </c>
      <c r="S4150">
        <f t="shared" si="129"/>
        <v>0</v>
      </c>
    </row>
    <row r="4151" spans="1:19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  <c r="R4151">
        <f t="shared" si="128"/>
        <v>1</v>
      </c>
      <c r="S4151">
        <f t="shared" si="129"/>
        <v>1</v>
      </c>
    </row>
    <row r="4152" spans="1:19" hidden="1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  <c r="R4152">
        <f t="shared" si="128"/>
        <v>0</v>
      </c>
      <c r="S4152">
        <f t="shared" si="129"/>
        <v>1</v>
      </c>
    </row>
    <row r="4153" spans="1:19" hidden="1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  <c r="R4153">
        <f t="shared" si="128"/>
        <v>0</v>
      </c>
      <c r="S4153">
        <f t="shared" si="129"/>
        <v>1</v>
      </c>
    </row>
    <row r="4154" spans="1:19" hidden="1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  <c r="R4154">
        <f t="shared" si="128"/>
        <v>0</v>
      </c>
      <c r="S4154">
        <f t="shared" si="129"/>
        <v>1</v>
      </c>
    </row>
    <row r="4155" spans="1:19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  <c r="R4155">
        <f t="shared" si="128"/>
        <v>1</v>
      </c>
      <c r="S4155">
        <f t="shared" si="129"/>
        <v>1</v>
      </c>
    </row>
    <row r="4156" spans="1:19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  <c r="R4156">
        <f t="shared" si="128"/>
        <v>1</v>
      </c>
      <c r="S4156">
        <f t="shared" si="129"/>
        <v>0</v>
      </c>
    </row>
    <row r="4157" spans="1:19" hidden="1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  <c r="R4157">
        <f t="shared" si="128"/>
        <v>0</v>
      </c>
      <c r="S4157">
        <f t="shared" si="129"/>
        <v>1</v>
      </c>
    </row>
    <row r="4158" spans="1:19" hidden="1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  <c r="R4158">
        <f t="shared" si="128"/>
        <v>0</v>
      </c>
      <c r="S4158">
        <f t="shared" si="129"/>
        <v>1</v>
      </c>
    </row>
    <row r="4159" spans="1:19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  <c r="R4159">
        <f t="shared" si="128"/>
        <v>1</v>
      </c>
      <c r="S4159">
        <f t="shared" si="129"/>
        <v>0</v>
      </c>
    </row>
    <row r="4160" spans="1:19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  <c r="R4160">
        <f t="shared" si="128"/>
        <v>1</v>
      </c>
      <c r="S4160">
        <f t="shared" si="129"/>
        <v>1</v>
      </c>
    </row>
    <row r="4161" spans="1:19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  <c r="R4161">
        <f t="shared" si="128"/>
        <v>1</v>
      </c>
      <c r="S4161">
        <f t="shared" si="129"/>
        <v>1</v>
      </c>
    </row>
    <row r="4162" spans="1:19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  <c r="R4162">
        <f t="shared" si="128"/>
        <v>1</v>
      </c>
      <c r="S4162">
        <f t="shared" si="129"/>
        <v>0</v>
      </c>
    </row>
    <row r="4163" spans="1:19" hidden="1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  <c r="R4163">
        <f t="shared" ref="R4163:R4226" si="130">IF(A4163&gt;=40,1,0)</f>
        <v>0</v>
      </c>
      <c r="S4163">
        <f t="shared" ref="S4163:S4226" si="131">IF(A4163&lt;55,1,0)</f>
        <v>1</v>
      </c>
    </row>
    <row r="4164" spans="1:19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  <c r="R4164">
        <f t="shared" si="130"/>
        <v>1</v>
      </c>
      <c r="S4164">
        <f t="shared" si="131"/>
        <v>0</v>
      </c>
    </row>
    <row r="4165" spans="1:19" hidden="1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  <c r="R4165">
        <f t="shared" si="130"/>
        <v>0</v>
      </c>
      <c r="S4165">
        <f t="shared" si="131"/>
        <v>1</v>
      </c>
    </row>
    <row r="4166" spans="1:19" hidden="1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  <c r="R4166">
        <f t="shared" si="130"/>
        <v>0</v>
      </c>
      <c r="S4166">
        <f t="shared" si="131"/>
        <v>1</v>
      </c>
    </row>
    <row r="4167" spans="1:19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  <c r="R4167">
        <f t="shared" si="130"/>
        <v>1</v>
      </c>
      <c r="S4167">
        <f t="shared" si="131"/>
        <v>0</v>
      </c>
    </row>
    <row r="4168" spans="1:19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  <c r="R4168">
        <f t="shared" si="130"/>
        <v>1</v>
      </c>
      <c r="S4168">
        <f t="shared" si="131"/>
        <v>1</v>
      </c>
    </row>
    <row r="4169" spans="1:19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  <c r="R4169">
        <f t="shared" si="130"/>
        <v>1</v>
      </c>
      <c r="S4169">
        <f t="shared" si="131"/>
        <v>1</v>
      </c>
    </row>
    <row r="4170" spans="1:19" hidden="1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  <c r="R4170">
        <f t="shared" si="130"/>
        <v>0</v>
      </c>
      <c r="S4170">
        <f t="shared" si="131"/>
        <v>1</v>
      </c>
    </row>
    <row r="4171" spans="1:19" hidden="1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  <c r="R4171">
        <f t="shared" si="130"/>
        <v>0</v>
      </c>
      <c r="S4171">
        <f t="shared" si="131"/>
        <v>1</v>
      </c>
    </row>
    <row r="4172" spans="1:19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  <c r="R4172">
        <f t="shared" si="130"/>
        <v>1</v>
      </c>
      <c r="S4172">
        <f t="shared" si="131"/>
        <v>1</v>
      </c>
    </row>
    <row r="4173" spans="1:19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  <c r="R4173">
        <f t="shared" si="130"/>
        <v>1</v>
      </c>
      <c r="S4173">
        <f t="shared" si="131"/>
        <v>1</v>
      </c>
    </row>
    <row r="4174" spans="1:19" hidden="1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  <c r="R4174">
        <f t="shared" si="130"/>
        <v>0</v>
      </c>
      <c r="S4174">
        <f t="shared" si="131"/>
        <v>1</v>
      </c>
    </row>
    <row r="4175" spans="1:19" hidden="1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  <c r="R4175">
        <f t="shared" si="130"/>
        <v>0</v>
      </c>
      <c r="S4175">
        <f t="shared" si="131"/>
        <v>1</v>
      </c>
    </row>
    <row r="4176" spans="1:19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  <c r="R4176">
        <f t="shared" si="130"/>
        <v>1</v>
      </c>
      <c r="S4176">
        <f t="shared" si="131"/>
        <v>1</v>
      </c>
    </row>
    <row r="4177" spans="1:19" hidden="1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  <c r="R4177">
        <f t="shared" si="130"/>
        <v>0</v>
      </c>
      <c r="S4177">
        <f t="shared" si="131"/>
        <v>1</v>
      </c>
    </row>
    <row r="4178" spans="1:19" hidden="1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  <c r="R4178">
        <f t="shared" si="130"/>
        <v>0</v>
      </c>
      <c r="S4178">
        <f t="shared" si="131"/>
        <v>1</v>
      </c>
    </row>
    <row r="4179" spans="1:19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  <c r="R4179">
        <f t="shared" si="130"/>
        <v>1</v>
      </c>
      <c r="S4179">
        <f t="shared" si="131"/>
        <v>0</v>
      </c>
    </row>
    <row r="4180" spans="1:19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  <c r="R4180">
        <f t="shared" si="130"/>
        <v>1</v>
      </c>
      <c r="S4180">
        <f t="shared" si="131"/>
        <v>1</v>
      </c>
    </row>
    <row r="4181" spans="1:19" hidden="1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  <c r="R4181">
        <f t="shared" si="130"/>
        <v>0</v>
      </c>
      <c r="S4181">
        <f t="shared" si="131"/>
        <v>1</v>
      </c>
    </row>
    <row r="4182" spans="1:19" hidden="1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  <c r="R4182">
        <f t="shared" si="130"/>
        <v>0</v>
      </c>
      <c r="S4182">
        <f t="shared" si="131"/>
        <v>1</v>
      </c>
    </row>
    <row r="4183" spans="1:19" hidden="1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  <c r="R4183">
        <f t="shared" si="130"/>
        <v>0</v>
      </c>
      <c r="S4183">
        <f t="shared" si="131"/>
        <v>1</v>
      </c>
    </row>
    <row r="4184" spans="1:19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  <c r="R4184">
        <f t="shared" si="130"/>
        <v>1</v>
      </c>
      <c r="S4184">
        <f t="shared" si="131"/>
        <v>1</v>
      </c>
    </row>
    <row r="4185" spans="1:19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  <c r="R4185">
        <f t="shared" si="130"/>
        <v>1</v>
      </c>
      <c r="S4185">
        <f t="shared" si="131"/>
        <v>0</v>
      </c>
    </row>
    <row r="4186" spans="1:19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  <c r="R4186">
        <f t="shared" si="130"/>
        <v>1</v>
      </c>
      <c r="S4186">
        <f t="shared" si="131"/>
        <v>1</v>
      </c>
    </row>
    <row r="4187" spans="1:19" hidden="1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  <c r="R4187">
        <f t="shared" si="130"/>
        <v>0</v>
      </c>
      <c r="S4187">
        <f t="shared" si="131"/>
        <v>1</v>
      </c>
    </row>
    <row r="4188" spans="1:19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  <c r="R4188">
        <f t="shared" si="130"/>
        <v>1</v>
      </c>
      <c r="S4188">
        <f t="shared" si="131"/>
        <v>1</v>
      </c>
    </row>
    <row r="4189" spans="1:19" hidden="1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  <c r="R4189">
        <f t="shared" si="130"/>
        <v>0</v>
      </c>
      <c r="S4189">
        <f t="shared" si="131"/>
        <v>1</v>
      </c>
    </row>
    <row r="4190" spans="1:19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  <c r="R4190">
        <f t="shared" si="130"/>
        <v>1</v>
      </c>
      <c r="S4190">
        <f t="shared" si="131"/>
        <v>1</v>
      </c>
    </row>
    <row r="4191" spans="1:19" hidden="1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  <c r="R4191">
        <f t="shared" si="130"/>
        <v>0</v>
      </c>
      <c r="S4191">
        <f t="shared" si="131"/>
        <v>1</v>
      </c>
    </row>
    <row r="4192" spans="1:19" hidden="1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  <c r="R4192">
        <f t="shared" si="130"/>
        <v>0</v>
      </c>
      <c r="S4192">
        <f t="shared" si="131"/>
        <v>1</v>
      </c>
    </row>
    <row r="4193" spans="1:19" hidden="1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  <c r="R4193">
        <f t="shared" si="130"/>
        <v>0</v>
      </c>
      <c r="S4193">
        <f t="shared" si="131"/>
        <v>1</v>
      </c>
    </row>
    <row r="4194" spans="1:19" hidden="1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  <c r="R4194">
        <f t="shared" si="130"/>
        <v>0</v>
      </c>
      <c r="S4194">
        <f t="shared" si="131"/>
        <v>1</v>
      </c>
    </row>
    <row r="4195" spans="1:19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  <c r="R4195">
        <f t="shared" si="130"/>
        <v>1</v>
      </c>
      <c r="S4195">
        <f t="shared" si="131"/>
        <v>1</v>
      </c>
    </row>
    <row r="4196" spans="1:19" hidden="1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  <c r="R4196">
        <f t="shared" si="130"/>
        <v>0</v>
      </c>
      <c r="S4196">
        <f t="shared" si="131"/>
        <v>1</v>
      </c>
    </row>
    <row r="4197" spans="1:19" hidden="1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  <c r="R4197">
        <f t="shared" si="130"/>
        <v>0</v>
      </c>
      <c r="S4197">
        <f t="shared" si="131"/>
        <v>1</v>
      </c>
    </row>
    <row r="4198" spans="1:19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  <c r="R4198">
        <f t="shared" si="130"/>
        <v>1</v>
      </c>
      <c r="S4198">
        <f t="shared" si="131"/>
        <v>1</v>
      </c>
    </row>
    <row r="4199" spans="1:19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  <c r="R4199">
        <f t="shared" si="130"/>
        <v>1</v>
      </c>
      <c r="S4199">
        <f t="shared" si="131"/>
        <v>1</v>
      </c>
    </row>
    <row r="4200" spans="1:19" hidden="1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  <c r="R4200">
        <f t="shared" si="130"/>
        <v>0</v>
      </c>
      <c r="S4200">
        <f t="shared" si="131"/>
        <v>1</v>
      </c>
    </row>
    <row r="4201" spans="1:19" hidden="1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  <c r="R4201">
        <f t="shared" si="130"/>
        <v>0</v>
      </c>
      <c r="S4201">
        <f t="shared" si="131"/>
        <v>1</v>
      </c>
    </row>
    <row r="4202" spans="1:19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  <c r="R4202">
        <f t="shared" si="130"/>
        <v>1</v>
      </c>
      <c r="S4202">
        <f t="shared" si="131"/>
        <v>1</v>
      </c>
    </row>
    <row r="4203" spans="1:19" hidden="1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  <c r="R4203">
        <f t="shared" si="130"/>
        <v>0</v>
      </c>
      <c r="S4203">
        <f t="shared" si="131"/>
        <v>1</v>
      </c>
    </row>
    <row r="4204" spans="1:19" hidden="1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  <c r="R4204">
        <f t="shared" si="130"/>
        <v>0</v>
      </c>
      <c r="S4204">
        <f t="shared" si="131"/>
        <v>1</v>
      </c>
    </row>
    <row r="4205" spans="1:19" hidden="1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  <c r="R4205">
        <f t="shared" si="130"/>
        <v>0</v>
      </c>
      <c r="S4205">
        <f t="shared" si="131"/>
        <v>1</v>
      </c>
    </row>
    <row r="4206" spans="1:19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  <c r="R4206">
        <f t="shared" si="130"/>
        <v>1</v>
      </c>
      <c r="S4206">
        <f t="shared" si="131"/>
        <v>1</v>
      </c>
    </row>
    <row r="4207" spans="1:19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  <c r="R4207">
        <f t="shared" si="130"/>
        <v>1</v>
      </c>
      <c r="S4207">
        <f t="shared" si="131"/>
        <v>1</v>
      </c>
    </row>
    <row r="4208" spans="1:19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  <c r="R4208">
        <f t="shared" si="130"/>
        <v>1</v>
      </c>
      <c r="S4208">
        <f t="shared" si="131"/>
        <v>1</v>
      </c>
    </row>
    <row r="4209" spans="1:19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  <c r="R4209">
        <f t="shared" si="130"/>
        <v>1</v>
      </c>
      <c r="S4209">
        <f t="shared" si="131"/>
        <v>0</v>
      </c>
    </row>
    <row r="4210" spans="1:19" hidden="1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  <c r="R4210">
        <f t="shared" si="130"/>
        <v>0</v>
      </c>
      <c r="S4210">
        <f t="shared" si="131"/>
        <v>1</v>
      </c>
    </row>
    <row r="4211" spans="1:19" hidden="1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  <c r="R4211">
        <f t="shared" si="130"/>
        <v>0</v>
      </c>
      <c r="S4211">
        <f t="shared" si="131"/>
        <v>1</v>
      </c>
    </row>
    <row r="4212" spans="1:19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  <c r="R4212">
        <f t="shared" si="130"/>
        <v>1</v>
      </c>
      <c r="S4212">
        <f t="shared" si="131"/>
        <v>1</v>
      </c>
    </row>
    <row r="4213" spans="1:19" hidden="1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  <c r="R4213">
        <f t="shared" si="130"/>
        <v>0</v>
      </c>
      <c r="S4213">
        <f t="shared" si="131"/>
        <v>1</v>
      </c>
    </row>
    <row r="4214" spans="1:19" hidden="1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  <c r="R4214">
        <f t="shared" si="130"/>
        <v>0</v>
      </c>
      <c r="S4214">
        <f t="shared" si="131"/>
        <v>1</v>
      </c>
    </row>
    <row r="4215" spans="1:19" hidden="1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  <c r="R4215">
        <f t="shared" si="130"/>
        <v>0</v>
      </c>
      <c r="S4215">
        <f t="shared" si="131"/>
        <v>1</v>
      </c>
    </row>
    <row r="4216" spans="1:19" hidden="1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  <c r="R4216">
        <f t="shared" si="130"/>
        <v>0</v>
      </c>
      <c r="S4216">
        <f t="shared" si="131"/>
        <v>1</v>
      </c>
    </row>
    <row r="4217" spans="1:19" hidden="1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  <c r="R4217">
        <f t="shared" si="130"/>
        <v>0</v>
      </c>
      <c r="S4217">
        <f t="shared" si="131"/>
        <v>1</v>
      </c>
    </row>
    <row r="4218" spans="1:19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  <c r="R4218">
        <f t="shared" si="130"/>
        <v>1</v>
      </c>
      <c r="S4218">
        <f t="shared" si="131"/>
        <v>1</v>
      </c>
    </row>
    <row r="4219" spans="1:19" hidden="1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  <c r="R4219">
        <f t="shared" si="130"/>
        <v>0</v>
      </c>
      <c r="S4219">
        <f t="shared" si="131"/>
        <v>1</v>
      </c>
    </row>
    <row r="4220" spans="1:19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  <c r="R4220">
        <f t="shared" si="130"/>
        <v>1</v>
      </c>
      <c r="S4220">
        <f t="shared" si="131"/>
        <v>1</v>
      </c>
    </row>
    <row r="4221" spans="1:19" hidden="1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  <c r="R4221">
        <f t="shared" si="130"/>
        <v>0</v>
      </c>
      <c r="S4221">
        <f t="shared" si="131"/>
        <v>1</v>
      </c>
    </row>
    <row r="4222" spans="1:19" hidden="1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  <c r="R4222">
        <f t="shared" si="130"/>
        <v>0</v>
      </c>
      <c r="S4222">
        <f t="shared" si="131"/>
        <v>1</v>
      </c>
    </row>
    <row r="4223" spans="1:19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  <c r="R4223">
        <f t="shared" si="130"/>
        <v>1</v>
      </c>
      <c r="S4223">
        <f t="shared" si="131"/>
        <v>1</v>
      </c>
    </row>
    <row r="4224" spans="1:19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  <c r="R4224">
        <f t="shared" si="130"/>
        <v>1</v>
      </c>
      <c r="S4224">
        <f t="shared" si="131"/>
        <v>1</v>
      </c>
    </row>
    <row r="4225" spans="1:19" hidden="1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  <c r="R4225">
        <f t="shared" si="130"/>
        <v>0</v>
      </c>
      <c r="S4225">
        <f t="shared" si="131"/>
        <v>1</v>
      </c>
    </row>
    <row r="4226" spans="1:19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  <c r="R4226">
        <f t="shared" si="130"/>
        <v>1</v>
      </c>
      <c r="S4226">
        <f t="shared" si="131"/>
        <v>0</v>
      </c>
    </row>
    <row r="4227" spans="1:19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  <c r="R4227">
        <f t="shared" ref="R4227:R4290" si="132">IF(A4227&gt;=40,1,0)</f>
        <v>1</v>
      </c>
      <c r="S4227">
        <f t="shared" ref="S4227:S4290" si="133">IF(A4227&lt;55,1,0)</f>
        <v>0</v>
      </c>
    </row>
    <row r="4228" spans="1:19" hidden="1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  <c r="R4228">
        <f t="shared" si="132"/>
        <v>0</v>
      </c>
      <c r="S4228">
        <f t="shared" si="133"/>
        <v>1</v>
      </c>
    </row>
    <row r="4229" spans="1:19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  <c r="R4229">
        <f t="shared" si="132"/>
        <v>1</v>
      </c>
      <c r="S4229">
        <f t="shared" si="133"/>
        <v>1</v>
      </c>
    </row>
    <row r="4230" spans="1:19" hidden="1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  <c r="R4230">
        <f t="shared" si="132"/>
        <v>0</v>
      </c>
      <c r="S4230">
        <f t="shared" si="133"/>
        <v>1</v>
      </c>
    </row>
    <row r="4231" spans="1:19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  <c r="R4231">
        <f t="shared" si="132"/>
        <v>1</v>
      </c>
      <c r="S4231">
        <f t="shared" si="133"/>
        <v>0</v>
      </c>
    </row>
    <row r="4232" spans="1:19" hidden="1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  <c r="R4232">
        <f t="shared" si="132"/>
        <v>0</v>
      </c>
      <c r="S4232">
        <f t="shared" si="133"/>
        <v>1</v>
      </c>
    </row>
    <row r="4233" spans="1:19" hidden="1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  <c r="R4233">
        <f t="shared" si="132"/>
        <v>0</v>
      </c>
      <c r="S4233">
        <f t="shared" si="133"/>
        <v>1</v>
      </c>
    </row>
    <row r="4234" spans="1:19" hidden="1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  <c r="R4234">
        <f t="shared" si="132"/>
        <v>0</v>
      </c>
      <c r="S4234">
        <f t="shared" si="133"/>
        <v>1</v>
      </c>
    </row>
    <row r="4235" spans="1:19" hidden="1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  <c r="R4235">
        <f t="shared" si="132"/>
        <v>0</v>
      </c>
      <c r="S4235">
        <f t="shared" si="133"/>
        <v>1</v>
      </c>
    </row>
    <row r="4236" spans="1:19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  <c r="R4236">
        <f t="shared" si="132"/>
        <v>1</v>
      </c>
      <c r="S4236">
        <f t="shared" si="133"/>
        <v>0</v>
      </c>
    </row>
    <row r="4237" spans="1:19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  <c r="R4237">
        <f t="shared" si="132"/>
        <v>1</v>
      </c>
      <c r="S4237">
        <f t="shared" si="133"/>
        <v>1</v>
      </c>
    </row>
    <row r="4238" spans="1:19" hidden="1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  <c r="R4238">
        <f t="shared" si="132"/>
        <v>0</v>
      </c>
      <c r="S4238">
        <f t="shared" si="133"/>
        <v>1</v>
      </c>
    </row>
    <row r="4239" spans="1:19" hidden="1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  <c r="R4239">
        <f t="shared" si="132"/>
        <v>0</v>
      </c>
      <c r="S4239">
        <f t="shared" si="133"/>
        <v>1</v>
      </c>
    </row>
    <row r="4240" spans="1:19" hidden="1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  <c r="R4240">
        <f t="shared" si="132"/>
        <v>0</v>
      </c>
      <c r="S4240">
        <f t="shared" si="133"/>
        <v>1</v>
      </c>
    </row>
    <row r="4241" spans="1:19" hidden="1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  <c r="R4241">
        <f t="shared" si="132"/>
        <v>0</v>
      </c>
      <c r="S4241">
        <f t="shared" si="133"/>
        <v>1</v>
      </c>
    </row>
    <row r="4242" spans="1:19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  <c r="R4242">
        <f t="shared" si="132"/>
        <v>1</v>
      </c>
      <c r="S4242">
        <f t="shared" si="133"/>
        <v>1</v>
      </c>
    </row>
    <row r="4243" spans="1:19" hidden="1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  <c r="R4243">
        <f t="shared" si="132"/>
        <v>0</v>
      </c>
      <c r="S4243">
        <f t="shared" si="133"/>
        <v>1</v>
      </c>
    </row>
    <row r="4244" spans="1:19" hidden="1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  <c r="R4244">
        <f t="shared" si="132"/>
        <v>0</v>
      </c>
      <c r="S4244">
        <f t="shared" si="133"/>
        <v>1</v>
      </c>
    </row>
    <row r="4245" spans="1:19" hidden="1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  <c r="R4245">
        <f t="shared" si="132"/>
        <v>0</v>
      </c>
      <c r="S4245">
        <f t="shared" si="133"/>
        <v>1</v>
      </c>
    </row>
    <row r="4246" spans="1:19" hidden="1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  <c r="R4246">
        <f t="shared" si="132"/>
        <v>0</v>
      </c>
      <c r="S4246">
        <f t="shared" si="133"/>
        <v>1</v>
      </c>
    </row>
    <row r="4247" spans="1:19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  <c r="R4247">
        <f t="shared" si="132"/>
        <v>1</v>
      </c>
      <c r="S4247">
        <f t="shared" si="133"/>
        <v>1</v>
      </c>
    </row>
    <row r="4248" spans="1:19" hidden="1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  <c r="R4248">
        <f t="shared" si="132"/>
        <v>0</v>
      </c>
      <c r="S4248">
        <f t="shared" si="133"/>
        <v>1</v>
      </c>
    </row>
    <row r="4249" spans="1:19" hidden="1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  <c r="R4249">
        <f t="shared" si="132"/>
        <v>0</v>
      </c>
      <c r="S4249">
        <f t="shared" si="133"/>
        <v>1</v>
      </c>
    </row>
    <row r="4250" spans="1:19" hidden="1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  <c r="R4250">
        <f t="shared" si="132"/>
        <v>0</v>
      </c>
      <c r="S4250">
        <f t="shared" si="133"/>
        <v>1</v>
      </c>
    </row>
    <row r="4251" spans="1:19" hidden="1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  <c r="R4251">
        <f t="shared" si="132"/>
        <v>0</v>
      </c>
      <c r="S4251">
        <f t="shared" si="133"/>
        <v>1</v>
      </c>
    </row>
    <row r="4252" spans="1:19" hidden="1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  <c r="R4252">
        <f t="shared" si="132"/>
        <v>0</v>
      </c>
      <c r="S4252">
        <f t="shared" si="133"/>
        <v>1</v>
      </c>
    </row>
    <row r="4253" spans="1:19" hidden="1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  <c r="R4253">
        <f t="shared" si="132"/>
        <v>0</v>
      </c>
      <c r="S4253">
        <f t="shared" si="133"/>
        <v>1</v>
      </c>
    </row>
    <row r="4254" spans="1:19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  <c r="R4254">
        <f t="shared" si="132"/>
        <v>1</v>
      </c>
      <c r="S4254">
        <f t="shared" si="133"/>
        <v>1</v>
      </c>
    </row>
    <row r="4255" spans="1:19" hidden="1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  <c r="R4255">
        <f t="shared" si="132"/>
        <v>0</v>
      </c>
      <c r="S4255">
        <f t="shared" si="133"/>
        <v>1</v>
      </c>
    </row>
    <row r="4256" spans="1:19" hidden="1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  <c r="R4256">
        <f t="shared" si="132"/>
        <v>0</v>
      </c>
      <c r="S4256">
        <f t="shared" si="133"/>
        <v>1</v>
      </c>
    </row>
    <row r="4257" spans="1:19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  <c r="R4257">
        <f t="shared" si="132"/>
        <v>1</v>
      </c>
      <c r="S4257">
        <f t="shared" si="133"/>
        <v>1</v>
      </c>
    </row>
    <row r="4258" spans="1:19" hidden="1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  <c r="R4258">
        <f t="shared" si="132"/>
        <v>0</v>
      </c>
      <c r="S4258">
        <f t="shared" si="133"/>
        <v>1</v>
      </c>
    </row>
    <row r="4259" spans="1:19" hidden="1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  <c r="R4259">
        <f t="shared" si="132"/>
        <v>0</v>
      </c>
      <c r="S4259">
        <f t="shared" si="133"/>
        <v>1</v>
      </c>
    </row>
    <row r="4260" spans="1:19" hidden="1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  <c r="R4260">
        <f t="shared" si="132"/>
        <v>0</v>
      </c>
      <c r="S4260">
        <f t="shared" si="133"/>
        <v>1</v>
      </c>
    </row>
    <row r="4261" spans="1:19" hidden="1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  <c r="R4261">
        <f t="shared" si="132"/>
        <v>0</v>
      </c>
      <c r="S4261">
        <f t="shared" si="133"/>
        <v>1</v>
      </c>
    </row>
    <row r="4262" spans="1:19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  <c r="R4262">
        <f t="shared" si="132"/>
        <v>1</v>
      </c>
      <c r="S4262">
        <f t="shared" si="133"/>
        <v>1</v>
      </c>
    </row>
    <row r="4263" spans="1:19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  <c r="R4263">
        <f t="shared" si="132"/>
        <v>1</v>
      </c>
      <c r="S4263">
        <f t="shared" si="133"/>
        <v>0</v>
      </c>
    </row>
    <row r="4264" spans="1:19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  <c r="R4264">
        <f t="shared" si="132"/>
        <v>1</v>
      </c>
      <c r="S4264">
        <f t="shared" si="133"/>
        <v>0</v>
      </c>
    </row>
    <row r="4265" spans="1:19" hidden="1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  <c r="R4265">
        <f t="shared" si="132"/>
        <v>0</v>
      </c>
      <c r="S4265">
        <f t="shared" si="133"/>
        <v>1</v>
      </c>
    </row>
    <row r="4266" spans="1:19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  <c r="R4266">
        <f t="shared" si="132"/>
        <v>1</v>
      </c>
      <c r="S4266">
        <f t="shared" si="133"/>
        <v>0</v>
      </c>
    </row>
    <row r="4267" spans="1:19" hidden="1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  <c r="R4267">
        <f t="shared" si="132"/>
        <v>0</v>
      </c>
      <c r="S4267">
        <f t="shared" si="133"/>
        <v>1</v>
      </c>
    </row>
    <row r="4268" spans="1:19" hidden="1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  <c r="R4268">
        <f t="shared" si="132"/>
        <v>0</v>
      </c>
      <c r="S4268">
        <f t="shared" si="133"/>
        <v>1</v>
      </c>
    </row>
    <row r="4269" spans="1:19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  <c r="R4269">
        <f t="shared" si="132"/>
        <v>1</v>
      </c>
      <c r="S4269">
        <f t="shared" si="133"/>
        <v>1</v>
      </c>
    </row>
    <row r="4270" spans="1:19" hidden="1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  <c r="R4270">
        <f t="shared" si="132"/>
        <v>0</v>
      </c>
      <c r="S4270">
        <f t="shared" si="133"/>
        <v>1</v>
      </c>
    </row>
    <row r="4271" spans="1:19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  <c r="R4271">
        <f t="shared" si="132"/>
        <v>1</v>
      </c>
      <c r="S4271">
        <f t="shared" si="133"/>
        <v>1</v>
      </c>
    </row>
    <row r="4272" spans="1:19" hidden="1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  <c r="R4272">
        <f t="shared" si="132"/>
        <v>0</v>
      </c>
      <c r="S4272">
        <f t="shared" si="133"/>
        <v>1</v>
      </c>
    </row>
    <row r="4273" spans="1:19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  <c r="R4273">
        <f t="shared" si="132"/>
        <v>1</v>
      </c>
      <c r="S4273">
        <f t="shared" si="133"/>
        <v>1</v>
      </c>
    </row>
    <row r="4274" spans="1:19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  <c r="R4274">
        <f t="shared" si="132"/>
        <v>1</v>
      </c>
      <c r="S4274">
        <f t="shared" si="133"/>
        <v>1</v>
      </c>
    </row>
    <row r="4275" spans="1:19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  <c r="R4275">
        <f t="shared" si="132"/>
        <v>1</v>
      </c>
      <c r="S4275">
        <f t="shared" si="133"/>
        <v>1</v>
      </c>
    </row>
    <row r="4276" spans="1:19" hidden="1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  <c r="R4276">
        <f t="shared" si="132"/>
        <v>0</v>
      </c>
      <c r="S4276">
        <f t="shared" si="133"/>
        <v>1</v>
      </c>
    </row>
    <row r="4277" spans="1:19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  <c r="R4277">
        <f t="shared" si="132"/>
        <v>1</v>
      </c>
      <c r="S4277">
        <f t="shared" si="133"/>
        <v>1</v>
      </c>
    </row>
    <row r="4278" spans="1:19" hidden="1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  <c r="R4278">
        <f t="shared" si="132"/>
        <v>0</v>
      </c>
      <c r="S4278">
        <f t="shared" si="133"/>
        <v>1</v>
      </c>
    </row>
    <row r="4279" spans="1:19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  <c r="R4279">
        <f t="shared" si="132"/>
        <v>1</v>
      </c>
      <c r="S4279">
        <f t="shared" si="133"/>
        <v>1</v>
      </c>
    </row>
    <row r="4280" spans="1:19" hidden="1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  <c r="R4280">
        <f t="shared" si="132"/>
        <v>0</v>
      </c>
      <c r="S4280">
        <f t="shared" si="133"/>
        <v>1</v>
      </c>
    </row>
    <row r="4281" spans="1:19" hidden="1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  <c r="R4281">
        <f t="shared" si="132"/>
        <v>0</v>
      </c>
      <c r="S4281">
        <f t="shared" si="133"/>
        <v>1</v>
      </c>
    </row>
    <row r="4282" spans="1:19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  <c r="R4282">
        <f t="shared" si="132"/>
        <v>1</v>
      </c>
      <c r="S4282">
        <f t="shared" si="133"/>
        <v>1</v>
      </c>
    </row>
    <row r="4283" spans="1:19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  <c r="R4283">
        <f t="shared" si="132"/>
        <v>1</v>
      </c>
      <c r="S4283">
        <f t="shared" si="133"/>
        <v>1</v>
      </c>
    </row>
    <row r="4284" spans="1:19" hidden="1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  <c r="R4284">
        <f t="shared" si="132"/>
        <v>0</v>
      </c>
      <c r="S4284">
        <f t="shared" si="133"/>
        <v>1</v>
      </c>
    </row>
    <row r="4285" spans="1:19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  <c r="R4285">
        <f t="shared" si="132"/>
        <v>1</v>
      </c>
      <c r="S4285">
        <f t="shared" si="133"/>
        <v>1</v>
      </c>
    </row>
    <row r="4286" spans="1:19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  <c r="R4286">
        <f t="shared" si="132"/>
        <v>1</v>
      </c>
      <c r="S4286">
        <f t="shared" si="133"/>
        <v>1</v>
      </c>
    </row>
    <row r="4287" spans="1:19" hidden="1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  <c r="R4287">
        <f t="shared" si="132"/>
        <v>0</v>
      </c>
      <c r="S4287">
        <f t="shared" si="133"/>
        <v>1</v>
      </c>
    </row>
    <row r="4288" spans="1:19" hidden="1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  <c r="R4288">
        <f t="shared" si="132"/>
        <v>0</v>
      </c>
      <c r="S4288">
        <f t="shared" si="133"/>
        <v>1</v>
      </c>
    </row>
    <row r="4289" spans="1:19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  <c r="R4289">
        <f t="shared" si="132"/>
        <v>1</v>
      </c>
      <c r="S4289">
        <f t="shared" si="133"/>
        <v>1</v>
      </c>
    </row>
    <row r="4290" spans="1:19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  <c r="R4290">
        <f t="shared" si="132"/>
        <v>1</v>
      </c>
      <c r="S4290">
        <f t="shared" si="133"/>
        <v>1</v>
      </c>
    </row>
    <row r="4291" spans="1:19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  <c r="R4291">
        <f t="shared" ref="R4291:R4354" si="134">IF(A4291&gt;=40,1,0)</f>
        <v>1</v>
      </c>
      <c r="S4291">
        <f t="shared" ref="S4291:S4354" si="135">IF(A4291&lt;55,1,0)</f>
        <v>0</v>
      </c>
    </row>
    <row r="4292" spans="1:19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  <c r="R4292">
        <f t="shared" si="134"/>
        <v>1</v>
      </c>
      <c r="S4292">
        <f t="shared" si="135"/>
        <v>1</v>
      </c>
    </row>
    <row r="4293" spans="1:19" hidden="1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  <c r="R4293">
        <f t="shared" si="134"/>
        <v>0</v>
      </c>
      <c r="S4293">
        <f t="shared" si="135"/>
        <v>1</v>
      </c>
    </row>
    <row r="4294" spans="1:19" hidden="1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  <c r="R4294">
        <f t="shared" si="134"/>
        <v>0</v>
      </c>
      <c r="S4294">
        <f t="shared" si="135"/>
        <v>1</v>
      </c>
    </row>
    <row r="4295" spans="1:19" hidden="1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  <c r="R4295">
        <f t="shared" si="134"/>
        <v>0</v>
      </c>
      <c r="S4295">
        <f t="shared" si="135"/>
        <v>1</v>
      </c>
    </row>
    <row r="4296" spans="1:19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  <c r="R4296">
        <f t="shared" si="134"/>
        <v>1</v>
      </c>
      <c r="S4296">
        <f t="shared" si="135"/>
        <v>1</v>
      </c>
    </row>
    <row r="4297" spans="1:19" hidden="1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  <c r="R4297">
        <f t="shared" si="134"/>
        <v>0</v>
      </c>
      <c r="S4297">
        <f t="shared" si="135"/>
        <v>1</v>
      </c>
    </row>
    <row r="4298" spans="1:19" hidden="1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  <c r="R4298">
        <f t="shared" si="134"/>
        <v>0</v>
      </c>
      <c r="S4298">
        <f t="shared" si="135"/>
        <v>1</v>
      </c>
    </row>
    <row r="4299" spans="1:19" hidden="1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  <c r="R4299">
        <f t="shared" si="134"/>
        <v>0</v>
      </c>
      <c r="S4299">
        <f t="shared" si="135"/>
        <v>1</v>
      </c>
    </row>
    <row r="4300" spans="1:19" hidden="1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  <c r="R4300">
        <f t="shared" si="134"/>
        <v>0</v>
      </c>
      <c r="S4300">
        <f t="shared" si="135"/>
        <v>1</v>
      </c>
    </row>
    <row r="4301" spans="1:19" hidden="1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  <c r="R4301">
        <f t="shared" si="134"/>
        <v>0</v>
      </c>
      <c r="S4301">
        <f t="shared" si="135"/>
        <v>1</v>
      </c>
    </row>
    <row r="4302" spans="1:19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  <c r="R4302">
        <f t="shared" si="134"/>
        <v>1</v>
      </c>
      <c r="S4302">
        <f t="shared" si="135"/>
        <v>0</v>
      </c>
    </row>
    <row r="4303" spans="1:19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  <c r="R4303">
        <f t="shared" si="134"/>
        <v>1</v>
      </c>
      <c r="S4303">
        <f t="shared" si="135"/>
        <v>1</v>
      </c>
    </row>
    <row r="4304" spans="1:19" hidden="1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  <c r="R4304">
        <f t="shared" si="134"/>
        <v>0</v>
      </c>
      <c r="S4304">
        <f t="shared" si="135"/>
        <v>1</v>
      </c>
    </row>
    <row r="4305" spans="1:19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  <c r="R4305">
        <f t="shared" si="134"/>
        <v>1</v>
      </c>
      <c r="S4305">
        <f t="shared" si="135"/>
        <v>1</v>
      </c>
    </row>
    <row r="4306" spans="1:19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  <c r="R4306">
        <f t="shared" si="134"/>
        <v>1</v>
      </c>
      <c r="S4306">
        <f t="shared" si="135"/>
        <v>0</v>
      </c>
    </row>
    <row r="4307" spans="1:19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  <c r="R4307">
        <f t="shared" si="134"/>
        <v>1</v>
      </c>
      <c r="S4307">
        <f t="shared" si="135"/>
        <v>1</v>
      </c>
    </row>
    <row r="4308" spans="1:19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  <c r="R4308">
        <f t="shared" si="134"/>
        <v>1</v>
      </c>
      <c r="S4308">
        <f t="shared" si="135"/>
        <v>1</v>
      </c>
    </row>
    <row r="4309" spans="1:19" hidden="1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  <c r="R4309">
        <f t="shared" si="134"/>
        <v>0</v>
      </c>
      <c r="S4309">
        <f t="shared" si="135"/>
        <v>1</v>
      </c>
    </row>
    <row r="4310" spans="1:19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  <c r="R4310">
        <f t="shared" si="134"/>
        <v>1</v>
      </c>
      <c r="S4310">
        <f t="shared" si="135"/>
        <v>1</v>
      </c>
    </row>
    <row r="4311" spans="1:19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  <c r="R4311">
        <f t="shared" si="134"/>
        <v>1</v>
      </c>
      <c r="S4311">
        <f t="shared" si="135"/>
        <v>1</v>
      </c>
    </row>
    <row r="4312" spans="1:19" hidden="1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  <c r="R4312">
        <f t="shared" si="134"/>
        <v>0</v>
      </c>
      <c r="S4312">
        <f t="shared" si="135"/>
        <v>1</v>
      </c>
    </row>
    <row r="4313" spans="1:19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  <c r="R4313">
        <f t="shared" si="134"/>
        <v>1</v>
      </c>
      <c r="S4313">
        <f t="shared" si="135"/>
        <v>1</v>
      </c>
    </row>
    <row r="4314" spans="1:19" hidden="1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  <c r="R4314">
        <f t="shared" si="134"/>
        <v>0</v>
      </c>
      <c r="S4314">
        <f t="shared" si="135"/>
        <v>1</v>
      </c>
    </row>
    <row r="4315" spans="1:19" hidden="1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  <c r="R4315">
        <f t="shared" si="134"/>
        <v>0</v>
      </c>
      <c r="S4315">
        <f t="shared" si="135"/>
        <v>1</v>
      </c>
    </row>
    <row r="4316" spans="1:19" hidden="1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  <c r="R4316">
        <f t="shared" si="134"/>
        <v>0</v>
      </c>
      <c r="S4316">
        <f t="shared" si="135"/>
        <v>1</v>
      </c>
    </row>
    <row r="4317" spans="1:19" hidden="1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  <c r="R4317">
        <f t="shared" si="134"/>
        <v>0</v>
      </c>
      <c r="S4317">
        <f t="shared" si="135"/>
        <v>1</v>
      </c>
    </row>
    <row r="4318" spans="1:19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  <c r="R4318">
        <f t="shared" si="134"/>
        <v>1</v>
      </c>
      <c r="S4318">
        <f t="shared" si="135"/>
        <v>1</v>
      </c>
    </row>
    <row r="4319" spans="1:19" hidden="1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  <c r="R4319">
        <f t="shared" si="134"/>
        <v>0</v>
      </c>
      <c r="S4319">
        <f t="shared" si="135"/>
        <v>1</v>
      </c>
    </row>
    <row r="4320" spans="1:19" hidden="1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  <c r="R4320">
        <f t="shared" si="134"/>
        <v>0</v>
      </c>
      <c r="S4320">
        <f t="shared" si="135"/>
        <v>1</v>
      </c>
    </row>
    <row r="4321" spans="1:19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  <c r="R4321">
        <f t="shared" si="134"/>
        <v>1</v>
      </c>
      <c r="S4321">
        <f t="shared" si="135"/>
        <v>0</v>
      </c>
    </row>
    <row r="4322" spans="1:19" hidden="1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  <c r="R4322">
        <f t="shared" si="134"/>
        <v>0</v>
      </c>
      <c r="S4322">
        <f t="shared" si="135"/>
        <v>1</v>
      </c>
    </row>
    <row r="4323" spans="1:19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  <c r="R4323">
        <f t="shared" si="134"/>
        <v>1</v>
      </c>
      <c r="S4323">
        <f t="shared" si="135"/>
        <v>0</v>
      </c>
    </row>
    <row r="4324" spans="1:19" hidden="1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  <c r="R4324">
        <f t="shared" si="134"/>
        <v>0</v>
      </c>
      <c r="S4324">
        <f t="shared" si="135"/>
        <v>1</v>
      </c>
    </row>
    <row r="4325" spans="1:19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  <c r="R4325">
        <f t="shared" si="134"/>
        <v>1</v>
      </c>
      <c r="S4325">
        <f t="shared" si="135"/>
        <v>0</v>
      </c>
    </row>
    <row r="4326" spans="1:19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  <c r="R4326">
        <f t="shared" si="134"/>
        <v>1</v>
      </c>
      <c r="S4326">
        <f t="shared" si="135"/>
        <v>1</v>
      </c>
    </row>
    <row r="4327" spans="1:19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  <c r="R4327">
        <f t="shared" si="134"/>
        <v>1</v>
      </c>
      <c r="S4327">
        <f t="shared" si="135"/>
        <v>1</v>
      </c>
    </row>
    <row r="4328" spans="1:19" hidden="1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  <c r="R4328">
        <f t="shared" si="134"/>
        <v>0</v>
      </c>
      <c r="S4328">
        <f t="shared" si="135"/>
        <v>1</v>
      </c>
    </row>
    <row r="4329" spans="1:19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  <c r="R4329">
        <f t="shared" si="134"/>
        <v>1</v>
      </c>
      <c r="S4329">
        <f t="shared" si="135"/>
        <v>0</v>
      </c>
    </row>
    <row r="4330" spans="1:19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  <c r="R4330">
        <f t="shared" si="134"/>
        <v>1</v>
      </c>
      <c r="S4330">
        <f t="shared" si="135"/>
        <v>1</v>
      </c>
    </row>
    <row r="4331" spans="1:19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  <c r="R4331">
        <f t="shared" si="134"/>
        <v>1</v>
      </c>
      <c r="S4331">
        <f t="shared" si="135"/>
        <v>1</v>
      </c>
    </row>
    <row r="4332" spans="1:19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  <c r="R4332">
        <f t="shared" si="134"/>
        <v>1</v>
      </c>
      <c r="S4332">
        <f t="shared" si="135"/>
        <v>1</v>
      </c>
    </row>
    <row r="4333" spans="1:19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  <c r="R4333">
        <f t="shared" si="134"/>
        <v>1</v>
      </c>
      <c r="S4333">
        <f t="shared" si="135"/>
        <v>1</v>
      </c>
    </row>
    <row r="4334" spans="1:19" hidden="1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  <c r="R4334">
        <f t="shared" si="134"/>
        <v>0</v>
      </c>
      <c r="S4334">
        <f t="shared" si="135"/>
        <v>1</v>
      </c>
    </row>
    <row r="4335" spans="1:19" hidden="1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  <c r="R4335">
        <f t="shared" si="134"/>
        <v>0</v>
      </c>
      <c r="S4335">
        <f t="shared" si="135"/>
        <v>1</v>
      </c>
    </row>
    <row r="4336" spans="1:19" hidden="1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  <c r="R4336">
        <f t="shared" si="134"/>
        <v>0</v>
      </c>
      <c r="S4336">
        <f t="shared" si="135"/>
        <v>1</v>
      </c>
    </row>
    <row r="4337" spans="1:19" hidden="1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  <c r="R4337">
        <f t="shared" si="134"/>
        <v>0</v>
      </c>
      <c r="S4337">
        <f t="shared" si="135"/>
        <v>1</v>
      </c>
    </row>
    <row r="4338" spans="1:19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  <c r="R4338">
        <f t="shared" si="134"/>
        <v>1</v>
      </c>
      <c r="S4338">
        <f t="shared" si="135"/>
        <v>1</v>
      </c>
    </row>
    <row r="4339" spans="1:19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  <c r="R4339">
        <f t="shared" si="134"/>
        <v>1</v>
      </c>
      <c r="S4339">
        <f t="shared" si="135"/>
        <v>0</v>
      </c>
    </row>
    <row r="4340" spans="1:19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  <c r="R4340">
        <f t="shared" si="134"/>
        <v>1</v>
      </c>
      <c r="S4340">
        <f t="shared" si="135"/>
        <v>1</v>
      </c>
    </row>
    <row r="4341" spans="1:19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  <c r="R4341">
        <f t="shared" si="134"/>
        <v>1</v>
      </c>
      <c r="S4341">
        <f t="shared" si="135"/>
        <v>1</v>
      </c>
    </row>
    <row r="4342" spans="1:19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  <c r="R4342">
        <f t="shared" si="134"/>
        <v>1</v>
      </c>
      <c r="S4342">
        <f t="shared" si="135"/>
        <v>1</v>
      </c>
    </row>
    <row r="4343" spans="1:19" hidden="1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  <c r="R4343">
        <f t="shared" si="134"/>
        <v>0</v>
      </c>
      <c r="S4343">
        <f t="shared" si="135"/>
        <v>1</v>
      </c>
    </row>
    <row r="4344" spans="1:19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  <c r="R4344">
        <f t="shared" si="134"/>
        <v>1</v>
      </c>
      <c r="S4344">
        <f t="shared" si="135"/>
        <v>1</v>
      </c>
    </row>
    <row r="4345" spans="1:19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  <c r="R4345">
        <f t="shared" si="134"/>
        <v>1</v>
      </c>
      <c r="S4345">
        <f t="shared" si="135"/>
        <v>1</v>
      </c>
    </row>
    <row r="4346" spans="1:19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  <c r="R4346">
        <f t="shared" si="134"/>
        <v>1</v>
      </c>
      <c r="S4346">
        <f t="shared" si="135"/>
        <v>1</v>
      </c>
    </row>
    <row r="4347" spans="1:19" hidden="1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  <c r="R4347">
        <f t="shared" si="134"/>
        <v>0</v>
      </c>
      <c r="S4347">
        <f t="shared" si="135"/>
        <v>1</v>
      </c>
    </row>
    <row r="4348" spans="1:19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  <c r="R4348">
        <f t="shared" si="134"/>
        <v>1</v>
      </c>
      <c r="S4348">
        <f t="shared" si="135"/>
        <v>1</v>
      </c>
    </row>
    <row r="4349" spans="1:19" hidden="1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  <c r="R4349">
        <f t="shared" si="134"/>
        <v>0</v>
      </c>
      <c r="S4349">
        <f t="shared" si="135"/>
        <v>1</v>
      </c>
    </row>
    <row r="4350" spans="1:19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  <c r="R4350">
        <f t="shared" si="134"/>
        <v>1</v>
      </c>
      <c r="S4350">
        <f t="shared" si="135"/>
        <v>0</v>
      </c>
    </row>
    <row r="4351" spans="1:19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  <c r="R4351">
        <f t="shared" si="134"/>
        <v>1</v>
      </c>
      <c r="S4351">
        <f t="shared" si="135"/>
        <v>0</v>
      </c>
    </row>
    <row r="4352" spans="1:19" hidden="1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  <c r="R4352">
        <f t="shared" si="134"/>
        <v>0</v>
      </c>
      <c r="S4352">
        <f t="shared" si="135"/>
        <v>1</v>
      </c>
    </row>
    <row r="4353" spans="1:19" hidden="1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  <c r="R4353">
        <f t="shared" si="134"/>
        <v>0</v>
      </c>
      <c r="S4353">
        <f t="shared" si="135"/>
        <v>1</v>
      </c>
    </row>
    <row r="4354" spans="1:19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  <c r="R4354">
        <f t="shared" si="134"/>
        <v>1</v>
      </c>
      <c r="S4354">
        <f t="shared" si="135"/>
        <v>1</v>
      </c>
    </row>
    <row r="4355" spans="1:19" hidden="1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  <c r="R4355">
        <f t="shared" ref="R4355:R4418" si="136">IF(A4355&gt;=40,1,0)</f>
        <v>0</v>
      </c>
      <c r="S4355">
        <f t="shared" ref="S4355:S4418" si="137">IF(A4355&lt;55,1,0)</f>
        <v>1</v>
      </c>
    </row>
    <row r="4356" spans="1:19" hidden="1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  <c r="R4356">
        <f t="shared" si="136"/>
        <v>0</v>
      </c>
      <c r="S4356">
        <f t="shared" si="137"/>
        <v>1</v>
      </c>
    </row>
    <row r="4357" spans="1:19" hidden="1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  <c r="R4357">
        <f t="shared" si="136"/>
        <v>0</v>
      </c>
      <c r="S4357">
        <f t="shared" si="137"/>
        <v>1</v>
      </c>
    </row>
    <row r="4358" spans="1:19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  <c r="R4358">
        <f t="shared" si="136"/>
        <v>1</v>
      </c>
      <c r="S4358">
        <f t="shared" si="137"/>
        <v>1</v>
      </c>
    </row>
    <row r="4359" spans="1:19" hidden="1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  <c r="R4359">
        <f t="shared" si="136"/>
        <v>0</v>
      </c>
      <c r="S4359">
        <f t="shared" si="137"/>
        <v>1</v>
      </c>
    </row>
    <row r="4360" spans="1:19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  <c r="R4360">
        <f t="shared" si="136"/>
        <v>1</v>
      </c>
      <c r="S4360">
        <f t="shared" si="137"/>
        <v>1</v>
      </c>
    </row>
    <row r="4361" spans="1:19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  <c r="R4361">
        <f t="shared" si="136"/>
        <v>1</v>
      </c>
      <c r="S4361">
        <f t="shared" si="137"/>
        <v>1</v>
      </c>
    </row>
    <row r="4362" spans="1:19" hidden="1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  <c r="R4362">
        <f t="shared" si="136"/>
        <v>0</v>
      </c>
      <c r="S4362">
        <f t="shared" si="137"/>
        <v>1</v>
      </c>
    </row>
    <row r="4363" spans="1:19" hidden="1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  <c r="R4363">
        <f t="shared" si="136"/>
        <v>0</v>
      </c>
      <c r="S4363">
        <f t="shared" si="137"/>
        <v>1</v>
      </c>
    </row>
    <row r="4364" spans="1:19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  <c r="R4364">
        <f t="shared" si="136"/>
        <v>1</v>
      </c>
      <c r="S4364">
        <f t="shared" si="137"/>
        <v>1</v>
      </c>
    </row>
    <row r="4365" spans="1:19" hidden="1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  <c r="R4365">
        <f t="shared" si="136"/>
        <v>0</v>
      </c>
      <c r="S4365">
        <f t="shared" si="137"/>
        <v>1</v>
      </c>
    </row>
    <row r="4366" spans="1:19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  <c r="R4366">
        <f t="shared" si="136"/>
        <v>1</v>
      </c>
      <c r="S4366">
        <f t="shared" si="137"/>
        <v>0</v>
      </c>
    </row>
    <row r="4367" spans="1:19" hidden="1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  <c r="R4367">
        <f t="shared" si="136"/>
        <v>0</v>
      </c>
      <c r="S4367">
        <f t="shared" si="137"/>
        <v>1</v>
      </c>
    </row>
    <row r="4368" spans="1:19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  <c r="R4368">
        <f t="shared" si="136"/>
        <v>1</v>
      </c>
      <c r="S4368">
        <f t="shared" si="137"/>
        <v>0</v>
      </c>
    </row>
    <row r="4369" spans="1:19" hidden="1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  <c r="R4369">
        <f t="shared" si="136"/>
        <v>0</v>
      </c>
      <c r="S4369">
        <f t="shared" si="137"/>
        <v>1</v>
      </c>
    </row>
    <row r="4370" spans="1:19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  <c r="R4370">
        <f t="shared" si="136"/>
        <v>1</v>
      </c>
      <c r="S4370">
        <f t="shared" si="137"/>
        <v>1</v>
      </c>
    </row>
    <row r="4371" spans="1:19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  <c r="R4371">
        <f t="shared" si="136"/>
        <v>1</v>
      </c>
      <c r="S4371">
        <f t="shared" si="137"/>
        <v>0</v>
      </c>
    </row>
    <row r="4372" spans="1:19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  <c r="R4372">
        <f t="shared" si="136"/>
        <v>1</v>
      </c>
      <c r="S4372">
        <f t="shared" si="137"/>
        <v>0</v>
      </c>
    </row>
    <row r="4373" spans="1:19" hidden="1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  <c r="R4373">
        <f t="shared" si="136"/>
        <v>0</v>
      </c>
      <c r="S4373">
        <f t="shared" si="137"/>
        <v>1</v>
      </c>
    </row>
    <row r="4374" spans="1:19" hidden="1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  <c r="R4374">
        <f t="shared" si="136"/>
        <v>0</v>
      </c>
      <c r="S4374">
        <f t="shared" si="137"/>
        <v>1</v>
      </c>
    </row>
    <row r="4375" spans="1:19" hidden="1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  <c r="R4375">
        <f t="shared" si="136"/>
        <v>0</v>
      </c>
      <c r="S4375">
        <f t="shared" si="137"/>
        <v>1</v>
      </c>
    </row>
    <row r="4376" spans="1:19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  <c r="R4376">
        <f t="shared" si="136"/>
        <v>1</v>
      </c>
      <c r="S4376">
        <f t="shared" si="137"/>
        <v>1</v>
      </c>
    </row>
    <row r="4377" spans="1:19" hidden="1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  <c r="R4377">
        <f t="shared" si="136"/>
        <v>0</v>
      </c>
      <c r="S4377">
        <f t="shared" si="137"/>
        <v>1</v>
      </c>
    </row>
    <row r="4378" spans="1:19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  <c r="R4378">
        <f t="shared" si="136"/>
        <v>1</v>
      </c>
      <c r="S4378">
        <f t="shared" si="137"/>
        <v>1</v>
      </c>
    </row>
    <row r="4379" spans="1:19" hidden="1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  <c r="R4379">
        <f t="shared" si="136"/>
        <v>0</v>
      </c>
      <c r="S4379">
        <f t="shared" si="137"/>
        <v>1</v>
      </c>
    </row>
    <row r="4380" spans="1:19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  <c r="R4380">
        <f t="shared" si="136"/>
        <v>1</v>
      </c>
      <c r="S4380">
        <f t="shared" si="137"/>
        <v>0</v>
      </c>
    </row>
    <row r="4381" spans="1:19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  <c r="R4381">
        <f t="shared" si="136"/>
        <v>1</v>
      </c>
      <c r="S4381">
        <f t="shared" si="137"/>
        <v>1</v>
      </c>
    </row>
    <row r="4382" spans="1:19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  <c r="R4382">
        <f t="shared" si="136"/>
        <v>1</v>
      </c>
      <c r="S4382">
        <f t="shared" si="137"/>
        <v>0</v>
      </c>
    </row>
    <row r="4383" spans="1:19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  <c r="R4383">
        <f t="shared" si="136"/>
        <v>1</v>
      </c>
      <c r="S4383">
        <f t="shared" si="137"/>
        <v>1</v>
      </c>
    </row>
    <row r="4384" spans="1:19" hidden="1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  <c r="R4384">
        <f t="shared" si="136"/>
        <v>0</v>
      </c>
      <c r="S4384">
        <f t="shared" si="137"/>
        <v>1</v>
      </c>
    </row>
    <row r="4385" spans="1:19" hidden="1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  <c r="R4385">
        <f t="shared" si="136"/>
        <v>0</v>
      </c>
      <c r="S4385">
        <f t="shared" si="137"/>
        <v>1</v>
      </c>
    </row>
    <row r="4386" spans="1:19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  <c r="R4386">
        <f t="shared" si="136"/>
        <v>1</v>
      </c>
      <c r="S4386">
        <f t="shared" si="137"/>
        <v>1</v>
      </c>
    </row>
    <row r="4387" spans="1:19" hidden="1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  <c r="R4387">
        <f t="shared" si="136"/>
        <v>0</v>
      </c>
      <c r="S4387">
        <f t="shared" si="137"/>
        <v>1</v>
      </c>
    </row>
    <row r="4388" spans="1:19" hidden="1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  <c r="R4388">
        <f t="shared" si="136"/>
        <v>0</v>
      </c>
      <c r="S4388">
        <f t="shared" si="137"/>
        <v>1</v>
      </c>
    </row>
    <row r="4389" spans="1:19" hidden="1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  <c r="R4389">
        <f t="shared" si="136"/>
        <v>0</v>
      </c>
      <c r="S4389">
        <f t="shared" si="137"/>
        <v>1</v>
      </c>
    </row>
    <row r="4390" spans="1:19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  <c r="R4390">
        <f t="shared" si="136"/>
        <v>1</v>
      </c>
      <c r="S4390">
        <f t="shared" si="137"/>
        <v>0</v>
      </c>
    </row>
    <row r="4391" spans="1:19" hidden="1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  <c r="R4391">
        <f t="shared" si="136"/>
        <v>0</v>
      </c>
      <c r="S4391">
        <f t="shared" si="137"/>
        <v>1</v>
      </c>
    </row>
    <row r="4392" spans="1:19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  <c r="R4392">
        <f t="shared" si="136"/>
        <v>1</v>
      </c>
      <c r="S4392">
        <f t="shared" si="137"/>
        <v>1</v>
      </c>
    </row>
    <row r="4393" spans="1:19" hidden="1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  <c r="R4393">
        <f t="shared" si="136"/>
        <v>0</v>
      </c>
      <c r="S4393">
        <f t="shared" si="137"/>
        <v>1</v>
      </c>
    </row>
    <row r="4394" spans="1:19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  <c r="R4394">
        <f t="shared" si="136"/>
        <v>1</v>
      </c>
      <c r="S4394">
        <f t="shared" si="137"/>
        <v>1</v>
      </c>
    </row>
    <row r="4395" spans="1:19" hidden="1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  <c r="R4395">
        <f t="shared" si="136"/>
        <v>0</v>
      </c>
      <c r="S4395">
        <f t="shared" si="137"/>
        <v>1</v>
      </c>
    </row>
    <row r="4396" spans="1:19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  <c r="R4396">
        <f t="shared" si="136"/>
        <v>1</v>
      </c>
      <c r="S4396">
        <f t="shared" si="137"/>
        <v>1</v>
      </c>
    </row>
    <row r="4397" spans="1:19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  <c r="R4397">
        <f t="shared" si="136"/>
        <v>1</v>
      </c>
      <c r="S4397">
        <f t="shared" si="137"/>
        <v>1</v>
      </c>
    </row>
    <row r="4398" spans="1:19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  <c r="R4398">
        <f t="shared" si="136"/>
        <v>1</v>
      </c>
      <c r="S4398">
        <f t="shared" si="137"/>
        <v>1</v>
      </c>
    </row>
    <row r="4399" spans="1:19" hidden="1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  <c r="R4399">
        <f t="shared" si="136"/>
        <v>0</v>
      </c>
      <c r="S4399">
        <f t="shared" si="137"/>
        <v>1</v>
      </c>
    </row>
    <row r="4400" spans="1:19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  <c r="R4400">
        <f t="shared" si="136"/>
        <v>1</v>
      </c>
      <c r="S4400">
        <f t="shared" si="137"/>
        <v>0</v>
      </c>
    </row>
    <row r="4401" spans="1:19" hidden="1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  <c r="R4401">
        <f t="shared" si="136"/>
        <v>0</v>
      </c>
      <c r="S4401">
        <f t="shared" si="137"/>
        <v>1</v>
      </c>
    </row>
    <row r="4402" spans="1:19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  <c r="R4402">
        <f t="shared" si="136"/>
        <v>1</v>
      </c>
      <c r="S4402">
        <f t="shared" si="137"/>
        <v>1</v>
      </c>
    </row>
    <row r="4403" spans="1:19" hidden="1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  <c r="R4403">
        <f t="shared" si="136"/>
        <v>0</v>
      </c>
      <c r="S4403">
        <f t="shared" si="137"/>
        <v>1</v>
      </c>
    </row>
    <row r="4404" spans="1:19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  <c r="R4404">
        <f t="shared" si="136"/>
        <v>1</v>
      </c>
      <c r="S4404">
        <f t="shared" si="137"/>
        <v>1</v>
      </c>
    </row>
    <row r="4405" spans="1:19" hidden="1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  <c r="R4405">
        <f t="shared" si="136"/>
        <v>0</v>
      </c>
      <c r="S4405">
        <f t="shared" si="137"/>
        <v>1</v>
      </c>
    </row>
    <row r="4406" spans="1:19" hidden="1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  <c r="R4406">
        <f t="shared" si="136"/>
        <v>0</v>
      </c>
      <c r="S4406">
        <f t="shared" si="137"/>
        <v>1</v>
      </c>
    </row>
    <row r="4407" spans="1:19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  <c r="R4407">
        <f t="shared" si="136"/>
        <v>1</v>
      </c>
      <c r="S4407">
        <f t="shared" si="137"/>
        <v>1</v>
      </c>
    </row>
    <row r="4408" spans="1:19" hidden="1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  <c r="R4408">
        <f t="shared" si="136"/>
        <v>0</v>
      </c>
      <c r="S4408">
        <f t="shared" si="137"/>
        <v>1</v>
      </c>
    </row>
    <row r="4409" spans="1:19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  <c r="R4409">
        <f t="shared" si="136"/>
        <v>1</v>
      </c>
      <c r="S4409">
        <f t="shared" si="137"/>
        <v>1</v>
      </c>
    </row>
    <row r="4410" spans="1:19" hidden="1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  <c r="R4410">
        <f t="shared" si="136"/>
        <v>0</v>
      </c>
      <c r="S4410">
        <f t="shared" si="137"/>
        <v>1</v>
      </c>
    </row>
    <row r="4411" spans="1:19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  <c r="R4411">
        <f t="shared" si="136"/>
        <v>1</v>
      </c>
      <c r="S4411">
        <f t="shared" si="137"/>
        <v>0</v>
      </c>
    </row>
    <row r="4412" spans="1:19" hidden="1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  <c r="R4412">
        <f t="shared" si="136"/>
        <v>0</v>
      </c>
      <c r="S4412">
        <f t="shared" si="137"/>
        <v>1</v>
      </c>
    </row>
    <row r="4413" spans="1:19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  <c r="R4413">
        <f t="shared" si="136"/>
        <v>1</v>
      </c>
      <c r="S4413">
        <f t="shared" si="137"/>
        <v>1</v>
      </c>
    </row>
    <row r="4414" spans="1:19" hidden="1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  <c r="R4414">
        <f t="shared" si="136"/>
        <v>0</v>
      </c>
      <c r="S4414">
        <f t="shared" si="137"/>
        <v>1</v>
      </c>
    </row>
    <row r="4415" spans="1:19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  <c r="R4415">
        <f t="shared" si="136"/>
        <v>1</v>
      </c>
      <c r="S4415">
        <f t="shared" si="137"/>
        <v>0</v>
      </c>
    </row>
    <row r="4416" spans="1:19" hidden="1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  <c r="R4416">
        <f t="shared" si="136"/>
        <v>0</v>
      </c>
      <c r="S4416">
        <f t="shared" si="137"/>
        <v>1</v>
      </c>
    </row>
    <row r="4417" spans="1:19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  <c r="R4417">
        <f t="shared" si="136"/>
        <v>1</v>
      </c>
      <c r="S4417">
        <f t="shared" si="137"/>
        <v>1</v>
      </c>
    </row>
    <row r="4418" spans="1:19" hidden="1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  <c r="R4418">
        <f t="shared" si="136"/>
        <v>0</v>
      </c>
      <c r="S4418">
        <f t="shared" si="137"/>
        <v>1</v>
      </c>
    </row>
    <row r="4419" spans="1:19" hidden="1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  <c r="R4419">
        <f t="shared" ref="R4419:R4482" si="138">IF(A4419&gt;=40,1,0)</f>
        <v>0</v>
      </c>
      <c r="S4419">
        <f t="shared" ref="S4419:S4482" si="139">IF(A4419&lt;55,1,0)</f>
        <v>1</v>
      </c>
    </row>
    <row r="4420" spans="1:19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  <c r="R4420">
        <f t="shared" si="138"/>
        <v>1</v>
      </c>
      <c r="S4420">
        <f t="shared" si="139"/>
        <v>1</v>
      </c>
    </row>
    <row r="4421" spans="1:19" hidden="1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  <c r="R4421">
        <f t="shared" si="138"/>
        <v>0</v>
      </c>
      <c r="S4421">
        <f t="shared" si="139"/>
        <v>1</v>
      </c>
    </row>
    <row r="4422" spans="1:19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  <c r="R4422">
        <f t="shared" si="138"/>
        <v>1</v>
      </c>
      <c r="S4422">
        <f t="shared" si="139"/>
        <v>1</v>
      </c>
    </row>
    <row r="4423" spans="1:19" hidden="1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  <c r="R4423">
        <f t="shared" si="138"/>
        <v>0</v>
      </c>
      <c r="S4423">
        <f t="shared" si="139"/>
        <v>1</v>
      </c>
    </row>
    <row r="4424" spans="1:19" hidden="1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  <c r="R4424">
        <f t="shared" si="138"/>
        <v>0</v>
      </c>
      <c r="S4424">
        <f t="shared" si="139"/>
        <v>1</v>
      </c>
    </row>
    <row r="4425" spans="1:19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  <c r="R4425">
        <f t="shared" si="138"/>
        <v>1</v>
      </c>
      <c r="S4425">
        <f t="shared" si="139"/>
        <v>1</v>
      </c>
    </row>
    <row r="4426" spans="1:19" hidden="1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  <c r="R4426">
        <f t="shared" si="138"/>
        <v>0</v>
      </c>
      <c r="S4426">
        <f t="shared" si="139"/>
        <v>1</v>
      </c>
    </row>
    <row r="4427" spans="1:19" hidden="1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  <c r="R4427">
        <f t="shared" si="138"/>
        <v>0</v>
      </c>
      <c r="S4427">
        <f t="shared" si="139"/>
        <v>1</v>
      </c>
    </row>
    <row r="4428" spans="1:19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  <c r="R4428">
        <f t="shared" si="138"/>
        <v>1</v>
      </c>
      <c r="S4428">
        <f t="shared" si="139"/>
        <v>1</v>
      </c>
    </row>
    <row r="4429" spans="1:19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  <c r="R4429">
        <f t="shared" si="138"/>
        <v>1</v>
      </c>
      <c r="S4429">
        <f t="shared" si="139"/>
        <v>1</v>
      </c>
    </row>
    <row r="4430" spans="1:19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  <c r="R4430">
        <f t="shared" si="138"/>
        <v>1</v>
      </c>
      <c r="S4430">
        <f t="shared" si="139"/>
        <v>1</v>
      </c>
    </row>
    <row r="4431" spans="1:19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  <c r="R4431">
        <f t="shared" si="138"/>
        <v>1</v>
      </c>
      <c r="S4431">
        <f t="shared" si="139"/>
        <v>1</v>
      </c>
    </row>
    <row r="4432" spans="1:19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  <c r="R4432">
        <f t="shared" si="138"/>
        <v>1</v>
      </c>
      <c r="S4432">
        <f t="shared" si="139"/>
        <v>1</v>
      </c>
    </row>
    <row r="4433" spans="1:19" hidden="1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  <c r="R4433">
        <f t="shared" si="138"/>
        <v>0</v>
      </c>
      <c r="S4433">
        <f t="shared" si="139"/>
        <v>1</v>
      </c>
    </row>
    <row r="4434" spans="1:19" hidden="1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  <c r="R4434">
        <f t="shared" si="138"/>
        <v>0</v>
      </c>
      <c r="S4434">
        <f t="shared" si="139"/>
        <v>1</v>
      </c>
    </row>
    <row r="4435" spans="1:19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  <c r="R4435">
        <f t="shared" si="138"/>
        <v>1</v>
      </c>
      <c r="S4435">
        <f t="shared" si="139"/>
        <v>1</v>
      </c>
    </row>
    <row r="4436" spans="1:19" hidden="1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  <c r="R4436">
        <f t="shared" si="138"/>
        <v>0</v>
      </c>
      <c r="S4436">
        <f t="shared" si="139"/>
        <v>1</v>
      </c>
    </row>
    <row r="4437" spans="1:19" hidden="1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  <c r="R4437">
        <f t="shared" si="138"/>
        <v>0</v>
      </c>
      <c r="S4437">
        <f t="shared" si="139"/>
        <v>1</v>
      </c>
    </row>
    <row r="4438" spans="1:19" hidden="1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  <c r="R4438">
        <f t="shared" si="138"/>
        <v>0</v>
      </c>
      <c r="S4438">
        <f t="shared" si="139"/>
        <v>1</v>
      </c>
    </row>
    <row r="4439" spans="1:19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  <c r="R4439">
        <f t="shared" si="138"/>
        <v>1</v>
      </c>
      <c r="S4439">
        <f t="shared" si="139"/>
        <v>1</v>
      </c>
    </row>
    <row r="4440" spans="1:19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  <c r="R4440">
        <f t="shared" si="138"/>
        <v>1</v>
      </c>
      <c r="S4440">
        <f t="shared" si="139"/>
        <v>1</v>
      </c>
    </row>
    <row r="4441" spans="1:19" hidden="1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  <c r="R4441">
        <f t="shared" si="138"/>
        <v>0</v>
      </c>
      <c r="S4441">
        <f t="shared" si="139"/>
        <v>1</v>
      </c>
    </row>
    <row r="4442" spans="1:19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  <c r="R4442">
        <f t="shared" si="138"/>
        <v>1</v>
      </c>
      <c r="S4442">
        <f t="shared" si="139"/>
        <v>1</v>
      </c>
    </row>
    <row r="4443" spans="1:19" hidden="1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  <c r="R4443">
        <f t="shared" si="138"/>
        <v>0</v>
      </c>
      <c r="S4443">
        <f t="shared" si="139"/>
        <v>1</v>
      </c>
    </row>
    <row r="4444" spans="1:19" hidden="1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  <c r="R4444">
        <f t="shared" si="138"/>
        <v>0</v>
      </c>
      <c r="S4444">
        <f t="shared" si="139"/>
        <v>1</v>
      </c>
    </row>
    <row r="4445" spans="1:19" hidden="1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  <c r="R4445">
        <f t="shared" si="138"/>
        <v>0</v>
      </c>
      <c r="S4445">
        <f t="shared" si="139"/>
        <v>1</v>
      </c>
    </row>
    <row r="4446" spans="1:19" hidden="1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  <c r="R4446">
        <f t="shared" si="138"/>
        <v>0</v>
      </c>
      <c r="S4446">
        <f t="shared" si="139"/>
        <v>1</v>
      </c>
    </row>
    <row r="4447" spans="1:19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  <c r="R4447">
        <f t="shared" si="138"/>
        <v>1</v>
      </c>
      <c r="S4447">
        <f t="shared" si="139"/>
        <v>1</v>
      </c>
    </row>
    <row r="4448" spans="1:19" hidden="1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  <c r="R4448">
        <f t="shared" si="138"/>
        <v>0</v>
      </c>
      <c r="S4448">
        <f t="shared" si="139"/>
        <v>1</v>
      </c>
    </row>
    <row r="4449" spans="1:19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  <c r="R4449">
        <f t="shared" si="138"/>
        <v>1</v>
      </c>
      <c r="S4449">
        <f t="shared" si="139"/>
        <v>1</v>
      </c>
    </row>
    <row r="4450" spans="1:19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  <c r="R4450">
        <f t="shared" si="138"/>
        <v>1</v>
      </c>
      <c r="S4450">
        <f t="shared" si="139"/>
        <v>1</v>
      </c>
    </row>
    <row r="4451" spans="1:19" hidden="1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  <c r="R4451">
        <f t="shared" si="138"/>
        <v>0</v>
      </c>
      <c r="S4451">
        <f t="shared" si="139"/>
        <v>1</v>
      </c>
    </row>
    <row r="4452" spans="1:19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  <c r="R4452">
        <f t="shared" si="138"/>
        <v>1</v>
      </c>
      <c r="S4452">
        <f t="shared" si="139"/>
        <v>1</v>
      </c>
    </row>
    <row r="4453" spans="1:19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  <c r="R4453">
        <f t="shared" si="138"/>
        <v>1</v>
      </c>
      <c r="S4453">
        <f t="shared" si="139"/>
        <v>0</v>
      </c>
    </row>
    <row r="4454" spans="1:19" hidden="1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  <c r="R4454">
        <f t="shared" si="138"/>
        <v>0</v>
      </c>
      <c r="S4454">
        <f t="shared" si="139"/>
        <v>1</v>
      </c>
    </row>
    <row r="4455" spans="1:19" hidden="1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  <c r="R4455">
        <f t="shared" si="138"/>
        <v>0</v>
      </c>
      <c r="S4455">
        <f t="shared" si="139"/>
        <v>1</v>
      </c>
    </row>
    <row r="4456" spans="1:19" hidden="1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  <c r="R4456">
        <f t="shared" si="138"/>
        <v>0</v>
      </c>
      <c r="S4456">
        <f t="shared" si="139"/>
        <v>1</v>
      </c>
    </row>
    <row r="4457" spans="1:19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  <c r="R4457">
        <f t="shared" si="138"/>
        <v>1</v>
      </c>
      <c r="S4457">
        <f t="shared" si="139"/>
        <v>1</v>
      </c>
    </row>
    <row r="4458" spans="1:19" hidden="1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  <c r="R4458">
        <f t="shared" si="138"/>
        <v>0</v>
      </c>
      <c r="S4458">
        <f t="shared" si="139"/>
        <v>1</v>
      </c>
    </row>
    <row r="4459" spans="1:19" hidden="1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  <c r="R4459">
        <f t="shared" si="138"/>
        <v>0</v>
      </c>
      <c r="S4459">
        <f t="shared" si="139"/>
        <v>1</v>
      </c>
    </row>
    <row r="4460" spans="1:19" hidden="1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  <c r="R4460">
        <f t="shared" si="138"/>
        <v>0</v>
      </c>
      <c r="S4460">
        <f t="shared" si="139"/>
        <v>1</v>
      </c>
    </row>
    <row r="4461" spans="1:19" hidden="1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  <c r="R4461">
        <f t="shared" si="138"/>
        <v>0</v>
      </c>
      <c r="S4461">
        <f t="shared" si="139"/>
        <v>1</v>
      </c>
    </row>
    <row r="4462" spans="1:19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  <c r="R4462">
        <f t="shared" si="138"/>
        <v>1</v>
      </c>
      <c r="S4462">
        <f t="shared" si="139"/>
        <v>1</v>
      </c>
    </row>
    <row r="4463" spans="1:19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  <c r="R4463">
        <f t="shared" si="138"/>
        <v>1</v>
      </c>
      <c r="S4463">
        <f t="shared" si="139"/>
        <v>1</v>
      </c>
    </row>
    <row r="4464" spans="1:19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  <c r="R4464">
        <f t="shared" si="138"/>
        <v>1</v>
      </c>
      <c r="S4464">
        <f t="shared" si="139"/>
        <v>0</v>
      </c>
    </row>
    <row r="4465" spans="1:19" hidden="1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  <c r="R4465">
        <f t="shared" si="138"/>
        <v>0</v>
      </c>
      <c r="S4465">
        <f t="shared" si="139"/>
        <v>1</v>
      </c>
    </row>
    <row r="4466" spans="1:19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  <c r="R4466">
        <f t="shared" si="138"/>
        <v>1</v>
      </c>
      <c r="S4466">
        <f t="shared" si="139"/>
        <v>1</v>
      </c>
    </row>
    <row r="4467" spans="1:19" hidden="1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  <c r="R4467">
        <f t="shared" si="138"/>
        <v>0</v>
      </c>
      <c r="S4467">
        <f t="shared" si="139"/>
        <v>1</v>
      </c>
    </row>
    <row r="4468" spans="1:19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  <c r="R4468">
        <f t="shared" si="138"/>
        <v>1</v>
      </c>
      <c r="S4468">
        <f t="shared" si="139"/>
        <v>0</v>
      </c>
    </row>
    <row r="4469" spans="1:19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  <c r="R4469">
        <f t="shared" si="138"/>
        <v>1</v>
      </c>
      <c r="S4469">
        <f t="shared" si="139"/>
        <v>1</v>
      </c>
    </row>
    <row r="4470" spans="1:19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  <c r="R4470">
        <f t="shared" si="138"/>
        <v>1</v>
      </c>
      <c r="S4470">
        <f t="shared" si="139"/>
        <v>1</v>
      </c>
    </row>
    <row r="4471" spans="1:19" hidden="1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  <c r="R4471">
        <f t="shared" si="138"/>
        <v>0</v>
      </c>
      <c r="S4471">
        <f t="shared" si="139"/>
        <v>1</v>
      </c>
    </row>
    <row r="4472" spans="1:19" hidden="1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  <c r="R4472">
        <f t="shared" si="138"/>
        <v>0</v>
      </c>
      <c r="S4472">
        <f t="shared" si="139"/>
        <v>1</v>
      </c>
    </row>
    <row r="4473" spans="1:19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  <c r="R4473">
        <f t="shared" si="138"/>
        <v>1</v>
      </c>
      <c r="S4473">
        <f t="shared" si="139"/>
        <v>0</v>
      </c>
    </row>
    <row r="4474" spans="1:19" hidden="1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  <c r="R4474">
        <f t="shared" si="138"/>
        <v>0</v>
      </c>
      <c r="S4474">
        <f t="shared" si="139"/>
        <v>1</v>
      </c>
    </row>
    <row r="4475" spans="1:19" hidden="1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  <c r="R4475">
        <f t="shared" si="138"/>
        <v>0</v>
      </c>
      <c r="S4475">
        <f t="shared" si="139"/>
        <v>1</v>
      </c>
    </row>
    <row r="4476" spans="1:19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  <c r="R4476">
        <f t="shared" si="138"/>
        <v>1</v>
      </c>
      <c r="S4476">
        <f t="shared" si="139"/>
        <v>1</v>
      </c>
    </row>
    <row r="4477" spans="1:19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  <c r="R4477">
        <f t="shared" si="138"/>
        <v>1</v>
      </c>
      <c r="S4477">
        <f t="shared" si="139"/>
        <v>1</v>
      </c>
    </row>
    <row r="4478" spans="1:19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  <c r="R4478">
        <f t="shared" si="138"/>
        <v>1</v>
      </c>
      <c r="S4478">
        <f t="shared" si="139"/>
        <v>1</v>
      </c>
    </row>
    <row r="4479" spans="1:19" hidden="1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  <c r="R4479">
        <f t="shared" si="138"/>
        <v>0</v>
      </c>
      <c r="S4479">
        <f t="shared" si="139"/>
        <v>1</v>
      </c>
    </row>
    <row r="4480" spans="1:19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  <c r="R4480">
        <f t="shared" si="138"/>
        <v>1</v>
      </c>
      <c r="S4480">
        <f t="shared" si="139"/>
        <v>1</v>
      </c>
    </row>
    <row r="4481" spans="1:19" hidden="1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  <c r="R4481">
        <f t="shared" si="138"/>
        <v>0</v>
      </c>
      <c r="S4481">
        <f t="shared" si="139"/>
        <v>1</v>
      </c>
    </row>
    <row r="4482" spans="1:19" hidden="1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  <c r="R4482">
        <f t="shared" si="138"/>
        <v>0</v>
      </c>
      <c r="S4482">
        <f t="shared" si="139"/>
        <v>1</v>
      </c>
    </row>
    <row r="4483" spans="1:19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  <c r="R4483">
        <f t="shared" ref="R4483:R4522" si="140">IF(A4483&gt;=40,1,0)</f>
        <v>1</v>
      </c>
      <c r="S4483">
        <f t="shared" ref="S4483:S4522" si="141">IF(A4483&lt;55,1,0)</f>
        <v>1</v>
      </c>
    </row>
    <row r="4484" spans="1:19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  <c r="R4484">
        <f t="shared" si="140"/>
        <v>1</v>
      </c>
      <c r="S4484">
        <f t="shared" si="141"/>
        <v>1</v>
      </c>
    </row>
    <row r="4485" spans="1:19" hidden="1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  <c r="R4485">
        <f t="shared" si="140"/>
        <v>0</v>
      </c>
      <c r="S4485">
        <f t="shared" si="141"/>
        <v>1</v>
      </c>
    </row>
    <row r="4486" spans="1:19" hidden="1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  <c r="R4486">
        <f t="shared" si="140"/>
        <v>0</v>
      </c>
      <c r="S4486">
        <f t="shared" si="141"/>
        <v>1</v>
      </c>
    </row>
    <row r="4487" spans="1:19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  <c r="R4487">
        <f t="shared" si="140"/>
        <v>1</v>
      </c>
      <c r="S4487">
        <f t="shared" si="141"/>
        <v>1</v>
      </c>
    </row>
    <row r="4488" spans="1:19" hidden="1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  <c r="R4488">
        <f t="shared" si="140"/>
        <v>0</v>
      </c>
      <c r="S4488">
        <f t="shared" si="141"/>
        <v>1</v>
      </c>
    </row>
    <row r="4489" spans="1:19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  <c r="R4489">
        <f t="shared" si="140"/>
        <v>1</v>
      </c>
      <c r="S4489">
        <f t="shared" si="141"/>
        <v>1</v>
      </c>
    </row>
    <row r="4490" spans="1:19" hidden="1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  <c r="R4490">
        <f t="shared" si="140"/>
        <v>0</v>
      </c>
      <c r="S4490">
        <f t="shared" si="141"/>
        <v>1</v>
      </c>
    </row>
    <row r="4491" spans="1:19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  <c r="R4491">
        <f t="shared" si="140"/>
        <v>1</v>
      </c>
      <c r="S4491">
        <f t="shared" si="141"/>
        <v>1</v>
      </c>
    </row>
    <row r="4492" spans="1:19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  <c r="R4492">
        <f t="shared" si="140"/>
        <v>1</v>
      </c>
      <c r="S4492">
        <f t="shared" si="141"/>
        <v>0</v>
      </c>
    </row>
    <row r="4493" spans="1:19" hidden="1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  <c r="R4493">
        <f t="shared" si="140"/>
        <v>0</v>
      </c>
      <c r="S4493">
        <f t="shared" si="141"/>
        <v>1</v>
      </c>
    </row>
    <row r="4494" spans="1:19" hidden="1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  <c r="R4494">
        <f t="shared" si="140"/>
        <v>0</v>
      </c>
      <c r="S4494">
        <f t="shared" si="141"/>
        <v>1</v>
      </c>
    </row>
    <row r="4495" spans="1:19" hidden="1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  <c r="R4495">
        <f t="shared" si="140"/>
        <v>0</v>
      </c>
      <c r="S4495">
        <f t="shared" si="141"/>
        <v>1</v>
      </c>
    </row>
    <row r="4496" spans="1:19" hidden="1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  <c r="R4496">
        <f t="shared" si="140"/>
        <v>0</v>
      </c>
      <c r="S4496">
        <f t="shared" si="141"/>
        <v>1</v>
      </c>
    </row>
    <row r="4497" spans="1:19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  <c r="R4497">
        <f t="shared" si="140"/>
        <v>1</v>
      </c>
      <c r="S4497">
        <f t="shared" si="141"/>
        <v>1</v>
      </c>
    </row>
    <row r="4498" spans="1:19" hidden="1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  <c r="R4498">
        <f t="shared" si="140"/>
        <v>0</v>
      </c>
      <c r="S4498">
        <f t="shared" si="141"/>
        <v>1</v>
      </c>
    </row>
    <row r="4499" spans="1:19" hidden="1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  <c r="R4499">
        <f t="shared" si="140"/>
        <v>0</v>
      </c>
      <c r="S4499">
        <f t="shared" si="141"/>
        <v>1</v>
      </c>
    </row>
    <row r="4500" spans="1:19" hidden="1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  <c r="R4500">
        <f t="shared" si="140"/>
        <v>0</v>
      </c>
      <c r="S4500">
        <f t="shared" si="141"/>
        <v>1</v>
      </c>
    </row>
    <row r="4501" spans="1:19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  <c r="R4501">
        <f t="shared" si="140"/>
        <v>1</v>
      </c>
      <c r="S4501">
        <f t="shared" si="141"/>
        <v>1</v>
      </c>
    </row>
    <row r="4502" spans="1:19" hidden="1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  <c r="R4502">
        <f t="shared" si="140"/>
        <v>0</v>
      </c>
      <c r="S4502">
        <f t="shared" si="141"/>
        <v>1</v>
      </c>
    </row>
    <row r="4503" spans="1:19" hidden="1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  <c r="R4503">
        <f t="shared" si="140"/>
        <v>0</v>
      </c>
      <c r="S4503">
        <f t="shared" si="141"/>
        <v>1</v>
      </c>
    </row>
    <row r="4504" spans="1:19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  <c r="R4504">
        <f t="shared" si="140"/>
        <v>1</v>
      </c>
      <c r="S4504">
        <f t="shared" si="141"/>
        <v>1</v>
      </c>
    </row>
    <row r="4505" spans="1:19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  <c r="R4505">
        <f t="shared" si="140"/>
        <v>1</v>
      </c>
      <c r="S4505">
        <f t="shared" si="141"/>
        <v>0</v>
      </c>
    </row>
    <row r="4506" spans="1:19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  <c r="R4506">
        <f t="shared" si="140"/>
        <v>1</v>
      </c>
      <c r="S4506">
        <f t="shared" si="141"/>
        <v>1</v>
      </c>
    </row>
    <row r="4507" spans="1:19" hidden="1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  <c r="R4507">
        <f t="shared" si="140"/>
        <v>0</v>
      </c>
      <c r="S4507">
        <f t="shared" si="141"/>
        <v>1</v>
      </c>
    </row>
    <row r="4508" spans="1:19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  <c r="R4508">
        <f t="shared" si="140"/>
        <v>1</v>
      </c>
      <c r="S4508">
        <f t="shared" si="141"/>
        <v>1</v>
      </c>
    </row>
    <row r="4509" spans="1:19" hidden="1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  <c r="R4509">
        <f t="shared" si="140"/>
        <v>0</v>
      </c>
      <c r="S4509">
        <f t="shared" si="141"/>
        <v>1</v>
      </c>
    </row>
    <row r="4510" spans="1:19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  <c r="R4510">
        <f t="shared" si="140"/>
        <v>1</v>
      </c>
      <c r="S4510">
        <f t="shared" si="141"/>
        <v>1</v>
      </c>
    </row>
    <row r="4511" spans="1:19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  <c r="R4511">
        <f t="shared" si="140"/>
        <v>1</v>
      </c>
      <c r="S4511">
        <f t="shared" si="141"/>
        <v>1</v>
      </c>
    </row>
    <row r="4512" spans="1:19" hidden="1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  <c r="R4512">
        <f t="shared" si="140"/>
        <v>0</v>
      </c>
      <c r="S4512">
        <f t="shared" si="141"/>
        <v>1</v>
      </c>
    </row>
    <row r="4513" spans="1:19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  <c r="R4513">
        <f t="shared" si="140"/>
        <v>1</v>
      </c>
      <c r="S4513">
        <f t="shared" si="141"/>
        <v>1</v>
      </c>
    </row>
    <row r="4514" spans="1:19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  <c r="R4514">
        <f t="shared" si="140"/>
        <v>1</v>
      </c>
      <c r="S4514">
        <f t="shared" si="141"/>
        <v>1</v>
      </c>
    </row>
    <row r="4515" spans="1:19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  <c r="R4515">
        <f t="shared" si="140"/>
        <v>1</v>
      </c>
      <c r="S4515">
        <f t="shared" si="141"/>
        <v>1</v>
      </c>
    </row>
    <row r="4516" spans="1:19" hidden="1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  <c r="R4516">
        <f t="shared" si="140"/>
        <v>0</v>
      </c>
      <c r="S4516">
        <f t="shared" si="141"/>
        <v>1</v>
      </c>
    </row>
    <row r="4517" spans="1:19" hidden="1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  <c r="R4517">
        <f t="shared" si="140"/>
        <v>0</v>
      </c>
      <c r="S4517">
        <f t="shared" si="141"/>
        <v>1</v>
      </c>
    </row>
    <row r="4518" spans="1:19" hidden="1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  <c r="R4518">
        <f t="shared" si="140"/>
        <v>0</v>
      </c>
      <c r="S4518">
        <f t="shared" si="141"/>
        <v>1</v>
      </c>
    </row>
    <row r="4519" spans="1:19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  <c r="R4519">
        <f t="shared" si="140"/>
        <v>1</v>
      </c>
      <c r="S4519">
        <f t="shared" si="141"/>
        <v>0</v>
      </c>
    </row>
    <row r="4520" spans="1:19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  <c r="R4520">
        <f t="shared" si="140"/>
        <v>1</v>
      </c>
      <c r="S4520">
        <f t="shared" si="141"/>
        <v>0</v>
      </c>
    </row>
    <row r="4521" spans="1:19" hidden="1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  <c r="R4521">
        <f t="shared" si="140"/>
        <v>0</v>
      </c>
      <c r="S4521">
        <f t="shared" si="141"/>
        <v>1</v>
      </c>
    </row>
    <row r="4522" spans="1:19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  <c r="R4522">
        <f t="shared" si="140"/>
        <v>1</v>
      </c>
      <c r="S4522">
        <f t="shared" si="141"/>
        <v>1</v>
      </c>
    </row>
  </sheetData>
  <autoFilter ref="R1:R4522">
    <filterColumn colId="0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2"/>
  <sheetViews>
    <sheetView topLeftCell="B1" workbookViewId="0">
      <selection activeCell="R15" sqref="R15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5.85546875" bestFit="1" customWidth="1"/>
    <col min="4" max="4" width="7.5703125" bestFit="1" customWidth="1"/>
    <col min="5" max="5" width="9.28515625" bestFit="1" customWidth="1"/>
    <col min="6" max="6" width="11.28515625" bestFit="1" customWidth="1"/>
  </cols>
  <sheetData>
    <row r="3" spans="1:15" x14ac:dyDescent="0.25">
      <c r="A3" s="1" t="s">
        <v>57</v>
      </c>
      <c r="B3" s="1" t="s">
        <v>54</v>
      </c>
    </row>
    <row r="4" spans="1:15" x14ac:dyDescent="0.25">
      <c r="A4" s="1" t="s">
        <v>56</v>
      </c>
      <c r="B4" t="s">
        <v>28</v>
      </c>
      <c r="C4" t="s">
        <v>37</v>
      </c>
      <c r="D4" t="s">
        <v>50</v>
      </c>
      <c r="E4" t="s">
        <v>23</v>
      </c>
      <c r="F4" t="s">
        <v>55</v>
      </c>
      <c r="N4" t="s">
        <v>58</v>
      </c>
      <c r="O4" t="s">
        <v>59</v>
      </c>
    </row>
    <row r="5" spans="1:15" x14ac:dyDescent="0.25">
      <c r="A5" s="3">
        <v>19</v>
      </c>
      <c r="B5" s="4"/>
      <c r="C5" s="4"/>
      <c r="D5" s="4"/>
      <c r="E5" s="4">
        <v>4</v>
      </c>
      <c r="F5" s="4">
        <v>4</v>
      </c>
      <c r="H5" s="3">
        <v>19</v>
      </c>
      <c r="I5" s="4"/>
      <c r="J5" s="4"/>
      <c r="K5" s="4"/>
      <c r="L5" s="4">
        <v>4</v>
      </c>
      <c r="M5" s="4">
        <v>4</v>
      </c>
      <c r="N5">
        <f>(K5/M5)*100</f>
        <v>0</v>
      </c>
    </row>
    <row r="6" spans="1:15" x14ac:dyDescent="0.25">
      <c r="A6" s="3">
        <v>20</v>
      </c>
      <c r="B6" s="4">
        <v>1</v>
      </c>
      <c r="C6" s="4"/>
      <c r="D6" s="4"/>
      <c r="E6" s="4">
        <v>2</v>
      </c>
      <c r="F6" s="4">
        <v>3</v>
      </c>
      <c r="H6" s="3">
        <v>20</v>
      </c>
      <c r="I6" s="4">
        <v>1</v>
      </c>
      <c r="J6" s="4"/>
      <c r="K6" s="4"/>
      <c r="L6" s="4">
        <v>2</v>
      </c>
      <c r="M6" s="4">
        <v>3</v>
      </c>
      <c r="N6">
        <f t="shared" ref="N6:N69" si="0">(K6/M6)*100</f>
        <v>0</v>
      </c>
    </row>
    <row r="7" spans="1:15" x14ac:dyDescent="0.25">
      <c r="A7" s="3">
        <v>21</v>
      </c>
      <c r="B7" s="4"/>
      <c r="C7" s="4">
        <v>2</v>
      </c>
      <c r="D7" s="4">
        <v>1</v>
      </c>
      <c r="E7" s="4">
        <v>4</v>
      </c>
      <c r="F7" s="4">
        <v>7</v>
      </c>
      <c r="H7" s="3">
        <v>21</v>
      </c>
      <c r="I7" s="4"/>
      <c r="J7" s="4">
        <v>2</v>
      </c>
      <c r="K7" s="4">
        <v>1</v>
      </c>
      <c r="L7" s="4">
        <v>4</v>
      </c>
      <c r="M7" s="4">
        <v>7</v>
      </c>
      <c r="N7">
        <f t="shared" si="0"/>
        <v>14.285714285714285</v>
      </c>
    </row>
    <row r="8" spans="1:15" x14ac:dyDescent="0.25">
      <c r="A8" s="3">
        <v>22</v>
      </c>
      <c r="B8" s="4">
        <v>1</v>
      </c>
      <c r="C8" s="4">
        <v>1</v>
      </c>
      <c r="D8" s="4"/>
      <c r="E8" s="4">
        <v>7</v>
      </c>
      <c r="F8" s="4">
        <v>9</v>
      </c>
      <c r="H8" s="3">
        <v>22</v>
      </c>
      <c r="I8" s="4">
        <v>1</v>
      </c>
      <c r="J8" s="4">
        <v>1</v>
      </c>
      <c r="K8" s="4"/>
      <c r="L8" s="4">
        <v>7</v>
      </c>
      <c r="M8" s="4">
        <v>9</v>
      </c>
      <c r="N8">
        <f t="shared" si="0"/>
        <v>0</v>
      </c>
    </row>
    <row r="9" spans="1:15" x14ac:dyDescent="0.25">
      <c r="A9" s="3">
        <v>23</v>
      </c>
      <c r="B9" s="4">
        <v>1</v>
      </c>
      <c r="C9" s="4"/>
      <c r="D9" s="4"/>
      <c r="E9" s="4">
        <v>19</v>
      </c>
      <c r="F9" s="4">
        <v>20</v>
      </c>
      <c r="H9" s="3">
        <v>23</v>
      </c>
      <c r="I9" s="4">
        <v>1</v>
      </c>
      <c r="J9" s="4"/>
      <c r="K9" s="4"/>
      <c r="L9" s="4">
        <v>19</v>
      </c>
      <c r="M9" s="4">
        <v>20</v>
      </c>
      <c r="N9">
        <f t="shared" si="0"/>
        <v>0</v>
      </c>
    </row>
    <row r="10" spans="1:15" x14ac:dyDescent="0.25">
      <c r="A10" s="3">
        <v>24</v>
      </c>
      <c r="B10" s="4">
        <v>2</v>
      </c>
      <c r="C10" s="4">
        <v>1</v>
      </c>
      <c r="D10" s="4"/>
      <c r="E10" s="4">
        <v>21</v>
      </c>
      <c r="F10" s="4">
        <v>24</v>
      </c>
      <c r="H10" s="3">
        <v>24</v>
      </c>
      <c r="I10" s="4">
        <v>2</v>
      </c>
      <c r="J10" s="4">
        <v>1</v>
      </c>
      <c r="K10" s="4"/>
      <c r="L10" s="4">
        <v>21</v>
      </c>
      <c r="M10" s="4">
        <v>24</v>
      </c>
      <c r="N10">
        <f t="shared" si="0"/>
        <v>0</v>
      </c>
    </row>
    <row r="11" spans="1:15" x14ac:dyDescent="0.25">
      <c r="A11" s="3">
        <v>25</v>
      </c>
      <c r="B11" s="4">
        <v>4</v>
      </c>
      <c r="C11" s="4">
        <v>2</v>
      </c>
      <c r="D11" s="4"/>
      <c r="E11" s="4">
        <v>38</v>
      </c>
      <c r="F11" s="4">
        <v>44</v>
      </c>
      <c r="H11" s="3">
        <v>25</v>
      </c>
      <c r="I11" s="4">
        <v>4</v>
      </c>
      <c r="J11" s="4">
        <v>2</v>
      </c>
      <c r="K11" s="4"/>
      <c r="L11" s="4">
        <v>38</v>
      </c>
      <c r="M11" s="4">
        <v>44</v>
      </c>
      <c r="N11">
        <f t="shared" si="0"/>
        <v>0</v>
      </c>
    </row>
    <row r="12" spans="1:15" x14ac:dyDescent="0.25">
      <c r="A12" s="3">
        <v>26</v>
      </c>
      <c r="B12" s="4">
        <v>6</v>
      </c>
      <c r="C12" s="4">
        <v>5</v>
      </c>
      <c r="D12" s="4">
        <v>2</v>
      </c>
      <c r="E12" s="4">
        <v>64</v>
      </c>
      <c r="F12" s="4">
        <v>77</v>
      </c>
      <c r="H12" s="3">
        <v>26</v>
      </c>
      <c r="I12" s="4">
        <v>6</v>
      </c>
      <c r="J12" s="4">
        <v>5</v>
      </c>
      <c r="K12" s="4">
        <v>2</v>
      </c>
      <c r="L12" s="4">
        <v>64</v>
      </c>
      <c r="M12" s="4">
        <v>77</v>
      </c>
      <c r="N12">
        <f t="shared" si="0"/>
        <v>2.5974025974025974</v>
      </c>
    </row>
    <row r="13" spans="1:15" x14ac:dyDescent="0.25">
      <c r="A13" s="3">
        <v>27</v>
      </c>
      <c r="B13" s="4">
        <v>5</v>
      </c>
      <c r="C13" s="4">
        <v>8</v>
      </c>
      <c r="D13" s="4">
        <v>3</v>
      </c>
      <c r="E13" s="4">
        <v>78</v>
      </c>
      <c r="F13" s="4">
        <v>94</v>
      </c>
      <c r="H13" s="3">
        <v>27</v>
      </c>
      <c r="I13" s="4">
        <v>5</v>
      </c>
      <c r="J13" s="4">
        <v>8</v>
      </c>
      <c r="K13" s="4">
        <v>3</v>
      </c>
      <c r="L13" s="4">
        <v>78</v>
      </c>
      <c r="M13" s="4">
        <v>94</v>
      </c>
      <c r="N13">
        <f t="shared" si="0"/>
        <v>3.1914893617021276</v>
      </c>
    </row>
    <row r="14" spans="1:15" x14ac:dyDescent="0.25">
      <c r="A14" s="3">
        <v>28</v>
      </c>
      <c r="B14" s="4">
        <v>10</v>
      </c>
      <c r="C14" s="4">
        <v>5</v>
      </c>
      <c r="D14" s="4">
        <v>4</v>
      </c>
      <c r="E14" s="4">
        <v>84</v>
      </c>
      <c r="F14" s="4">
        <v>103</v>
      </c>
      <c r="H14" s="3">
        <v>28</v>
      </c>
      <c r="I14" s="4">
        <v>10</v>
      </c>
      <c r="J14" s="4">
        <v>5</v>
      </c>
      <c r="K14" s="4">
        <v>4</v>
      </c>
      <c r="L14" s="4">
        <v>84</v>
      </c>
      <c r="M14" s="4">
        <v>103</v>
      </c>
      <c r="N14">
        <f t="shared" si="0"/>
        <v>3.8834951456310676</v>
      </c>
    </row>
    <row r="15" spans="1:15" x14ac:dyDescent="0.25">
      <c r="A15" s="3">
        <v>29</v>
      </c>
      <c r="B15" s="4">
        <v>10</v>
      </c>
      <c r="C15" s="4">
        <v>5</v>
      </c>
      <c r="D15" s="4">
        <v>6</v>
      </c>
      <c r="E15" s="4">
        <v>76</v>
      </c>
      <c r="F15" s="4">
        <v>97</v>
      </c>
      <c r="H15" s="3">
        <v>29</v>
      </c>
      <c r="I15" s="4">
        <v>10</v>
      </c>
      <c r="J15" s="4">
        <v>5</v>
      </c>
      <c r="K15" s="4">
        <v>6</v>
      </c>
      <c r="L15" s="4">
        <v>76</v>
      </c>
      <c r="M15" s="4">
        <v>97</v>
      </c>
      <c r="N15">
        <f t="shared" si="0"/>
        <v>6.1855670103092786</v>
      </c>
    </row>
    <row r="16" spans="1:15" x14ac:dyDescent="0.25">
      <c r="A16" s="3">
        <v>30</v>
      </c>
      <c r="B16" s="4">
        <v>15</v>
      </c>
      <c r="C16" s="4">
        <v>7</v>
      </c>
      <c r="D16" s="4">
        <v>1</v>
      </c>
      <c r="E16" s="4">
        <v>127</v>
      </c>
      <c r="F16" s="4">
        <v>150</v>
      </c>
      <c r="H16" s="3">
        <v>30</v>
      </c>
      <c r="I16" s="4">
        <v>15</v>
      </c>
      <c r="J16" s="4">
        <v>7</v>
      </c>
      <c r="K16" s="4">
        <v>1</v>
      </c>
      <c r="L16" s="4">
        <v>127</v>
      </c>
      <c r="M16" s="4">
        <v>150</v>
      </c>
      <c r="N16">
        <f t="shared" si="0"/>
        <v>0.66666666666666674</v>
      </c>
    </row>
    <row r="17" spans="1:14" x14ac:dyDescent="0.25">
      <c r="A17" s="3">
        <v>31</v>
      </c>
      <c r="B17" s="4">
        <v>17</v>
      </c>
      <c r="C17" s="4">
        <v>9</v>
      </c>
      <c r="D17" s="4">
        <v>6</v>
      </c>
      <c r="E17" s="4">
        <v>167</v>
      </c>
      <c r="F17" s="4">
        <v>199</v>
      </c>
      <c r="H17" s="3">
        <v>31</v>
      </c>
      <c r="I17" s="4">
        <v>17</v>
      </c>
      <c r="J17" s="4">
        <v>9</v>
      </c>
      <c r="K17" s="4">
        <v>6</v>
      </c>
      <c r="L17" s="4">
        <v>167</v>
      </c>
      <c r="M17" s="4">
        <v>199</v>
      </c>
      <c r="N17">
        <f t="shared" si="0"/>
        <v>3.0150753768844218</v>
      </c>
    </row>
    <row r="18" spans="1:14" x14ac:dyDescent="0.25">
      <c r="A18" s="3">
        <v>32</v>
      </c>
      <c r="B18" s="4">
        <v>28</v>
      </c>
      <c r="C18" s="4">
        <v>7</v>
      </c>
      <c r="D18" s="4">
        <v>5</v>
      </c>
      <c r="E18" s="4">
        <v>184</v>
      </c>
      <c r="F18" s="4">
        <v>224</v>
      </c>
      <c r="H18" s="3">
        <v>32</v>
      </c>
      <c r="I18" s="4">
        <v>28</v>
      </c>
      <c r="J18" s="4">
        <v>7</v>
      </c>
      <c r="K18" s="4">
        <v>5</v>
      </c>
      <c r="L18" s="4">
        <v>184</v>
      </c>
      <c r="M18" s="4">
        <v>224</v>
      </c>
      <c r="N18">
        <f t="shared" si="0"/>
        <v>2.2321428571428572</v>
      </c>
    </row>
    <row r="19" spans="1:14" x14ac:dyDescent="0.25">
      <c r="A19" s="3">
        <v>33</v>
      </c>
      <c r="B19" s="4">
        <v>24</v>
      </c>
      <c r="C19" s="4">
        <v>10</v>
      </c>
      <c r="D19" s="4">
        <v>2</v>
      </c>
      <c r="E19" s="4">
        <v>150</v>
      </c>
      <c r="F19" s="4">
        <v>186</v>
      </c>
      <c r="H19" s="3">
        <v>33</v>
      </c>
      <c r="I19" s="4">
        <v>24</v>
      </c>
      <c r="J19" s="4">
        <v>10</v>
      </c>
      <c r="K19" s="4">
        <v>2</v>
      </c>
      <c r="L19" s="4">
        <v>150</v>
      </c>
      <c r="M19" s="4">
        <v>186</v>
      </c>
      <c r="N19">
        <f t="shared" si="0"/>
        <v>1.0752688172043012</v>
      </c>
    </row>
    <row r="20" spans="1:14" x14ac:dyDescent="0.25">
      <c r="A20" s="3">
        <v>34</v>
      </c>
      <c r="B20" s="4">
        <v>23</v>
      </c>
      <c r="C20" s="4">
        <v>11</v>
      </c>
      <c r="D20" s="4">
        <v>7</v>
      </c>
      <c r="E20" s="4">
        <v>190</v>
      </c>
      <c r="F20" s="4">
        <v>231</v>
      </c>
      <c r="H20" s="14">
        <v>34</v>
      </c>
      <c r="I20" s="4">
        <v>23</v>
      </c>
      <c r="J20" s="4">
        <v>11</v>
      </c>
      <c r="K20" s="4">
        <v>7</v>
      </c>
      <c r="L20" s="4">
        <v>190</v>
      </c>
      <c r="M20" s="4">
        <v>231</v>
      </c>
      <c r="N20" s="13">
        <f t="shared" si="0"/>
        <v>3.0303030303030303</v>
      </c>
    </row>
    <row r="21" spans="1:14" x14ac:dyDescent="0.25">
      <c r="A21" s="3">
        <v>35</v>
      </c>
      <c r="B21" s="4">
        <v>25</v>
      </c>
      <c r="C21" s="4">
        <v>7</v>
      </c>
      <c r="D21" s="4">
        <v>5</v>
      </c>
      <c r="E21" s="4">
        <v>143</v>
      </c>
      <c r="F21" s="4">
        <v>180</v>
      </c>
      <c r="H21" s="3">
        <v>35</v>
      </c>
      <c r="I21" s="4">
        <v>25</v>
      </c>
      <c r="J21" s="4">
        <v>7</v>
      </c>
      <c r="K21" s="4">
        <v>5</v>
      </c>
      <c r="L21" s="4">
        <v>143</v>
      </c>
      <c r="M21" s="4">
        <v>180</v>
      </c>
      <c r="N21">
        <f t="shared" si="0"/>
        <v>2.7777777777777777</v>
      </c>
    </row>
    <row r="22" spans="1:14" x14ac:dyDescent="0.25">
      <c r="A22" s="3">
        <v>36</v>
      </c>
      <c r="B22" s="4">
        <v>27</v>
      </c>
      <c r="C22" s="4">
        <v>7</v>
      </c>
      <c r="D22" s="4">
        <v>5</v>
      </c>
      <c r="E22" s="4">
        <v>149</v>
      </c>
      <c r="F22" s="4">
        <v>188</v>
      </c>
      <c r="H22" s="3">
        <v>36</v>
      </c>
      <c r="I22" s="4">
        <v>27</v>
      </c>
      <c r="J22" s="4">
        <v>7</v>
      </c>
      <c r="K22" s="4">
        <v>5</v>
      </c>
      <c r="L22" s="4">
        <v>149</v>
      </c>
      <c r="M22" s="4">
        <v>188</v>
      </c>
      <c r="N22">
        <f t="shared" si="0"/>
        <v>2.6595744680851063</v>
      </c>
    </row>
    <row r="23" spans="1:14" x14ac:dyDescent="0.25">
      <c r="A23" s="3">
        <v>37</v>
      </c>
      <c r="B23" s="4">
        <v>22</v>
      </c>
      <c r="C23" s="4">
        <v>7</v>
      </c>
      <c r="D23" s="4">
        <v>7</v>
      </c>
      <c r="E23" s="4">
        <v>125</v>
      </c>
      <c r="F23" s="4">
        <v>161</v>
      </c>
      <c r="H23" s="3">
        <v>37</v>
      </c>
      <c r="I23" s="4">
        <v>22</v>
      </c>
      <c r="J23" s="4">
        <v>7</v>
      </c>
      <c r="K23" s="4">
        <v>7</v>
      </c>
      <c r="L23" s="4">
        <v>125</v>
      </c>
      <c r="M23" s="4">
        <v>161</v>
      </c>
      <c r="N23">
        <f t="shared" si="0"/>
        <v>4.3478260869565215</v>
      </c>
    </row>
    <row r="24" spans="1:14" x14ac:dyDescent="0.25">
      <c r="A24" s="3">
        <v>38</v>
      </c>
      <c r="B24" s="4">
        <v>22</v>
      </c>
      <c r="C24" s="4">
        <v>9</v>
      </c>
      <c r="D24" s="4">
        <v>6</v>
      </c>
      <c r="E24" s="4">
        <v>122</v>
      </c>
      <c r="F24" s="4">
        <v>159</v>
      </c>
      <c r="H24" s="3">
        <v>38</v>
      </c>
      <c r="I24" s="4">
        <v>22</v>
      </c>
      <c r="J24" s="4">
        <v>9</v>
      </c>
      <c r="K24" s="4">
        <v>6</v>
      </c>
      <c r="L24" s="4">
        <v>122</v>
      </c>
      <c r="M24" s="4">
        <v>159</v>
      </c>
      <c r="N24">
        <f t="shared" si="0"/>
        <v>3.7735849056603774</v>
      </c>
    </row>
    <row r="25" spans="1:14" x14ac:dyDescent="0.25">
      <c r="A25" s="3">
        <v>39</v>
      </c>
      <c r="B25" s="4">
        <v>16</v>
      </c>
      <c r="C25" s="4">
        <v>4</v>
      </c>
      <c r="D25" s="4">
        <v>2</v>
      </c>
      <c r="E25" s="4">
        <v>108</v>
      </c>
      <c r="F25" s="4">
        <v>130</v>
      </c>
      <c r="H25" s="3">
        <v>39</v>
      </c>
      <c r="I25" s="4">
        <v>16</v>
      </c>
      <c r="J25" s="4">
        <v>4</v>
      </c>
      <c r="K25" s="4">
        <v>2</v>
      </c>
      <c r="L25" s="4">
        <v>108</v>
      </c>
      <c r="M25" s="4">
        <v>130</v>
      </c>
      <c r="N25">
        <f t="shared" si="0"/>
        <v>1.5384615384615385</v>
      </c>
    </row>
    <row r="26" spans="1:14" x14ac:dyDescent="0.25">
      <c r="A26" s="3">
        <v>40</v>
      </c>
      <c r="B26" s="4">
        <v>24</v>
      </c>
      <c r="C26" s="4">
        <v>7</v>
      </c>
      <c r="D26" s="4">
        <v>4</v>
      </c>
      <c r="E26" s="4">
        <v>107</v>
      </c>
      <c r="F26" s="4">
        <v>142</v>
      </c>
      <c r="H26" s="3">
        <v>40</v>
      </c>
      <c r="I26" s="4">
        <v>24</v>
      </c>
      <c r="J26" s="4">
        <v>7</v>
      </c>
      <c r="K26" s="4">
        <v>4</v>
      </c>
      <c r="L26" s="4">
        <v>107</v>
      </c>
      <c r="M26" s="4">
        <v>142</v>
      </c>
      <c r="N26">
        <f t="shared" si="0"/>
        <v>2.8169014084507045</v>
      </c>
    </row>
    <row r="27" spans="1:14" x14ac:dyDescent="0.25">
      <c r="A27" s="3">
        <v>41</v>
      </c>
      <c r="B27" s="4">
        <v>9</v>
      </c>
      <c r="C27" s="4">
        <v>6</v>
      </c>
      <c r="D27" s="4">
        <v>2</v>
      </c>
      <c r="E27" s="4">
        <v>118</v>
      </c>
      <c r="F27" s="4">
        <v>135</v>
      </c>
      <c r="H27" s="3">
        <v>41</v>
      </c>
      <c r="I27" s="4">
        <v>9</v>
      </c>
      <c r="J27" s="4">
        <v>6</v>
      </c>
      <c r="K27" s="4">
        <v>2</v>
      </c>
      <c r="L27" s="4">
        <v>118</v>
      </c>
      <c r="M27" s="4">
        <v>135</v>
      </c>
      <c r="N27">
        <f t="shared" si="0"/>
        <v>1.4814814814814816</v>
      </c>
    </row>
    <row r="28" spans="1:14" x14ac:dyDescent="0.25">
      <c r="A28" s="3">
        <v>42</v>
      </c>
      <c r="B28" s="4">
        <v>12</v>
      </c>
      <c r="C28" s="4">
        <v>2</v>
      </c>
      <c r="D28" s="4">
        <v>2</v>
      </c>
      <c r="E28" s="4">
        <v>125</v>
      </c>
      <c r="F28" s="4">
        <v>141</v>
      </c>
      <c r="H28" s="3">
        <v>42</v>
      </c>
      <c r="I28" s="4">
        <v>12</v>
      </c>
      <c r="J28" s="4">
        <v>2</v>
      </c>
      <c r="K28" s="4">
        <v>2</v>
      </c>
      <c r="L28" s="4">
        <v>125</v>
      </c>
      <c r="M28" s="4">
        <v>141</v>
      </c>
      <c r="N28">
        <f t="shared" si="0"/>
        <v>1.4184397163120568</v>
      </c>
    </row>
    <row r="29" spans="1:14" x14ac:dyDescent="0.25">
      <c r="A29" s="3">
        <v>43</v>
      </c>
      <c r="B29" s="4">
        <v>13</v>
      </c>
      <c r="C29" s="4">
        <v>8</v>
      </c>
      <c r="D29" s="4">
        <v>3</v>
      </c>
      <c r="E29" s="4">
        <v>91</v>
      </c>
      <c r="F29" s="4">
        <v>115</v>
      </c>
      <c r="H29" s="3">
        <v>43</v>
      </c>
      <c r="I29" s="4">
        <v>13</v>
      </c>
      <c r="J29" s="4">
        <v>8</v>
      </c>
      <c r="K29" s="4">
        <v>3</v>
      </c>
      <c r="L29" s="4">
        <v>91</v>
      </c>
      <c r="M29" s="4">
        <v>115</v>
      </c>
      <c r="N29">
        <f t="shared" si="0"/>
        <v>2.6086956521739131</v>
      </c>
    </row>
    <row r="30" spans="1:14" x14ac:dyDescent="0.25">
      <c r="A30" s="3">
        <v>44</v>
      </c>
      <c r="B30" s="4">
        <v>7</v>
      </c>
      <c r="C30" s="4">
        <v>2</v>
      </c>
      <c r="D30" s="4">
        <v>1</v>
      </c>
      <c r="E30" s="4">
        <v>95</v>
      </c>
      <c r="F30" s="4">
        <v>105</v>
      </c>
      <c r="H30" s="3">
        <v>44</v>
      </c>
      <c r="I30" s="4">
        <v>7</v>
      </c>
      <c r="J30" s="4">
        <v>2</v>
      </c>
      <c r="K30" s="4">
        <v>1</v>
      </c>
      <c r="L30" s="4">
        <v>95</v>
      </c>
      <c r="M30" s="4">
        <v>105</v>
      </c>
      <c r="N30">
        <f t="shared" si="0"/>
        <v>0.95238095238095244</v>
      </c>
    </row>
    <row r="31" spans="1:14" x14ac:dyDescent="0.25">
      <c r="A31" s="3">
        <v>45</v>
      </c>
      <c r="B31" s="4">
        <v>15</v>
      </c>
      <c r="C31" s="4">
        <v>3</v>
      </c>
      <c r="D31" s="4">
        <v>2</v>
      </c>
      <c r="E31" s="4">
        <v>92</v>
      </c>
      <c r="F31" s="4">
        <v>112</v>
      </c>
      <c r="H31" s="3">
        <v>45</v>
      </c>
      <c r="I31" s="4">
        <v>15</v>
      </c>
      <c r="J31" s="4">
        <v>3</v>
      </c>
      <c r="K31" s="4">
        <v>2</v>
      </c>
      <c r="L31" s="4">
        <v>92</v>
      </c>
      <c r="M31" s="4">
        <v>112</v>
      </c>
      <c r="N31">
        <f t="shared" si="0"/>
        <v>1.7857142857142856</v>
      </c>
    </row>
    <row r="32" spans="1:14" x14ac:dyDescent="0.25">
      <c r="A32" s="3">
        <v>46</v>
      </c>
      <c r="B32" s="4">
        <v>12</v>
      </c>
      <c r="C32" s="4">
        <v>9</v>
      </c>
      <c r="D32" s="4">
        <v>3</v>
      </c>
      <c r="E32" s="4">
        <v>95</v>
      </c>
      <c r="F32" s="4">
        <v>119</v>
      </c>
      <c r="H32" s="3">
        <v>46</v>
      </c>
      <c r="I32" s="4">
        <v>12</v>
      </c>
      <c r="J32" s="4">
        <v>9</v>
      </c>
      <c r="K32" s="4">
        <v>3</v>
      </c>
      <c r="L32" s="4">
        <v>95</v>
      </c>
      <c r="M32" s="4">
        <v>119</v>
      </c>
      <c r="N32">
        <f t="shared" si="0"/>
        <v>2.5210084033613445</v>
      </c>
    </row>
    <row r="33" spans="1:14" x14ac:dyDescent="0.25">
      <c r="A33" s="3">
        <v>47</v>
      </c>
      <c r="B33" s="4">
        <v>8</v>
      </c>
      <c r="C33" s="4">
        <v>8</v>
      </c>
      <c r="D33" s="4">
        <v>7</v>
      </c>
      <c r="E33" s="4">
        <v>85</v>
      </c>
      <c r="F33" s="4">
        <v>108</v>
      </c>
      <c r="H33" s="3">
        <v>47</v>
      </c>
      <c r="I33" s="4">
        <v>8</v>
      </c>
      <c r="J33" s="4">
        <v>8</v>
      </c>
      <c r="K33" s="4">
        <v>7</v>
      </c>
      <c r="L33" s="4">
        <v>85</v>
      </c>
      <c r="M33" s="4">
        <v>108</v>
      </c>
      <c r="N33">
        <f t="shared" si="0"/>
        <v>6.481481481481481</v>
      </c>
    </row>
    <row r="34" spans="1:14" x14ac:dyDescent="0.25">
      <c r="A34" s="3">
        <v>48</v>
      </c>
      <c r="B34" s="4">
        <v>7</v>
      </c>
      <c r="C34" s="4">
        <v>5</v>
      </c>
      <c r="D34" s="4">
        <v>3</v>
      </c>
      <c r="E34" s="4">
        <v>99</v>
      </c>
      <c r="F34" s="4">
        <v>114</v>
      </c>
      <c r="H34" s="3">
        <v>48</v>
      </c>
      <c r="I34" s="4">
        <v>7</v>
      </c>
      <c r="J34" s="4">
        <v>5</v>
      </c>
      <c r="K34" s="4">
        <v>3</v>
      </c>
      <c r="L34" s="4">
        <v>99</v>
      </c>
      <c r="M34" s="4">
        <v>114</v>
      </c>
      <c r="N34">
        <f t="shared" si="0"/>
        <v>2.6315789473684208</v>
      </c>
    </row>
    <row r="35" spans="1:14" x14ac:dyDescent="0.25">
      <c r="A35" s="3">
        <v>49</v>
      </c>
      <c r="B35" s="4">
        <v>8</v>
      </c>
      <c r="C35" s="4">
        <v>3</v>
      </c>
      <c r="D35" s="4"/>
      <c r="E35" s="4">
        <v>101</v>
      </c>
      <c r="F35" s="4">
        <v>112</v>
      </c>
      <c r="H35" s="3">
        <v>49</v>
      </c>
      <c r="I35" s="4">
        <v>8</v>
      </c>
      <c r="J35" s="4">
        <v>3</v>
      </c>
      <c r="K35" s="4"/>
      <c r="L35" s="4">
        <v>101</v>
      </c>
      <c r="M35" s="4">
        <v>112</v>
      </c>
      <c r="N35">
        <f t="shared" si="0"/>
        <v>0</v>
      </c>
    </row>
    <row r="36" spans="1:14" x14ac:dyDescent="0.25">
      <c r="A36" s="3">
        <v>50</v>
      </c>
      <c r="B36" s="4">
        <v>15</v>
      </c>
      <c r="C36" s="4">
        <v>7</v>
      </c>
      <c r="D36" s="4">
        <v>2</v>
      </c>
      <c r="E36" s="4">
        <v>77</v>
      </c>
      <c r="F36" s="4">
        <v>101</v>
      </c>
      <c r="H36" s="3">
        <v>50</v>
      </c>
      <c r="I36" s="4">
        <v>15</v>
      </c>
      <c r="J36" s="4">
        <v>7</v>
      </c>
      <c r="K36" s="4">
        <v>2</v>
      </c>
      <c r="L36" s="4">
        <v>77</v>
      </c>
      <c r="M36" s="4">
        <v>101</v>
      </c>
      <c r="N36">
        <f t="shared" si="0"/>
        <v>1.9801980198019802</v>
      </c>
    </row>
    <row r="37" spans="1:14" x14ac:dyDescent="0.25">
      <c r="A37" s="3">
        <v>51</v>
      </c>
      <c r="B37" s="4">
        <v>12</v>
      </c>
      <c r="C37" s="4">
        <v>3</v>
      </c>
      <c r="D37" s="4"/>
      <c r="E37" s="4">
        <v>76</v>
      </c>
      <c r="F37" s="4">
        <v>91</v>
      </c>
      <c r="H37" s="3">
        <v>51</v>
      </c>
      <c r="I37" s="4">
        <v>12</v>
      </c>
      <c r="J37" s="4">
        <v>3</v>
      </c>
      <c r="K37" s="4"/>
      <c r="L37" s="4">
        <v>76</v>
      </c>
      <c r="M37" s="4">
        <v>91</v>
      </c>
      <c r="N37">
        <f t="shared" si="0"/>
        <v>0</v>
      </c>
    </row>
    <row r="38" spans="1:14" x14ac:dyDescent="0.25">
      <c r="A38" s="3">
        <v>52</v>
      </c>
      <c r="B38" s="4">
        <v>10</v>
      </c>
      <c r="C38" s="4">
        <v>2</v>
      </c>
      <c r="D38" s="4">
        <v>2</v>
      </c>
      <c r="E38" s="4">
        <v>72</v>
      </c>
      <c r="F38" s="4">
        <v>86</v>
      </c>
      <c r="H38" s="3">
        <v>52</v>
      </c>
      <c r="I38" s="4">
        <v>10</v>
      </c>
      <c r="J38" s="4">
        <v>2</v>
      </c>
      <c r="K38" s="4">
        <v>2</v>
      </c>
      <c r="L38" s="4">
        <v>72</v>
      </c>
      <c r="M38" s="4">
        <v>86</v>
      </c>
      <c r="N38">
        <f t="shared" si="0"/>
        <v>2.3255813953488373</v>
      </c>
    </row>
    <row r="39" spans="1:14" x14ac:dyDescent="0.25">
      <c r="A39" s="3">
        <v>53</v>
      </c>
      <c r="B39" s="4">
        <v>8</v>
      </c>
      <c r="C39" s="4">
        <v>2</v>
      </c>
      <c r="D39" s="4">
        <v>5</v>
      </c>
      <c r="E39" s="4">
        <v>79</v>
      </c>
      <c r="F39" s="4">
        <v>94</v>
      </c>
      <c r="H39" s="3">
        <v>53</v>
      </c>
      <c r="I39" s="4">
        <v>8</v>
      </c>
      <c r="J39" s="4">
        <v>2</v>
      </c>
      <c r="K39" s="4">
        <v>5</v>
      </c>
      <c r="L39" s="4">
        <v>79</v>
      </c>
      <c r="M39" s="4">
        <v>94</v>
      </c>
      <c r="N39">
        <f t="shared" si="0"/>
        <v>5.3191489361702127</v>
      </c>
    </row>
    <row r="40" spans="1:14" x14ac:dyDescent="0.25">
      <c r="A40" s="3">
        <v>54</v>
      </c>
      <c r="B40" s="4">
        <v>7</v>
      </c>
      <c r="C40" s="4">
        <v>4</v>
      </c>
      <c r="D40" s="4">
        <v>3</v>
      </c>
      <c r="E40" s="4">
        <v>57</v>
      </c>
      <c r="F40" s="4">
        <v>71</v>
      </c>
      <c r="H40" s="3">
        <v>54</v>
      </c>
      <c r="I40" s="4">
        <v>7</v>
      </c>
      <c r="J40" s="4">
        <v>4</v>
      </c>
      <c r="K40" s="4">
        <v>3</v>
      </c>
      <c r="L40" s="4">
        <v>57</v>
      </c>
      <c r="M40" s="4">
        <v>71</v>
      </c>
      <c r="N40">
        <f t="shared" si="0"/>
        <v>4.225352112676056</v>
      </c>
    </row>
    <row r="41" spans="1:14" x14ac:dyDescent="0.25">
      <c r="A41" s="3">
        <v>55</v>
      </c>
      <c r="B41" s="4">
        <v>8</v>
      </c>
      <c r="C41" s="4">
        <v>6</v>
      </c>
      <c r="D41" s="4">
        <v>3</v>
      </c>
      <c r="E41" s="4">
        <v>73</v>
      </c>
      <c r="F41" s="4">
        <v>90</v>
      </c>
      <c r="H41" s="3">
        <v>55</v>
      </c>
      <c r="I41" s="4">
        <v>8</v>
      </c>
      <c r="J41" s="4">
        <v>6</v>
      </c>
      <c r="K41" s="4">
        <v>3</v>
      </c>
      <c r="L41" s="4">
        <v>73</v>
      </c>
      <c r="M41" s="4">
        <v>90</v>
      </c>
      <c r="N41">
        <f t="shared" si="0"/>
        <v>3.3333333333333335</v>
      </c>
    </row>
    <row r="42" spans="1:14" x14ac:dyDescent="0.25">
      <c r="A42" s="3">
        <v>56</v>
      </c>
      <c r="B42" s="4">
        <v>6</v>
      </c>
      <c r="C42" s="4">
        <v>3</v>
      </c>
      <c r="D42" s="4">
        <v>1</v>
      </c>
      <c r="E42" s="4">
        <v>64</v>
      </c>
      <c r="F42" s="4">
        <v>74</v>
      </c>
      <c r="H42" s="3">
        <v>56</v>
      </c>
      <c r="I42" s="4">
        <v>6</v>
      </c>
      <c r="J42" s="4">
        <v>3</v>
      </c>
      <c r="K42" s="4">
        <v>1</v>
      </c>
      <c r="L42" s="4">
        <v>64</v>
      </c>
      <c r="M42" s="4">
        <v>74</v>
      </c>
      <c r="N42">
        <f t="shared" si="0"/>
        <v>1.3513513513513513</v>
      </c>
    </row>
    <row r="43" spans="1:14" x14ac:dyDescent="0.25">
      <c r="A43" s="3">
        <v>57</v>
      </c>
      <c r="B43" s="4">
        <v>7</v>
      </c>
      <c r="C43" s="4">
        <v>1</v>
      </c>
      <c r="D43" s="4">
        <v>1</v>
      </c>
      <c r="E43" s="4">
        <v>82</v>
      </c>
      <c r="F43" s="4">
        <v>91</v>
      </c>
      <c r="H43" s="3">
        <v>57</v>
      </c>
      <c r="I43" s="4">
        <v>7</v>
      </c>
      <c r="J43" s="4">
        <v>1</v>
      </c>
      <c r="K43" s="4">
        <v>1</v>
      </c>
      <c r="L43" s="4">
        <v>82</v>
      </c>
      <c r="M43" s="4">
        <v>91</v>
      </c>
      <c r="N43">
        <f t="shared" si="0"/>
        <v>1.098901098901099</v>
      </c>
    </row>
    <row r="44" spans="1:14" x14ac:dyDescent="0.25">
      <c r="A44" s="3">
        <v>58</v>
      </c>
      <c r="B44" s="4">
        <v>6</v>
      </c>
      <c r="C44" s="4">
        <v>2</v>
      </c>
      <c r="D44" s="4">
        <v>2</v>
      </c>
      <c r="E44" s="4">
        <v>75</v>
      </c>
      <c r="F44" s="4">
        <v>85</v>
      </c>
      <c r="H44" s="3">
        <v>58</v>
      </c>
      <c r="I44" s="4">
        <v>6</v>
      </c>
      <c r="J44" s="4">
        <v>2</v>
      </c>
      <c r="K44" s="4">
        <v>2</v>
      </c>
      <c r="L44" s="4">
        <v>75</v>
      </c>
      <c r="M44" s="4">
        <v>85</v>
      </c>
      <c r="N44">
        <f t="shared" si="0"/>
        <v>2.3529411764705883</v>
      </c>
    </row>
    <row r="45" spans="1:14" x14ac:dyDescent="0.25">
      <c r="A45" s="3">
        <v>59</v>
      </c>
      <c r="B45" s="4">
        <v>10</v>
      </c>
      <c r="C45" s="4">
        <v>1</v>
      </c>
      <c r="D45" s="4">
        <v>3</v>
      </c>
      <c r="E45" s="4">
        <v>57</v>
      </c>
      <c r="F45" s="4">
        <v>71</v>
      </c>
      <c r="H45" s="3">
        <v>59</v>
      </c>
      <c r="I45" s="4">
        <v>10</v>
      </c>
      <c r="J45" s="4">
        <v>1</v>
      </c>
      <c r="K45" s="4">
        <v>3</v>
      </c>
      <c r="L45" s="4">
        <v>57</v>
      </c>
      <c r="M45" s="4">
        <v>71</v>
      </c>
      <c r="N45">
        <f t="shared" si="0"/>
        <v>4.225352112676056</v>
      </c>
    </row>
    <row r="46" spans="1:14" x14ac:dyDescent="0.25">
      <c r="A46" s="3">
        <v>60</v>
      </c>
      <c r="B46" s="4">
        <v>4</v>
      </c>
      <c r="C46" s="4">
        <v>2</v>
      </c>
      <c r="D46" s="4">
        <v>1</v>
      </c>
      <c r="E46" s="4">
        <v>40</v>
      </c>
      <c r="F46" s="4">
        <v>47</v>
      </c>
      <c r="H46" s="3">
        <v>60</v>
      </c>
      <c r="I46" s="4">
        <v>4</v>
      </c>
      <c r="J46" s="4">
        <v>2</v>
      </c>
      <c r="K46" s="4">
        <v>1</v>
      </c>
      <c r="L46" s="4">
        <v>40</v>
      </c>
      <c r="M46" s="4">
        <v>47</v>
      </c>
      <c r="N46">
        <f t="shared" si="0"/>
        <v>2.1276595744680851</v>
      </c>
    </row>
    <row r="47" spans="1:14" x14ac:dyDescent="0.25">
      <c r="A47" s="3">
        <v>61</v>
      </c>
      <c r="B47" s="4"/>
      <c r="C47" s="4">
        <v>2</v>
      </c>
      <c r="D47" s="4">
        <v>1</v>
      </c>
      <c r="E47" s="4">
        <v>13</v>
      </c>
      <c r="F47" s="4">
        <v>16</v>
      </c>
      <c r="H47" s="3">
        <v>61</v>
      </c>
      <c r="I47" s="4"/>
      <c r="J47" s="4">
        <v>2</v>
      </c>
      <c r="K47" s="4">
        <v>1</v>
      </c>
      <c r="L47" s="4">
        <v>13</v>
      </c>
      <c r="M47" s="4">
        <v>16</v>
      </c>
      <c r="N47">
        <f t="shared" si="0"/>
        <v>6.25</v>
      </c>
    </row>
    <row r="48" spans="1:14" x14ac:dyDescent="0.25">
      <c r="A48" s="3">
        <v>62</v>
      </c>
      <c r="B48" s="4"/>
      <c r="C48" s="4"/>
      <c r="D48" s="4">
        <v>1</v>
      </c>
      <c r="E48" s="4">
        <v>6</v>
      </c>
      <c r="F48" s="4">
        <v>7</v>
      </c>
      <c r="H48" s="3">
        <v>62</v>
      </c>
      <c r="I48" s="4"/>
      <c r="J48" s="4"/>
      <c r="K48" s="4">
        <v>1</v>
      </c>
      <c r="L48" s="4">
        <v>6</v>
      </c>
      <c r="M48" s="4">
        <v>7</v>
      </c>
      <c r="N48">
        <f t="shared" si="0"/>
        <v>14.285714285714285</v>
      </c>
    </row>
    <row r="49" spans="1:14" x14ac:dyDescent="0.25">
      <c r="A49" s="3">
        <v>63</v>
      </c>
      <c r="B49" s="4">
        <v>1</v>
      </c>
      <c r="C49" s="4"/>
      <c r="D49" s="4">
        <v>2</v>
      </c>
      <c r="E49" s="4">
        <v>5</v>
      </c>
      <c r="F49" s="4">
        <v>8</v>
      </c>
      <c r="H49" s="3">
        <v>63</v>
      </c>
      <c r="I49" s="4">
        <v>1</v>
      </c>
      <c r="J49" s="4"/>
      <c r="K49" s="4">
        <v>2</v>
      </c>
      <c r="L49" s="4">
        <v>5</v>
      </c>
      <c r="M49" s="4">
        <v>8</v>
      </c>
      <c r="N49">
        <f t="shared" si="0"/>
        <v>25</v>
      </c>
    </row>
    <row r="50" spans="1:14" x14ac:dyDescent="0.25">
      <c r="A50" s="3">
        <v>64</v>
      </c>
      <c r="B50" s="4">
        <v>1</v>
      </c>
      <c r="C50" s="4"/>
      <c r="D50" s="4">
        <v>2</v>
      </c>
      <c r="E50" s="4">
        <v>4</v>
      </c>
      <c r="F50" s="4">
        <v>7</v>
      </c>
      <c r="H50" s="3">
        <v>64</v>
      </c>
      <c r="I50" s="4">
        <v>1</v>
      </c>
      <c r="J50" s="4"/>
      <c r="K50" s="4">
        <v>2</v>
      </c>
      <c r="L50" s="4">
        <v>4</v>
      </c>
      <c r="M50" s="4">
        <v>7</v>
      </c>
      <c r="N50">
        <f t="shared" si="0"/>
        <v>28.571428571428569</v>
      </c>
    </row>
    <row r="51" spans="1:14" x14ac:dyDescent="0.25">
      <c r="A51" s="3">
        <v>65</v>
      </c>
      <c r="B51" s="4">
        <v>2</v>
      </c>
      <c r="C51" s="4"/>
      <c r="D51" s="4"/>
      <c r="E51" s="4">
        <v>4</v>
      </c>
      <c r="F51" s="4">
        <v>6</v>
      </c>
      <c r="H51" s="3">
        <v>65</v>
      </c>
      <c r="I51" s="4">
        <v>2</v>
      </c>
      <c r="J51" s="4"/>
      <c r="K51" s="4"/>
      <c r="L51" s="4">
        <v>4</v>
      </c>
      <c r="M51" s="4">
        <v>6</v>
      </c>
      <c r="N51">
        <f t="shared" si="0"/>
        <v>0</v>
      </c>
    </row>
    <row r="52" spans="1:14" x14ac:dyDescent="0.25">
      <c r="A52" s="3">
        <v>66</v>
      </c>
      <c r="B52" s="4">
        <v>1</v>
      </c>
      <c r="C52" s="4"/>
      <c r="D52" s="4">
        <v>1</v>
      </c>
      <c r="E52" s="4">
        <v>7</v>
      </c>
      <c r="F52" s="4">
        <v>9</v>
      </c>
      <c r="H52" s="3">
        <v>66</v>
      </c>
      <c r="I52" s="4">
        <v>1</v>
      </c>
      <c r="J52" s="4"/>
      <c r="K52" s="4">
        <v>1</v>
      </c>
      <c r="L52" s="4">
        <v>7</v>
      </c>
      <c r="M52" s="4">
        <v>9</v>
      </c>
      <c r="N52">
        <f t="shared" si="0"/>
        <v>11.111111111111111</v>
      </c>
    </row>
    <row r="53" spans="1:14" x14ac:dyDescent="0.25">
      <c r="A53" s="3">
        <v>67</v>
      </c>
      <c r="B53" s="4">
        <v>1</v>
      </c>
      <c r="C53" s="4"/>
      <c r="D53" s="4"/>
      <c r="E53" s="4">
        <v>4</v>
      </c>
      <c r="F53" s="4">
        <v>5</v>
      </c>
      <c r="H53" s="3">
        <v>67</v>
      </c>
      <c r="I53" s="4">
        <v>1</v>
      </c>
      <c r="J53" s="4"/>
      <c r="K53" s="4"/>
      <c r="L53" s="4">
        <v>4</v>
      </c>
      <c r="M53" s="4">
        <v>5</v>
      </c>
      <c r="N53">
        <f t="shared" si="0"/>
        <v>0</v>
      </c>
    </row>
    <row r="54" spans="1:14" x14ac:dyDescent="0.25">
      <c r="A54" s="3">
        <v>68</v>
      </c>
      <c r="B54" s="4"/>
      <c r="C54" s="4"/>
      <c r="D54" s="4"/>
      <c r="E54" s="4">
        <v>2</v>
      </c>
      <c r="F54" s="4">
        <v>2</v>
      </c>
      <c r="H54" s="3">
        <v>68</v>
      </c>
      <c r="I54" s="4"/>
      <c r="J54" s="4"/>
      <c r="K54" s="4"/>
      <c r="L54" s="4">
        <v>2</v>
      </c>
      <c r="M54" s="4">
        <v>2</v>
      </c>
      <c r="N54">
        <f t="shared" si="0"/>
        <v>0</v>
      </c>
    </row>
    <row r="55" spans="1:14" x14ac:dyDescent="0.25">
      <c r="A55" s="3">
        <v>69</v>
      </c>
      <c r="B55" s="4">
        <v>1</v>
      </c>
      <c r="C55" s="4"/>
      <c r="D55" s="4">
        <v>2</v>
      </c>
      <c r="E55" s="4">
        <v>3</v>
      </c>
      <c r="F55" s="4">
        <v>6</v>
      </c>
      <c r="H55" s="6">
        <v>69</v>
      </c>
      <c r="I55" s="4">
        <v>1</v>
      </c>
      <c r="J55" s="4"/>
      <c r="K55" s="4">
        <v>2</v>
      </c>
      <c r="L55" s="4">
        <v>3</v>
      </c>
      <c r="M55" s="4">
        <v>6</v>
      </c>
      <c r="N55" s="5">
        <f t="shared" si="0"/>
        <v>33.333333333333329</v>
      </c>
    </row>
    <row r="56" spans="1:14" x14ac:dyDescent="0.25">
      <c r="A56" s="3">
        <v>70</v>
      </c>
      <c r="B56" s="4">
        <v>5</v>
      </c>
      <c r="C56" s="4"/>
      <c r="D56" s="4"/>
      <c r="E56" s="4">
        <v>2</v>
      </c>
      <c r="F56" s="4">
        <v>7</v>
      </c>
      <c r="H56" s="3">
        <v>70</v>
      </c>
      <c r="I56" s="4">
        <v>5</v>
      </c>
      <c r="J56" s="4"/>
      <c r="K56" s="4"/>
      <c r="L56" s="4">
        <v>2</v>
      </c>
      <c r="M56" s="4">
        <v>7</v>
      </c>
      <c r="N56">
        <f t="shared" si="0"/>
        <v>0</v>
      </c>
    </row>
    <row r="57" spans="1:14" x14ac:dyDescent="0.25">
      <c r="A57" s="3">
        <v>71</v>
      </c>
      <c r="B57" s="4">
        <v>1</v>
      </c>
      <c r="C57" s="4"/>
      <c r="D57" s="4">
        <v>1</v>
      </c>
      <c r="E57" s="4">
        <v>4</v>
      </c>
      <c r="F57" s="4">
        <v>6</v>
      </c>
      <c r="H57" s="3">
        <v>71</v>
      </c>
      <c r="I57" s="4">
        <v>1</v>
      </c>
      <c r="J57" s="4"/>
      <c r="K57" s="4">
        <v>1</v>
      </c>
      <c r="L57" s="4">
        <v>4</v>
      </c>
      <c r="M57" s="4">
        <v>6</v>
      </c>
      <c r="N57">
        <f t="shared" si="0"/>
        <v>16.666666666666664</v>
      </c>
    </row>
    <row r="58" spans="1:14" x14ac:dyDescent="0.25">
      <c r="A58" s="3">
        <v>72</v>
      </c>
      <c r="B58" s="4"/>
      <c r="C58" s="4"/>
      <c r="D58" s="4"/>
      <c r="E58" s="4">
        <v>4</v>
      </c>
      <c r="F58" s="4">
        <v>4</v>
      </c>
      <c r="H58" s="3">
        <v>72</v>
      </c>
      <c r="I58" s="4"/>
      <c r="J58" s="4"/>
      <c r="K58" s="4"/>
      <c r="L58" s="4">
        <v>4</v>
      </c>
      <c r="M58" s="4">
        <v>4</v>
      </c>
      <c r="N58">
        <f t="shared" si="0"/>
        <v>0</v>
      </c>
    </row>
    <row r="59" spans="1:14" x14ac:dyDescent="0.25">
      <c r="A59" s="3">
        <v>73</v>
      </c>
      <c r="B59" s="4">
        <v>2</v>
      </c>
      <c r="C59" s="4"/>
      <c r="D59" s="4">
        <v>1</v>
      </c>
      <c r="E59" s="4">
        <v>3</v>
      </c>
      <c r="F59" s="4">
        <v>6</v>
      </c>
      <c r="H59" s="3">
        <v>73</v>
      </c>
      <c r="I59" s="4">
        <v>2</v>
      </c>
      <c r="J59" s="4"/>
      <c r="K59" s="4">
        <v>1</v>
      </c>
      <c r="L59" s="4">
        <v>3</v>
      </c>
      <c r="M59" s="4">
        <v>6</v>
      </c>
      <c r="N59">
        <f t="shared" si="0"/>
        <v>16.666666666666664</v>
      </c>
    </row>
    <row r="60" spans="1:14" x14ac:dyDescent="0.25">
      <c r="A60" s="3">
        <v>74</v>
      </c>
      <c r="B60" s="4"/>
      <c r="C60" s="4">
        <v>1</v>
      </c>
      <c r="D60" s="4"/>
      <c r="E60" s="4">
        <v>2</v>
      </c>
      <c r="F60" s="4">
        <v>3</v>
      </c>
      <c r="H60" s="3">
        <v>74</v>
      </c>
      <c r="I60" s="4"/>
      <c r="J60" s="4">
        <v>1</v>
      </c>
      <c r="K60" s="4"/>
      <c r="L60" s="4">
        <v>2</v>
      </c>
      <c r="M60" s="4">
        <v>3</v>
      </c>
      <c r="N60">
        <f t="shared" si="0"/>
        <v>0</v>
      </c>
    </row>
    <row r="61" spans="1:14" x14ac:dyDescent="0.25">
      <c r="A61" s="3">
        <v>75</v>
      </c>
      <c r="B61" s="4">
        <v>2</v>
      </c>
      <c r="C61" s="4"/>
      <c r="D61" s="4">
        <v>1</v>
      </c>
      <c r="E61" s="4">
        <v>3</v>
      </c>
      <c r="F61" s="4">
        <v>6</v>
      </c>
      <c r="H61" s="3">
        <v>75</v>
      </c>
      <c r="I61" s="4">
        <v>2</v>
      </c>
      <c r="J61" s="4"/>
      <c r="K61" s="4">
        <v>1</v>
      </c>
      <c r="L61" s="4">
        <v>3</v>
      </c>
      <c r="M61" s="4">
        <v>6</v>
      </c>
      <c r="N61">
        <f t="shared" si="0"/>
        <v>16.666666666666664</v>
      </c>
    </row>
    <row r="62" spans="1:14" x14ac:dyDescent="0.25">
      <c r="A62" s="3">
        <v>76</v>
      </c>
      <c r="B62" s="4"/>
      <c r="C62" s="4"/>
      <c r="D62" s="4"/>
      <c r="E62" s="4">
        <v>2</v>
      </c>
      <c r="F62" s="4">
        <v>2</v>
      </c>
      <c r="H62" s="3">
        <v>76</v>
      </c>
      <c r="I62" s="4"/>
      <c r="J62" s="4"/>
      <c r="K62" s="4"/>
      <c r="L62" s="4">
        <v>2</v>
      </c>
      <c r="M62" s="4">
        <v>2</v>
      </c>
      <c r="N62">
        <f t="shared" si="0"/>
        <v>0</v>
      </c>
    </row>
    <row r="63" spans="1:14" x14ac:dyDescent="0.25">
      <c r="A63" s="3">
        <v>77</v>
      </c>
      <c r="B63" s="4">
        <v>2</v>
      </c>
      <c r="C63" s="4"/>
      <c r="D63" s="4">
        <v>2</v>
      </c>
      <c r="E63" s="4">
        <v>2</v>
      </c>
      <c r="F63" s="4">
        <v>6</v>
      </c>
      <c r="H63" s="6">
        <v>77</v>
      </c>
      <c r="I63" s="4">
        <v>2</v>
      </c>
      <c r="J63" s="4"/>
      <c r="K63" s="4">
        <v>2</v>
      </c>
      <c r="L63" s="4">
        <v>2</v>
      </c>
      <c r="M63" s="4">
        <v>6</v>
      </c>
      <c r="N63" s="5">
        <f t="shared" si="0"/>
        <v>33.333333333333329</v>
      </c>
    </row>
    <row r="64" spans="1:14" x14ac:dyDescent="0.25">
      <c r="A64" s="3">
        <v>78</v>
      </c>
      <c r="B64" s="4"/>
      <c r="C64" s="4"/>
      <c r="D64" s="4"/>
      <c r="E64" s="4">
        <v>3</v>
      </c>
      <c r="F64" s="4">
        <v>3</v>
      </c>
      <c r="H64" s="3">
        <v>78</v>
      </c>
      <c r="I64" s="4"/>
      <c r="J64" s="4"/>
      <c r="K64" s="4"/>
      <c r="L64" s="4">
        <v>3</v>
      </c>
      <c r="M64" s="4">
        <v>3</v>
      </c>
      <c r="N64">
        <f t="shared" si="0"/>
        <v>0</v>
      </c>
    </row>
    <row r="65" spans="1:14" x14ac:dyDescent="0.25">
      <c r="A65" s="3">
        <v>79</v>
      </c>
      <c r="B65" s="4">
        <v>1</v>
      </c>
      <c r="C65" s="4"/>
      <c r="D65" s="4">
        <v>1</v>
      </c>
      <c r="E65" s="4">
        <v>2</v>
      </c>
      <c r="F65" s="4">
        <v>4</v>
      </c>
      <c r="H65" s="3">
        <v>79</v>
      </c>
      <c r="I65" s="4">
        <v>1</v>
      </c>
      <c r="J65" s="4"/>
      <c r="K65" s="4">
        <v>1</v>
      </c>
      <c r="L65" s="4">
        <v>2</v>
      </c>
      <c r="M65" s="4">
        <v>4</v>
      </c>
      <c r="N65">
        <f t="shared" si="0"/>
        <v>25</v>
      </c>
    </row>
    <row r="66" spans="1:14" x14ac:dyDescent="0.25">
      <c r="A66" s="3">
        <v>80</v>
      </c>
      <c r="B66" s="4">
        <v>2</v>
      </c>
      <c r="C66" s="4"/>
      <c r="D66" s="4">
        <v>1</v>
      </c>
      <c r="E66" s="4">
        <v>3</v>
      </c>
      <c r="F66" s="4">
        <v>6</v>
      </c>
      <c r="H66" s="3">
        <v>80</v>
      </c>
      <c r="I66" s="4">
        <v>2</v>
      </c>
      <c r="J66" s="4"/>
      <c r="K66" s="4">
        <v>1</v>
      </c>
      <c r="L66" s="4">
        <v>3</v>
      </c>
      <c r="M66" s="4">
        <v>6</v>
      </c>
      <c r="N66">
        <f t="shared" si="0"/>
        <v>16.666666666666664</v>
      </c>
    </row>
    <row r="67" spans="1:14" x14ac:dyDescent="0.25">
      <c r="A67" s="3">
        <v>81</v>
      </c>
      <c r="B67" s="4"/>
      <c r="C67" s="4"/>
      <c r="D67" s="4"/>
      <c r="E67" s="4">
        <v>1</v>
      </c>
      <c r="F67" s="4">
        <v>1</v>
      </c>
      <c r="H67" s="3">
        <v>81</v>
      </c>
      <c r="I67" s="4"/>
      <c r="J67" s="4"/>
      <c r="K67" s="4"/>
      <c r="L67" s="4">
        <v>1</v>
      </c>
      <c r="M67" s="4">
        <v>1</v>
      </c>
      <c r="N67">
        <f t="shared" si="0"/>
        <v>0</v>
      </c>
    </row>
    <row r="68" spans="1:14" x14ac:dyDescent="0.25">
      <c r="A68" s="3">
        <v>83</v>
      </c>
      <c r="B68" s="4">
        <v>1</v>
      </c>
      <c r="C68" s="4"/>
      <c r="D68" s="4">
        <v>1</v>
      </c>
      <c r="E68" s="4">
        <v>2</v>
      </c>
      <c r="F68" s="4">
        <v>4</v>
      </c>
      <c r="H68" s="3">
        <v>83</v>
      </c>
      <c r="I68" s="4">
        <v>1</v>
      </c>
      <c r="J68" s="4"/>
      <c r="K68" s="4">
        <v>1</v>
      </c>
      <c r="L68" s="4">
        <v>2</v>
      </c>
      <c r="M68" s="4">
        <v>4</v>
      </c>
      <c r="N68">
        <f t="shared" si="0"/>
        <v>25</v>
      </c>
    </row>
    <row r="69" spans="1:14" x14ac:dyDescent="0.25">
      <c r="A69" s="3">
        <v>84</v>
      </c>
      <c r="B69" s="4"/>
      <c r="C69" s="4"/>
      <c r="D69" s="4"/>
      <c r="E69" s="4">
        <v>1</v>
      </c>
      <c r="F69" s="4">
        <v>1</v>
      </c>
      <c r="H69" s="3">
        <v>84</v>
      </c>
      <c r="I69" s="4"/>
      <c r="J69" s="4"/>
      <c r="K69" s="4"/>
      <c r="L69" s="4">
        <v>1</v>
      </c>
      <c r="M69" s="4">
        <v>1</v>
      </c>
      <c r="N69">
        <f t="shared" si="0"/>
        <v>0</v>
      </c>
    </row>
    <row r="70" spans="1:14" x14ac:dyDescent="0.25">
      <c r="A70" s="3">
        <v>86</v>
      </c>
      <c r="B70" s="4"/>
      <c r="C70" s="4">
        <v>1</v>
      </c>
      <c r="D70" s="4"/>
      <c r="E70" s="4"/>
      <c r="F70" s="4">
        <v>1</v>
      </c>
      <c r="H70" s="3">
        <v>86</v>
      </c>
      <c r="I70" s="4"/>
      <c r="J70" s="4">
        <v>1</v>
      </c>
      <c r="K70" s="4"/>
      <c r="L70" s="4"/>
      <c r="M70" s="4">
        <v>1</v>
      </c>
      <c r="N70">
        <f t="shared" ref="N70:N71" si="1">(K70/M70)*100</f>
        <v>0</v>
      </c>
    </row>
    <row r="71" spans="1:14" x14ac:dyDescent="0.25">
      <c r="A71" s="3">
        <v>87</v>
      </c>
      <c r="B71" s="4"/>
      <c r="C71" s="4"/>
      <c r="D71" s="4"/>
      <c r="E71" s="4">
        <v>1</v>
      </c>
      <c r="F71" s="4">
        <v>1</v>
      </c>
      <c r="H71" s="3">
        <v>87</v>
      </c>
      <c r="I71" s="4"/>
      <c r="J71" s="4"/>
      <c r="K71" s="4"/>
      <c r="L71" s="4">
        <v>1</v>
      </c>
      <c r="M71" s="4">
        <v>1</v>
      </c>
      <c r="N71">
        <f t="shared" si="1"/>
        <v>0</v>
      </c>
    </row>
    <row r="72" spans="1:14" x14ac:dyDescent="0.25">
      <c r="A72" s="3" t="s">
        <v>55</v>
      </c>
      <c r="B72" s="4">
        <v>490</v>
      </c>
      <c r="C72" s="4">
        <v>197</v>
      </c>
      <c r="D72" s="4">
        <v>129</v>
      </c>
      <c r="E72" s="4">
        <v>3705</v>
      </c>
      <c r="F72" s="4">
        <v>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4"/>
  <sheetViews>
    <sheetView workbookViewId="0">
      <selection activeCell="H2" sqref="H2"/>
    </sheetView>
  </sheetViews>
  <sheetFormatPr defaultRowHeight="15" x14ac:dyDescent="0.25"/>
  <cols>
    <col min="2" max="2" width="11.28515625" customWidth="1"/>
    <col min="5" max="5" width="15.5703125" customWidth="1"/>
    <col min="7" max="7" width="24.85546875" customWidth="1"/>
  </cols>
  <sheetData>
    <row r="1" spans="1:8" x14ac:dyDescent="0.25">
      <c r="A1" t="s">
        <v>61</v>
      </c>
      <c r="B1" t="s">
        <v>62</v>
      </c>
      <c r="C1" t="s">
        <v>63</v>
      </c>
      <c r="D1" t="s">
        <v>60</v>
      </c>
      <c r="E1" t="s">
        <v>64</v>
      </c>
      <c r="F1" t="s">
        <v>63</v>
      </c>
      <c r="G1" t="s">
        <v>65</v>
      </c>
      <c r="H1" t="s">
        <v>78</v>
      </c>
    </row>
    <row r="2" spans="1:8" x14ac:dyDescent="0.25">
      <c r="A2" t="s">
        <v>23</v>
      </c>
      <c r="B2">
        <f>COUNTIF(A2:A1029,"success")</f>
        <v>40</v>
      </c>
      <c r="C2" s="12">
        <f>(B2/1028)*100</f>
        <v>3.8910505836575875</v>
      </c>
      <c r="D2" t="s">
        <v>23</v>
      </c>
      <c r="E2">
        <f>COUNTIF(D2:D3494,"success")</f>
        <v>89</v>
      </c>
      <c r="F2" s="11">
        <f>(E2/3493)*100</f>
        <v>2.547953048955053</v>
      </c>
      <c r="G2">
        <v>181</v>
      </c>
      <c r="H2" s="5">
        <f>AVERAGE(G2:G130)</f>
        <v>338.63565891472871</v>
      </c>
    </row>
    <row r="3" spans="1:8" x14ac:dyDescent="0.25">
      <c r="A3" t="s">
        <v>23</v>
      </c>
      <c r="D3" t="s">
        <v>28</v>
      </c>
      <c r="G3">
        <v>268</v>
      </c>
    </row>
    <row r="4" spans="1:8" x14ac:dyDescent="0.25">
      <c r="A4" t="s">
        <v>23</v>
      </c>
      <c r="D4" t="s">
        <v>28</v>
      </c>
      <c r="G4">
        <v>473</v>
      </c>
    </row>
    <row r="5" spans="1:8" x14ac:dyDescent="0.25">
      <c r="A5" t="s">
        <v>28</v>
      </c>
      <c r="D5" t="s">
        <v>23</v>
      </c>
      <c r="G5">
        <v>258</v>
      </c>
    </row>
    <row r="6" spans="1:8" x14ac:dyDescent="0.25">
      <c r="A6" t="s">
        <v>23</v>
      </c>
      <c r="D6" t="s">
        <v>28</v>
      </c>
      <c r="G6">
        <v>324</v>
      </c>
    </row>
    <row r="7" spans="1:8" x14ac:dyDescent="0.25">
      <c r="A7" t="s">
        <v>23</v>
      </c>
      <c r="D7" t="s">
        <v>37</v>
      </c>
      <c r="G7">
        <v>377</v>
      </c>
    </row>
    <row r="8" spans="1:8" x14ac:dyDescent="0.25">
      <c r="A8" t="s">
        <v>23</v>
      </c>
      <c r="D8" t="s">
        <v>23</v>
      </c>
      <c r="G8">
        <v>185</v>
      </c>
    </row>
    <row r="9" spans="1:8" x14ac:dyDescent="0.25">
      <c r="A9" t="s">
        <v>23</v>
      </c>
      <c r="D9" t="s">
        <v>23</v>
      </c>
      <c r="G9">
        <v>301</v>
      </c>
    </row>
    <row r="10" spans="1:8" x14ac:dyDescent="0.25">
      <c r="A10" t="s">
        <v>23</v>
      </c>
      <c r="D10" t="s">
        <v>28</v>
      </c>
      <c r="G10">
        <v>768</v>
      </c>
    </row>
    <row r="11" spans="1:8" x14ac:dyDescent="0.25">
      <c r="A11" t="s">
        <v>23</v>
      </c>
      <c r="D11" t="s">
        <v>23</v>
      </c>
      <c r="G11">
        <v>120</v>
      </c>
    </row>
    <row r="12" spans="1:8" x14ac:dyDescent="0.25">
      <c r="A12" t="s">
        <v>37</v>
      </c>
      <c r="D12" t="s">
        <v>23</v>
      </c>
      <c r="G12">
        <v>178</v>
      </c>
    </row>
    <row r="13" spans="1:8" x14ac:dyDescent="0.25">
      <c r="A13" t="s">
        <v>50</v>
      </c>
      <c r="D13" t="s">
        <v>23</v>
      </c>
      <c r="G13">
        <v>1370</v>
      </c>
    </row>
    <row r="14" spans="1:8" x14ac:dyDescent="0.25">
      <c r="A14" t="s">
        <v>23</v>
      </c>
      <c r="D14" t="s">
        <v>23</v>
      </c>
      <c r="G14">
        <v>201</v>
      </c>
    </row>
    <row r="15" spans="1:8" x14ac:dyDescent="0.25">
      <c r="A15" t="s">
        <v>23</v>
      </c>
      <c r="D15" t="s">
        <v>28</v>
      </c>
      <c r="G15">
        <v>328</v>
      </c>
    </row>
    <row r="16" spans="1:8" x14ac:dyDescent="0.25">
      <c r="A16" t="s">
        <v>23</v>
      </c>
      <c r="D16" t="s">
        <v>23</v>
      </c>
      <c r="G16">
        <v>60</v>
      </c>
    </row>
    <row r="17" spans="1:7" x14ac:dyDescent="0.25">
      <c r="A17" t="s">
        <v>23</v>
      </c>
      <c r="D17" t="s">
        <v>28</v>
      </c>
      <c r="G17">
        <v>185</v>
      </c>
    </row>
    <row r="18" spans="1:7" x14ac:dyDescent="0.25">
      <c r="A18" t="s">
        <v>23</v>
      </c>
      <c r="D18" t="s">
        <v>23</v>
      </c>
      <c r="G18">
        <v>421</v>
      </c>
    </row>
    <row r="19" spans="1:7" x14ac:dyDescent="0.25">
      <c r="A19" t="s">
        <v>28</v>
      </c>
      <c r="D19" t="s">
        <v>37</v>
      </c>
      <c r="G19">
        <v>295</v>
      </c>
    </row>
    <row r="20" spans="1:7" x14ac:dyDescent="0.25">
      <c r="A20" t="s">
        <v>23</v>
      </c>
      <c r="D20" t="s">
        <v>23</v>
      </c>
      <c r="G20">
        <v>250</v>
      </c>
    </row>
    <row r="21" spans="1:7" x14ac:dyDescent="0.25">
      <c r="A21" t="s">
        <v>23</v>
      </c>
      <c r="D21" t="s">
        <v>23</v>
      </c>
      <c r="G21">
        <v>682</v>
      </c>
    </row>
    <row r="22" spans="1:7" x14ac:dyDescent="0.25">
      <c r="A22" t="s">
        <v>23</v>
      </c>
      <c r="D22" t="s">
        <v>23</v>
      </c>
      <c r="G22">
        <v>146</v>
      </c>
    </row>
    <row r="23" spans="1:7" x14ac:dyDescent="0.25">
      <c r="A23" t="s">
        <v>23</v>
      </c>
      <c r="D23" t="s">
        <v>23</v>
      </c>
      <c r="G23">
        <v>222</v>
      </c>
    </row>
    <row r="24" spans="1:7" x14ac:dyDescent="0.25">
      <c r="A24" t="s">
        <v>28</v>
      </c>
      <c r="D24" t="s">
        <v>23</v>
      </c>
      <c r="G24">
        <v>117</v>
      </c>
    </row>
    <row r="25" spans="1:7" x14ac:dyDescent="0.25">
      <c r="A25" t="s">
        <v>23</v>
      </c>
      <c r="D25" t="s">
        <v>23</v>
      </c>
      <c r="G25">
        <v>253</v>
      </c>
    </row>
    <row r="26" spans="1:7" x14ac:dyDescent="0.25">
      <c r="A26" t="s">
        <v>23</v>
      </c>
      <c r="D26" t="s">
        <v>23</v>
      </c>
      <c r="G26">
        <v>347</v>
      </c>
    </row>
    <row r="27" spans="1:7" x14ac:dyDescent="0.25">
      <c r="A27" t="s">
        <v>23</v>
      </c>
      <c r="D27" t="s">
        <v>23</v>
      </c>
      <c r="G27">
        <v>336</v>
      </c>
    </row>
    <row r="28" spans="1:7" x14ac:dyDescent="0.25">
      <c r="A28" t="s">
        <v>23</v>
      </c>
      <c r="D28" t="s">
        <v>23</v>
      </c>
      <c r="G28">
        <v>457</v>
      </c>
    </row>
    <row r="29" spans="1:7" x14ac:dyDescent="0.25">
      <c r="A29" t="s">
        <v>23</v>
      </c>
      <c r="D29" t="s">
        <v>23</v>
      </c>
      <c r="G29">
        <v>262</v>
      </c>
    </row>
    <row r="30" spans="1:7" x14ac:dyDescent="0.25">
      <c r="A30" t="s">
        <v>28</v>
      </c>
      <c r="D30" t="s">
        <v>23</v>
      </c>
      <c r="G30">
        <v>222</v>
      </c>
    </row>
    <row r="31" spans="1:7" x14ac:dyDescent="0.25">
      <c r="A31" t="s">
        <v>23</v>
      </c>
      <c r="D31" t="s">
        <v>28</v>
      </c>
      <c r="G31">
        <v>330</v>
      </c>
    </row>
    <row r="32" spans="1:7" x14ac:dyDescent="0.25">
      <c r="A32" t="s">
        <v>23</v>
      </c>
      <c r="D32" t="s">
        <v>23</v>
      </c>
      <c r="G32">
        <v>250</v>
      </c>
    </row>
    <row r="33" spans="1:7" x14ac:dyDescent="0.25">
      <c r="A33" t="s">
        <v>23</v>
      </c>
      <c r="D33" t="s">
        <v>28</v>
      </c>
      <c r="G33">
        <v>389</v>
      </c>
    </row>
    <row r="34" spans="1:7" x14ac:dyDescent="0.25">
      <c r="A34" t="s">
        <v>23</v>
      </c>
      <c r="D34" t="s">
        <v>23</v>
      </c>
      <c r="G34">
        <v>250</v>
      </c>
    </row>
    <row r="35" spans="1:7" x14ac:dyDescent="0.25">
      <c r="A35" t="s">
        <v>23</v>
      </c>
      <c r="D35" t="s">
        <v>23</v>
      </c>
      <c r="G35">
        <v>238</v>
      </c>
    </row>
    <row r="36" spans="1:7" x14ac:dyDescent="0.25">
      <c r="A36" t="s">
        <v>23</v>
      </c>
      <c r="D36" t="s">
        <v>23</v>
      </c>
      <c r="G36">
        <v>319</v>
      </c>
    </row>
    <row r="37" spans="1:7" x14ac:dyDescent="0.25">
      <c r="A37" t="s">
        <v>50</v>
      </c>
      <c r="D37" t="s">
        <v>23</v>
      </c>
      <c r="G37">
        <v>13</v>
      </c>
    </row>
    <row r="38" spans="1:7" x14ac:dyDescent="0.25">
      <c r="A38" t="s">
        <v>28</v>
      </c>
      <c r="D38" t="s">
        <v>23</v>
      </c>
      <c r="G38">
        <v>945</v>
      </c>
    </row>
    <row r="39" spans="1:7" x14ac:dyDescent="0.25">
      <c r="A39" t="s">
        <v>23</v>
      </c>
      <c r="D39" t="s">
        <v>23</v>
      </c>
      <c r="G39">
        <v>152</v>
      </c>
    </row>
    <row r="40" spans="1:7" x14ac:dyDescent="0.25">
      <c r="A40" t="s">
        <v>23</v>
      </c>
      <c r="D40" t="s">
        <v>23</v>
      </c>
      <c r="G40">
        <v>327</v>
      </c>
    </row>
    <row r="41" spans="1:7" x14ac:dyDescent="0.25">
      <c r="A41" t="s">
        <v>23</v>
      </c>
      <c r="D41" t="s">
        <v>23</v>
      </c>
      <c r="G41">
        <v>245</v>
      </c>
    </row>
    <row r="42" spans="1:7" x14ac:dyDescent="0.25">
      <c r="A42" t="s">
        <v>50</v>
      </c>
      <c r="D42" t="s">
        <v>23</v>
      </c>
      <c r="G42">
        <v>230</v>
      </c>
    </row>
    <row r="43" spans="1:7" x14ac:dyDescent="0.25">
      <c r="A43" t="s">
        <v>23</v>
      </c>
      <c r="D43" t="s">
        <v>37</v>
      </c>
      <c r="G43">
        <v>653</v>
      </c>
    </row>
    <row r="44" spans="1:7" x14ac:dyDescent="0.25">
      <c r="A44" t="s">
        <v>23</v>
      </c>
      <c r="D44" t="s">
        <v>23</v>
      </c>
      <c r="G44">
        <v>78</v>
      </c>
    </row>
    <row r="45" spans="1:7" x14ac:dyDescent="0.25">
      <c r="A45" t="s">
        <v>23</v>
      </c>
      <c r="D45" t="s">
        <v>23</v>
      </c>
      <c r="G45">
        <v>79</v>
      </c>
    </row>
    <row r="46" spans="1:7" x14ac:dyDescent="0.25">
      <c r="A46" t="s">
        <v>23</v>
      </c>
      <c r="D46" t="s">
        <v>23</v>
      </c>
      <c r="G46">
        <v>157</v>
      </c>
    </row>
    <row r="47" spans="1:7" x14ac:dyDescent="0.25">
      <c r="A47" t="s">
        <v>23</v>
      </c>
      <c r="D47" t="s">
        <v>23</v>
      </c>
      <c r="G47">
        <v>847</v>
      </c>
    </row>
    <row r="48" spans="1:7" x14ac:dyDescent="0.25">
      <c r="A48" t="s">
        <v>23</v>
      </c>
      <c r="D48" t="s">
        <v>23</v>
      </c>
      <c r="G48">
        <v>146</v>
      </c>
    </row>
    <row r="49" spans="1:7" x14ac:dyDescent="0.25">
      <c r="A49" t="s">
        <v>23</v>
      </c>
      <c r="D49" t="s">
        <v>23</v>
      </c>
      <c r="G49">
        <v>415</v>
      </c>
    </row>
    <row r="50" spans="1:7" x14ac:dyDescent="0.25">
      <c r="A50" t="s">
        <v>23</v>
      </c>
      <c r="D50" t="s">
        <v>23</v>
      </c>
      <c r="G50">
        <v>328</v>
      </c>
    </row>
    <row r="51" spans="1:7" x14ac:dyDescent="0.25">
      <c r="A51" t="s">
        <v>23</v>
      </c>
      <c r="D51" t="s">
        <v>23</v>
      </c>
      <c r="G51">
        <v>74</v>
      </c>
    </row>
    <row r="52" spans="1:7" x14ac:dyDescent="0.25">
      <c r="A52" t="s">
        <v>23</v>
      </c>
      <c r="D52" t="s">
        <v>23</v>
      </c>
      <c r="G52">
        <v>646</v>
      </c>
    </row>
    <row r="53" spans="1:7" x14ac:dyDescent="0.25">
      <c r="A53" t="s">
        <v>23</v>
      </c>
      <c r="D53" t="s">
        <v>23</v>
      </c>
      <c r="G53">
        <v>388</v>
      </c>
    </row>
    <row r="54" spans="1:7" x14ac:dyDescent="0.25">
      <c r="A54" t="s">
        <v>28</v>
      </c>
      <c r="D54" t="s">
        <v>50</v>
      </c>
      <c r="G54">
        <v>574</v>
      </c>
    </row>
    <row r="55" spans="1:7" x14ac:dyDescent="0.25">
      <c r="A55" t="s">
        <v>23</v>
      </c>
      <c r="D55" t="s">
        <v>23</v>
      </c>
      <c r="G55">
        <v>221</v>
      </c>
    </row>
    <row r="56" spans="1:7" x14ac:dyDescent="0.25">
      <c r="A56" t="s">
        <v>23</v>
      </c>
      <c r="D56" t="s">
        <v>23</v>
      </c>
      <c r="G56">
        <v>328</v>
      </c>
    </row>
    <row r="57" spans="1:7" x14ac:dyDescent="0.25">
      <c r="A57" t="s">
        <v>23</v>
      </c>
      <c r="D57" t="s">
        <v>23</v>
      </c>
      <c r="G57">
        <v>524</v>
      </c>
    </row>
    <row r="58" spans="1:7" x14ac:dyDescent="0.25">
      <c r="A58" t="s">
        <v>28</v>
      </c>
      <c r="D58" t="s">
        <v>37</v>
      </c>
      <c r="G58">
        <v>638</v>
      </c>
    </row>
    <row r="59" spans="1:7" x14ac:dyDescent="0.25">
      <c r="A59" t="s">
        <v>23</v>
      </c>
      <c r="D59" t="s">
        <v>23</v>
      </c>
      <c r="G59">
        <v>412</v>
      </c>
    </row>
    <row r="60" spans="1:7" x14ac:dyDescent="0.25">
      <c r="A60" t="s">
        <v>23</v>
      </c>
      <c r="D60" t="s">
        <v>28</v>
      </c>
      <c r="G60">
        <v>910</v>
      </c>
    </row>
    <row r="61" spans="1:7" x14ac:dyDescent="0.25">
      <c r="A61" t="s">
        <v>23</v>
      </c>
      <c r="D61" t="s">
        <v>23</v>
      </c>
      <c r="G61">
        <v>300</v>
      </c>
    </row>
    <row r="62" spans="1:7" x14ac:dyDescent="0.25">
      <c r="A62" t="s">
        <v>23</v>
      </c>
      <c r="D62" t="s">
        <v>23</v>
      </c>
      <c r="G62">
        <v>405</v>
      </c>
    </row>
    <row r="63" spans="1:7" x14ac:dyDescent="0.25">
      <c r="A63" t="s">
        <v>23</v>
      </c>
      <c r="D63" t="s">
        <v>23</v>
      </c>
      <c r="G63">
        <v>309</v>
      </c>
    </row>
    <row r="64" spans="1:7" x14ac:dyDescent="0.25">
      <c r="A64" t="s">
        <v>23</v>
      </c>
      <c r="D64" t="s">
        <v>23</v>
      </c>
      <c r="G64">
        <v>378</v>
      </c>
    </row>
    <row r="65" spans="1:7" x14ac:dyDescent="0.25">
      <c r="A65" t="s">
        <v>23</v>
      </c>
      <c r="D65" t="s">
        <v>23</v>
      </c>
      <c r="G65">
        <v>681</v>
      </c>
    </row>
    <row r="66" spans="1:7" x14ac:dyDescent="0.25">
      <c r="A66" t="s">
        <v>23</v>
      </c>
      <c r="D66" t="s">
        <v>23</v>
      </c>
      <c r="G66">
        <v>30</v>
      </c>
    </row>
    <row r="67" spans="1:7" x14ac:dyDescent="0.25">
      <c r="A67" t="s">
        <v>28</v>
      </c>
      <c r="D67" t="s">
        <v>23</v>
      </c>
      <c r="G67">
        <v>517</v>
      </c>
    </row>
    <row r="68" spans="1:7" x14ac:dyDescent="0.25">
      <c r="A68" t="s">
        <v>23</v>
      </c>
      <c r="D68" t="s">
        <v>23</v>
      </c>
      <c r="G68">
        <v>199</v>
      </c>
    </row>
    <row r="69" spans="1:7" x14ac:dyDescent="0.25">
      <c r="A69" t="s">
        <v>23</v>
      </c>
      <c r="D69" t="s">
        <v>23</v>
      </c>
      <c r="G69">
        <v>137</v>
      </c>
    </row>
    <row r="70" spans="1:7" x14ac:dyDescent="0.25">
      <c r="A70" t="s">
        <v>23</v>
      </c>
      <c r="D70" t="s">
        <v>23</v>
      </c>
      <c r="G70">
        <v>185</v>
      </c>
    </row>
    <row r="71" spans="1:7" x14ac:dyDescent="0.25">
      <c r="A71" t="s">
        <v>23</v>
      </c>
      <c r="D71" t="s">
        <v>23</v>
      </c>
      <c r="G71">
        <v>180</v>
      </c>
    </row>
    <row r="72" spans="1:7" x14ac:dyDescent="0.25">
      <c r="A72" t="s">
        <v>23</v>
      </c>
      <c r="D72" t="s">
        <v>23</v>
      </c>
      <c r="G72">
        <v>707</v>
      </c>
    </row>
    <row r="73" spans="1:7" x14ac:dyDescent="0.25">
      <c r="A73" t="s">
        <v>23</v>
      </c>
      <c r="D73" t="s">
        <v>23</v>
      </c>
      <c r="G73">
        <v>158</v>
      </c>
    </row>
    <row r="74" spans="1:7" x14ac:dyDescent="0.25">
      <c r="A74" t="s">
        <v>23</v>
      </c>
      <c r="D74" t="s">
        <v>28</v>
      </c>
      <c r="G74">
        <v>321</v>
      </c>
    </row>
    <row r="75" spans="1:7" x14ac:dyDescent="0.25">
      <c r="A75" t="s">
        <v>50</v>
      </c>
      <c r="D75" t="s">
        <v>50</v>
      </c>
      <c r="G75">
        <v>167</v>
      </c>
    </row>
    <row r="76" spans="1:7" x14ac:dyDescent="0.25">
      <c r="A76" t="s">
        <v>23</v>
      </c>
      <c r="D76" t="s">
        <v>23</v>
      </c>
      <c r="G76">
        <v>134</v>
      </c>
    </row>
    <row r="77" spans="1:7" x14ac:dyDescent="0.25">
      <c r="A77" t="s">
        <v>23</v>
      </c>
      <c r="D77" t="s">
        <v>23</v>
      </c>
      <c r="G77">
        <v>198</v>
      </c>
    </row>
    <row r="78" spans="1:7" x14ac:dyDescent="0.25">
      <c r="A78" t="s">
        <v>23</v>
      </c>
      <c r="D78" t="s">
        <v>28</v>
      </c>
      <c r="G78">
        <v>504</v>
      </c>
    </row>
    <row r="79" spans="1:7" x14ac:dyDescent="0.25">
      <c r="A79" t="s">
        <v>23</v>
      </c>
      <c r="D79" t="s">
        <v>23</v>
      </c>
      <c r="G79">
        <v>318</v>
      </c>
    </row>
    <row r="80" spans="1:7" x14ac:dyDescent="0.25">
      <c r="A80" t="s">
        <v>50</v>
      </c>
      <c r="D80" t="s">
        <v>23</v>
      </c>
      <c r="G80">
        <v>384</v>
      </c>
    </row>
    <row r="81" spans="1:7" x14ac:dyDescent="0.25">
      <c r="A81" t="s">
        <v>28</v>
      </c>
      <c r="D81" t="s">
        <v>28</v>
      </c>
      <c r="G81">
        <v>232</v>
      </c>
    </row>
    <row r="82" spans="1:7" x14ac:dyDescent="0.25">
      <c r="A82" t="s">
        <v>23</v>
      </c>
      <c r="D82" t="s">
        <v>23</v>
      </c>
      <c r="G82">
        <v>261</v>
      </c>
    </row>
    <row r="83" spans="1:7" x14ac:dyDescent="0.25">
      <c r="A83" t="s">
        <v>23</v>
      </c>
      <c r="D83" t="s">
        <v>23</v>
      </c>
      <c r="G83">
        <v>236</v>
      </c>
    </row>
    <row r="84" spans="1:7" x14ac:dyDescent="0.25">
      <c r="A84" t="s">
        <v>23</v>
      </c>
      <c r="D84" t="s">
        <v>23</v>
      </c>
      <c r="G84">
        <v>171</v>
      </c>
    </row>
    <row r="85" spans="1:7" x14ac:dyDescent="0.25">
      <c r="A85" t="s">
        <v>23</v>
      </c>
      <c r="D85" t="s">
        <v>50</v>
      </c>
      <c r="G85">
        <v>190</v>
      </c>
    </row>
    <row r="86" spans="1:7" x14ac:dyDescent="0.25">
      <c r="A86" t="s">
        <v>23</v>
      </c>
      <c r="D86" t="s">
        <v>23</v>
      </c>
      <c r="G86">
        <v>147</v>
      </c>
    </row>
    <row r="87" spans="1:7" x14ac:dyDescent="0.25">
      <c r="A87" t="s">
        <v>23</v>
      </c>
      <c r="D87" t="s">
        <v>28</v>
      </c>
      <c r="G87">
        <v>252</v>
      </c>
    </row>
    <row r="88" spans="1:7" x14ac:dyDescent="0.25">
      <c r="A88" t="s">
        <v>23</v>
      </c>
      <c r="D88" t="s">
        <v>23</v>
      </c>
      <c r="G88">
        <v>360</v>
      </c>
    </row>
    <row r="89" spans="1:7" x14ac:dyDescent="0.25">
      <c r="A89" t="s">
        <v>23</v>
      </c>
      <c r="D89" t="s">
        <v>23</v>
      </c>
      <c r="G89">
        <v>326</v>
      </c>
    </row>
    <row r="90" spans="1:7" x14ac:dyDescent="0.25">
      <c r="A90" t="s">
        <v>23</v>
      </c>
      <c r="D90" t="s">
        <v>23</v>
      </c>
      <c r="G90">
        <v>190</v>
      </c>
    </row>
    <row r="91" spans="1:7" x14ac:dyDescent="0.25">
      <c r="A91" t="s">
        <v>28</v>
      </c>
      <c r="D91" t="s">
        <v>23</v>
      </c>
      <c r="G91">
        <v>269</v>
      </c>
    </row>
    <row r="92" spans="1:7" x14ac:dyDescent="0.25">
      <c r="A92" t="s">
        <v>28</v>
      </c>
      <c r="D92" t="s">
        <v>23</v>
      </c>
      <c r="G92">
        <v>213</v>
      </c>
    </row>
    <row r="93" spans="1:7" x14ac:dyDescent="0.25">
      <c r="A93" t="s">
        <v>23</v>
      </c>
      <c r="D93" t="s">
        <v>23</v>
      </c>
      <c r="G93">
        <v>96</v>
      </c>
    </row>
    <row r="94" spans="1:7" x14ac:dyDescent="0.25">
      <c r="A94" t="s">
        <v>23</v>
      </c>
      <c r="D94" t="s">
        <v>23</v>
      </c>
      <c r="G94">
        <v>239</v>
      </c>
    </row>
    <row r="95" spans="1:7" x14ac:dyDescent="0.25">
      <c r="A95" t="s">
        <v>23</v>
      </c>
      <c r="D95" t="s">
        <v>23</v>
      </c>
      <c r="G95">
        <v>282</v>
      </c>
    </row>
    <row r="96" spans="1:7" x14ac:dyDescent="0.25">
      <c r="A96" t="s">
        <v>23</v>
      </c>
      <c r="D96" t="s">
        <v>23</v>
      </c>
      <c r="G96">
        <v>208</v>
      </c>
    </row>
    <row r="97" spans="1:7" x14ac:dyDescent="0.25">
      <c r="A97" t="s">
        <v>23</v>
      </c>
      <c r="D97" t="s">
        <v>23</v>
      </c>
      <c r="G97">
        <v>260</v>
      </c>
    </row>
    <row r="98" spans="1:7" x14ac:dyDescent="0.25">
      <c r="A98" t="s">
        <v>23</v>
      </c>
      <c r="D98" t="s">
        <v>23</v>
      </c>
      <c r="G98">
        <v>495</v>
      </c>
    </row>
    <row r="99" spans="1:7" x14ac:dyDescent="0.25">
      <c r="A99" t="s">
        <v>23</v>
      </c>
      <c r="D99" t="s">
        <v>23</v>
      </c>
      <c r="G99">
        <v>159</v>
      </c>
    </row>
    <row r="100" spans="1:7" x14ac:dyDescent="0.25">
      <c r="A100" t="s">
        <v>23</v>
      </c>
      <c r="D100" t="s">
        <v>23</v>
      </c>
      <c r="G100">
        <v>261</v>
      </c>
    </row>
    <row r="101" spans="1:7" x14ac:dyDescent="0.25">
      <c r="A101" t="s">
        <v>28</v>
      </c>
      <c r="D101" t="s">
        <v>28</v>
      </c>
      <c r="G101">
        <v>349</v>
      </c>
    </row>
    <row r="102" spans="1:7" x14ac:dyDescent="0.25">
      <c r="A102" t="s">
        <v>23</v>
      </c>
      <c r="D102" t="s">
        <v>23</v>
      </c>
      <c r="G102">
        <v>119</v>
      </c>
    </row>
    <row r="103" spans="1:7" x14ac:dyDescent="0.25">
      <c r="A103" t="s">
        <v>23</v>
      </c>
      <c r="D103" t="s">
        <v>23</v>
      </c>
      <c r="G103">
        <v>1139</v>
      </c>
    </row>
    <row r="104" spans="1:7" x14ac:dyDescent="0.25">
      <c r="A104" t="s">
        <v>23</v>
      </c>
      <c r="D104" t="s">
        <v>23</v>
      </c>
      <c r="G104">
        <v>633</v>
      </c>
    </row>
    <row r="105" spans="1:7" x14ac:dyDescent="0.25">
      <c r="A105" t="s">
        <v>50</v>
      </c>
      <c r="D105" t="s">
        <v>28</v>
      </c>
      <c r="G105">
        <v>297</v>
      </c>
    </row>
    <row r="106" spans="1:7" x14ac:dyDescent="0.25">
      <c r="A106" t="s">
        <v>23</v>
      </c>
      <c r="D106" t="s">
        <v>23</v>
      </c>
      <c r="G106">
        <v>277</v>
      </c>
    </row>
    <row r="107" spans="1:7" x14ac:dyDescent="0.25">
      <c r="A107" t="s">
        <v>23</v>
      </c>
      <c r="D107" t="s">
        <v>23</v>
      </c>
      <c r="G107">
        <v>79</v>
      </c>
    </row>
    <row r="108" spans="1:7" x14ac:dyDescent="0.25">
      <c r="A108" t="s">
        <v>23</v>
      </c>
      <c r="D108" t="s">
        <v>28</v>
      </c>
      <c r="G108">
        <v>158</v>
      </c>
    </row>
    <row r="109" spans="1:7" x14ac:dyDescent="0.25">
      <c r="A109" t="s">
        <v>23</v>
      </c>
      <c r="D109" t="s">
        <v>23</v>
      </c>
      <c r="G109">
        <v>110</v>
      </c>
    </row>
    <row r="110" spans="1:7" x14ac:dyDescent="0.25">
      <c r="A110" t="s">
        <v>23</v>
      </c>
      <c r="D110" t="s">
        <v>23</v>
      </c>
      <c r="G110">
        <v>670</v>
      </c>
    </row>
    <row r="111" spans="1:7" x14ac:dyDescent="0.25">
      <c r="A111" t="s">
        <v>23</v>
      </c>
      <c r="D111" t="s">
        <v>23</v>
      </c>
      <c r="G111">
        <v>87</v>
      </c>
    </row>
    <row r="112" spans="1:7" x14ac:dyDescent="0.25">
      <c r="A112" t="s">
        <v>23</v>
      </c>
      <c r="D112" t="s">
        <v>23</v>
      </c>
      <c r="G112">
        <v>623</v>
      </c>
    </row>
    <row r="113" spans="1:7" x14ac:dyDescent="0.25">
      <c r="A113" t="s">
        <v>23</v>
      </c>
      <c r="D113" t="s">
        <v>23</v>
      </c>
      <c r="G113">
        <v>330</v>
      </c>
    </row>
    <row r="114" spans="1:7" x14ac:dyDescent="0.25">
      <c r="A114" t="s">
        <v>50</v>
      </c>
      <c r="D114" t="s">
        <v>23</v>
      </c>
      <c r="G114">
        <v>567</v>
      </c>
    </row>
    <row r="115" spans="1:7" x14ac:dyDescent="0.25">
      <c r="A115" t="s">
        <v>28</v>
      </c>
      <c r="D115" t="s">
        <v>23</v>
      </c>
      <c r="G115">
        <v>216</v>
      </c>
    </row>
    <row r="116" spans="1:7" x14ac:dyDescent="0.25">
      <c r="A116" t="s">
        <v>23</v>
      </c>
      <c r="D116" t="s">
        <v>37</v>
      </c>
      <c r="G116">
        <v>255</v>
      </c>
    </row>
    <row r="117" spans="1:7" x14ac:dyDescent="0.25">
      <c r="A117" t="s">
        <v>23</v>
      </c>
      <c r="D117" t="s">
        <v>23</v>
      </c>
      <c r="G117">
        <v>417</v>
      </c>
    </row>
    <row r="118" spans="1:7" x14ac:dyDescent="0.25">
      <c r="A118" t="s">
        <v>28</v>
      </c>
      <c r="D118" t="s">
        <v>23</v>
      </c>
      <c r="G118">
        <v>493</v>
      </c>
    </row>
    <row r="119" spans="1:7" x14ac:dyDescent="0.25">
      <c r="A119" t="s">
        <v>37</v>
      </c>
      <c r="D119" t="s">
        <v>23</v>
      </c>
      <c r="G119">
        <v>585</v>
      </c>
    </row>
    <row r="120" spans="1:7" x14ac:dyDescent="0.25">
      <c r="A120" t="s">
        <v>23</v>
      </c>
      <c r="D120" t="s">
        <v>23</v>
      </c>
      <c r="G120">
        <v>145</v>
      </c>
    </row>
    <row r="121" spans="1:7" x14ac:dyDescent="0.25">
      <c r="A121" t="s">
        <v>23</v>
      </c>
      <c r="D121" t="s">
        <v>23</v>
      </c>
      <c r="G121">
        <v>404</v>
      </c>
    </row>
    <row r="122" spans="1:7" x14ac:dyDescent="0.25">
      <c r="A122" t="s">
        <v>23</v>
      </c>
      <c r="D122" t="s">
        <v>23</v>
      </c>
      <c r="G122">
        <v>317</v>
      </c>
    </row>
    <row r="123" spans="1:7" x14ac:dyDescent="0.25">
      <c r="A123" t="s">
        <v>23</v>
      </c>
      <c r="D123" t="s">
        <v>23</v>
      </c>
      <c r="G123">
        <v>225</v>
      </c>
    </row>
    <row r="124" spans="1:7" x14ac:dyDescent="0.25">
      <c r="A124" t="s">
        <v>23</v>
      </c>
      <c r="D124" t="s">
        <v>23</v>
      </c>
      <c r="G124">
        <v>216</v>
      </c>
    </row>
    <row r="125" spans="1:7" x14ac:dyDescent="0.25">
      <c r="A125" t="s">
        <v>23</v>
      </c>
      <c r="D125" t="s">
        <v>23</v>
      </c>
      <c r="G125">
        <v>1173</v>
      </c>
    </row>
    <row r="126" spans="1:7" x14ac:dyDescent="0.25">
      <c r="A126" t="s">
        <v>23</v>
      </c>
      <c r="D126" t="s">
        <v>23</v>
      </c>
      <c r="G126">
        <v>88</v>
      </c>
    </row>
    <row r="127" spans="1:7" x14ac:dyDescent="0.25">
      <c r="A127" t="s">
        <v>28</v>
      </c>
      <c r="D127" t="s">
        <v>23</v>
      </c>
      <c r="G127">
        <v>664</v>
      </c>
    </row>
    <row r="128" spans="1:7" x14ac:dyDescent="0.25">
      <c r="A128" t="s">
        <v>23</v>
      </c>
      <c r="D128" t="s">
        <v>23</v>
      </c>
      <c r="G128">
        <v>474</v>
      </c>
    </row>
    <row r="129" spans="1:7" x14ac:dyDescent="0.25">
      <c r="A129" t="s">
        <v>28</v>
      </c>
      <c r="D129" t="s">
        <v>28</v>
      </c>
      <c r="G129">
        <v>314</v>
      </c>
    </row>
    <row r="130" spans="1:7" x14ac:dyDescent="0.25">
      <c r="A130" t="s">
        <v>23</v>
      </c>
      <c r="D130" t="s">
        <v>23</v>
      </c>
      <c r="G130">
        <v>508</v>
      </c>
    </row>
    <row r="131" spans="1:7" x14ac:dyDescent="0.25">
      <c r="A131" t="s">
        <v>23</v>
      </c>
      <c r="D131" t="s">
        <v>23</v>
      </c>
    </row>
    <row r="132" spans="1:7" x14ac:dyDescent="0.25">
      <c r="A132" t="s">
        <v>28</v>
      </c>
      <c r="D132" t="s">
        <v>23</v>
      </c>
    </row>
    <row r="133" spans="1:7" x14ac:dyDescent="0.25">
      <c r="A133" t="s">
        <v>23</v>
      </c>
      <c r="D133" t="s">
        <v>23</v>
      </c>
    </row>
    <row r="134" spans="1:7" x14ac:dyDescent="0.25">
      <c r="A134" t="s">
        <v>23</v>
      </c>
      <c r="D134" t="s">
        <v>23</v>
      </c>
    </row>
    <row r="135" spans="1:7" x14ac:dyDescent="0.25">
      <c r="A135" t="s">
        <v>23</v>
      </c>
      <c r="D135" t="s">
        <v>23</v>
      </c>
    </row>
    <row r="136" spans="1:7" x14ac:dyDescent="0.25">
      <c r="A136" t="s">
        <v>28</v>
      </c>
      <c r="D136" t="s">
        <v>37</v>
      </c>
    </row>
    <row r="137" spans="1:7" x14ac:dyDescent="0.25">
      <c r="A137" t="s">
        <v>23</v>
      </c>
      <c r="D137" t="s">
        <v>23</v>
      </c>
    </row>
    <row r="138" spans="1:7" x14ac:dyDescent="0.25">
      <c r="A138" t="s">
        <v>23</v>
      </c>
      <c r="D138" t="s">
        <v>23</v>
      </c>
    </row>
    <row r="139" spans="1:7" x14ac:dyDescent="0.25">
      <c r="A139" t="s">
        <v>50</v>
      </c>
      <c r="D139" t="s">
        <v>23</v>
      </c>
    </row>
    <row r="140" spans="1:7" x14ac:dyDescent="0.25">
      <c r="A140" t="s">
        <v>23</v>
      </c>
      <c r="D140" t="s">
        <v>23</v>
      </c>
    </row>
    <row r="141" spans="1:7" x14ac:dyDescent="0.25">
      <c r="A141" t="s">
        <v>23</v>
      </c>
      <c r="D141" t="s">
        <v>28</v>
      </c>
    </row>
    <row r="142" spans="1:7" x14ac:dyDescent="0.25">
      <c r="A142" t="s">
        <v>23</v>
      </c>
      <c r="D142" t="s">
        <v>23</v>
      </c>
    </row>
    <row r="143" spans="1:7" x14ac:dyDescent="0.25">
      <c r="A143" t="s">
        <v>28</v>
      </c>
      <c r="D143" t="s">
        <v>28</v>
      </c>
    </row>
    <row r="144" spans="1:7" x14ac:dyDescent="0.25">
      <c r="A144" t="s">
        <v>23</v>
      </c>
      <c r="D144" t="s">
        <v>23</v>
      </c>
    </row>
    <row r="145" spans="1:4" x14ac:dyDescent="0.25">
      <c r="A145" t="s">
        <v>23</v>
      </c>
      <c r="D145" t="s">
        <v>23</v>
      </c>
    </row>
    <row r="146" spans="1:4" x14ac:dyDescent="0.25">
      <c r="A146" t="s">
        <v>23</v>
      </c>
      <c r="D146" t="s">
        <v>23</v>
      </c>
    </row>
    <row r="147" spans="1:4" x14ac:dyDescent="0.25">
      <c r="A147" t="s">
        <v>23</v>
      </c>
      <c r="D147" t="s">
        <v>23</v>
      </c>
    </row>
    <row r="148" spans="1:4" x14ac:dyDescent="0.25">
      <c r="A148" t="s">
        <v>23</v>
      </c>
      <c r="D148" t="s">
        <v>23</v>
      </c>
    </row>
    <row r="149" spans="1:4" x14ac:dyDescent="0.25">
      <c r="A149" t="s">
        <v>23</v>
      </c>
      <c r="D149" t="s">
        <v>23</v>
      </c>
    </row>
    <row r="150" spans="1:4" x14ac:dyDescent="0.25">
      <c r="A150" t="s">
        <v>23</v>
      </c>
      <c r="D150" t="s">
        <v>50</v>
      </c>
    </row>
    <row r="151" spans="1:4" x14ac:dyDescent="0.25">
      <c r="A151" t="s">
        <v>28</v>
      </c>
      <c r="D151" t="s">
        <v>37</v>
      </c>
    </row>
    <row r="152" spans="1:4" x14ac:dyDescent="0.25">
      <c r="A152" t="s">
        <v>23</v>
      </c>
      <c r="D152" t="s">
        <v>28</v>
      </c>
    </row>
    <row r="153" spans="1:4" x14ac:dyDescent="0.25">
      <c r="A153" t="s">
        <v>23</v>
      </c>
      <c r="D153" t="s">
        <v>23</v>
      </c>
    </row>
    <row r="154" spans="1:4" x14ac:dyDescent="0.25">
      <c r="A154" t="s">
        <v>23</v>
      </c>
      <c r="D154" t="s">
        <v>23</v>
      </c>
    </row>
    <row r="155" spans="1:4" x14ac:dyDescent="0.25">
      <c r="A155" t="s">
        <v>23</v>
      </c>
      <c r="D155" t="s">
        <v>23</v>
      </c>
    </row>
    <row r="156" spans="1:4" x14ac:dyDescent="0.25">
      <c r="A156" t="s">
        <v>50</v>
      </c>
      <c r="D156" t="s">
        <v>23</v>
      </c>
    </row>
    <row r="157" spans="1:4" x14ac:dyDescent="0.25">
      <c r="A157" t="s">
        <v>37</v>
      </c>
      <c r="D157" t="s">
        <v>23</v>
      </c>
    </row>
    <row r="158" spans="1:4" x14ac:dyDescent="0.25">
      <c r="A158" t="s">
        <v>28</v>
      </c>
      <c r="D158" t="s">
        <v>23</v>
      </c>
    </row>
    <row r="159" spans="1:4" x14ac:dyDescent="0.25">
      <c r="A159" t="s">
        <v>28</v>
      </c>
      <c r="D159" t="s">
        <v>23</v>
      </c>
    </row>
    <row r="160" spans="1:4" x14ac:dyDescent="0.25">
      <c r="A160" t="s">
        <v>23</v>
      </c>
      <c r="D160" t="s">
        <v>23</v>
      </c>
    </row>
    <row r="161" spans="1:4" x14ac:dyDescent="0.25">
      <c r="A161" t="s">
        <v>23</v>
      </c>
      <c r="D161" t="s">
        <v>50</v>
      </c>
    </row>
    <row r="162" spans="1:4" x14ac:dyDescent="0.25">
      <c r="A162" t="s">
        <v>23</v>
      </c>
      <c r="D162" t="s">
        <v>23</v>
      </c>
    </row>
    <row r="163" spans="1:4" x14ac:dyDescent="0.25">
      <c r="A163" t="s">
        <v>23</v>
      </c>
      <c r="D163" t="s">
        <v>28</v>
      </c>
    </row>
    <row r="164" spans="1:4" x14ac:dyDescent="0.25">
      <c r="A164" t="s">
        <v>23</v>
      </c>
      <c r="D164" t="s">
        <v>28</v>
      </c>
    </row>
    <row r="165" spans="1:4" x14ac:dyDescent="0.25">
      <c r="A165" t="s">
        <v>23</v>
      </c>
      <c r="D165" t="s">
        <v>23</v>
      </c>
    </row>
    <row r="166" spans="1:4" x14ac:dyDescent="0.25">
      <c r="A166" t="s">
        <v>23</v>
      </c>
      <c r="D166" t="s">
        <v>23</v>
      </c>
    </row>
    <row r="167" spans="1:4" x14ac:dyDescent="0.25">
      <c r="A167" t="s">
        <v>23</v>
      </c>
      <c r="D167" t="s">
        <v>23</v>
      </c>
    </row>
    <row r="168" spans="1:4" x14ac:dyDescent="0.25">
      <c r="A168" t="s">
        <v>23</v>
      </c>
      <c r="D168" t="s">
        <v>28</v>
      </c>
    </row>
    <row r="169" spans="1:4" x14ac:dyDescent="0.25">
      <c r="A169" t="s">
        <v>23</v>
      </c>
      <c r="D169" t="s">
        <v>28</v>
      </c>
    </row>
    <row r="170" spans="1:4" x14ac:dyDescent="0.25">
      <c r="A170" t="s">
        <v>23</v>
      </c>
      <c r="D170" t="s">
        <v>23</v>
      </c>
    </row>
    <row r="171" spans="1:4" x14ac:dyDescent="0.25">
      <c r="A171" t="s">
        <v>23</v>
      </c>
      <c r="D171" t="s">
        <v>23</v>
      </c>
    </row>
    <row r="172" spans="1:4" x14ac:dyDescent="0.25">
      <c r="A172" t="s">
        <v>23</v>
      </c>
      <c r="D172" t="s">
        <v>37</v>
      </c>
    </row>
    <row r="173" spans="1:4" x14ac:dyDescent="0.25">
      <c r="A173" t="s">
        <v>23</v>
      </c>
      <c r="D173" t="s">
        <v>23</v>
      </c>
    </row>
    <row r="174" spans="1:4" x14ac:dyDescent="0.25">
      <c r="A174" t="s">
        <v>23</v>
      </c>
      <c r="D174" t="s">
        <v>23</v>
      </c>
    </row>
    <row r="175" spans="1:4" x14ac:dyDescent="0.25">
      <c r="A175" t="s">
        <v>23</v>
      </c>
      <c r="D175" t="s">
        <v>23</v>
      </c>
    </row>
    <row r="176" spans="1:4" x14ac:dyDescent="0.25">
      <c r="A176" t="s">
        <v>23</v>
      </c>
      <c r="D176" t="s">
        <v>28</v>
      </c>
    </row>
    <row r="177" spans="1:4" x14ac:dyDescent="0.25">
      <c r="A177" t="s">
        <v>23</v>
      </c>
      <c r="D177" t="s">
        <v>23</v>
      </c>
    </row>
    <row r="178" spans="1:4" x14ac:dyDescent="0.25">
      <c r="A178" t="s">
        <v>23</v>
      </c>
      <c r="D178" t="s">
        <v>23</v>
      </c>
    </row>
    <row r="179" spans="1:4" x14ac:dyDescent="0.25">
      <c r="A179" t="s">
        <v>23</v>
      </c>
      <c r="D179" t="s">
        <v>23</v>
      </c>
    </row>
    <row r="180" spans="1:4" x14ac:dyDescent="0.25">
      <c r="A180" t="s">
        <v>23</v>
      </c>
      <c r="D180" t="s">
        <v>23</v>
      </c>
    </row>
    <row r="181" spans="1:4" x14ac:dyDescent="0.25">
      <c r="A181" t="s">
        <v>23</v>
      </c>
      <c r="D181" t="s">
        <v>23</v>
      </c>
    </row>
    <row r="182" spans="1:4" x14ac:dyDescent="0.25">
      <c r="A182" t="s">
        <v>23</v>
      </c>
      <c r="D182" t="s">
        <v>23</v>
      </c>
    </row>
    <row r="183" spans="1:4" x14ac:dyDescent="0.25">
      <c r="A183" t="s">
        <v>23</v>
      </c>
      <c r="D183" t="s">
        <v>23</v>
      </c>
    </row>
    <row r="184" spans="1:4" x14ac:dyDescent="0.25">
      <c r="A184" t="s">
        <v>28</v>
      </c>
      <c r="D184" t="s">
        <v>37</v>
      </c>
    </row>
    <row r="185" spans="1:4" x14ac:dyDescent="0.25">
      <c r="A185" t="s">
        <v>23</v>
      </c>
      <c r="D185" t="s">
        <v>23</v>
      </c>
    </row>
    <row r="186" spans="1:4" x14ac:dyDescent="0.25">
      <c r="A186" t="s">
        <v>23</v>
      </c>
      <c r="D186" t="s">
        <v>37</v>
      </c>
    </row>
    <row r="187" spans="1:4" x14ac:dyDescent="0.25">
      <c r="A187" t="s">
        <v>23</v>
      </c>
      <c r="D187" t="s">
        <v>23</v>
      </c>
    </row>
    <row r="188" spans="1:4" x14ac:dyDescent="0.25">
      <c r="A188" t="s">
        <v>23</v>
      </c>
      <c r="D188" t="s">
        <v>28</v>
      </c>
    </row>
    <row r="189" spans="1:4" x14ac:dyDescent="0.25">
      <c r="A189" t="s">
        <v>23</v>
      </c>
      <c r="D189" t="s">
        <v>50</v>
      </c>
    </row>
    <row r="190" spans="1:4" x14ac:dyDescent="0.25">
      <c r="A190" t="s">
        <v>23</v>
      </c>
      <c r="D190" t="s">
        <v>23</v>
      </c>
    </row>
    <row r="191" spans="1:4" x14ac:dyDescent="0.25">
      <c r="A191" t="s">
        <v>23</v>
      </c>
      <c r="D191" t="s">
        <v>23</v>
      </c>
    </row>
    <row r="192" spans="1:4" x14ac:dyDescent="0.25">
      <c r="A192" t="s">
        <v>37</v>
      </c>
      <c r="D192" t="s">
        <v>37</v>
      </c>
    </row>
    <row r="193" spans="1:4" x14ac:dyDescent="0.25">
      <c r="A193" t="s">
        <v>23</v>
      </c>
      <c r="D193" t="s">
        <v>23</v>
      </c>
    </row>
    <row r="194" spans="1:4" x14ac:dyDescent="0.25">
      <c r="A194" t="s">
        <v>23</v>
      </c>
      <c r="D194" t="s">
        <v>23</v>
      </c>
    </row>
    <row r="195" spans="1:4" x14ac:dyDescent="0.25">
      <c r="A195" t="s">
        <v>23</v>
      </c>
      <c r="D195" t="s">
        <v>23</v>
      </c>
    </row>
    <row r="196" spans="1:4" x14ac:dyDescent="0.25">
      <c r="A196" t="s">
        <v>23</v>
      </c>
      <c r="D196" t="s">
        <v>37</v>
      </c>
    </row>
    <row r="197" spans="1:4" x14ac:dyDescent="0.25">
      <c r="A197" t="s">
        <v>23</v>
      </c>
      <c r="D197" t="s">
        <v>23</v>
      </c>
    </row>
    <row r="198" spans="1:4" x14ac:dyDescent="0.25">
      <c r="A198" t="s">
        <v>23</v>
      </c>
      <c r="D198" t="s">
        <v>23</v>
      </c>
    </row>
    <row r="199" spans="1:4" x14ac:dyDescent="0.25">
      <c r="A199" t="s">
        <v>23</v>
      </c>
      <c r="D199" t="s">
        <v>23</v>
      </c>
    </row>
    <row r="200" spans="1:4" x14ac:dyDescent="0.25">
      <c r="A200" t="s">
        <v>28</v>
      </c>
      <c r="D200" t="s">
        <v>28</v>
      </c>
    </row>
    <row r="201" spans="1:4" x14ac:dyDescent="0.25">
      <c r="A201" t="s">
        <v>23</v>
      </c>
      <c r="D201" t="s">
        <v>23</v>
      </c>
    </row>
    <row r="202" spans="1:4" x14ac:dyDescent="0.25">
      <c r="A202" t="s">
        <v>37</v>
      </c>
      <c r="D202" t="s">
        <v>23</v>
      </c>
    </row>
    <row r="203" spans="1:4" x14ac:dyDescent="0.25">
      <c r="A203" t="s">
        <v>23</v>
      </c>
      <c r="D203" t="s">
        <v>23</v>
      </c>
    </row>
    <row r="204" spans="1:4" x14ac:dyDescent="0.25">
      <c r="A204" t="s">
        <v>23</v>
      </c>
      <c r="D204" t="s">
        <v>23</v>
      </c>
    </row>
    <row r="205" spans="1:4" x14ac:dyDescent="0.25">
      <c r="A205" t="s">
        <v>23</v>
      </c>
      <c r="D205" t="s">
        <v>23</v>
      </c>
    </row>
    <row r="206" spans="1:4" x14ac:dyDescent="0.25">
      <c r="A206" t="s">
        <v>28</v>
      </c>
      <c r="D206" t="s">
        <v>23</v>
      </c>
    </row>
    <row r="207" spans="1:4" x14ac:dyDescent="0.25">
      <c r="A207" t="s">
        <v>23</v>
      </c>
      <c r="D207" t="s">
        <v>23</v>
      </c>
    </row>
    <row r="208" spans="1:4" x14ac:dyDescent="0.25">
      <c r="A208" t="s">
        <v>23</v>
      </c>
      <c r="D208" t="s">
        <v>23</v>
      </c>
    </row>
    <row r="209" spans="1:4" x14ac:dyDescent="0.25">
      <c r="A209" t="s">
        <v>23</v>
      </c>
      <c r="D209" t="s">
        <v>23</v>
      </c>
    </row>
    <row r="210" spans="1:4" x14ac:dyDescent="0.25">
      <c r="A210" t="s">
        <v>23</v>
      </c>
      <c r="D210" t="s">
        <v>23</v>
      </c>
    </row>
    <row r="211" spans="1:4" x14ac:dyDescent="0.25">
      <c r="A211" t="s">
        <v>23</v>
      </c>
      <c r="D211" t="s">
        <v>23</v>
      </c>
    </row>
    <row r="212" spans="1:4" x14ac:dyDescent="0.25">
      <c r="A212" t="s">
        <v>23</v>
      </c>
      <c r="D212" t="s">
        <v>23</v>
      </c>
    </row>
    <row r="213" spans="1:4" x14ac:dyDescent="0.25">
      <c r="A213" t="s">
        <v>23</v>
      </c>
      <c r="D213" t="s">
        <v>23</v>
      </c>
    </row>
    <row r="214" spans="1:4" x14ac:dyDescent="0.25">
      <c r="A214" t="s">
        <v>23</v>
      </c>
      <c r="D214" t="s">
        <v>28</v>
      </c>
    </row>
    <row r="215" spans="1:4" x14ac:dyDescent="0.25">
      <c r="A215" t="s">
        <v>23</v>
      </c>
      <c r="D215" t="s">
        <v>23</v>
      </c>
    </row>
    <row r="216" spans="1:4" x14ac:dyDescent="0.25">
      <c r="A216" t="s">
        <v>23</v>
      </c>
      <c r="D216" t="s">
        <v>23</v>
      </c>
    </row>
    <row r="217" spans="1:4" x14ac:dyDescent="0.25">
      <c r="A217" t="s">
        <v>23</v>
      </c>
      <c r="D217" t="s">
        <v>23</v>
      </c>
    </row>
    <row r="218" spans="1:4" x14ac:dyDescent="0.25">
      <c r="A218" t="s">
        <v>23</v>
      </c>
      <c r="D218" t="s">
        <v>23</v>
      </c>
    </row>
    <row r="219" spans="1:4" x14ac:dyDescent="0.25">
      <c r="A219" t="s">
        <v>23</v>
      </c>
      <c r="D219" t="s">
        <v>23</v>
      </c>
    </row>
    <row r="220" spans="1:4" x14ac:dyDescent="0.25">
      <c r="A220" t="s">
        <v>23</v>
      </c>
      <c r="D220" t="s">
        <v>28</v>
      </c>
    </row>
    <row r="221" spans="1:4" x14ac:dyDescent="0.25">
      <c r="A221" t="s">
        <v>23</v>
      </c>
      <c r="D221" t="s">
        <v>23</v>
      </c>
    </row>
    <row r="222" spans="1:4" x14ac:dyDescent="0.25">
      <c r="A222" t="s">
        <v>28</v>
      </c>
      <c r="D222" t="s">
        <v>23</v>
      </c>
    </row>
    <row r="223" spans="1:4" x14ac:dyDescent="0.25">
      <c r="A223" t="s">
        <v>23</v>
      </c>
      <c r="D223" t="s">
        <v>23</v>
      </c>
    </row>
    <row r="224" spans="1:4" x14ac:dyDescent="0.25">
      <c r="A224" t="s">
        <v>23</v>
      </c>
      <c r="D224" t="s">
        <v>23</v>
      </c>
    </row>
    <row r="225" spans="1:4" x14ac:dyDescent="0.25">
      <c r="A225" t="s">
        <v>23</v>
      </c>
      <c r="D225" t="s">
        <v>23</v>
      </c>
    </row>
    <row r="226" spans="1:4" x14ac:dyDescent="0.25">
      <c r="A226" t="s">
        <v>28</v>
      </c>
      <c r="D226" t="s">
        <v>23</v>
      </c>
    </row>
    <row r="227" spans="1:4" x14ac:dyDescent="0.25">
      <c r="A227" t="s">
        <v>23</v>
      </c>
      <c r="D227" t="s">
        <v>23</v>
      </c>
    </row>
    <row r="228" spans="1:4" x14ac:dyDescent="0.25">
      <c r="A228" t="s">
        <v>23</v>
      </c>
      <c r="D228" t="s">
        <v>23</v>
      </c>
    </row>
    <row r="229" spans="1:4" x14ac:dyDescent="0.25">
      <c r="A229" t="s">
        <v>50</v>
      </c>
      <c r="D229" t="s">
        <v>23</v>
      </c>
    </row>
    <row r="230" spans="1:4" x14ac:dyDescent="0.25">
      <c r="A230" t="s">
        <v>23</v>
      </c>
      <c r="D230" t="s">
        <v>50</v>
      </c>
    </row>
    <row r="231" spans="1:4" x14ac:dyDescent="0.25">
      <c r="A231" t="s">
        <v>23</v>
      </c>
      <c r="D231" t="s">
        <v>23</v>
      </c>
    </row>
    <row r="232" spans="1:4" x14ac:dyDescent="0.25">
      <c r="A232" t="s">
        <v>23</v>
      </c>
      <c r="D232" t="s">
        <v>23</v>
      </c>
    </row>
    <row r="233" spans="1:4" x14ac:dyDescent="0.25">
      <c r="A233" t="s">
        <v>23</v>
      </c>
      <c r="D233" t="s">
        <v>23</v>
      </c>
    </row>
    <row r="234" spans="1:4" x14ac:dyDescent="0.25">
      <c r="A234" t="s">
        <v>23</v>
      </c>
      <c r="D234" t="s">
        <v>23</v>
      </c>
    </row>
    <row r="235" spans="1:4" x14ac:dyDescent="0.25">
      <c r="A235" t="s">
        <v>23</v>
      </c>
      <c r="D235" t="s">
        <v>23</v>
      </c>
    </row>
    <row r="236" spans="1:4" x14ac:dyDescent="0.25">
      <c r="A236" t="s">
        <v>23</v>
      </c>
      <c r="D236" t="s">
        <v>23</v>
      </c>
    </row>
    <row r="237" spans="1:4" x14ac:dyDescent="0.25">
      <c r="A237" t="s">
        <v>23</v>
      </c>
      <c r="D237" t="s">
        <v>23</v>
      </c>
    </row>
    <row r="238" spans="1:4" x14ac:dyDescent="0.25">
      <c r="A238" t="s">
        <v>23</v>
      </c>
      <c r="D238" t="s">
        <v>23</v>
      </c>
    </row>
    <row r="239" spans="1:4" x14ac:dyDescent="0.25">
      <c r="A239" t="s">
        <v>23</v>
      </c>
      <c r="D239" t="s">
        <v>23</v>
      </c>
    </row>
    <row r="240" spans="1:4" x14ac:dyDescent="0.25">
      <c r="A240" t="s">
        <v>28</v>
      </c>
      <c r="D240" t="s">
        <v>23</v>
      </c>
    </row>
    <row r="241" spans="1:4" x14ac:dyDescent="0.25">
      <c r="A241" t="s">
        <v>23</v>
      </c>
      <c r="D241" t="s">
        <v>23</v>
      </c>
    </row>
    <row r="242" spans="1:4" x14ac:dyDescent="0.25">
      <c r="A242" t="s">
        <v>50</v>
      </c>
      <c r="D242" t="s">
        <v>23</v>
      </c>
    </row>
    <row r="243" spans="1:4" x14ac:dyDescent="0.25">
      <c r="A243" t="s">
        <v>23</v>
      </c>
      <c r="D243" t="s">
        <v>28</v>
      </c>
    </row>
    <row r="244" spans="1:4" x14ac:dyDescent="0.25">
      <c r="A244" t="s">
        <v>23</v>
      </c>
      <c r="D244" t="s">
        <v>23</v>
      </c>
    </row>
    <row r="245" spans="1:4" x14ac:dyDescent="0.25">
      <c r="A245" t="s">
        <v>23</v>
      </c>
      <c r="D245" t="s">
        <v>23</v>
      </c>
    </row>
    <row r="246" spans="1:4" x14ac:dyDescent="0.25">
      <c r="A246" t="s">
        <v>37</v>
      </c>
      <c r="D246" t="s">
        <v>28</v>
      </c>
    </row>
    <row r="247" spans="1:4" x14ac:dyDescent="0.25">
      <c r="A247" t="s">
        <v>23</v>
      </c>
      <c r="D247" t="s">
        <v>23</v>
      </c>
    </row>
    <row r="248" spans="1:4" x14ac:dyDescent="0.25">
      <c r="A248" t="s">
        <v>23</v>
      </c>
      <c r="D248" t="s">
        <v>23</v>
      </c>
    </row>
    <row r="249" spans="1:4" x14ac:dyDescent="0.25">
      <c r="A249" t="s">
        <v>50</v>
      </c>
      <c r="D249" t="s">
        <v>28</v>
      </c>
    </row>
    <row r="250" spans="1:4" x14ac:dyDescent="0.25">
      <c r="A250" t="s">
        <v>23</v>
      </c>
      <c r="D250" t="s">
        <v>23</v>
      </c>
    </row>
    <row r="251" spans="1:4" x14ac:dyDescent="0.25">
      <c r="A251" t="s">
        <v>23</v>
      </c>
      <c r="D251" t="s">
        <v>23</v>
      </c>
    </row>
    <row r="252" spans="1:4" x14ac:dyDescent="0.25">
      <c r="A252" t="s">
        <v>23</v>
      </c>
      <c r="D252" t="s">
        <v>23</v>
      </c>
    </row>
    <row r="253" spans="1:4" x14ac:dyDescent="0.25">
      <c r="A253" t="s">
        <v>23</v>
      </c>
      <c r="D253" t="s">
        <v>50</v>
      </c>
    </row>
    <row r="254" spans="1:4" x14ac:dyDescent="0.25">
      <c r="A254" t="s">
        <v>28</v>
      </c>
      <c r="D254" t="s">
        <v>23</v>
      </c>
    </row>
    <row r="255" spans="1:4" x14ac:dyDescent="0.25">
      <c r="A255" t="s">
        <v>23</v>
      </c>
      <c r="D255" t="s">
        <v>28</v>
      </c>
    </row>
    <row r="256" spans="1:4" x14ac:dyDescent="0.25">
      <c r="A256" t="s">
        <v>28</v>
      </c>
      <c r="D256" t="s">
        <v>23</v>
      </c>
    </row>
    <row r="257" spans="1:4" x14ac:dyDescent="0.25">
      <c r="A257" t="s">
        <v>23</v>
      </c>
      <c r="D257" t="s">
        <v>50</v>
      </c>
    </row>
    <row r="258" spans="1:4" x14ac:dyDescent="0.25">
      <c r="A258" t="s">
        <v>23</v>
      </c>
      <c r="D258" t="s">
        <v>23</v>
      </c>
    </row>
    <row r="259" spans="1:4" x14ac:dyDescent="0.25">
      <c r="A259" t="s">
        <v>23</v>
      </c>
      <c r="D259" t="s">
        <v>23</v>
      </c>
    </row>
    <row r="260" spans="1:4" x14ac:dyDescent="0.25">
      <c r="A260" t="s">
        <v>23</v>
      </c>
      <c r="D260" t="s">
        <v>37</v>
      </c>
    </row>
    <row r="261" spans="1:4" x14ac:dyDescent="0.25">
      <c r="A261" t="s">
        <v>23</v>
      </c>
      <c r="D261" t="s">
        <v>23</v>
      </c>
    </row>
    <row r="262" spans="1:4" x14ac:dyDescent="0.25">
      <c r="A262" t="s">
        <v>23</v>
      </c>
      <c r="D262" t="s">
        <v>23</v>
      </c>
    </row>
    <row r="263" spans="1:4" x14ac:dyDescent="0.25">
      <c r="A263" t="s">
        <v>23</v>
      </c>
      <c r="D263" t="s">
        <v>23</v>
      </c>
    </row>
    <row r="264" spans="1:4" x14ac:dyDescent="0.25">
      <c r="A264" t="s">
        <v>23</v>
      </c>
      <c r="D264" t="s">
        <v>23</v>
      </c>
    </row>
    <row r="265" spans="1:4" x14ac:dyDescent="0.25">
      <c r="A265" t="s">
        <v>23</v>
      </c>
      <c r="D265" t="s">
        <v>23</v>
      </c>
    </row>
    <row r="266" spans="1:4" x14ac:dyDescent="0.25">
      <c r="A266" t="s">
        <v>23</v>
      </c>
      <c r="D266" t="s">
        <v>28</v>
      </c>
    </row>
    <row r="267" spans="1:4" x14ac:dyDescent="0.25">
      <c r="A267" t="s">
        <v>23</v>
      </c>
      <c r="D267" t="s">
        <v>28</v>
      </c>
    </row>
    <row r="268" spans="1:4" x14ac:dyDescent="0.25">
      <c r="A268" t="s">
        <v>23</v>
      </c>
      <c r="D268" t="s">
        <v>23</v>
      </c>
    </row>
    <row r="269" spans="1:4" x14ac:dyDescent="0.25">
      <c r="A269" t="s">
        <v>23</v>
      </c>
      <c r="D269" t="s">
        <v>23</v>
      </c>
    </row>
    <row r="270" spans="1:4" x14ac:dyDescent="0.25">
      <c r="A270" t="s">
        <v>23</v>
      </c>
      <c r="D270" t="s">
        <v>28</v>
      </c>
    </row>
    <row r="271" spans="1:4" x14ac:dyDescent="0.25">
      <c r="A271" t="s">
        <v>23</v>
      </c>
      <c r="D271" t="s">
        <v>23</v>
      </c>
    </row>
    <row r="272" spans="1:4" x14ac:dyDescent="0.25">
      <c r="A272" t="s">
        <v>23</v>
      </c>
      <c r="D272" t="s">
        <v>28</v>
      </c>
    </row>
    <row r="273" spans="1:4" x14ac:dyDescent="0.25">
      <c r="A273" t="s">
        <v>28</v>
      </c>
      <c r="D273" t="s">
        <v>23</v>
      </c>
    </row>
    <row r="274" spans="1:4" x14ac:dyDescent="0.25">
      <c r="A274" t="s">
        <v>50</v>
      </c>
      <c r="D274" t="s">
        <v>23</v>
      </c>
    </row>
    <row r="275" spans="1:4" x14ac:dyDescent="0.25">
      <c r="A275" t="s">
        <v>23</v>
      </c>
      <c r="D275" t="s">
        <v>23</v>
      </c>
    </row>
    <row r="276" spans="1:4" x14ac:dyDescent="0.25">
      <c r="A276" t="s">
        <v>28</v>
      </c>
      <c r="D276" t="s">
        <v>28</v>
      </c>
    </row>
    <row r="277" spans="1:4" x14ac:dyDescent="0.25">
      <c r="A277" t="s">
        <v>23</v>
      </c>
      <c r="D277" t="s">
        <v>23</v>
      </c>
    </row>
    <row r="278" spans="1:4" x14ac:dyDescent="0.25">
      <c r="A278" t="s">
        <v>23</v>
      </c>
      <c r="D278" t="s">
        <v>23</v>
      </c>
    </row>
    <row r="279" spans="1:4" x14ac:dyDescent="0.25">
      <c r="A279" t="s">
        <v>23</v>
      </c>
      <c r="D279" t="s">
        <v>23</v>
      </c>
    </row>
    <row r="280" spans="1:4" x14ac:dyDescent="0.25">
      <c r="A280" t="s">
        <v>23</v>
      </c>
      <c r="D280" t="s">
        <v>23</v>
      </c>
    </row>
    <row r="281" spans="1:4" x14ac:dyDescent="0.25">
      <c r="A281" t="s">
        <v>23</v>
      </c>
      <c r="D281" t="s">
        <v>23</v>
      </c>
    </row>
    <row r="282" spans="1:4" x14ac:dyDescent="0.25">
      <c r="A282" t="s">
        <v>28</v>
      </c>
      <c r="D282" t="s">
        <v>23</v>
      </c>
    </row>
    <row r="283" spans="1:4" x14ac:dyDescent="0.25">
      <c r="A283" t="s">
        <v>28</v>
      </c>
      <c r="D283" t="s">
        <v>23</v>
      </c>
    </row>
    <row r="284" spans="1:4" x14ac:dyDescent="0.25">
      <c r="A284" t="s">
        <v>23</v>
      </c>
      <c r="D284" t="s">
        <v>23</v>
      </c>
    </row>
    <row r="285" spans="1:4" x14ac:dyDescent="0.25">
      <c r="A285" t="s">
        <v>23</v>
      </c>
      <c r="D285" t="s">
        <v>23</v>
      </c>
    </row>
    <row r="286" spans="1:4" x14ac:dyDescent="0.25">
      <c r="A286" t="s">
        <v>28</v>
      </c>
      <c r="D286" t="s">
        <v>23</v>
      </c>
    </row>
    <row r="287" spans="1:4" x14ac:dyDescent="0.25">
      <c r="A287" t="s">
        <v>23</v>
      </c>
      <c r="D287" t="s">
        <v>23</v>
      </c>
    </row>
    <row r="288" spans="1:4" x14ac:dyDescent="0.25">
      <c r="A288" t="s">
        <v>23</v>
      </c>
      <c r="D288" t="s">
        <v>28</v>
      </c>
    </row>
    <row r="289" spans="1:4" x14ac:dyDescent="0.25">
      <c r="A289" t="s">
        <v>23</v>
      </c>
      <c r="D289" t="s">
        <v>37</v>
      </c>
    </row>
    <row r="290" spans="1:4" x14ac:dyDescent="0.25">
      <c r="A290" t="s">
        <v>23</v>
      </c>
      <c r="D290" t="s">
        <v>23</v>
      </c>
    </row>
    <row r="291" spans="1:4" x14ac:dyDescent="0.25">
      <c r="A291" t="s">
        <v>23</v>
      </c>
      <c r="D291" t="s">
        <v>28</v>
      </c>
    </row>
    <row r="292" spans="1:4" x14ac:dyDescent="0.25">
      <c r="A292" t="s">
        <v>23</v>
      </c>
      <c r="D292" t="s">
        <v>28</v>
      </c>
    </row>
    <row r="293" spans="1:4" x14ac:dyDescent="0.25">
      <c r="A293" t="s">
        <v>23</v>
      </c>
      <c r="D293" t="s">
        <v>23</v>
      </c>
    </row>
    <row r="294" spans="1:4" x14ac:dyDescent="0.25">
      <c r="A294" t="s">
        <v>23</v>
      </c>
      <c r="D294" t="s">
        <v>28</v>
      </c>
    </row>
    <row r="295" spans="1:4" x14ac:dyDescent="0.25">
      <c r="A295" t="s">
        <v>23</v>
      </c>
      <c r="D295" t="s">
        <v>23</v>
      </c>
    </row>
    <row r="296" spans="1:4" x14ac:dyDescent="0.25">
      <c r="A296" t="s">
        <v>23</v>
      </c>
      <c r="D296" t="s">
        <v>28</v>
      </c>
    </row>
    <row r="297" spans="1:4" x14ac:dyDescent="0.25">
      <c r="A297" t="s">
        <v>23</v>
      </c>
      <c r="D297" t="s">
        <v>23</v>
      </c>
    </row>
    <row r="298" spans="1:4" x14ac:dyDescent="0.25">
      <c r="A298" t="s">
        <v>23</v>
      </c>
      <c r="D298" t="s">
        <v>28</v>
      </c>
    </row>
    <row r="299" spans="1:4" x14ac:dyDescent="0.25">
      <c r="A299" t="s">
        <v>23</v>
      </c>
      <c r="D299" t="s">
        <v>23</v>
      </c>
    </row>
    <row r="300" spans="1:4" x14ac:dyDescent="0.25">
      <c r="A300" t="s">
        <v>23</v>
      </c>
      <c r="D300" t="s">
        <v>23</v>
      </c>
    </row>
    <row r="301" spans="1:4" x14ac:dyDescent="0.25">
      <c r="A301" t="s">
        <v>28</v>
      </c>
      <c r="D301" t="s">
        <v>23</v>
      </c>
    </row>
    <row r="302" spans="1:4" x14ac:dyDescent="0.25">
      <c r="A302" t="s">
        <v>28</v>
      </c>
      <c r="D302" t="s">
        <v>23</v>
      </c>
    </row>
    <row r="303" spans="1:4" x14ac:dyDescent="0.25">
      <c r="A303" t="s">
        <v>23</v>
      </c>
      <c r="D303" t="s">
        <v>23</v>
      </c>
    </row>
    <row r="304" spans="1:4" x14ac:dyDescent="0.25">
      <c r="A304" t="s">
        <v>23</v>
      </c>
      <c r="D304" t="s">
        <v>23</v>
      </c>
    </row>
    <row r="305" spans="1:4" x14ac:dyDescent="0.25">
      <c r="A305" t="s">
        <v>28</v>
      </c>
      <c r="D305" t="s">
        <v>37</v>
      </c>
    </row>
    <row r="306" spans="1:4" x14ac:dyDescent="0.25">
      <c r="A306" t="s">
        <v>23</v>
      </c>
      <c r="D306" t="s">
        <v>23</v>
      </c>
    </row>
    <row r="307" spans="1:4" x14ac:dyDescent="0.25">
      <c r="A307" t="s">
        <v>23</v>
      </c>
      <c r="D307" t="s">
        <v>23</v>
      </c>
    </row>
    <row r="308" spans="1:4" x14ac:dyDescent="0.25">
      <c r="A308" t="s">
        <v>23</v>
      </c>
      <c r="D308" t="s">
        <v>28</v>
      </c>
    </row>
    <row r="309" spans="1:4" x14ac:dyDescent="0.25">
      <c r="A309" t="s">
        <v>23</v>
      </c>
      <c r="D309" t="s">
        <v>23</v>
      </c>
    </row>
    <row r="310" spans="1:4" x14ac:dyDescent="0.25">
      <c r="A310" t="s">
        <v>23</v>
      </c>
      <c r="D310" t="s">
        <v>23</v>
      </c>
    </row>
    <row r="311" spans="1:4" x14ac:dyDescent="0.25">
      <c r="A311" t="s">
        <v>23</v>
      </c>
      <c r="D311" t="s">
        <v>50</v>
      </c>
    </row>
    <row r="312" spans="1:4" x14ac:dyDescent="0.25">
      <c r="A312" t="s">
        <v>23</v>
      </c>
      <c r="D312" t="s">
        <v>23</v>
      </c>
    </row>
    <row r="313" spans="1:4" x14ac:dyDescent="0.25">
      <c r="A313" t="s">
        <v>28</v>
      </c>
      <c r="D313" t="s">
        <v>23</v>
      </c>
    </row>
    <row r="314" spans="1:4" x14ac:dyDescent="0.25">
      <c r="A314" t="s">
        <v>23</v>
      </c>
      <c r="D314" t="s">
        <v>23</v>
      </c>
    </row>
    <row r="315" spans="1:4" x14ac:dyDescent="0.25">
      <c r="A315" t="s">
        <v>23</v>
      </c>
      <c r="D315" t="s">
        <v>23</v>
      </c>
    </row>
    <row r="316" spans="1:4" x14ac:dyDescent="0.25">
      <c r="A316" t="s">
        <v>23</v>
      </c>
      <c r="D316" t="s">
        <v>23</v>
      </c>
    </row>
    <row r="317" spans="1:4" x14ac:dyDescent="0.25">
      <c r="A317" t="s">
        <v>23</v>
      </c>
      <c r="D317" t="s">
        <v>23</v>
      </c>
    </row>
    <row r="318" spans="1:4" x14ac:dyDescent="0.25">
      <c r="A318" t="s">
        <v>23</v>
      </c>
      <c r="D318" t="s">
        <v>23</v>
      </c>
    </row>
    <row r="319" spans="1:4" x14ac:dyDescent="0.25">
      <c r="A319" t="s">
        <v>23</v>
      </c>
      <c r="D319" t="s">
        <v>23</v>
      </c>
    </row>
    <row r="320" spans="1:4" x14ac:dyDescent="0.25">
      <c r="A320" t="s">
        <v>23</v>
      </c>
      <c r="D320" t="s">
        <v>23</v>
      </c>
    </row>
    <row r="321" spans="1:4" x14ac:dyDescent="0.25">
      <c r="A321" t="s">
        <v>23</v>
      </c>
      <c r="D321" t="s">
        <v>28</v>
      </c>
    </row>
    <row r="322" spans="1:4" x14ac:dyDescent="0.25">
      <c r="A322" t="s">
        <v>23</v>
      </c>
      <c r="D322" t="s">
        <v>23</v>
      </c>
    </row>
    <row r="323" spans="1:4" x14ac:dyDescent="0.25">
      <c r="A323" t="s">
        <v>23</v>
      </c>
      <c r="D323" t="s">
        <v>23</v>
      </c>
    </row>
    <row r="324" spans="1:4" x14ac:dyDescent="0.25">
      <c r="A324" t="s">
        <v>23</v>
      </c>
      <c r="D324" t="s">
        <v>23</v>
      </c>
    </row>
    <row r="325" spans="1:4" x14ac:dyDescent="0.25">
      <c r="A325" t="s">
        <v>50</v>
      </c>
      <c r="D325" t="s">
        <v>23</v>
      </c>
    </row>
    <row r="326" spans="1:4" x14ac:dyDescent="0.25">
      <c r="A326" t="s">
        <v>23</v>
      </c>
      <c r="D326" t="s">
        <v>23</v>
      </c>
    </row>
    <row r="327" spans="1:4" x14ac:dyDescent="0.25">
      <c r="A327" t="s">
        <v>23</v>
      </c>
      <c r="D327" t="s">
        <v>23</v>
      </c>
    </row>
    <row r="328" spans="1:4" x14ac:dyDescent="0.25">
      <c r="A328" t="s">
        <v>50</v>
      </c>
      <c r="D328" t="s">
        <v>23</v>
      </c>
    </row>
    <row r="329" spans="1:4" x14ac:dyDescent="0.25">
      <c r="A329" t="s">
        <v>28</v>
      </c>
      <c r="D329" t="s">
        <v>23</v>
      </c>
    </row>
    <row r="330" spans="1:4" x14ac:dyDescent="0.25">
      <c r="A330" t="s">
        <v>23</v>
      </c>
      <c r="D330" t="s">
        <v>23</v>
      </c>
    </row>
    <row r="331" spans="1:4" x14ac:dyDescent="0.25">
      <c r="A331" t="s">
        <v>23</v>
      </c>
      <c r="D331" t="s">
        <v>28</v>
      </c>
    </row>
    <row r="332" spans="1:4" x14ac:dyDescent="0.25">
      <c r="A332" t="s">
        <v>50</v>
      </c>
      <c r="D332" t="s">
        <v>23</v>
      </c>
    </row>
    <row r="333" spans="1:4" x14ac:dyDescent="0.25">
      <c r="A333" t="s">
        <v>23</v>
      </c>
      <c r="D333" t="s">
        <v>28</v>
      </c>
    </row>
    <row r="334" spans="1:4" x14ac:dyDescent="0.25">
      <c r="A334" t="s">
        <v>23</v>
      </c>
      <c r="D334" t="s">
        <v>23</v>
      </c>
    </row>
    <row r="335" spans="1:4" x14ac:dyDescent="0.25">
      <c r="A335" t="s">
        <v>23</v>
      </c>
      <c r="D335" t="s">
        <v>23</v>
      </c>
    </row>
    <row r="336" spans="1:4" x14ac:dyDescent="0.25">
      <c r="A336" t="s">
        <v>23</v>
      </c>
      <c r="D336" t="s">
        <v>23</v>
      </c>
    </row>
    <row r="337" spans="1:4" x14ac:dyDescent="0.25">
      <c r="A337" t="s">
        <v>23</v>
      </c>
      <c r="D337" t="s">
        <v>23</v>
      </c>
    </row>
    <row r="338" spans="1:4" x14ac:dyDescent="0.25">
      <c r="A338" t="s">
        <v>23</v>
      </c>
      <c r="D338" t="s">
        <v>23</v>
      </c>
    </row>
    <row r="339" spans="1:4" x14ac:dyDescent="0.25">
      <c r="A339" t="s">
        <v>23</v>
      </c>
      <c r="D339" t="s">
        <v>23</v>
      </c>
    </row>
    <row r="340" spans="1:4" x14ac:dyDescent="0.25">
      <c r="A340" t="s">
        <v>23</v>
      </c>
      <c r="D340" t="s">
        <v>23</v>
      </c>
    </row>
    <row r="341" spans="1:4" x14ac:dyDescent="0.25">
      <c r="A341" t="s">
        <v>23</v>
      </c>
      <c r="D341" t="s">
        <v>23</v>
      </c>
    </row>
    <row r="342" spans="1:4" x14ac:dyDescent="0.25">
      <c r="A342" t="s">
        <v>23</v>
      </c>
      <c r="D342" t="s">
        <v>28</v>
      </c>
    </row>
    <row r="343" spans="1:4" x14ac:dyDescent="0.25">
      <c r="A343" t="s">
        <v>23</v>
      </c>
      <c r="D343" t="s">
        <v>23</v>
      </c>
    </row>
    <row r="344" spans="1:4" x14ac:dyDescent="0.25">
      <c r="A344" t="s">
        <v>37</v>
      </c>
      <c r="D344" t="s">
        <v>37</v>
      </c>
    </row>
    <row r="345" spans="1:4" x14ac:dyDescent="0.25">
      <c r="A345" t="s">
        <v>23</v>
      </c>
      <c r="D345" t="s">
        <v>23</v>
      </c>
    </row>
    <row r="346" spans="1:4" x14ac:dyDescent="0.25">
      <c r="A346" t="s">
        <v>23</v>
      </c>
      <c r="D346" t="s">
        <v>23</v>
      </c>
    </row>
    <row r="347" spans="1:4" x14ac:dyDescent="0.25">
      <c r="A347" t="s">
        <v>28</v>
      </c>
      <c r="D347" t="s">
        <v>23</v>
      </c>
    </row>
    <row r="348" spans="1:4" x14ac:dyDescent="0.25">
      <c r="A348" t="s">
        <v>23</v>
      </c>
      <c r="D348" t="s">
        <v>23</v>
      </c>
    </row>
    <row r="349" spans="1:4" x14ac:dyDescent="0.25">
      <c r="A349" t="s">
        <v>23</v>
      </c>
      <c r="D349" t="s">
        <v>23</v>
      </c>
    </row>
    <row r="350" spans="1:4" x14ac:dyDescent="0.25">
      <c r="A350" t="s">
        <v>50</v>
      </c>
      <c r="D350" t="s">
        <v>23</v>
      </c>
    </row>
    <row r="351" spans="1:4" x14ac:dyDescent="0.25">
      <c r="A351" t="s">
        <v>23</v>
      </c>
      <c r="D351" t="s">
        <v>23</v>
      </c>
    </row>
    <row r="352" spans="1:4" x14ac:dyDescent="0.25">
      <c r="A352" t="s">
        <v>23</v>
      </c>
      <c r="D352" t="s">
        <v>23</v>
      </c>
    </row>
    <row r="353" spans="1:4" x14ac:dyDescent="0.25">
      <c r="A353" t="s">
        <v>23</v>
      </c>
      <c r="D353" t="s">
        <v>23</v>
      </c>
    </row>
    <row r="354" spans="1:4" x14ac:dyDescent="0.25">
      <c r="A354" t="s">
        <v>23</v>
      </c>
      <c r="D354" t="s">
        <v>23</v>
      </c>
    </row>
    <row r="355" spans="1:4" x14ac:dyDescent="0.25">
      <c r="A355" t="s">
        <v>28</v>
      </c>
      <c r="D355" t="s">
        <v>23</v>
      </c>
    </row>
    <row r="356" spans="1:4" x14ac:dyDescent="0.25">
      <c r="A356" t="s">
        <v>23</v>
      </c>
      <c r="D356" t="s">
        <v>23</v>
      </c>
    </row>
    <row r="357" spans="1:4" x14ac:dyDescent="0.25">
      <c r="A357" t="s">
        <v>23</v>
      </c>
      <c r="D357" t="s">
        <v>23</v>
      </c>
    </row>
    <row r="358" spans="1:4" x14ac:dyDescent="0.25">
      <c r="A358" t="s">
        <v>23</v>
      </c>
      <c r="D358" t="s">
        <v>23</v>
      </c>
    </row>
    <row r="359" spans="1:4" x14ac:dyDescent="0.25">
      <c r="A359" t="s">
        <v>23</v>
      </c>
      <c r="D359" t="s">
        <v>23</v>
      </c>
    </row>
    <row r="360" spans="1:4" x14ac:dyDescent="0.25">
      <c r="A360" t="s">
        <v>23</v>
      </c>
      <c r="D360" t="s">
        <v>23</v>
      </c>
    </row>
    <row r="361" spans="1:4" x14ac:dyDescent="0.25">
      <c r="A361" t="s">
        <v>23</v>
      </c>
      <c r="D361" t="s">
        <v>23</v>
      </c>
    </row>
    <row r="362" spans="1:4" x14ac:dyDescent="0.25">
      <c r="A362" t="s">
        <v>37</v>
      </c>
      <c r="D362" t="s">
        <v>23</v>
      </c>
    </row>
    <row r="363" spans="1:4" x14ac:dyDescent="0.25">
      <c r="A363" t="s">
        <v>23</v>
      </c>
      <c r="D363" t="s">
        <v>23</v>
      </c>
    </row>
    <row r="364" spans="1:4" x14ac:dyDescent="0.25">
      <c r="A364" t="s">
        <v>23</v>
      </c>
      <c r="D364" t="s">
        <v>28</v>
      </c>
    </row>
    <row r="365" spans="1:4" x14ac:dyDescent="0.25">
      <c r="A365" t="s">
        <v>28</v>
      </c>
      <c r="D365" t="s">
        <v>23</v>
      </c>
    </row>
    <row r="366" spans="1:4" x14ac:dyDescent="0.25">
      <c r="A366" t="s">
        <v>28</v>
      </c>
      <c r="D366" t="s">
        <v>23</v>
      </c>
    </row>
    <row r="367" spans="1:4" x14ac:dyDescent="0.25">
      <c r="A367" t="s">
        <v>23</v>
      </c>
      <c r="D367" t="s">
        <v>50</v>
      </c>
    </row>
    <row r="368" spans="1:4" x14ac:dyDescent="0.25">
      <c r="A368" t="s">
        <v>50</v>
      </c>
      <c r="D368" t="s">
        <v>23</v>
      </c>
    </row>
    <row r="369" spans="1:4" x14ac:dyDescent="0.25">
      <c r="A369" t="s">
        <v>23</v>
      </c>
      <c r="D369" t="s">
        <v>23</v>
      </c>
    </row>
    <row r="370" spans="1:4" x14ac:dyDescent="0.25">
      <c r="A370" t="s">
        <v>23</v>
      </c>
      <c r="D370" t="s">
        <v>23</v>
      </c>
    </row>
    <row r="371" spans="1:4" x14ac:dyDescent="0.25">
      <c r="A371" t="s">
        <v>23</v>
      </c>
      <c r="D371" t="s">
        <v>23</v>
      </c>
    </row>
    <row r="372" spans="1:4" x14ac:dyDescent="0.25">
      <c r="A372" t="s">
        <v>23</v>
      </c>
      <c r="D372" t="s">
        <v>23</v>
      </c>
    </row>
    <row r="373" spans="1:4" x14ac:dyDescent="0.25">
      <c r="A373" t="s">
        <v>23</v>
      </c>
      <c r="D373" t="s">
        <v>23</v>
      </c>
    </row>
    <row r="374" spans="1:4" x14ac:dyDescent="0.25">
      <c r="A374" t="s">
        <v>23</v>
      </c>
      <c r="D374" t="s">
        <v>23</v>
      </c>
    </row>
    <row r="375" spans="1:4" x14ac:dyDescent="0.25">
      <c r="A375" t="s">
        <v>23</v>
      </c>
      <c r="D375" t="s">
        <v>23</v>
      </c>
    </row>
    <row r="376" spans="1:4" x14ac:dyDescent="0.25">
      <c r="A376" t="s">
        <v>23</v>
      </c>
      <c r="D376" t="s">
        <v>23</v>
      </c>
    </row>
    <row r="377" spans="1:4" x14ac:dyDescent="0.25">
      <c r="A377" t="s">
        <v>23</v>
      </c>
      <c r="D377" t="s">
        <v>23</v>
      </c>
    </row>
    <row r="378" spans="1:4" x14ac:dyDescent="0.25">
      <c r="A378" t="s">
        <v>23</v>
      </c>
      <c r="D378" t="s">
        <v>28</v>
      </c>
    </row>
    <row r="379" spans="1:4" x14ac:dyDescent="0.25">
      <c r="A379" t="s">
        <v>28</v>
      </c>
      <c r="D379" t="s">
        <v>23</v>
      </c>
    </row>
    <row r="380" spans="1:4" x14ac:dyDescent="0.25">
      <c r="A380" t="s">
        <v>23</v>
      </c>
      <c r="D380" t="s">
        <v>23</v>
      </c>
    </row>
    <row r="381" spans="1:4" x14ac:dyDescent="0.25">
      <c r="A381" t="s">
        <v>23</v>
      </c>
      <c r="D381" t="s">
        <v>23</v>
      </c>
    </row>
    <row r="382" spans="1:4" x14ac:dyDescent="0.25">
      <c r="A382" t="s">
        <v>23</v>
      </c>
      <c r="D382" t="s">
        <v>23</v>
      </c>
    </row>
    <row r="383" spans="1:4" x14ac:dyDescent="0.25">
      <c r="A383" t="s">
        <v>23</v>
      </c>
      <c r="D383" t="s">
        <v>23</v>
      </c>
    </row>
    <row r="384" spans="1:4" x14ac:dyDescent="0.25">
      <c r="A384" t="s">
        <v>23</v>
      </c>
      <c r="D384" t="s">
        <v>23</v>
      </c>
    </row>
    <row r="385" spans="1:4" x14ac:dyDescent="0.25">
      <c r="A385" t="s">
        <v>28</v>
      </c>
      <c r="D385" t="s">
        <v>23</v>
      </c>
    </row>
    <row r="386" spans="1:4" x14ac:dyDescent="0.25">
      <c r="A386" t="s">
        <v>23</v>
      </c>
      <c r="D386" t="s">
        <v>23</v>
      </c>
    </row>
    <row r="387" spans="1:4" x14ac:dyDescent="0.25">
      <c r="A387" t="s">
        <v>23</v>
      </c>
      <c r="D387" t="s">
        <v>23</v>
      </c>
    </row>
    <row r="388" spans="1:4" x14ac:dyDescent="0.25">
      <c r="A388" t="s">
        <v>23</v>
      </c>
      <c r="D388" t="s">
        <v>28</v>
      </c>
    </row>
    <row r="389" spans="1:4" x14ac:dyDescent="0.25">
      <c r="A389" t="s">
        <v>23</v>
      </c>
      <c r="D389" t="s">
        <v>23</v>
      </c>
    </row>
    <row r="390" spans="1:4" x14ac:dyDescent="0.25">
      <c r="A390" t="s">
        <v>23</v>
      </c>
      <c r="D390" t="s">
        <v>23</v>
      </c>
    </row>
    <row r="391" spans="1:4" x14ac:dyDescent="0.25">
      <c r="A391" t="s">
        <v>23</v>
      </c>
      <c r="D391" t="s">
        <v>23</v>
      </c>
    </row>
    <row r="392" spans="1:4" x14ac:dyDescent="0.25">
      <c r="A392" t="s">
        <v>23</v>
      </c>
      <c r="D392" t="s">
        <v>23</v>
      </c>
    </row>
    <row r="393" spans="1:4" x14ac:dyDescent="0.25">
      <c r="A393" t="s">
        <v>23</v>
      </c>
      <c r="D393" t="s">
        <v>23</v>
      </c>
    </row>
    <row r="394" spans="1:4" x14ac:dyDescent="0.25">
      <c r="A394" t="s">
        <v>23</v>
      </c>
      <c r="D394" t="s">
        <v>23</v>
      </c>
    </row>
    <row r="395" spans="1:4" x14ac:dyDescent="0.25">
      <c r="A395" t="s">
        <v>23</v>
      </c>
      <c r="D395" t="s">
        <v>23</v>
      </c>
    </row>
    <row r="396" spans="1:4" x14ac:dyDescent="0.25">
      <c r="A396" t="s">
        <v>23</v>
      </c>
      <c r="D396" t="s">
        <v>28</v>
      </c>
    </row>
    <row r="397" spans="1:4" x14ac:dyDescent="0.25">
      <c r="A397" t="s">
        <v>28</v>
      </c>
      <c r="D397" t="s">
        <v>23</v>
      </c>
    </row>
    <row r="398" spans="1:4" x14ac:dyDescent="0.25">
      <c r="A398" t="s">
        <v>23</v>
      </c>
      <c r="D398" t="s">
        <v>23</v>
      </c>
    </row>
    <row r="399" spans="1:4" x14ac:dyDescent="0.25">
      <c r="A399" t="s">
        <v>23</v>
      </c>
      <c r="D399" t="s">
        <v>23</v>
      </c>
    </row>
    <row r="400" spans="1:4" x14ac:dyDescent="0.25">
      <c r="A400" t="s">
        <v>23</v>
      </c>
      <c r="D400" t="s">
        <v>28</v>
      </c>
    </row>
    <row r="401" spans="1:4" x14ac:dyDescent="0.25">
      <c r="A401" t="s">
        <v>23</v>
      </c>
      <c r="D401" t="s">
        <v>23</v>
      </c>
    </row>
    <row r="402" spans="1:4" x14ac:dyDescent="0.25">
      <c r="A402" t="s">
        <v>23</v>
      </c>
      <c r="D402" t="s">
        <v>23</v>
      </c>
    </row>
    <row r="403" spans="1:4" x14ac:dyDescent="0.25">
      <c r="A403" t="s">
        <v>23</v>
      </c>
      <c r="D403" t="s">
        <v>37</v>
      </c>
    </row>
    <row r="404" spans="1:4" x14ac:dyDescent="0.25">
      <c r="A404" t="s">
        <v>28</v>
      </c>
      <c r="D404" t="s">
        <v>28</v>
      </c>
    </row>
    <row r="405" spans="1:4" x14ac:dyDescent="0.25">
      <c r="A405" t="s">
        <v>23</v>
      </c>
      <c r="D405" t="s">
        <v>23</v>
      </c>
    </row>
    <row r="406" spans="1:4" x14ac:dyDescent="0.25">
      <c r="A406" t="s">
        <v>23</v>
      </c>
      <c r="D406" t="s">
        <v>23</v>
      </c>
    </row>
    <row r="407" spans="1:4" x14ac:dyDescent="0.25">
      <c r="A407" t="s">
        <v>23</v>
      </c>
      <c r="D407" t="s">
        <v>23</v>
      </c>
    </row>
    <row r="408" spans="1:4" x14ac:dyDescent="0.25">
      <c r="A408" t="s">
        <v>23</v>
      </c>
      <c r="D408" t="s">
        <v>23</v>
      </c>
    </row>
    <row r="409" spans="1:4" x14ac:dyDescent="0.25">
      <c r="A409" t="s">
        <v>23</v>
      </c>
      <c r="D409" t="s">
        <v>28</v>
      </c>
    </row>
    <row r="410" spans="1:4" x14ac:dyDescent="0.25">
      <c r="A410" t="s">
        <v>28</v>
      </c>
      <c r="D410" t="s">
        <v>23</v>
      </c>
    </row>
    <row r="411" spans="1:4" x14ac:dyDescent="0.25">
      <c r="A411" t="s">
        <v>23</v>
      </c>
      <c r="D411" t="s">
        <v>23</v>
      </c>
    </row>
    <row r="412" spans="1:4" x14ac:dyDescent="0.25">
      <c r="A412" t="s">
        <v>23</v>
      </c>
      <c r="D412" t="s">
        <v>23</v>
      </c>
    </row>
    <row r="413" spans="1:4" x14ac:dyDescent="0.25">
      <c r="A413" t="s">
        <v>23</v>
      </c>
      <c r="D413" t="s">
        <v>23</v>
      </c>
    </row>
    <row r="414" spans="1:4" x14ac:dyDescent="0.25">
      <c r="A414" t="s">
        <v>23</v>
      </c>
      <c r="D414" t="s">
        <v>23</v>
      </c>
    </row>
    <row r="415" spans="1:4" x14ac:dyDescent="0.25">
      <c r="A415" t="s">
        <v>23</v>
      </c>
      <c r="D415" t="s">
        <v>23</v>
      </c>
    </row>
    <row r="416" spans="1:4" x14ac:dyDescent="0.25">
      <c r="A416" t="s">
        <v>23</v>
      </c>
      <c r="D416" t="s">
        <v>23</v>
      </c>
    </row>
    <row r="417" spans="1:4" x14ac:dyDescent="0.25">
      <c r="A417" t="s">
        <v>23</v>
      </c>
      <c r="D417" t="s">
        <v>23</v>
      </c>
    </row>
    <row r="418" spans="1:4" x14ac:dyDescent="0.25">
      <c r="A418" t="s">
        <v>37</v>
      </c>
      <c r="D418" t="s">
        <v>23</v>
      </c>
    </row>
    <row r="419" spans="1:4" x14ac:dyDescent="0.25">
      <c r="A419" t="s">
        <v>23</v>
      </c>
      <c r="D419" t="s">
        <v>50</v>
      </c>
    </row>
    <row r="420" spans="1:4" x14ac:dyDescent="0.25">
      <c r="A420" t="s">
        <v>23</v>
      </c>
      <c r="D420" t="s">
        <v>23</v>
      </c>
    </row>
    <row r="421" spans="1:4" x14ac:dyDescent="0.25">
      <c r="A421" t="s">
        <v>23</v>
      </c>
      <c r="D421" t="s">
        <v>23</v>
      </c>
    </row>
    <row r="422" spans="1:4" x14ac:dyDescent="0.25">
      <c r="A422" t="s">
        <v>23</v>
      </c>
      <c r="D422" t="s">
        <v>23</v>
      </c>
    </row>
    <row r="423" spans="1:4" x14ac:dyDescent="0.25">
      <c r="A423" t="s">
        <v>23</v>
      </c>
      <c r="D423" t="s">
        <v>23</v>
      </c>
    </row>
    <row r="424" spans="1:4" x14ac:dyDescent="0.25">
      <c r="A424" t="s">
        <v>28</v>
      </c>
      <c r="D424" t="s">
        <v>23</v>
      </c>
    </row>
    <row r="425" spans="1:4" x14ac:dyDescent="0.25">
      <c r="A425" t="s">
        <v>28</v>
      </c>
      <c r="D425" t="s">
        <v>23</v>
      </c>
    </row>
    <row r="426" spans="1:4" x14ac:dyDescent="0.25">
      <c r="A426" t="s">
        <v>23</v>
      </c>
      <c r="D426" t="s">
        <v>23</v>
      </c>
    </row>
    <row r="427" spans="1:4" x14ac:dyDescent="0.25">
      <c r="A427" t="s">
        <v>23</v>
      </c>
      <c r="D427" t="s">
        <v>23</v>
      </c>
    </row>
    <row r="428" spans="1:4" x14ac:dyDescent="0.25">
      <c r="A428" t="s">
        <v>23</v>
      </c>
      <c r="D428" t="s">
        <v>37</v>
      </c>
    </row>
    <row r="429" spans="1:4" x14ac:dyDescent="0.25">
      <c r="A429" t="s">
        <v>23</v>
      </c>
      <c r="D429" t="s">
        <v>23</v>
      </c>
    </row>
    <row r="430" spans="1:4" x14ac:dyDescent="0.25">
      <c r="A430" t="s">
        <v>23</v>
      </c>
      <c r="D430" t="s">
        <v>23</v>
      </c>
    </row>
    <row r="431" spans="1:4" x14ac:dyDescent="0.25">
      <c r="A431" t="s">
        <v>23</v>
      </c>
      <c r="D431" t="s">
        <v>50</v>
      </c>
    </row>
    <row r="432" spans="1:4" x14ac:dyDescent="0.25">
      <c r="A432" t="s">
        <v>23</v>
      </c>
      <c r="D432" t="s">
        <v>23</v>
      </c>
    </row>
    <row r="433" spans="1:4" x14ac:dyDescent="0.25">
      <c r="A433" t="s">
        <v>23</v>
      </c>
      <c r="D433" t="s">
        <v>23</v>
      </c>
    </row>
    <row r="434" spans="1:4" x14ac:dyDescent="0.25">
      <c r="A434" t="s">
        <v>28</v>
      </c>
      <c r="D434" t="s">
        <v>23</v>
      </c>
    </row>
    <row r="435" spans="1:4" x14ac:dyDescent="0.25">
      <c r="A435" t="s">
        <v>23</v>
      </c>
      <c r="D435" t="s">
        <v>23</v>
      </c>
    </row>
    <row r="436" spans="1:4" x14ac:dyDescent="0.25">
      <c r="A436" t="s">
        <v>23</v>
      </c>
      <c r="D436" t="s">
        <v>23</v>
      </c>
    </row>
    <row r="437" spans="1:4" x14ac:dyDescent="0.25">
      <c r="A437" t="s">
        <v>23</v>
      </c>
      <c r="D437" t="s">
        <v>23</v>
      </c>
    </row>
    <row r="438" spans="1:4" x14ac:dyDescent="0.25">
      <c r="A438" t="s">
        <v>23</v>
      </c>
      <c r="D438" t="s">
        <v>23</v>
      </c>
    </row>
    <row r="439" spans="1:4" x14ac:dyDescent="0.25">
      <c r="A439" t="s">
        <v>37</v>
      </c>
      <c r="D439" t="s">
        <v>28</v>
      </c>
    </row>
    <row r="440" spans="1:4" x14ac:dyDescent="0.25">
      <c r="A440" t="s">
        <v>50</v>
      </c>
      <c r="D440" t="s">
        <v>23</v>
      </c>
    </row>
    <row r="441" spans="1:4" x14ac:dyDescent="0.25">
      <c r="A441" t="s">
        <v>23</v>
      </c>
      <c r="D441" t="s">
        <v>23</v>
      </c>
    </row>
    <row r="442" spans="1:4" x14ac:dyDescent="0.25">
      <c r="A442" t="s">
        <v>23</v>
      </c>
      <c r="D442" t="s">
        <v>23</v>
      </c>
    </row>
    <row r="443" spans="1:4" x14ac:dyDescent="0.25">
      <c r="A443" t="s">
        <v>23</v>
      </c>
      <c r="D443" t="s">
        <v>23</v>
      </c>
    </row>
    <row r="444" spans="1:4" x14ac:dyDescent="0.25">
      <c r="A444" t="s">
        <v>23</v>
      </c>
      <c r="D444" t="s">
        <v>23</v>
      </c>
    </row>
    <row r="445" spans="1:4" x14ac:dyDescent="0.25">
      <c r="A445" t="s">
        <v>23</v>
      </c>
      <c r="D445" t="s">
        <v>23</v>
      </c>
    </row>
    <row r="446" spans="1:4" x14ac:dyDescent="0.25">
      <c r="A446" t="s">
        <v>23</v>
      </c>
      <c r="D446" t="s">
        <v>23</v>
      </c>
    </row>
    <row r="447" spans="1:4" x14ac:dyDescent="0.25">
      <c r="A447" t="s">
        <v>28</v>
      </c>
      <c r="D447" t="s">
        <v>37</v>
      </c>
    </row>
    <row r="448" spans="1:4" x14ac:dyDescent="0.25">
      <c r="A448" t="s">
        <v>23</v>
      </c>
      <c r="D448" t="s">
        <v>28</v>
      </c>
    </row>
    <row r="449" spans="1:4" x14ac:dyDescent="0.25">
      <c r="A449" t="s">
        <v>23</v>
      </c>
      <c r="D449" t="s">
        <v>23</v>
      </c>
    </row>
    <row r="450" spans="1:4" x14ac:dyDescent="0.25">
      <c r="A450" t="s">
        <v>23</v>
      </c>
      <c r="D450" t="s">
        <v>23</v>
      </c>
    </row>
    <row r="451" spans="1:4" x14ac:dyDescent="0.25">
      <c r="A451" t="s">
        <v>28</v>
      </c>
      <c r="D451" t="s">
        <v>23</v>
      </c>
    </row>
    <row r="452" spans="1:4" x14ac:dyDescent="0.25">
      <c r="A452" t="s">
        <v>23</v>
      </c>
      <c r="D452" t="s">
        <v>23</v>
      </c>
    </row>
    <row r="453" spans="1:4" x14ac:dyDescent="0.25">
      <c r="A453" t="s">
        <v>28</v>
      </c>
      <c r="D453" t="s">
        <v>23</v>
      </c>
    </row>
    <row r="454" spans="1:4" x14ac:dyDescent="0.25">
      <c r="A454" t="s">
        <v>23</v>
      </c>
      <c r="D454" t="s">
        <v>23</v>
      </c>
    </row>
    <row r="455" spans="1:4" x14ac:dyDescent="0.25">
      <c r="A455" t="s">
        <v>23</v>
      </c>
      <c r="D455" t="s">
        <v>23</v>
      </c>
    </row>
    <row r="456" spans="1:4" x14ac:dyDescent="0.25">
      <c r="A456" t="s">
        <v>23</v>
      </c>
      <c r="D456" t="s">
        <v>23</v>
      </c>
    </row>
    <row r="457" spans="1:4" x14ac:dyDescent="0.25">
      <c r="A457" t="s">
        <v>23</v>
      </c>
      <c r="D457" t="s">
        <v>23</v>
      </c>
    </row>
    <row r="458" spans="1:4" x14ac:dyDescent="0.25">
      <c r="A458" t="s">
        <v>23</v>
      </c>
      <c r="D458" t="s">
        <v>23</v>
      </c>
    </row>
    <row r="459" spans="1:4" x14ac:dyDescent="0.25">
      <c r="A459" t="s">
        <v>50</v>
      </c>
      <c r="D459" t="s">
        <v>23</v>
      </c>
    </row>
    <row r="460" spans="1:4" x14ac:dyDescent="0.25">
      <c r="A460" t="s">
        <v>28</v>
      </c>
      <c r="D460" t="s">
        <v>23</v>
      </c>
    </row>
    <row r="461" spans="1:4" x14ac:dyDescent="0.25">
      <c r="A461" t="s">
        <v>23</v>
      </c>
      <c r="D461" t="s">
        <v>23</v>
      </c>
    </row>
    <row r="462" spans="1:4" x14ac:dyDescent="0.25">
      <c r="A462" t="s">
        <v>23</v>
      </c>
      <c r="D462" t="s">
        <v>23</v>
      </c>
    </row>
    <row r="463" spans="1:4" x14ac:dyDescent="0.25">
      <c r="A463" t="s">
        <v>23</v>
      </c>
      <c r="D463" t="s">
        <v>23</v>
      </c>
    </row>
    <row r="464" spans="1:4" x14ac:dyDescent="0.25">
      <c r="A464" t="s">
        <v>23</v>
      </c>
      <c r="D464" t="s">
        <v>28</v>
      </c>
    </row>
    <row r="465" spans="1:4" x14ac:dyDescent="0.25">
      <c r="A465" t="s">
        <v>23</v>
      </c>
      <c r="D465" t="s">
        <v>23</v>
      </c>
    </row>
    <row r="466" spans="1:4" x14ac:dyDescent="0.25">
      <c r="A466" t="s">
        <v>23</v>
      </c>
      <c r="D466" t="s">
        <v>23</v>
      </c>
    </row>
    <row r="467" spans="1:4" x14ac:dyDescent="0.25">
      <c r="A467" t="s">
        <v>50</v>
      </c>
      <c r="D467" t="s">
        <v>23</v>
      </c>
    </row>
    <row r="468" spans="1:4" x14ac:dyDescent="0.25">
      <c r="A468" t="s">
        <v>23</v>
      </c>
      <c r="D468" t="s">
        <v>23</v>
      </c>
    </row>
    <row r="469" spans="1:4" x14ac:dyDescent="0.25">
      <c r="A469" t="s">
        <v>28</v>
      </c>
      <c r="D469" t="s">
        <v>23</v>
      </c>
    </row>
    <row r="470" spans="1:4" x14ac:dyDescent="0.25">
      <c r="A470" t="s">
        <v>23</v>
      </c>
      <c r="D470" t="s">
        <v>23</v>
      </c>
    </row>
    <row r="471" spans="1:4" x14ac:dyDescent="0.25">
      <c r="A471" t="s">
        <v>23</v>
      </c>
      <c r="D471" t="s">
        <v>23</v>
      </c>
    </row>
    <row r="472" spans="1:4" x14ac:dyDescent="0.25">
      <c r="A472" t="s">
        <v>23</v>
      </c>
      <c r="D472" t="s">
        <v>23</v>
      </c>
    </row>
    <row r="473" spans="1:4" x14ac:dyDescent="0.25">
      <c r="A473" t="s">
        <v>37</v>
      </c>
      <c r="D473" t="s">
        <v>23</v>
      </c>
    </row>
    <row r="474" spans="1:4" x14ac:dyDescent="0.25">
      <c r="A474" t="s">
        <v>23</v>
      </c>
      <c r="D474" t="s">
        <v>23</v>
      </c>
    </row>
    <row r="475" spans="1:4" x14ac:dyDescent="0.25">
      <c r="A475" t="s">
        <v>23</v>
      </c>
      <c r="D475" t="s">
        <v>23</v>
      </c>
    </row>
    <row r="476" spans="1:4" x14ac:dyDescent="0.25">
      <c r="A476" t="s">
        <v>23</v>
      </c>
      <c r="D476" t="s">
        <v>28</v>
      </c>
    </row>
    <row r="477" spans="1:4" x14ac:dyDescent="0.25">
      <c r="A477" t="s">
        <v>23</v>
      </c>
      <c r="D477" t="s">
        <v>23</v>
      </c>
    </row>
    <row r="478" spans="1:4" x14ac:dyDescent="0.25">
      <c r="A478" t="s">
        <v>23</v>
      </c>
      <c r="D478" t="s">
        <v>23</v>
      </c>
    </row>
    <row r="479" spans="1:4" x14ac:dyDescent="0.25">
      <c r="A479" t="s">
        <v>23</v>
      </c>
      <c r="D479" t="s">
        <v>23</v>
      </c>
    </row>
    <row r="480" spans="1:4" x14ac:dyDescent="0.25">
      <c r="A480" t="s">
        <v>23</v>
      </c>
      <c r="D480" t="s">
        <v>23</v>
      </c>
    </row>
    <row r="481" spans="1:4" x14ac:dyDescent="0.25">
      <c r="A481" t="s">
        <v>23</v>
      </c>
      <c r="D481" t="s">
        <v>50</v>
      </c>
    </row>
    <row r="482" spans="1:4" x14ac:dyDescent="0.25">
      <c r="A482" t="s">
        <v>23</v>
      </c>
      <c r="D482" t="s">
        <v>23</v>
      </c>
    </row>
    <row r="483" spans="1:4" x14ac:dyDescent="0.25">
      <c r="A483" t="s">
        <v>23</v>
      </c>
      <c r="D483" t="s">
        <v>23</v>
      </c>
    </row>
    <row r="484" spans="1:4" x14ac:dyDescent="0.25">
      <c r="A484" t="s">
        <v>23</v>
      </c>
      <c r="D484" t="s">
        <v>23</v>
      </c>
    </row>
    <row r="485" spans="1:4" x14ac:dyDescent="0.25">
      <c r="A485" t="s">
        <v>23</v>
      </c>
      <c r="D485" t="s">
        <v>28</v>
      </c>
    </row>
    <row r="486" spans="1:4" x14ac:dyDescent="0.25">
      <c r="A486" t="s">
        <v>28</v>
      </c>
      <c r="D486" t="s">
        <v>23</v>
      </c>
    </row>
    <row r="487" spans="1:4" x14ac:dyDescent="0.25">
      <c r="A487" t="s">
        <v>23</v>
      </c>
      <c r="D487" t="s">
        <v>23</v>
      </c>
    </row>
    <row r="488" spans="1:4" x14ac:dyDescent="0.25">
      <c r="A488" t="s">
        <v>23</v>
      </c>
      <c r="D488" t="s">
        <v>23</v>
      </c>
    </row>
    <row r="489" spans="1:4" x14ac:dyDescent="0.25">
      <c r="A489" t="s">
        <v>23</v>
      </c>
      <c r="D489" t="s">
        <v>23</v>
      </c>
    </row>
    <row r="490" spans="1:4" x14ac:dyDescent="0.25">
      <c r="A490" t="s">
        <v>23</v>
      </c>
      <c r="D490" t="s">
        <v>23</v>
      </c>
    </row>
    <row r="491" spans="1:4" x14ac:dyDescent="0.25">
      <c r="A491" t="s">
        <v>23</v>
      </c>
      <c r="D491" t="s">
        <v>28</v>
      </c>
    </row>
    <row r="492" spans="1:4" x14ac:dyDescent="0.25">
      <c r="A492" t="s">
        <v>23</v>
      </c>
      <c r="D492" t="s">
        <v>23</v>
      </c>
    </row>
    <row r="493" spans="1:4" x14ac:dyDescent="0.25">
      <c r="A493" t="s">
        <v>23</v>
      </c>
      <c r="D493" t="s">
        <v>23</v>
      </c>
    </row>
    <row r="494" spans="1:4" x14ac:dyDescent="0.25">
      <c r="A494" t="s">
        <v>23</v>
      </c>
      <c r="D494" t="s">
        <v>23</v>
      </c>
    </row>
    <row r="495" spans="1:4" x14ac:dyDescent="0.25">
      <c r="A495" t="s">
        <v>23</v>
      </c>
      <c r="D495" t="s">
        <v>23</v>
      </c>
    </row>
    <row r="496" spans="1:4" x14ac:dyDescent="0.25">
      <c r="A496" t="s">
        <v>28</v>
      </c>
      <c r="D496" t="s">
        <v>23</v>
      </c>
    </row>
    <row r="497" spans="1:4" x14ac:dyDescent="0.25">
      <c r="A497" t="s">
        <v>23</v>
      </c>
      <c r="D497" t="s">
        <v>23</v>
      </c>
    </row>
    <row r="498" spans="1:4" x14ac:dyDescent="0.25">
      <c r="A498" t="s">
        <v>23</v>
      </c>
      <c r="D498" t="s">
        <v>23</v>
      </c>
    </row>
    <row r="499" spans="1:4" x14ac:dyDescent="0.25">
      <c r="A499" t="s">
        <v>23</v>
      </c>
      <c r="D499" t="s">
        <v>23</v>
      </c>
    </row>
    <row r="500" spans="1:4" x14ac:dyDescent="0.25">
      <c r="A500" t="s">
        <v>23</v>
      </c>
      <c r="D500" t="s">
        <v>28</v>
      </c>
    </row>
    <row r="501" spans="1:4" x14ac:dyDescent="0.25">
      <c r="A501" t="s">
        <v>23</v>
      </c>
      <c r="D501" t="s">
        <v>23</v>
      </c>
    </row>
    <row r="502" spans="1:4" x14ac:dyDescent="0.25">
      <c r="A502" t="s">
        <v>23</v>
      </c>
      <c r="D502" t="s">
        <v>28</v>
      </c>
    </row>
    <row r="503" spans="1:4" x14ac:dyDescent="0.25">
      <c r="A503" t="s">
        <v>23</v>
      </c>
      <c r="D503" t="s">
        <v>28</v>
      </c>
    </row>
    <row r="504" spans="1:4" x14ac:dyDescent="0.25">
      <c r="A504" t="s">
        <v>23</v>
      </c>
      <c r="D504" t="s">
        <v>23</v>
      </c>
    </row>
    <row r="505" spans="1:4" x14ac:dyDescent="0.25">
      <c r="A505" t="s">
        <v>23</v>
      </c>
      <c r="D505" t="s">
        <v>50</v>
      </c>
    </row>
    <row r="506" spans="1:4" x14ac:dyDescent="0.25">
      <c r="A506" t="s">
        <v>23</v>
      </c>
      <c r="D506" t="s">
        <v>23</v>
      </c>
    </row>
    <row r="507" spans="1:4" x14ac:dyDescent="0.25">
      <c r="A507" t="s">
        <v>28</v>
      </c>
      <c r="D507" t="s">
        <v>37</v>
      </c>
    </row>
    <row r="508" spans="1:4" x14ac:dyDescent="0.25">
      <c r="A508" t="s">
        <v>23</v>
      </c>
      <c r="D508" t="s">
        <v>23</v>
      </c>
    </row>
    <row r="509" spans="1:4" x14ac:dyDescent="0.25">
      <c r="A509" t="s">
        <v>50</v>
      </c>
      <c r="D509" t="s">
        <v>23</v>
      </c>
    </row>
    <row r="510" spans="1:4" x14ac:dyDescent="0.25">
      <c r="A510" t="s">
        <v>23</v>
      </c>
      <c r="D510" t="s">
        <v>23</v>
      </c>
    </row>
    <row r="511" spans="1:4" x14ac:dyDescent="0.25">
      <c r="A511" t="s">
        <v>23</v>
      </c>
      <c r="D511" t="s">
        <v>23</v>
      </c>
    </row>
    <row r="512" spans="1:4" x14ac:dyDescent="0.25">
      <c r="A512" t="s">
        <v>23</v>
      </c>
      <c r="D512" t="s">
        <v>23</v>
      </c>
    </row>
    <row r="513" spans="1:4" x14ac:dyDescent="0.25">
      <c r="A513" t="s">
        <v>23</v>
      </c>
      <c r="D513" t="s">
        <v>28</v>
      </c>
    </row>
    <row r="514" spans="1:4" x14ac:dyDescent="0.25">
      <c r="A514" t="s">
        <v>23</v>
      </c>
      <c r="D514" t="s">
        <v>28</v>
      </c>
    </row>
    <row r="515" spans="1:4" x14ac:dyDescent="0.25">
      <c r="A515" t="s">
        <v>23</v>
      </c>
      <c r="D515" t="s">
        <v>23</v>
      </c>
    </row>
    <row r="516" spans="1:4" x14ac:dyDescent="0.25">
      <c r="A516" t="s">
        <v>23</v>
      </c>
      <c r="D516" t="s">
        <v>23</v>
      </c>
    </row>
    <row r="517" spans="1:4" x14ac:dyDescent="0.25">
      <c r="A517" t="s">
        <v>23</v>
      </c>
      <c r="D517" t="s">
        <v>37</v>
      </c>
    </row>
    <row r="518" spans="1:4" x14ac:dyDescent="0.25">
      <c r="A518" t="s">
        <v>23</v>
      </c>
      <c r="D518" t="s">
        <v>23</v>
      </c>
    </row>
    <row r="519" spans="1:4" x14ac:dyDescent="0.25">
      <c r="A519" t="s">
        <v>23</v>
      </c>
      <c r="D519" t="s">
        <v>23</v>
      </c>
    </row>
    <row r="520" spans="1:4" x14ac:dyDescent="0.25">
      <c r="A520" t="s">
        <v>23</v>
      </c>
      <c r="D520" t="s">
        <v>23</v>
      </c>
    </row>
    <row r="521" spans="1:4" x14ac:dyDescent="0.25">
      <c r="A521" t="s">
        <v>28</v>
      </c>
      <c r="D521" t="s">
        <v>23</v>
      </c>
    </row>
    <row r="522" spans="1:4" x14ac:dyDescent="0.25">
      <c r="A522" t="s">
        <v>23</v>
      </c>
      <c r="D522" t="s">
        <v>23</v>
      </c>
    </row>
    <row r="523" spans="1:4" x14ac:dyDescent="0.25">
      <c r="A523" t="s">
        <v>23</v>
      </c>
      <c r="D523" t="s">
        <v>23</v>
      </c>
    </row>
    <row r="524" spans="1:4" x14ac:dyDescent="0.25">
      <c r="A524" t="s">
        <v>23</v>
      </c>
      <c r="D524" t="s">
        <v>50</v>
      </c>
    </row>
    <row r="525" spans="1:4" x14ac:dyDescent="0.25">
      <c r="A525" t="s">
        <v>23</v>
      </c>
      <c r="D525" t="s">
        <v>28</v>
      </c>
    </row>
    <row r="526" spans="1:4" x14ac:dyDescent="0.25">
      <c r="A526" t="s">
        <v>23</v>
      </c>
      <c r="D526" t="s">
        <v>23</v>
      </c>
    </row>
    <row r="527" spans="1:4" x14ac:dyDescent="0.25">
      <c r="A527" t="s">
        <v>23</v>
      </c>
      <c r="D527" t="s">
        <v>23</v>
      </c>
    </row>
    <row r="528" spans="1:4" x14ac:dyDescent="0.25">
      <c r="A528" t="s">
        <v>23</v>
      </c>
      <c r="D528" t="s">
        <v>23</v>
      </c>
    </row>
    <row r="529" spans="1:4" x14ac:dyDescent="0.25">
      <c r="A529" t="s">
        <v>23</v>
      </c>
      <c r="D529" t="s">
        <v>23</v>
      </c>
    </row>
    <row r="530" spans="1:4" x14ac:dyDescent="0.25">
      <c r="A530" t="s">
        <v>23</v>
      </c>
      <c r="D530" t="s">
        <v>23</v>
      </c>
    </row>
    <row r="531" spans="1:4" x14ac:dyDescent="0.25">
      <c r="A531" t="s">
        <v>23</v>
      </c>
      <c r="D531" t="s">
        <v>23</v>
      </c>
    </row>
    <row r="532" spans="1:4" x14ac:dyDescent="0.25">
      <c r="A532" t="s">
        <v>23</v>
      </c>
      <c r="D532" t="s">
        <v>23</v>
      </c>
    </row>
    <row r="533" spans="1:4" x14ac:dyDescent="0.25">
      <c r="A533" t="s">
        <v>23</v>
      </c>
      <c r="D533" t="s">
        <v>23</v>
      </c>
    </row>
    <row r="534" spans="1:4" x14ac:dyDescent="0.25">
      <c r="A534" t="s">
        <v>23</v>
      </c>
      <c r="D534" t="s">
        <v>23</v>
      </c>
    </row>
    <row r="535" spans="1:4" x14ac:dyDescent="0.25">
      <c r="A535" t="s">
        <v>23</v>
      </c>
      <c r="D535" t="s">
        <v>28</v>
      </c>
    </row>
    <row r="536" spans="1:4" x14ac:dyDescent="0.25">
      <c r="A536" t="s">
        <v>23</v>
      </c>
      <c r="D536" t="s">
        <v>23</v>
      </c>
    </row>
    <row r="537" spans="1:4" x14ac:dyDescent="0.25">
      <c r="A537" t="s">
        <v>28</v>
      </c>
      <c r="D537" t="s">
        <v>23</v>
      </c>
    </row>
    <row r="538" spans="1:4" x14ac:dyDescent="0.25">
      <c r="A538" t="s">
        <v>28</v>
      </c>
      <c r="D538" t="s">
        <v>23</v>
      </c>
    </row>
    <row r="539" spans="1:4" x14ac:dyDescent="0.25">
      <c r="A539" t="s">
        <v>37</v>
      </c>
      <c r="D539" t="s">
        <v>23</v>
      </c>
    </row>
    <row r="540" spans="1:4" x14ac:dyDescent="0.25">
      <c r="A540" t="s">
        <v>23</v>
      </c>
      <c r="D540" t="s">
        <v>23</v>
      </c>
    </row>
    <row r="541" spans="1:4" x14ac:dyDescent="0.25">
      <c r="A541" t="s">
        <v>23</v>
      </c>
      <c r="D541" t="s">
        <v>23</v>
      </c>
    </row>
    <row r="542" spans="1:4" x14ac:dyDescent="0.25">
      <c r="A542" t="s">
        <v>23</v>
      </c>
      <c r="D542" t="s">
        <v>23</v>
      </c>
    </row>
    <row r="543" spans="1:4" x14ac:dyDescent="0.25">
      <c r="A543" t="s">
        <v>23</v>
      </c>
      <c r="D543" t="s">
        <v>23</v>
      </c>
    </row>
    <row r="544" spans="1:4" x14ac:dyDescent="0.25">
      <c r="A544" t="s">
        <v>23</v>
      </c>
      <c r="D544" t="s">
        <v>23</v>
      </c>
    </row>
    <row r="545" spans="1:4" x14ac:dyDescent="0.25">
      <c r="A545" t="s">
        <v>23</v>
      </c>
      <c r="D545" t="s">
        <v>23</v>
      </c>
    </row>
    <row r="546" spans="1:4" x14ac:dyDescent="0.25">
      <c r="A546" t="s">
        <v>23</v>
      </c>
      <c r="D546" t="s">
        <v>23</v>
      </c>
    </row>
    <row r="547" spans="1:4" x14ac:dyDescent="0.25">
      <c r="A547" t="s">
        <v>28</v>
      </c>
      <c r="D547" t="s">
        <v>28</v>
      </c>
    </row>
    <row r="548" spans="1:4" x14ac:dyDescent="0.25">
      <c r="A548" t="s">
        <v>23</v>
      </c>
      <c r="D548" t="s">
        <v>23</v>
      </c>
    </row>
    <row r="549" spans="1:4" x14ac:dyDescent="0.25">
      <c r="A549" t="s">
        <v>28</v>
      </c>
      <c r="D549" t="s">
        <v>23</v>
      </c>
    </row>
    <row r="550" spans="1:4" x14ac:dyDescent="0.25">
      <c r="A550" t="s">
        <v>23</v>
      </c>
      <c r="D550" t="s">
        <v>23</v>
      </c>
    </row>
    <row r="551" spans="1:4" x14ac:dyDescent="0.25">
      <c r="A551" t="s">
        <v>23</v>
      </c>
      <c r="D551" t="s">
        <v>28</v>
      </c>
    </row>
    <row r="552" spans="1:4" x14ac:dyDescent="0.25">
      <c r="A552" t="s">
        <v>23</v>
      </c>
      <c r="D552" t="s">
        <v>23</v>
      </c>
    </row>
    <row r="553" spans="1:4" x14ac:dyDescent="0.25">
      <c r="A553" t="s">
        <v>23</v>
      </c>
      <c r="D553" t="s">
        <v>23</v>
      </c>
    </row>
    <row r="554" spans="1:4" x14ac:dyDescent="0.25">
      <c r="A554" t="s">
        <v>23</v>
      </c>
      <c r="D554" t="s">
        <v>23</v>
      </c>
    </row>
    <row r="555" spans="1:4" x14ac:dyDescent="0.25">
      <c r="A555" t="s">
        <v>23</v>
      </c>
      <c r="D555" t="s">
        <v>23</v>
      </c>
    </row>
    <row r="556" spans="1:4" x14ac:dyDescent="0.25">
      <c r="A556" t="s">
        <v>23</v>
      </c>
      <c r="D556" t="s">
        <v>23</v>
      </c>
    </row>
    <row r="557" spans="1:4" x14ac:dyDescent="0.25">
      <c r="A557" t="s">
        <v>23</v>
      </c>
      <c r="D557" t="s">
        <v>37</v>
      </c>
    </row>
    <row r="558" spans="1:4" x14ac:dyDescent="0.25">
      <c r="A558" t="s">
        <v>23</v>
      </c>
      <c r="D558" t="s">
        <v>37</v>
      </c>
    </row>
    <row r="559" spans="1:4" x14ac:dyDescent="0.25">
      <c r="A559" t="s">
        <v>23</v>
      </c>
      <c r="D559" t="s">
        <v>23</v>
      </c>
    </row>
    <row r="560" spans="1:4" x14ac:dyDescent="0.25">
      <c r="A560" t="s">
        <v>37</v>
      </c>
      <c r="D560" t="s">
        <v>23</v>
      </c>
    </row>
    <row r="561" spans="1:4" x14ac:dyDescent="0.25">
      <c r="A561" t="s">
        <v>23</v>
      </c>
      <c r="D561" t="s">
        <v>23</v>
      </c>
    </row>
    <row r="562" spans="1:4" x14ac:dyDescent="0.25">
      <c r="A562" t="s">
        <v>23</v>
      </c>
      <c r="D562" t="s">
        <v>23</v>
      </c>
    </row>
    <row r="563" spans="1:4" x14ac:dyDescent="0.25">
      <c r="A563" t="s">
        <v>28</v>
      </c>
      <c r="D563" t="s">
        <v>28</v>
      </c>
    </row>
    <row r="564" spans="1:4" x14ac:dyDescent="0.25">
      <c r="A564" t="s">
        <v>23</v>
      </c>
      <c r="D564" t="s">
        <v>23</v>
      </c>
    </row>
    <row r="565" spans="1:4" x14ac:dyDescent="0.25">
      <c r="A565" t="s">
        <v>23</v>
      </c>
      <c r="D565" t="s">
        <v>23</v>
      </c>
    </row>
    <row r="566" spans="1:4" x14ac:dyDescent="0.25">
      <c r="A566" t="s">
        <v>23</v>
      </c>
      <c r="D566" t="s">
        <v>23</v>
      </c>
    </row>
    <row r="567" spans="1:4" x14ac:dyDescent="0.25">
      <c r="A567" t="s">
        <v>28</v>
      </c>
      <c r="D567" t="s">
        <v>23</v>
      </c>
    </row>
    <row r="568" spans="1:4" x14ac:dyDescent="0.25">
      <c r="A568" t="s">
        <v>23</v>
      </c>
      <c r="D568" t="s">
        <v>28</v>
      </c>
    </row>
    <row r="569" spans="1:4" x14ac:dyDescent="0.25">
      <c r="A569" t="s">
        <v>23</v>
      </c>
      <c r="D569" t="s">
        <v>23</v>
      </c>
    </row>
    <row r="570" spans="1:4" x14ac:dyDescent="0.25">
      <c r="A570" t="s">
        <v>23</v>
      </c>
      <c r="D570" t="s">
        <v>23</v>
      </c>
    </row>
    <row r="571" spans="1:4" x14ac:dyDescent="0.25">
      <c r="A571" t="s">
        <v>23</v>
      </c>
      <c r="D571" t="s">
        <v>37</v>
      </c>
    </row>
    <row r="572" spans="1:4" x14ac:dyDescent="0.25">
      <c r="A572" t="s">
        <v>50</v>
      </c>
      <c r="D572" t="s">
        <v>23</v>
      </c>
    </row>
    <row r="573" spans="1:4" x14ac:dyDescent="0.25">
      <c r="A573" t="s">
        <v>23</v>
      </c>
      <c r="D573" t="s">
        <v>23</v>
      </c>
    </row>
    <row r="574" spans="1:4" x14ac:dyDescent="0.25">
      <c r="A574" t="s">
        <v>23</v>
      </c>
      <c r="D574" t="s">
        <v>23</v>
      </c>
    </row>
    <row r="575" spans="1:4" x14ac:dyDescent="0.25">
      <c r="A575" t="s">
        <v>23</v>
      </c>
      <c r="D575" t="s">
        <v>23</v>
      </c>
    </row>
    <row r="576" spans="1:4" x14ac:dyDescent="0.25">
      <c r="A576" t="s">
        <v>23</v>
      </c>
      <c r="D576" t="s">
        <v>23</v>
      </c>
    </row>
    <row r="577" spans="1:4" x14ac:dyDescent="0.25">
      <c r="A577" t="s">
        <v>23</v>
      </c>
      <c r="D577" t="s">
        <v>23</v>
      </c>
    </row>
    <row r="578" spans="1:4" x14ac:dyDescent="0.25">
      <c r="A578" t="s">
        <v>23</v>
      </c>
      <c r="D578" t="s">
        <v>23</v>
      </c>
    </row>
    <row r="579" spans="1:4" x14ac:dyDescent="0.25">
      <c r="A579" t="s">
        <v>23</v>
      </c>
      <c r="D579" t="s">
        <v>23</v>
      </c>
    </row>
    <row r="580" spans="1:4" x14ac:dyDescent="0.25">
      <c r="A580" t="s">
        <v>23</v>
      </c>
      <c r="D580" t="s">
        <v>23</v>
      </c>
    </row>
    <row r="581" spans="1:4" x14ac:dyDescent="0.25">
      <c r="A581" t="s">
        <v>23</v>
      </c>
      <c r="D581" t="s">
        <v>23</v>
      </c>
    </row>
    <row r="582" spans="1:4" x14ac:dyDescent="0.25">
      <c r="A582" t="s">
        <v>23</v>
      </c>
      <c r="D582" t="s">
        <v>23</v>
      </c>
    </row>
    <row r="583" spans="1:4" x14ac:dyDescent="0.25">
      <c r="A583" t="s">
        <v>23</v>
      </c>
      <c r="D583" t="s">
        <v>23</v>
      </c>
    </row>
    <row r="584" spans="1:4" x14ac:dyDescent="0.25">
      <c r="A584" t="s">
        <v>23</v>
      </c>
      <c r="D584" t="s">
        <v>23</v>
      </c>
    </row>
    <row r="585" spans="1:4" x14ac:dyDescent="0.25">
      <c r="A585" t="s">
        <v>23</v>
      </c>
      <c r="D585" t="s">
        <v>23</v>
      </c>
    </row>
    <row r="586" spans="1:4" x14ac:dyDescent="0.25">
      <c r="A586" t="s">
        <v>23</v>
      </c>
      <c r="D586" t="s">
        <v>28</v>
      </c>
    </row>
    <row r="587" spans="1:4" x14ac:dyDescent="0.25">
      <c r="A587" t="s">
        <v>23</v>
      </c>
      <c r="D587" t="s">
        <v>28</v>
      </c>
    </row>
    <row r="588" spans="1:4" x14ac:dyDescent="0.25">
      <c r="A588" t="s">
        <v>23</v>
      </c>
      <c r="D588" t="s">
        <v>23</v>
      </c>
    </row>
    <row r="589" spans="1:4" x14ac:dyDescent="0.25">
      <c r="A589" t="s">
        <v>23</v>
      </c>
      <c r="D589" t="s">
        <v>23</v>
      </c>
    </row>
    <row r="590" spans="1:4" x14ac:dyDescent="0.25">
      <c r="A590" t="s">
        <v>23</v>
      </c>
      <c r="D590" t="s">
        <v>23</v>
      </c>
    </row>
    <row r="591" spans="1:4" x14ac:dyDescent="0.25">
      <c r="A591" t="s">
        <v>23</v>
      </c>
      <c r="D591" t="s">
        <v>23</v>
      </c>
    </row>
    <row r="592" spans="1:4" x14ac:dyDescent="0.25">
      <c r="A592" t="s">
        <v>23</v>
      </c>
      <c r="D592" t="s">
        <v>23</v>
      </c>
    </row>
    <row r="593" spans="1:4" x14ac:dyDescent="0.25">
      <c r="A593" t="s">
        <v>23</v>
      </c>
      <c r="D593" t="s">
        <v>23</v>
      </c>
    </row>
    <row r="594" spans="1:4" x14ac:dyDescent="0.25">
      <c r="A594" t="s">
        <v>28</v>
      </c>
      <c r="D594" t="s">
        <v>28</v>
      </c>
    </row>
    <row r="595" spans="1:4" x14ac:dyDescent="0.25">
      <c r="A595" t="s">
        <v>23</v>
      </c>
      <c r="D595" t="s">
        <v>23</v>
      </c>
    </row>
    <row r="596" spans="1:4" x14ac:dyDescent="0.25">
      <c r="A596" t="s">
        <v>23</v>
      </c>
      <c r="D596" t="s">
        <v>23</v>
      </c>
    </row>
    <row r="597" spans="1:4" x14ac:dyDescent="0.25">
      <c r="A597" t="s">
        <v>23</v>
      </c>
      <c r="D597" t="s">
        <v>23</v>
      </c>
    </row>
    <row r="598" spans="1:4" x14ac:dyDescent="0.25">
      <c r="A598" t="s">
        <v>23</v>
      </c>
      <c r="D598" t="s">
        <v>23</v>
      </c>
    </row>
    <row r="599" spans="1:4" x14ac:dyDescent="0.25">
      <c r="A599" t="s">
        <v>37</v>
      </c>
      <c r="D599" t="s">
        <v>23</v>
      </c>
    </row>
    <row r="600" spans="1:4" x14ac:dyDescent="0.25">
      <c r="A600" t="s">
        <v>23</v>
      </c>
      <c r="D600" t="s">
        <v>23</v>
      </c>
    </row>
    <row r="601" spans="1:4" x14ac:dyDescent="0.25">
      <c r="A601" t="s">
        <v>28</v>
      </c>
      <c r="D601" t="s">
        <v>23</v>
      </c>
    </row>
    <row r="602" spans="1:4" x14ac:dyDescent="0.25">
      <c r="A602" t="s">
        <v>37</v>
      </c>
      <c r="D602" t="s">
        <v>23</v>
      </c>
    </row>
    <row r="603" spans="1:4" x14ac:dyDescent="0.25">
      <c r="A603" t="s">
        <v>23</v>
      </c>
      <c r="D603" t="s">
        <v>23</v>
      </c>
    </row>
    <row r="604" spans="1:4" x14ac:dyDescent="0.25">
      <c r="A604" t="s">
        <v>23</v>
      </c>
      <c r="D604" t="s">
        <v>23</v>
      </c>
    </row>
    <row r="605" spans="1:4" x14ac:dyDescent="0.25">
      <c r="A605" t="s">
        <v>23</v>
      </c>
      <c r="D605" t="s">
        <v>23</v>
      </c>
    </row>
    <row r="606" spans="1:4" x14ac:dyDescent="0.25">
      <c r="A606" t="s">
        <v>23</v>
      </c>
      <c r="D606" t="s">
        <v>23</v>
      </c>
    </row>
    <row r="607" spans="1:4" x14ac:dyDescent="0.25">
      <c r="A607" t="s">
        <v>23</v>
      </c>
      <c r="D607" t="s">
        <v>23</v>
      </c>
    </row>
    <row r="608" spans="1:4" x14ac:dyDescent="0.25">
      <c r="A608" t="s">
        <v>23</v>
      </c>
      <c r="D608" t="s">
        <v>23</v>
      </c>
    </row>
    <row r="609" spans="1:4" x14ac:dyDescent="0.25">
      <c r="A609" t="s">
        <v>23</v>
      </c>
      <c r="D609" t="s">
        <v>23</v>
      </c>
    </row>
    <row r="610" spans="1:4" x14ac:dyDescent="0.25">
      <c r="A610" t="s">
        <v>28</v>
      </c>
      <c r="D610" t="s">
        <v>23</v>
      </c>
    </row>
    <row r="611" spans="1:4" x14ac:dyDescent="0.25">
      <c r="A611" t="s">
        <v>23</v>
      </c>
      <c r="D611" t="s">
        <v>28</v>
      </c>
    </row>
    <row r="612" spans="1:4" x14ac:dyDescent="0.25">
      <c r="A612" t="s">
        <v>23</v>
      </c>
      <c r="D612" t="s">
        <v>28</v>
      </c>
    </row>
    <row r="613" spans="1:4" x14ac:dyDescent="0.25">
      <c r="A613" t="s">
        <v>23</v>
      </c>
      <c r="D613" t="s">
        <v>28</v>
      </c>
    </row>
    <row r="614" spans="1:4" x14ac:dyDescent="0.25">
      <c r="A614" t="s">
        <v>23</v>
      </c>
      <c r="D614" t="s">
        <v>28</v>
      </c>
    </row>
    <row r="615" spans="1:4" x14ac:dyDescent="0.25">
      <c r="A615" t="s">
        <v>23</v>
      </c>
      <c r="D615" t="s">
        <v>28</v>
      </c>
    </row>
    <row r="616" spans="1:4" x14ac:dyDescent="0.25">
      <c r="A616" t="s">
        <v>23</v>
      </c>
      <c r="D616" t="s">
        <v>23</v>
      </c>
    </row>
    <row r="617" spans="1:4" x14ac:dyDescent="0.25">
      <c r="A617" t="s">
        <v>23</v>
      </c>
      <c r="D617" t="s">
        <v>37</v>
      </c>
    </row>
    <row r="618" spans="1:4" x14ac:dyDescent="0.25">
      <c r="A618" t="s">
        <v>23</v>
      </c>
      <c r="D618" t="s">
        <v>23</v>
      </c>
    </row>
    <row r="619" spans="1:4" x14ac:dyDescent="0.25">
      <c r="A619" t="s">
        <v>23</v>
      </c>
      <c r="D619" t="s">
        <v>23</v>
      </c>
    </row>
    <row r="620" spans="1:4" x14ac:dyDescent="0.25">
      <c r="A620" t="s">
        <v>23</v>
      </c>
      <c r="D620" t="s">
        <v>23</v>
      </c>
    </row>
    <row r="621" spans="1:4" x14ac:dyDescent="0.25">
      <c r="A621" t="s">
        <v>23</v>
      </c>
      <c r="D621" t="s">
        <v>23</v>
      </c>
    </row>
    <row r="622" spans="1:4" x14ac:dyDescent="0.25">
      <c r="A622" t="s">
        <v>23</v>
      </c>
      <c r="D622" t="s">
        <v>37</v>
      </c>
    </row>
    <row r="623" spans="1:4" x14ac:dyDescent="0.25">
      <c r="A623" t="s">
        <v>23</v>
      </c>
      <c r="D623" t="s">
        <v>23</v>
      </c>
    </row>
    <row r="624" spans="1:4" x14ac:dyDescent="0.25">
      <c r="A624" t="s">
        <v>23</v>
      </c>
      <c r="D624" t="s">
        <v>23</v>
      </c>
    </row>
    <row r="625" spans="1:4" x14ac:dyDescent="0.25">
      <c r="A625" t="s">
        <v>23</v>
      </c>
      <c r="D625" t="s">
        <v>23</v>
      </c>
    </row>
    <row r="626" spans="1:4" x14ac:dyDescent="0.25">
      <c r="A626" t="s">
        <v>23</v>
      </c>
      <c r="D626" t="s">
        <v>23</v>
      </c>
    </row>
    <row r="627" spans="1:4" x14ac:dyDescent="0.25">
      <c r="A627" t="s">
        <v>23</v>
      </c>
      <c r="D627" t="s">
        <v>37</v>
      </c>
    </row>
    <row r="628" spans="1:4" x14ac:dyDescent="0.25">
      <c r="A628" t="s">
        <v>23</v>
      </c>
      <c r="D628" t="s">
        <v>28</v>
      </c>
    </row>
    <row r="629" spans="1:4" x14ac:dyDescent="0.25">
      <c r="A629" t="s">
        <v>23</v>
      </c>
      <c r="D629" t="s">
        <v>37</v>
      </c>
    </row>
    <row r="630" spans="1:4" x14ac:dyDescent="0.25">
      <c r="A630" t="s">
        <v>37</v>
      </c>
      <c r="D630" t="s">
        <v>37</v>
      </c>
    </row>
    <row r="631" spans="1:4" x14ac:dyDescent="0.25">
      <c r="A631" t="s">
        <v>23</v>
      </c>
      <c r="D631" t="s">
        <v>23</v>
      </c>
    </row>
    <row r="632" spans="1:4" x14ac:dyDescent="0.25">
      <c r="A632" t="s">
        <v>23</v>
      </c>
      <c r="D632" t="s">
        <v>23</v>
      </c>
    </row>
    <row r="633" spans="1:4" x14ac:dyDescent="0.25">
      <c r="A633" t="s">
        <v>23</v>
      </c>
      <c r="D633" t="s">
        <v>23</v>
      </c>
    </row>
    <row r="634" spans="1:4" x14ac:dyDescent="0.25">
      <c r="A634" t="s">
        <v>37</v>
      </c>
      <c r="D634" t="s">
        <v>23</v>
      </c>
    </row>
    <row r="635" spans="1:4" x14ac:dyDescent="0.25">
      <c r="A635" t="s">
        <v>23</v>
      </c>
      <c r="D635" t="s">
        <v>37</v>
      </c>
    </row>
    <row r="636" spans="1:4" x14ac:dyDescent="0.25">
      <c r="A636" t="s">
        <v>23</v>
      </c>
      <c r="D636" t="s">
        <v>23</v>
      </c>
    </row>
    <row r="637" spans="1:4" x14ac:dyDescent="0.25">
      <c r="A637" t="s">
        <v>23</v>
      </c>
      <c r="D637" t="s">
        <v>23</v>
      </c>
    </row>
    <row r="638" spans="1:4" x14ac:dyDescent="0.25">
      <c r="A638" t="s">
        <v>23</v>
      </c>
      <c r="D638" t="s">
        <v>23</v>
      </c>
    </row>
    <row r="639" spans="1:4" x14ac:dyDescent="0.25">
      <c r="A639" t="s">
        <v>23</v>
      </c>
      <c r="D639" t="s">
        <v>23</v>
      </c>
    </row>
    <row r="640" spans="1:4" x14ac:dyDescent="0.25">
      <c r="A640" t="s">
        <v>23</v>
      </c>
      <c r="D640" t="s">
        <v>23</v>
      </c>
    </row>
    <row r="641" spans="1:4" x14ac:dyDescent="0.25">
      <c r="A641" t="s">
        <v>23</v>
      </c>
      <c r="D641" t="s">
        <v>37</v>
      </c>
    </row>
    <row r="642" spans="1:4" x14ac:dyDescent="0.25">
      <c r="A642" t="s">
        <v>23</v>
      </c>
      <c r="D642" t="s">
        <v>23</v>
      </c>
    </row>
    <row r="643" spans="1:4" x14ac:dyDescent="0.25">
      <c r="A643" t="s">
        <v>23</v>
      </c>
      <c r="D643" t="s">
        <v>23</v>
      </c>
    </row>
    <row r="644" spans="1:4" x14ac:dyDescent="0.25">
      <c r="A644" t="s">
        <v>37</v>
      </c>
      <c r="D644" t="s">
        <v>23</v>
      </c>
    </row>
    <row r="645" spans="1:4" x14ac:dyDescent="0.25">
      <c r="A645" t="s">
        <v>23</v>
      </c>
      <c r="D645" t="s">
        <v>23</v>
      </c>
    </row>
    <row r="646" spans="1:4" x14ac:dyDescent="0.25">
      <c r="A646" t="s">
        <v>23</v>
      </c>
      <c r="D646" t="s">
        <v>23</v>
      </c>
    </row>
    <row r="647" spans="1:4" x14ac:dyDescent="0.25">
      <c r="A647" t="s">
        <v>23</v>
      </c>
      <c r="D647" t="s">
        <v>23</v>
      </c>
    </row>
    <row r="648" spans="1:4" x14ac:dyDescent="0.25">
      <c r="A648" t="s">
        <v>23</v>
      </c>
      <c r="D648" t="s">
        <v>23</v>
      </c>
    </row>
    <row r="649" spans="1:4" x14ac:dyDescent="0.25">
      <c r="A649" t="s">
        <v>23</v>
      </c>
      <c r="D649" t="s">
        <v>23</v>
      </c>
    </row>
    <row r="650" spans="1:4" x14ac:dyDescent="0.25">
      <c r="A650" t="s">
        <v>37</v>
      </c>
      <c r="D650" t="s">
        <v>23</v>
      </c>
    </row>
    <row r="651" spans="1:4" x14ac:dyDescent="0.25">
      <c r="A651" t="s">
        <v>23</v>
      </c>
      <c r="D651" t="s">
        <v>23</v>
      </c>
    </row>
    <row r="652" spans="1:4" x14ac:dyDescent="0.25">
      <c r="A652" t="s">
        <v>23</v>
      </c>
      <c r="D652" t="s">
        <v>23</v>
      </c>
    </row>
    <row r="653" spans="1:4" x14ac:dyDescent="0.25">
      <c r="A653" t="s">
        <v>23</v>
      </c>
      <c r="D653" t="s">
        <v>23</v>
      </c>
    </row>
    <row r="654" spans="1:4" x14ac:dyDescent="0.25">
      <c r="A654" t="s">
        <v>23</v>
      </c>
      <c r="D654" t="s">
        <v>23</v>
      </c>
    </row>
    <row r="655" spans="1:4" x14ac:dyDescent="0.25">
      <c r="A655" t="s">
        <v>23</v>
      </c>
      <c r="D655" t="s">
        <v>23</v>
      </c>
    </row>
    <row r="656" spans="1:4" x14ac:dyDescent="0.25">
      <c r="A656" t="s">
        <v>23</v>
      </c>
      <c r="D656" t="s">
        <v>50</v>
      </c>
    </row>
    <row r="657" spans="1:4" x14ac:dyDescent="0.25">
      <c r="A657" t="s">
        <v>23</v>
      </c>
      <c r="D657" t="s">
        <v>23</v>
      </c>
    </row>
    <row r="658" spans="1:4" x14ac:dyDescent="0.25">
      <c r="A658" t="s">
        <v>23</v>
      </c>
      <c r="D658" t="s">
        <v>28</v>
      </c>
    </row>
    <row r="659" spans="1:4" x14ac:dyDescent="0.25">
      <c r="A659" t="s">
        <v>23</v>
      </c>
      <c r="D659" t="s">
        <v>28</v>
      </c>
    </row>
    <row r="660" spans="1:4" x14ac:dyDescent="0.25">
      <c r="A660" t="s">
        <v>23</v>
      </c>
      <c r="D660" t="s">
        <v>23</v>
      </c>
    </row>
    <row r="661" spans="1:4" x14ac:dyDescent="0.25">
      <c r="A661" t="s">
        <v>23</v>
      </c>
      <c r="D661" t="s">
        <v>23</v>
      </c>
    </row>
    <row r="662" spans="1:4" x14ac:dyDescent="0.25">
      <c r="A662" t="s">
        <v>23</v>
      </c>
      <c r="D662" t="s">
        <v>23</v>
      </c>
    </row>
    <row r="663" spans="1:4" x14ac:dyDescent="0.25">
      <c r="A663" t="s">
        <v>23</v>
      </c>
      <c r="D663" t="s">
        <v>23</v>
      </c>
    </row>
    <row r="664" spans="1:4" x14ac:dyDescent="0.25">
      <c r="A664" t="s">
        <v>28</v>
      </c>
      <c r="D664" t="s">
        <v>23</v>
      </c>
    </row>
    <row r="665" spans="1:4" x14ac:dyDescent="0.25">
      <c r="A665" t="s">
        <v>50</v>
      </c>
      <c r="D665" t="s">
        <v>23</v>
      </c>
    </row>
    <row r="666" spans="1:4" x14ac:dyDescent="0.25">
      <c r="A666" t="s">
        <v>23</v>
      </c>
      <c r="D666" t="s">
        <v>23</v>
      </c>
    </row>
    <row r="667" spans="1:4" x14ac:dyDescent="0.25">
      <c r="A667" t="s">
        <v>23</v>
      </c>
      <c r="D667" t="s">
        <v>23</v>
      </c>
    </row>
    <row r="668" spans="1:4" x14ac:dyDescent="0.25">
      <c r="A668" t="s">
        <v>23</v>
      </c>
      <c r="D668" t="s">
        <v>23</v>
      </c>
    </row>
    <row r="669" spans="1:4" x14ac:dyDescent="0.25">
      <c r="A669" t="s">
        <v>23</v>
      </c>
      <c r="D669" t="s">
        <v>23</v>
      </c>
    </row>
    <row r="670" spans="1:4" x14ac:dyDescent="0.25">
      <c r="A670" t="s">
        <v>23</v>
      </c>
      <c r="D670" t="s">
        <v>37</v>
      </c>
    </row>
    <row r="671" spans="1:4" x14ac:dyDescent="0.25">
      <c r="A671" t="s">
        <v>28</v>
      </c>
      <c r="D671" t="s">
        <v>23</v>
      </c>
    </row>
    <row r="672" spans="1:4" x14ac:dyDescent="0.25">
      <c r="A672" t="s">
        <v>37</v>
      </c>
      <c r="D672" t="s">
        <v>23</v>
      </c>
    </row>
    <row r="673" spans="1:4" x14ac:dyDescent="0.25">
      <c r="A673" t="s">
        <v>23</v>
      </c>
      <c r="D673" t="s">
        <v>23</v>
      </c>
    </row>
    <row r="674" spans="1:4" x14ac:dyDescent="0.25">
      <c r="A674" t="s">
        <v>23</v>
      </c>
      <c r="D674" t="s">
        <v>23</v>
      </c>
    </row>
    <row r="675" spans="1:4" x14ac:dyDescent="0.25">
      <c r="A675" t="s">
        <v>23</v>
      </c>
      <c r="D675" t="s">
        <v>23</v>
      </c>
    </row>
    <row r="676" spans="1:4" x14ac:dyDescent="0.25">
      <c r="A676" t="s">
        <v>23</v>
      </c>
      <c r="D676" t="s">
        <v>50</v>
      </c>
    </row>
    <row r="677" spans="1:4" x14ac:dyDescent="0.25">
      <c r="A677" t="s">
        <v>23</v>
      </c>
      <c r="D677" t="s">
        <v>28</v>
      </c>
    </row>
    <row r="678" spans="1:4" x14ac:dyDescent="0.25">
      <c r="A678" t="s">
        <v>23</v>
      </c>
      <c r="D678" t="s">
        <v>28</v>
      </c>
    </row>
    <row r="679" spans="1:4" x14ac:dyDescent="0.25">
      <c r="A679" t="s">
        <v>28</v>
      </c>
      <c r="D679" t="s">
        <v>23</v>
      </c>
    </row>
    <row r="680" spans="1:4" x14ac:dyDescent="0.25">
      <c r="A680" t="s">
        <v>23</v>
      </c>
      <c r="D680" t="s">
        <v>23</v>
      </c>
    </row>
    <row r="681" spans="1:4" x14ac:dyDescent="0.25">
      <c r="A681" t="s">
        <v>23</v>
      </c>
      <c r="D681" t="s">
        <v>23</v>
      </c>
    </row>
    <row r="682" spans="1:4" x14ac:dyDescent="0.25">
      <c r="A682" t="s">
        <v>23</v>
      </c>
      <c r="D682" t="s">
        <v>23</v>
      </c>
    </row>
    <row r="683" spans="1:4" x14ac:dyDescent="0.25">
      <c r="A683" t="s">
        <v>23</v>
      </c>
      <c r="D683" t="s">
        <v>23</v>
      </c>
    </row>
    <row r="684" spans="1:4" x14ac:dyDescent="0.25">
      <c r="A684" t="s">
        <v>23</v>
      </c>
      <c r="D684" t="s">
        <v>23</v>
      </c>
    </row>
    <row r="685" spans="1:4" x14ac:dyDescent="0.25">
      <c r="A685" t="s">
        <v>23</v>
      </c>
      <c r="D685" t="s">
        <v>28</v>
      </c>
    </row>
    <row r="686" spans="1:4" x14ac:dyDescent="0.25">
      <c r="A686" t="s">
        <v>23</v>
      </c>
      <c r="D686" t="s">
        <v>28</v>
      </c>
    </row>
    <row r="687" spans="1:4" x14ac:dyDescent="0.25">
      <c r="A687" t="s">
        <v>23</v>
      </c>
      <c r="D687" t="s">
        <v>28</v>
      </c>
    </row>
    <row r="688" spans="1:4" x14ac:dyDescent="0.25">
      <c r="A688" t="s">
        <v>23</v>
      </c>
      <c r="D688" t="s">
        <v>23</v>
      </c>
    </row>
    <row r="689" spans="1:4" x14ac:dyDescent="0.25">
      <c r="A689" t="s">
        <v>23</v>
      </c>
      <c r="D689" t="s">
        <v>23</v>
      </c>
    </row>
    <row r="690" spans="1:4" x14ac:dyDescent="0.25">
      <c r="A690" t="s">
        <v>23</v>
      </c>
      <c r="D690" t="s">
        <v>23</v>
      </c>
    </row>
    <row r="691" spans="1:4" x14ac:dyDescent="0.25">
      <c r="A691" t="s">
        <v>28</v>
      </c>
      <c r="D691" t="s">
        <v>23</v>
      </c>
    </row>
    <row r="692" spans="1:4" x14ac:dyDescent="0.25">
      <c r="A692" t="s">
        <v>23</v>
      </c>
      <c r="D692" t="s">
        <v>23</v>
      </c>
    </row>
    <row r="693" spans="1:4" x14ac:dyDescent="0.25">
      <c r="A693" t="s">
        <v>28</v>
      </c>
      <c r="D693" t="s">
        <v>23</v>
      </c>
    </row>
    <row r="694" spans="1:4" x14ac:dyDescent="0.25">
      <c r="A694" t="s">
        <v>23</v>
      </c>
      <c r="D694" t="s">
        <v>28</v>
      </c>
    </row>
    <row r="695" spans="1:4" x14ac:dyDescent="0.25">
      <c r="A695" t="s">
        <v>23</v>
      </c>
      <c r="D695" t="s">
        <v>28</v>
      </c>
    </row>
    <row r="696" spans="1:4" x14ac:dyDescent="0.25">
      <c r="A696" t="s">
        <v>23</v>
      </c>
      <c r="D696" t="s">
        <v>23</v>
      </c>
    </row>
    <row r="697" spans="1:4" x14ac:dyDescent="0.25">
      <c r="A697" t="s">
        <v>23</v>
      </c>
      <c r="D697" t="s">
        <v>23</v>
      </c>
    </row>
    <row r="698" spans="1:4" x14ac:dyDescent="0.25">
      <c r="A698" t="s">
        <v>23</v>
      </c>
      <c r="D698" t="s">
        <v>37</v>
      </c>
    </row>
    <row r="699" spans="1:4" x14ac:dyDescent="0.25">
      <c r="A699" t="s">
        <v>23</v>
      </c>
      <c r="D699" t="s">
        <v>23</v>
      </c>
    </row>
    <row r="700" spans="1:4" x14ac:dyDescent="0.25">
      <c r="A700" t="s">
        <v>23</v>
      </c>
      <c r="D700" t="s">
        <v>23</v>
      </c>
    </row>
    <row r="701" spans="1:4" x14ac:dyDescent="0.25">
      <c r="A701" t="s">
        <v>23</v>
      </c>
      <c r="D701" t="s">
        <v>23</v>
      </c>
    </row>
    <row r="702" spans="1:4" x14ac:dyDescent="0.25">
      <c r="A702" t="s">
        <v>23</v>
      </c>
      <c r="D702" t="s">
        <v>23</v>
      </c>
    </row>
    <row r="703" spans="1:4" x14ac:dyDescent="0.25">
      <c r="A703" t="s">
        <v>28</v>
      </c>
      <c r="D703" t="s">
        <v>23</v>
      </c>
    </row>
    <row r="704" spans="1:4" x14ac:dyDescent="0.25">
      <c r="A704" t="s">
        <v>23</v>
      </c>
      <c r="D704" t="s">
        <v>28</v>
      </c>
    </row>
    <row r="705" spans="1:4" x14ac:dyDescent="0.25">
      <c r="A705" t="s">
        <v>23</v>
      </c>
      <c r="D705" t="s">
        <v>23</v>
      </c>
    </row>
    <row r="706" spans="1:4" x14ac:dyDescent="0.25">
      <c r="A706" t="s">
        <v>23</v>
      </c>
      <c r="D706" t="s">
        <v>23</v>
      </c>
    </row>
    <row r="707" spans="1:4" x14ac:dyDescent="0.25">
      <c r="A707" t="s">
        <v>23</v>
      </c>
      <c r="D707" t="s">
        <v>23</v>
      </c>
    </row>
    <row r="708" spans="1:4" x14ac:dyDescent="0.25">
      <c r="A708" t="s">
        <v>23</v>
      </c>
      <c r="D708" t="s">
        <v>23</v>
      </c>
    </row>
    <row r="709" spans="1:4" x14ac:dyDescent="0.25">
      <c r="A709" t="s">
        <v>28</v>
      </c>
      <c r="D709" t="s">
        <v>23</v>
      </c>
    </row>
    <row r="710" spans="1:4" x14ac:dyDescent="0.25">
      <c r="A710" t="s">
        <v>23</v>
      </c>
      <c r="D710" t="s">
        <v>23</v>
      </c>
    </row>
    <row r="711" spans="1:4" x14ac:dyDescent="0.25">
      <c r="A711" t="s">
        <v>23</v>
      </c>
      <c r="D711" t="s">
        <v>23</v>
      </c>
    </row>
    <row r="712" spans="1:4" x14ac:dyDescent="0.25">
      <c r="A712" t="s">
        <v>23</v>
      </c>
      <c r="D712" t="s">
        <v>23</v>
      </c>
    </row>
    <row r="713" spans="1:4" x14ac:dyDescent="0.25">
      <c r="A713" t="s">
        <v>37</v>
      </c>
      <c r="D713" t="s">
        <v>23</v>
      </c>
    </row>
    <row r="714" spans="1:4" x14ac:dyDescent="0.25">
      <c r="A714" t="s">
        <v>23</v>
      </c>
      <c r="D714" t="s">
        <v>23</v>
      </c>
    </row>
    <row r="715" spans="1:4" x14ac:dyDescent="0.25">
      <c r="A715" t="s">
        <v>28</v>
      </c>
      <c r="D715" t="s">
        <v>23</v>
      </c>
    </row>
    <row r="716" spans="1:4" x14ac:dyDescent="0.25">
      <c r="A716" t="s">
        <v>23</v>
      </c>
      <c r="D716" t="s">
        <v>28</v>
      </c>
    </row>
    <row r="717" spans="1:4" x14ac:dyDescent="0.25">
      <c r="A717" t="s">
        <v>23</v>
      </c>
      <c r="D717" t="s">
        <v>23</v>
      </c>
    </row>
    <row r="718" spans="1:4" x14ac:dyDescent="0.25">
      <c r="A718" t="s">
        <v>23</v>
      </c>
      <c r="D718" t="s">
        <v>23</v>
      </c>
    </row>
    <row r="719" spans="1:4" x14ac:dyDescent="0.25">
      <c r="A719" t="s">
        <v>23</v>
      </c>
      <c r="D719" t="s">
        <v>23</v>
      </c>
    </row>
    <row r="720" spans="1:4" x14ac:dyDescent="0.25">
      <c r="A720" t="s">
        <v>23</v>
      </c>
      <c r="D720" t="s">
        <v>23</v>
      </c>
    </row>
    <row r="721" spans="1:4" x14ac:dyDescent="0.25">
      <c r="A721" t="s">
        <v>23</v>
      </c>
      <c r="D721" t="s">
        <v>23</v>
      </c>
    </row>
    <row r="722" spans="1:4" x14ac:dyDescent="0.25">
      <c r="A722" t="s">
        <v>23</v>
      </c>
      <c r="D722" t="s">
        <v>23</v>
      </c>
    </row>
    <row r="723" spans="1:4" x14ac:dyDescent="0.25">
      <c r="A723" t="s">
        <v>50</v>
      </c>
      <c r="D723" t="s">
        <v>23</v>
      </c>
    </row>
    <row r="724" spans="1:4" x14ac:dyDescent="0.25">
      <c r="A724" t="s">
        <v>28</v>
      </c>
      <c r="D724" t="s">
        <v>23</v>
      </c>
    </row>
    <row r="725" spans="1:4" x14ac:dyDescent="0.25">
      <c r="A725" t="s">
        <v>23</v>
      </c>
      <c r="D725" t="s">
        <v>23</v>
      </c>
    </row>
    <row r="726" spans="1:4" x14ac:dyDescent="0.25">
      <c r="A726" t="s">
        <v>23</v>
      </c>
      <c r="D726" t="s">
        <v>23</v>
      </c>
    </row>
    <row r="727" spans="1:4" x14ac:dyDescent="0.25">
      <c r="A727" t="s">
        <v>23</v>
      </c>
      <c r="D727" t="s">
        <v>23</v>
      </c>
    </row>
    <row r="728" spans="1:4" x14ac:dyDescent="0.25">
      <c r="A728" t="s">
        <v>23</v>
      </c>
      <c r="D728" t="s">
        <v>50</v>
      </c>
    </row>
    <row r="729" spans="1:4" x14ac:dyDescent="0.25">
      <c r="A729" t="s">
        <v>23</v>
      </c>
      <c r="D729" t="s">
        <v>28</v>
      </c>
    </row>
    <row r="730" spans="1:4" x14ac:dyDescent="0.25">
      <c r="A730" t="s">
        <v>23</v>
      </c>
      <c r="D730" t="s">
        <v>23</v>
      </c>
    </row>
    <row r="731" spans="1:4" x14ac:dyDescent="0.25">
      <c r="A731" t="s">
        <v>23</v>
      </c>
      <c r="D731" t="s">
        <v>23</v>
      </c>
    </row>
    <row r="732" spans="1:4" x14ac:dyDescent="0.25">
      <c r="A732" t="s">
        <v>37</v>
      </c>
      <c r="D732" t="s">
        <v>23</v>
      </c>
    </row>
    <row r="733" spans="1:4" x14ac:dyDescent="0.25">
      <c r="A733" t="s">
        <v>23</v>
      </c>
      <c r="D733" t="s">
        <v>23</v>
      </c>
    </row>
    <row r="734" spans="1:4" x14ac:dyDescent="0.25">
      <c r="A734" t="s">
        <v>28</v>
      </c>
      <c r="D734" t="s">
        <v>23</v>
      </c>
    </row>
    <row r="735" spans="1:4" x14ac:dyDescent="0.25">
      <c r="A735" t="s">
        <v>23</v>
      </c>
      <c r="D735" t="s">
        <v>23</v>
      </c>
    </row>
    <row r="736" spans="1:4" x14ac:dyDescent="0.25">
      <c r="A736" t="s">
        <v>23</v>
      </c>
      <c r="D736" t="s">
        <v>23</v>
      </c>
    </row>
    <row r="737" spans="1:4" x14ac:dyDescent="0.25">
      <c r="A737" t="s">
        <v>23</v>
      </c>
      <c r="D737" t="s">
        <v>23</v>
      </c>
    </row>
    <row r="738" spans="1:4" x14ac:dyDescent="0.25">
      <c r="A738" t="s">
        <v>23</v>
      </c>
      <c r="D738" t="s">
        <v>23</v>
      </c>
    </row>
    <row r="739" spans="1:4" x14ac:dyDescent="0.25">
      <c r="A739" t="s">
        <v>50</v>
      </c>
      <c r="D739" t="s">
        <v>37</v>
      </c>
    </row>
    <row r="740" spans="1:4" x14ac:dyDescent="0.25">
      <c r="A740" t="s">
        <v>23</v>
      </c>
      <c r="D740" t="s">
        <v>23</v>
      </c>
    </row>
    <row r="741" spans="1:4" x14ac:dyDescent="0.25">
      <c r="A741" t="s">
        <v>23</v>
      </c>
      <c r="D741" t="s">
        <v>23</v>
      </c>
    </row>
    <row r="742" spans="1:4" x14ac:dyDescent="0.25">
      <c r="A742" t="s">
        <v>23</v>
      </c>
      <c r="D742" t="s">
        <v>23</v>
      </c>
    </row>
    <row r="743" spans="1:4" x14ac:dyDescent="0.25">
      <c r="A743" t="s">
        <v>23</v>
      </c>
      <c r="D743" t="s">
        <v>23</v>
      </c>
    </row>
    <row r="744" spans="1:4" x14ac:dyDescent="0.25">
      <c r="A744" t="s">
        <v>23</v>
      </c>
      <c r="D744" t="s">
        <v>23</v>
      </c>
    </row>
    <row r="745" spans="1:4" x14ac:dyDescent="0.25">
      <c r="A745" t="s">
        <v>23</v>
      </c>
      <c r="D745" t="s">
        <v>23</v>
      </c>
    </row>
    <row r="746" spans="1:4" x14ac:dyDescent="0.25">
      <c r="A746" t="s">
        <v>28</v>
      </c>
      <c r="D746" t="s">
        <v>28</v>
      </c>
    </row>
    <row r="747" spans="1:4" x14ac:dyDescent="0.25">
      <c r="A747" t="s">
        <v>23</v>
      </c>
      <c r="D747" t="s">
        <v>23</v>
      </c>
    </row>
    <row r="748" spans="1:4" x14ac:dyDescent="0.25">
      <c r="A748" t="s">
        <v>23</v>
      </c>
      <c r="D748" t="s">
        <v>23</v>
      </c>
    </row>
    <row r="749" spans="1:4" x14ac:dyDescent="0.25">
      <c r="A749" t="s">
        <v>23</v>
      </c>
      <c r="D749" t="s">
        <v>23</v>
      </c>
    </row>
    <row r="750" spans="1:4" x14ac:dyDescent="0.25">
      <c r="A750" t="s">
        <v>23</v>
      </c>
      <c r="D750" t="s">
        <v>28</v>
      </c>
    </row>
    <row r="751" spans="1:4" x14ac:dyDescent="0.25">
      <c r="A751" t="s">
        <v>23</v>
      </c>
      <c r="D751" t="s">
        <v>23</v>
      </c>
    </row>
    <row r="752" spans="1:4" x14ac:dyDescent="0.25">
      <c r="A752" t="s">
        <v>23</v>
      </c>
      <c r="D752" t="s">
        <v>23</v>
      </c>
    </row>
    <row r="753" spans="1:4" x14ac:dyDescent="0.25">
      <c r="A753" t="s">
        <v>23</v>
      </c>
      <c r="D753" t="s">
        <v>23</v>
      </c>
    </row>
    <row r="754" spans="1:4" x14ac:dyDescent="0.25">
      <c r="A754" t="s">
        <v>37</v>
      </c>
      <c r="D754" t="s">
        <v>23</v>
      </c>
    </row>
    <row r="755" spans="1:4" x14ac:dyDescent="0.25">
      <c r="A755" t="s">
        <v>37</v>
      </c>
      <c r="D755" t="s">
        <v>23</v>
      </c>
    </row>
    <row r="756" spans="1:4" x14ac:dyDescent="0.25">
      <c r="A756" t="s">
        <v>28</v>
      </c>
      <c r="D756" t="s">
        <v>23</v>
      </c>
    </row>
    <row r="757" spans="1:4" x14ac:dyDescent="0.25">
      <c r="A757" t="s">
        <v>23</v>
      </c>
      <c r="D757" t="s">
        <v>23</v>
      </c>
    </row>
    <row r="758" spans="1:4" x14ac:dyDescent="0.25">
      <c r="A758" t="s">
        <v>23</v>
      </c>
      <c r="D758" t="s">
        <v>23</v>
      </c>
    </row>
    <row r="759" spans="1:4" x14ac:dyDescent="0.25">
      <c r="A759" t="s">
        <v>23</v>
      </c>
      <c r="D759" t="s">
        <v>23</v>
      </c>
    </row>
    <row r="760" spans="1:4" x14ac:dyDescent="0.25">
      <c r="A760" t="s">
        <v>23</v>
      </c>
      <c r="D760" t="s">
        <v>23</v>
      </c>
    </row>
    <row r="761" spans="1:4" x14ac:dyDescent="0.25">
      <c r="A761" t="s">
        <v>23</v>
      </c>
      <c r="D761" t="s">
        <v>23</v>
      </c>
    </row>
    <row r="762" spans="1:4" x14ac:dyDescent="0.25">
      <c r="A762" t="s">
        <v>23</v>
      </c>
      <c r="D762" t="s">
        <v>23</v>
      </c>
    </row>
    <row r="763" spans="1:4" x14ac:dyDescent="0.25">
      <c r="A763" t="s">
        <v>23</v>
      </c>
      <c r="D763" t="s">
        <v>23</v>
      </c>
    </row>
    <row r="764" spans="1:4" x14ac:dyDescent="0.25">
      <c r="A764" t="s">
        <v>50</v>
      </c>
      <c r="D764" t="s">
        <v>23</v>
      </c>
    </row>
    <row r="765" spans="1:4" x14ac:dyDescent="0.25">
      <c r="A765" t="s">
        <v>23</v>
      </c>
      <c r="D765" t="s">
        <v>23</v>
      </c>
    </row>
    <row r="766" spans="1:4" x14ac:dyDescent="0.25">
      <c r="A766" t="s">
        <v>23</v>
      </c>
      <c r="D766" t="s">
        <v>28</v>
      </c>
    </row>
    <row r="767" spans="1:4" x14ac:dyDescent="0.25">
      <c r="A767" t="s">
        <v>28</v>
      </c>
      <c r="D767" t="s">
        <v>23</v>
      </c>
    </row>
    <row r="768" spans="1:4" x14ac:dyDescent="0.25">
      <c r="A768" t="s">
        <v>23</v>
      </c>
      <c r="D768" t="s">
        <v>28</v>
      </c>
    </row>
    <row r="769" spans="1:4" x14ac:dyDescent="0.25">
      <c r="A769" t="s">
        <v>23</v>
      </c>
      <c r="D769" t="s">
        <v>23</v>
      </c>
    </row>
    <row r="770" spans="1:4" x14ac:dyDescent="0.25">
      <c r="A770" t="s">
        <v>23</v>
      </c>
      <c r="D770" t="s">
        <v>23</v>
      </c>
    </row>
    <row r="771" spans="1:4" x14ac:dyDescent="0.25">
      <c r="A771" t="s">
        <v>23</v>
      </c>
      <c r="D771" t="s">
        <v>23</v>
      </c>
    </row>
    <row r="772" spans="1:4" x14ac:dyDescent="0.25">
      <c r="A772" t="s">
        <v>23</v>
      </c>
      <c r="D772" t="s">
        <v>23</v>
      </c>
    </row>
    <row r="773" spans="1:4" x14ac:dyDescent="0.25">
      <c r="A773" t="s">
        <v>23</v>
      </c>
      <c r="D773" t="s">
        <v>23</v>
      </c>
    </row>
    <row r="774" spans="1:4" x14ac:dyDescent="0.25">
      <c r="A774" t="s">
        <v>23</v>
      </c>
      <c r="D774" t="s">
        <v>23</v>
      </c>
    </row>
    <row r="775" spans="1:4" x14ac:dyDescent="0.25">
      <c r="A775" t="s">
        <v>28</v>
      </c>
      <c r="D775" t="s">
        <v>23</v>
      </c>
    </row>
    <row r="776" spans="1:4" x14ac:dyDescent="0.25">
      <c r="A776" t="s">
        <v>23</v>
      </c>
      <c r="D776" t="s">
        <v>23</v>
      </c>
    </row>
    <row r="777" spans="1:4" x14ac:dyDescent="0.25">
      <c r="A777" t="s">
        <v>23</v>
      </c>
      <c r="D777" t="s">
        <v>23</v>
      </c>
    </row>
    <row r="778" spans="1:4" x14ac:dyDescent="0.25">
      <c r="A778" t="s">
        <v>28</v>
      </c>
      <c r="D778" t="s">
        <v>23</v>
      </c>
    </row>
    <row r="779" spans="1:4" x14ac:dyDescent="0.25">
      <c r="A779" t="s">
        <v>23</v>
      </c>
      <c r="D779" t="s">
        <v>23</v>
      </c>
    </row>
    <row r="780" spans="1:4" x14ac:dyDescent="0.25">
      <c r="A780" t="s">
        <v>23</v>
      </c>
      <c r="D780" t="s">
        <v>23</v>
      </c>
    </row>
    <row r="781" spans="1:4" x14ac:dyDescent="0.25">
      <c r="A781" t="s">
        <v>23</v>
      </c>
      <c r="D781" t="s">
        <v>23</v>
      </c>
    </row>
    <row r="782" spans="1:4" x14ac:dyDescent="0.25">
      <c r="A782" t="s">
        <v>23</v>
      </c>
      <c r="D782" t="s">
        <v>23</v>
      </c>
    </row>
    <row r="783" spans="1:4" x14ac:dyDescent="0.25">
      <c r="A783" t="s">
        <v>37</v>
      </c>
      <c r="D783" t="s">
        <v>23</v>
      </c>
    </row>
    <row r="784" spans="1:4" x14ac:dyDescent="0.25">
      <c r="A784" t="s">
        <v>23</v>
      </c>
      <c r="D784" t="s">
        <v>23</v>
      </c>
    </row>
    <row r="785" spans="1:4" x14ac:dyDescent="0.25">
      <c r="A785" t="s">
        <v>23</v>
      </c>
      <c r="D785" t="s">
        <v>23</v>
      </c>
    </row>
    <row r="786" spans="1:4" x14ac:dyDescent="0.25">
      <c r="A786" t="s">
        <v>23</v>
      </c>
      <c r="D786" t="s">
        <v>28</v>
      </c>
    </row>
    <row r="787" spans="1:4" x14ac:dyDescent="0.25">
      <c r="A787" t="s">
        <v>23</v>
      </c>
      <c r="D787" t="s">
        <v>23</v>
      </c>
    </row>
    <row r="788" spans="1:4" x14ac:dyDescent="0.25">
      <c r="A788" t="s">
        <v>37</v>
      </c>
      <c r="D788" t="s">
        <v>23</v>
      </c>
    </row>
    <row r="789" spans="1:4" x14ac:dyDescent="0.25">
      <c r="A789" t="s">
        <v>23</v>
      </c>
      <c r="D789" t="s">
        <v>23</v>
      </c>
    </row>
    <row r="790" spans="1:4" x14ac:dyDescent="0.25">
      <c r="A790" t="s">
        <v>23</v>
      </c>
      <c r="D790" t="s">
        <v>23</v>
      </c>
    </row>
    <row r="791" spans="1:4" x14ac:dyDescent="0.25">
      <c r="A791" t="s">
        <v>23</v>
      </c>
      <c r="D791" t="s">
        <v>23</v>
      </c>
    </row>
    <row r="792" spans="1:4" x14ac:dyDescent="0.25">
      <c r="A792" t="s">
        <v>23</v>
      </c>
      <c r="D792" t="s">
        <v>23</v>
      </c>
    </row>
    <row r="793" spans="1:4" x14ac:dyDescent="0.25">
      <c r="A793" t="s">
        <v>23</v>
      </c>
      <c r="D793" t="s">
        <v>23</v>
      </c>
    </row>
    <row r="794" spans="1:4" x14ac:dyDescent="0.25">
      <c r="A794" t="s">
        <v>37</v>
      </c>
      <c r="D794" t="s">
        <v>23</v>
      </c>
    </row>
    <row r="795" spans="1:4" x14ac:dyDescent="0.25">
      <c r="A795" t="s">
        <v>23</v>
      </c>
      <c r="D795" t="s">
        <v>37</v>
      </c>
    </row>
    <row r="796" spans="1:4" x14ac:dyDescent="0.25">
      <c r="A796" t="s">
        <v>23</v>
      </c>
      <c r="D796" t="s">
        <v>23</v>
      </c>
    </row>
    <row r="797" spans="1:4" x14ac:dyDescent="0.25">
      <c r="A797" t="s">
        <v>23</v>
      </c>
      <c r="D797" t="s">
        <v>23</v>
      </c>
    </row>
    <row r="798" spans="1:4" x14ac:dyDescent="0.25">
      <c r="A798" t="s">
        <v>23</v>
      </c>
      <c r="D798" t="s">
        <v>23</v>
      </c>
    </row>
    <row r="799" spans="1:4" x14ac:dyDescent="0.25">
      <c r="A799" t="s">
        <v>23</v>
      </c>
      <c r="D799" t="s">
        <v>23</v>
      </c>
    </row>
    <row r="800" spans="1:4" x14ac:dyDescent="0.25">
      <c r="A800" t="s">
        <v>23</v>
      </c>
      <c r="D800" t="s">
        <v>23</v>
      </c>
    </row>
    <row r="801" spans="1:4" x14ac:dyDescent="0.25">
      <c r="A801" t="s">
        <v>23</v>
      </c>
      <c r="D801" t="s">
        <v>23</v>
      </c>
    </row>
    <row r="802" spans="1:4" x14ac:dyDescent="0.25">
      <c r="A802" t="s">
        <v>23</v>
      </c>
      <c r="D802" t="s">
        <v>23</v>
      </c>
    </row>
    <row r="803" spans="1:4" x14ac:dyDescent="0.25">
      <c r="A803" t="s">
        <v>50</v>
      </c>
      <c r="D803" t="s">
        <v>23</v>
      </c>
    </row>
    <row r="804" spans="1:4" x14ac:dyDescent="0.25">
      <c r="A804" t="s">
        <v>23</v>
      </c>
      <c r="D804" t="s">
        <v>23</v>
      </c>
    </row>
    <row r="805" spans="1:4" x14ac:dyDescent="0.25">
      <c r="A805" t="s">
        <v>23</v>
      </c>
      <c r="D805" t="s">
        <v>37</v>
      </c>
    </row>
    <row r="806" spans="1:4" x14ac:dyDescent="0.25">
      <c r="A806" t="s">
        <v>23</v>
      </c>
      <c r="D806" t="s">
        <v>23</v>
      </c>
    </row>
    <row r="807" spans="1:4" x14ac:dyDescent="0.25">
      <c r="A807" t="s">
        <v>50</v>
      </c>
      <c r="D807" t="s">
        <v>23</v>
      </c>
    </row>
    <row r="808" spans="1:4" x14ac:dyDescent="0.25">
      <c r="A808" t="s">
        <v>23</v>
      </c>
      <c r="D808" t="s">
        <v>23</v>
      </c>
    </row>
    <row r="809" spans="1:4" x14ac:dyDescent="0.25">
      <c r="A809" t="s">
        <v>37</v>
      </c>
      <c r="D809" t="s">
        <v>23</v>
      </c>
    </row>
    <row r="810" spans="1:4" x14ac:dyDescent="0.25">
      <c r="A810" t="s">
        <v>23</v>
      </c>
      <c r="D810" t="s">
        <v>50</v>
      </c>
    </row>
    <row r="811" spans="1:4" x14ac:dyDescent="0.25">
      <c r="A811" t="s">
        <v>23</v>
      </c>
      <c r="D811" t="s">
        <v>23</v>
      </c>
    </row>
    <row r="812" spans="1:4" x14ac:dyDescent="0.25">
      <c r="A812" t="s">
        <v>23</v>
      </c>
      <c r="D812" t="s">
        <v>23</v>
      </c>
    </row>
    <row r="813" spans="1:4" x14ac:dyDescent="0.25">
      <c r="A813" t="s">
        <v>23</v>
      </c>
      <c r="D813" t="s">
        <v>23</v>
      </c>
    </row>
    <row r="814" spans="1:4" x14ac:dyDescent="0.25">
      <c r="A814" t="s">
        <v>23</v>
      </c>
      <c r="D814" t="s">
        <v>23</v>
      </c>
    </row>
    <row r="815" spans="1:4" x14ac:dyDescent="0.25">
      <c r="A815" t="s">
        <v>23</v>
      </c>
      <c r="D815" t="s">
        <v>23</v>
      </c>
    </row>
    <row r="816" spans="1:4" x14ac:dyDescent="0.25">
      <c r="A816" t="s">
        <v>23</v>
      </c>
      <c r="D816" t="s">
        <v>23</v>
      </c>
    </row>
    <row r="817" spans="1:4" x14ac:dyDescent="0.25">
      <c r="A817" t="s">
        <v>23</v>
      </c>
      <c r="D817" t="s">
        <v>23</v>
      </c>
    </row>
    <row r="818" spans="1:4" x14ac:dyDescent="0.25">
      <c r="A818" t="s">
        <v>23</v>
      </c>
      <c r="D818" t="s">
        <v>23</v>
      </c>
    </row>
    <row r="819" spans="1:4" x14ac:dyDescent="0.25">
      <c r="A819" t="s">
        <v>23</v>
      </c>
      <c r="D819" t="s">
        <v>23</v>
      </c>
    </row>
    <row r="820" spans="1:4" x14ac:dyDescent="0.25">
      <c r="A820" t="s">
        <v>37</v>
      </c>
      <c r="D820" t="s">
        <v>50</v>
      </c>
    </row>
    <row r="821" spans="1:4" x14ac:dyDescent="0.25">
      <c r="A821" t="s">
        <v>23</v>
      </c>
      <c r="D821" t="s">
        <v>23</v>
      </c>
    </row>
    <row r="822" spans="1:4" x14ac:dyDescent="0.25">
      <c r="A822" t="s">
        <v>23</v>
      </c>
      <c r="D822" t="s">
        <v>23</v>
      </c>
    </row>
    <row r="823" spans="1:4" x14ac:dyDescent="0.25">
      <c r="A823" t="s">
        <v>23</v>
      </c>
      <c r="D823" t="s">
        <v>23</v>
      </c>
    </row>
    <row r="824" spans="1:4" x14ac:dyDescent="0.25">
      <c r="A824" t="s">
        <v>23</v>
      </c>
      <c r="D824" t="s">
        <v>23</v>
      </c>
    </row>
    <row r="825" spans="1:4" x14ac:dyDescent="0.25">
      <c r="A825" t="s">
        <v>23</v>
      </c>
      <c r="D825" t="s">
        <v>23</v>
      </c>
    </row>
    <row r="826" spans="1:4" x14ac:dyDescent="0.25">
      <c r="A826" t="s">
        <v>28</v>
      </c>
      <c r="D826" t="s">
        <v>23</v>
      </c>
    </row>
    <row r="827" spans="1:4" x14ac:dyDescent="0.25">
      <c r="A827" t="s">
        <v>23</v>
      </c>
      <c r="D827" t="s">
        <v>28</v>
      </c>
    </row>
    <row r="828" spans="1:4" x14ac:dyDescent="0.25">
      <c r="A828" t="s">
        <v>37</v>
      </c>
      <c r="D828" t="s">
        <v>23</v>
      </c>
    </row>
    <row r="829" spans="1:4" x14ac:dyDescent="0.25">
      <c r="A829" t="s">
        <v>23</v>
      </c>
      <c r="D829" t="s">
        <v>37</v>
      </c>
    </row>
    <row r="830" spans="1:4" x14ac:dyDescent="0.25">
      <c r="A830" t="s">
        <v>23</v>
      </c>
      <c r="D830" t="s">
        <v>23</v>
      </c>
    </row>
    <row r="831" spans="1:4" x14ac:dyDescent="0.25">
      <c r="A831" t="s">
        <v>28</v>
      </c>
      <c r="D831" t="s">
        <v>28</v>
      </c>
    </row>
    <row r="832" spans="1:4" x14ac:dyDescent="0.25">
      <c r="A832" t="s">
        <v>23</v>
      </c>
      <c r="D832" t="s">
        <v>23</v>
      </c>
    </row>
    <row r="833" spans="1:4" x14ac:dyDescent="0.25">
      <c r="A833" t="s">
        <v>23</v>
      </c>
      <c r="D833" t="s">
        <v>23</v>
      </c>
    </row>
    <row r="834" spans="1:4" x14ac:dyDescent="0.25">
      <c r="A834" t="s">
        <v>23</v>
      </c>
      <c r="D834" t="s">
        <v>28</v>
      </c>
    </row>
    <row r="835" spans="1:4" x14ac:dyDescent="0.25">
      <c r="A835" t="s">
        <v>23</v>
      </c>
      <c r="D835" t="s">
        <v>23</v>
      </c>
    </row>
    <row r="836" spans="1:4" x14ac:dyDescent="0.25">
      <c r="A836" t="s">
        <v>23</v>
      </c>
      <c r="D836" t="s">
        <v>23</v>
      </c>
    </row>
    <row r="837" spans="1:4" x14ac:dyDescent="0.25">
      <c r="A837" t="s">
        <v>23</v>
      </c>
      <c r="D837" t="s">
        <v>23</v>
      </c>
    </row>
    <row r="838" spans="1:4" x14ac:dyDescent="0.25">
      <c r="A838" t="s">
        <v>23</v>
      </c>
      <c r="D838" t="s">
        <v>23</v>
      </c>
    </row>
    <row r="839" spans="1:4" x14ac:dyDescent="0.25">
      <c r="A839" t="s">
        <v>50</v>
      </c>
      <c r="D839" t="s">
        <v>23</v>
      </c>
    </row>
    <row r="840" spans="1:4" x14ac:dyDescent="0.25">
      <c r="A840" t="s">
        <v>23</v>
      </c>
      <c r="D840" t="s">
        <v>23</v>
      </c>
    </row>
    <row r="841" spans="1:4" x14ac:dyDescent="0.25">
      <c r="A841" t="s">
        <v>23</v>
      </c>
      <c r="D841" t="s">
        <v>23</v>
      </c>
    </row>
    <row r="842" spans="1:4" x14ac:dyDescent="0.25">
      <c r="A842" t="s">
        <v>23</v>
      </c>
      <c r="D842" t="s">
        <v>23</v>
      </c>
    </row>
    <row r="843" spans="1:4" x14ac:dyDescent="0.25">
      <c r="A843" t="s">
        <v>28</v>
      </c>
      <c r="D843" t="s">
        <v>23</v>
      </c>
    </row>
    <row r="844" spans="1:4" x14ac:dyDescent="0.25">
      <c r="A844" t="s">
        <v>28</v>
      </c>
      <c r="D844" t="s">
        <v>23</v>
      </c>
    </row>
    <row r="845" spans="1:4" x14ac:dyDescent="0.25">
      <c r="A845" t="s">
        <v>23</v>
      </c>
      <c r="D845" t="s">
        <v>23</v>
      </c>
    </row>
    <row r="846" spans="1:4" x14ac:dyDescent="0.25">
      <c r="A846" t="s">
        <v>23</v>
      </c>
      <c r="D846" t="s">
        <v>23</v>
      </c>
    </row>
    <row r="847" spans="1:4" x14ac:dyDescent="0.25">
      <c r="A847" t="s">
        <v>37</v>
      </c>
      <c r="D847" t="s">
        <v>37</v>
      </c>
    </row>
    <row r="848" spans="1:4" x14ac:dyDescent="0.25">
      <c r="A848" t="s">
        <v>23</v>
      </c>
      <c r="D848" t="s">
        <v>28</v>
      </c>
    </row>
    <row r="849" spans="1:4" x14ac:dyDescent="0.25">
      <c r="A849" t="s">
        <v>23</v>
      </c>
      <c r="D849" t="s">
        <v>23</v>
      </c>
    </row>
    <row r="850" spans="1:4" x14ac:dyDescent="0.25">
      <c r="A850" t="s">
        <v>23</v>
      </c>
      <c r="D850" t="s">
        <v>23</v>
      </c>
    </row>
    <row r="851" spans="1:4" x14ac:dyDescent="0.25">
      <c r="A851" t="s">
        <v>23</v>
      </c>
      <c r="D851" t="s">
        <v>23</v>
      </c>
    </row>
    <row r="852" spans="1:4" x14ac:dyDescent="0.25">
      <c r="A852" t="s">
        <v>23</v>
      </c>
      <c r="D852" t="s">
        <v>28</v>
      </c>
    </row>
    <row r="853" spans="1:4" x14ac:dyDescent="0.25">
      <c r="A853" t="s">
        <v>28</v>
      </c>
      <c r="D853" t="s">
        <v>23</v>
      </c>
    </row>
    <row r="854" spans="1:4" x14ac:dyDescent="0.25">
      <c r="A854" t="s">
        <v>23</v>
      </c>
      <c r="D854" t="s">
        <v>28</v>
      </c>
    </row>
    <row r="855" spans="1:4" x14ac:dyDescent="0.25">
      <c r="A855" t="s">
        <v>23</v>
      </c>
      <c r="D855" t="s">
        <v>23</v>
      </c>
    </row>
    <row r="856" spans="1:4" x14ac:dyDescent="0.25">
      <c r="A856" t="s">
        <v>28</v>
      </c>
      <c r="D856" t="s">
        <v>37</v>
      </c>
    </row>
    <row r="857" spans="1:4" x14ac:dyDescent="0.25">
      <c r="A857" t="s">
        <v>28</v>
      </c>
      <c r="D857" t="s">
        <v>37</v>
      </c>
    </row>
    <row r="858" spans="1:4" x14ac:dyDescent="0.25">
      <c r="A858" t="s">
        <v>23</v>
      </c>
      <c r="D858" t="s">
        <v>28</v>
      </c>
    </row>
    <row r="859" spans="1:4" x14ac:dyDescent="0.25">
      <c r="A859" t="s">
        <v>23</v>
      </c>
      <c r="D859" t="s">
        <v>23</v>
      </c>
    </row>
    <row r="860" spans="1:4" x14ac:dyDescent="0.25">
      <c r="A860" t="s">
        <v>28</v>
      </c>
      <c r="D860" t="s">
        <v>23</v>
      </c>
    </row>
    <row r="861" spans="1:4" x14ac:dyDescent="0.25">
      <c r="A861" t="s">
        <v>23</v>
      </c>
      <c r="D861" t="s">
        <v>23</v>
      </c>
    </row>
    <row r="862" spans="1:4" x14ac:dyDescent="0.25">
      <c r="A862" t="s">
        <v>23</v>
      </c>
      <c r="D862" t="s">
        <v>28</v>
      </c>
    </row>
    <row r="863" spans="1:4" x14ac:dyDescent="0.25">
      <c r="A863" t="s">
        <v>23</v>
      </c>
      <c r="D863" t="s">
        <v>23</v>
      </c>
    </row>
    <row r="864" spans="1:4" x14ac:dyDescent="0.25">
      <c r="A864" t="s">
        <v>23</v>
      </c>
      <c r="D864" t="s">
        <v>23</v>
      </c>
    </row>
    <row r="865" spans="1:4" x14ac:dyDescent="0.25">
      <c r="A865" t="s">
        <v>23</v>
      </c>
      <c r="D865" t="s">
        <v>28</v>
      </c>
    </row>
    <row r="866" spans="1:4" x14ac:dyDescent="0.25">
      <c r="A866" t="s">
        <v>23</v>
      </c>
      <c r="D866" t="s">
        <v>23</v>
      </c>
    </row>
    <row r="867" spans="1:4" x14ac:dyDescent="0.25">
      <c r="A867" t="s">
        <v>23</v>
      </c>
      <c r="D867" t="s">
        <v>50</v>
      </c>
    </row>
    <row r="868" spans="1:4" x14ac:dyDescent="0.25">
      <c r="A868" t="s">
        <v>23</v>
      </c>
      <c r="D868" t="s">
        <v>23</v>
      </c>
    </row>
    <row r="869" spans="1:4" x14ac:dyDescent="0.25">
      <c r="A869" t="s">
        <v>23</v>
      </c>
      <c r="D869" t="s">
        <v>23</v>
      </c>
    </row>
    <row r="870" spans="1:4" x14ac:dyDescent="0.25">
      <c r="A870" t="s">
        <v>23</v>
      </c>
      <c r="D870" t="s">
        <v>23</v>
      </c>
    </row>
    <row r="871" spans="1:4" x14ac:dyDescent="0.25">
      <c r="A871" t="s">
        <v>23</v>
      </c>
      <c r="D871" t="s">
        <v>28</v>
      </c>
    </row>
    <row r="872" spans="1:4" x14ac:dyDescent="0.25">
      <c r="A872" t="s">
        <v>23</v>
      </c>
      <c r="D872" t="s">
        <v>23</v>
      </c>
    </row>
    <row r="873" spans="1:4" x14ac:dyDescent="0.25">
      <c r="A873" t="s">
        <v>37</v>
      </c>
      <c r="D873" t="s">
        <v>23</v>
      </c>
    </row>
    <row r="874" spans="1:4" x14ac:dyDescent="0.25">
      <c r="A874" t="s">
        <v>23</v>
      </c>
      <c r="D874" t="s">
        <v>23</v>
      </c>
    </row>
    <row r="875" spans="1:4" x14ac:dyDescent="0.25">
      <c r="A875" t="s">
        <v>23</v>
      </c>
      <c r="D875" t="s">
        <v>23</v>
      </c>
    </row>
    <row r="876" spans="1:4" x14ac:dyDescent="0.25">
      <c r="A876" t="s">
        <v>23</v>
      </c>
      <c r="D876" t="s">
        <v>23</v>
      </c>
    </row>
    <row r="877" spans="1:4" x14ac:dyDescent="0.25">
      <c r="A877" t="s">
        <v>23</v>
      </c>
      <c r="D877" t="s">
        <v>37</v>
      </c>
    </row>
    <row r="878" spans="1:4" x14ac:dyDescent="0.25">
      <c r="A878" t="s">
        <v>23</v>
      </c>
      <c r="D878" t="s">
        <v>23</v>
      </c>
    </row>
    <row r="879" spans="1:4" x14ac:dyDescent="0.25">
      <c r="A879" t="s">
        <v>23</v>
      </c>
      <c r="D879" t="s">
        <v>23</v>
      </c>
    </row>
    <row r="880" spans="1:4" x14ac:dyDescent="0.25">
      <c r="A880" t="s">
        <v>50</v>
      </c>
      <c r="D880" t="s">
        <v>23</v>
      </c>
    </row>
    <row r="881" spans="1:4" x14ac:dyDescent="0.25">
      <c r="A881" t="s">
        <v>28</v>
      </c>
      <c r="D881" t="s">
        <v>23</v>
      </c>
    </row>
    <row r="882" spans="1:4" x14ac:dyDescent="0.25">
      <c r="A882" t="s">
        <v>23</v>
      </c>
      <c r="D882" t="s">
        <v>23</v>
      </c>
    </row>
    <row r="883" spans="1:4" x14ac:dyDescent="0.25">
      <c r="A883" t="s">
        <v>23</v>
      </c>
      <c r="D883" t="s">
        <v>23</v>
      </c>
    </row>
    <row r="884" spans="1:4" x14ac:dyDescent="0.25">
      <c r="A884" t="s">
        <v>23</v>
      </c>
      <c r="D884" t="s">
        <v>23</v>
      </c>
    </row>
    <row r="885" spans="1:4" x14ac:dyDescent="0.25">
      <c r="A885" t="s">
        <v>23</v>
      </c>
      <c r="D885" t="s">
        <v>23</v>
      </c>
    </row>
    <row r="886" spans="1:4" x14ac:dyDescent="0.25">
      <c r="A886" t="s">
        <v>23</v>
      </c>
      <c r="D886" t="s">
        <v>23</v>
      </c>
    </row>
    <row r="887" spans="1:4" x14ac:dyDescent="0.25">
      <c r="A887" t="s">
        <v>23</v>
      </c>
      <c r="D887" t="s">
        <v>23</v>
      </c>
    </row>
    <row r="888" spans="1:4" x14ac:dyDescent="0.25">
      <c r="A888" t="s">
        <v>23</v>
      </c>
      <c r="D888" t="s">
        <v>23</v>
      </c>
    </row>
    <row r="889" spans="1:4" x14ac:dyDescent="0.25">
      <c r="A889" t="s">
        <v>23</v>
      </c>
      <c r="D889" t="s">
        <v>28</v>
      </c>
    </row>
    <row r="890" spans="1:4" x14ac:dyDescent="0.25">
      <c r="A890" t="s">
        <v>28</v>
      </c>
      <c r="D890" t="s">
        <v>23</v>
      </c>
    </row>
    <row r="891" spans="1:4" x14ac:dyDescent="0.25">
      <c r="A891" t="s">
        <v>23</v>
      </c>
      <c r="D891" t="s">
        <v>23</v>
      </c>
    </row>
    <row r="892" spans="1:4" x14ac:dyDescent="0.25">
      <c r="A892" t="s">
        <v>23</v>
      </c>
      <c r="D892" t="s">
        <v>23</v>
      </c>
    </row>
    <row r="893" spans="1:4" x14ac:dyDescent="0.25">
      <c r="A893" t="s">
        <v>23</v>
      </c>
      <c r="D893" t="s">
        <v>28</v>
      </c>
    </row>
    <row r="894" spans="1:4" x14ac:dyDescent="0.25">
      <c r="A894" t="s">
        <v>23</v>
      </c>
      <c r="D894" t="s">
        <v>23</v>
      </c>
    </row>
    <row r="895" spans="1:4" x14ac:dyDescent="0.25">
      <c r="A895" t="s">
        <v>23</v>
      </c>
      <c r="D895" t="s">
        <v>23</v>
      </c>
    </row>
    <row r="896" spans="1:4" x14ac:dyDescent="0.25">
      <c r="A896" t="s">
        <v>23</v>
      </c>
      <c r="D896" t="s">
        <v>37</v>
      </c>
    </row>
    <row r="897" spans="1:4" x14ac:dyDescent="0.25">
      <c r="A897" t="s">
        <v>28</v>
      </c>
      <c r="D897" t="s">
        <v>23</v>
      </c>
    </row>
    <row r="898" spans="1:4" x14ac:dyDescent="0.25">
      <c r="A898" t="s">
        <v>23</v>
      </c>
      <c r="D898" t="s">
        <v>23</v>
      </c>
    </row>
    <row r="899" spans="1:4" x14ac:dyDescent="0.25">
      <c r="A899" t="s">
        <v>37</v>
      </c>
      <c r="D899" t="s">
        <v>50</v>
      </c>
    </row>
    <row r="900" spans="1:4" x14ac:dyDescent="0.25">
      <c r="A900" t="s">
        <v>37</v>
      </c>
      <c r="D900" t="s">
        <v>50</v>
      </c>
    </row>
    <row r="901" spans="1:4" x14ac:dyDescent="0.25">
      <c r="A901" t="s">
        <v>23</v>
      </c>
      <c r="D901" t="s">
        <v>23</v>
      </c>
    </row>
    <row r="902" spans="1:4" x14ac:dyDescent="0.25">
      <c r="A902" t="s">
        <v>23</v>
      </c>
      <c r="D902" t="s">
        <v>23</v>
      </c>
    </row>
    <row r="903" spans="1:4" x14ac:dyDescent="0.25">
      <c r="A903" t="s">
        <v>23</v>
      </c>
      <c r="D903" t="s">
        <v>23</v>
      </c>
    </row>
    <row r="904" spans="1:4" x14ac:dyDescent="0.25">
      <c r="A904" t="s">
        <v>23</v>
      </c>
      <c r="D904" t="s">
        <v>23</v>
      </c>
    </row>
    <row r="905" spans="1:4" x14ac:dyDescent="0.25">
      <c r="A905" t="s">
        <v>28</v>
      </c>
      <c r="D905" t="s">
        <v>50</v>
      </c>
    </row>
    <row r="906" spans="1:4" x14ac:dyDescent="0.25">
      <c r="A906" t="s">
        <v>23</v>
      </c>
      <c r="D906" t="s">
        <v>23</v>
      </c>
    </row>
    <row r="907" spans="1:4" x14ac:dyDescent="0.25">
      <c r="A907" t="s">
        <v>23</v>
      </c>
      <c r="D907" t="s">
        <v>23</v>
      </c>
    </row>
    <row r="908" spans="1:4" x14ac:dyDescent="0.25">
      <c r="A908" t="s">
        <v>23</v>
      </c>
      <c r="D908" t="s">
        <v>23</v>
      </c>
    </row>
    <row r="909" spans="1:4" x14ac:dyDescent="0.25">
      <c r="A909" t="s">
        <v>23</v>
      </c>
      <c r="D909" t="s">
        <v>23</v>
      </c>
    </row>
    <row r="910" spans="1:4" x14ac:dyDescent="0.25">
      <c r="A910" t="s">
        <v>23</v>
      </c>
      <c r="D910" t="s">
        <v>23</v>
      </c>
    </row>
    <row r="911" spans="1:4" x14ac:dyDescent="0.25">
      <c r="A911" t="s">
        <v>23</v>
      </c>
      <c r="D911" t="s">
        <v>50</v>
      </c>
    </row>
    <row r="912" spans="1:4" x14ac:dyDescent="0.25">
      <c r="A912" t="s">
        <v>23</v>
      </c>
      <c r="D912" t="s">
        <v>23</v>
      </c>
    </row>
    <row r="913" spans="1:4" x14ac:dyDescent="0.25">
      <c r="A913" t="s">
        <v>28</v>
      </c>
      <c r="D913" t="s">
        <v>23</v>
      </c>
    </row>
    <row r="914" spans="1:4" x14ac:dyDescent="0.25">
      <c r="A914" t="s">
        <v>23</v>
      </c>
      <c r="D914" t="s">
        <v>23</v>
      </c>
    </row>
    <row r="915" spans="1:4" x14ac:dyDescent="0.25">
      <c r="A915" t="s">
        <v>50</v>
      </c>
      <c r="D915" t="s">
        <v>23</v>
      </c>
    </row>
    <row r="916" spans="1:4" x14ac:dyDescent="0.25">
      <c r="A916" t="s">
        <v>23</v>
      </c>
      <c r="D916" t="s">
        <v>23</v>
      </c>
    </row>
    <row r="917" spans="1:4" x14ac:dyDescent="0.25">
      <c r="A917" t="s">
        <v>23</v>
      </c>
      <c r="D917" t="s">
        <v>23</v>
      </c>
    </row>
    <row r="918" spans="1:4" x14ac:dyDescent="0.25">
      <c r="A918" t="s">
        <v>28</v>
      </c>
      <c r="D918" t="s">
        <v>23</v>
      </c>
    </row>
    <row r="919" spans="1:4" x14ac:dyDescent="0.25">
      <c r="A919" t="s">
        <v>23</v>
      </c>
      <c r="D919" t="s">
        <v>23</v>
      </c>
    </row>
    <row r="920" spans="1:4" x14ac:dyDescent="0.25">
      <c r="A920" t="s">
        <v>28</v>
      </c>
      <c r="D920" t="s">
        <v>23</v>
      </c>
    </row>
    <row r="921" spans="1:4" x14ac:dyDescent="0.25">
      <c r="A921" t="s">
        <v>23</v>
      </c>
      <c r="D921" t="s">
        <v>28</v>
      </c>
    </row>
    <row r="922" spans="1:4" x14ac:dyDescent="0.25">
      <c r="A922" t="s">
        <v>23</v>
      </c>
      <c r="D922" t="s">
        <v>28</v>
      </c>
    </row>
    <row r="923" spans="1:4" x14ac:dyDescent="0.25">
      <c r="A923" t="s">
        <v>23</v>
      </c>
      <c r="D923" t="s">
        <v>23</v>
      </c>
    </row>
    <row r="924" spans="1:4" x14ac:dyDescent="0.25">
      <c r="A924" t="s">
        <v>23</v>
      </c>
      <c r="D924" t="s">
        <v>23</v>
      </c>
    </row>
    <row r="925" spans="1:4" x14ac:dyDescent="0.25">
      <c r="A925" t="s">
        <v>28</v>
      </c>
      <c r="D925" t="s">
        <v>23</v>
      </c>
    </row>
    <row r="926" spans="1:4" x14ac:dyDescent="0.25">
      <c r="A926" t="s">
        <v>23</v>
      </c>
      <c r="D926" t="s">
        <v>23</v>
      </c>
    </row>
    <row r="927" spans="1:4" x14ac:dyDescent="0.25">
      <c r="A927" t="s">
        <v>23</v>
      </c>
      <c r="D927" t="s">
        <v>23</v>
      </c>
    </row>
    <row r="928" spans="1:4" x14ac:dyDescent="0.25">
      <c r="A928" t="s">
        <v>23</v>
      </c>
      <c r="D928" t="s">
        <v>28</v>
      </c>
    </row>
    <row r="929" spans="1:4" x14ac:dyDescent="0.25">
      <c r="A929" t="s">
        <v>23</v>
      </c>
      <c r="D929" t="s">
        <v>23</v>
      </c>
    </row>
    <row r="930" spans="1:4" x14ac:dyDescent="0.25">
      <c r="A930" t="s">
        <v>23</v>
      </c>
      <c r="D930" t="s">
        <v>23</v>
      </c>
    </row>
    <row r="931" spans="1:4" x14ac:dyDescent="0.25">
      <c r="A931" t="s">
        <v>28</v>
      </c>
      <c r="D931" t="s">
        <v>28</v>
      </c>
    </row>
    <row r="932" spans="1:4" x14ac:dyDescent="0.25">
      <c r="A932" t="s">
        <v>23</v>
      </c>
      <c r="D932" t="s">
        <v>23</v>
      </c>
    </row>
    <row r="933" spans="1:4" x14ac:dyDescent="0.25">
      <c r="A933" t="s">
        <v>28</v>
      </c>
      <c r="D933" t="s">
        <v>23</v>
      </c>
    </row>
    <row r="934" spans="1:4" x14ac:dyDescent="0.25">
      <c r="A934" t="s">
        <v>23</v>
      </c>
      <c r="D934" t="s">
        <v>23</v>
      </c>
    </row>
    <row r="935" spans="1:4" x14ac:dyDescent="0.25">
      <c r="A935" t="s">
        <v>28</v>
      </c>
      <c r="D935" t="s">
        <v>50</v>
      </c>
    </row>
    <row r="936" spans="1:4" x14ac:dyDescent="0.25">
      <c r="A936" t="s">
        <v>23</v>
      </c>
      <c r="D936" t="s">
        <v>23</v>
      </c>
    </row>
    <row r="937" spans="1:4" x14ac:dyDescent="0.25">
      <c r="A937" t="s">
        <v>28</v>
      </c>
      <c r="D937" t="s">
        <v>23</v>
      </c>
    </row>
    <row r="938" spans="1:4" x14ac:dyDescent="0.25">
      <c r="A938" t="s">
        <v>23</v>
      </c>
      <c r="D938" t="s">
        <v>23</v>
      </c>
    </row>
    <row r="939" spans="1:4" x14ac:dyDescent="0.25">
      <c r="A939" t="s">
        <v>50</v>
      </c>
      <c r="D939" t="s">
        <v>23</v>
      </c>
    </row>
    <row r="940" spans="1:4" x14ac:dyDescent="0.25">
      <c r="A940" t="s">
        <v>37</v>
      </c>
      <c r="D940" t="s">
        <v>23</v>
      </c>
    </row>
    <row r="941" spans="1:4" x14ac:dyDescent="0.25">
      <c r="A941" t="s">
        <v>23</v>
      </c>
      <c r="D941" t="s">
        <v>37</v>
      </c>
    </row>
    <row r="942" spans="1:4" x14ac:dyDescent="0.25">
      <c r="A942" t="s">
        <v>23</v>
      </c>
      <c r="D942" t="s">
        <v>23</v>
      </c>
    </row>
    <row r="943" spans="1:4" x14ac:dyDescent="0.25">
      <c r="A943" t="s">
        <v>23</v>
      </c>
      <c r="D943" t="s">
        <v>37</v>
      </c>
    </row>
    <row r="944" spans="1:4" x14ac:dyDescent="0.25">
      <c r="A944" t="s">
        <v>23</v>
      </c>
      <c r="D944" t="s">
        <v>23</v>
      </c>
    </row>
    <row r="945" spans="1:4" x14ac:dyDescent="0.25">
      <c r="A945" t="s">
        <v>23</v>
      </c>
      <c r="D945" t="s">
        <v>23</v>
      </c>
    </row>
    <row r="946" spans="1:4" x14ac:dyDescent="0.25">
      <c r="A946" t="s">
        <v>23</v>
      </c>
      <c r="D946" t="s">
        <v>23</v>
      </c>
    </row>
    <row r="947" spans="1:4" x14ac:dyDescent="0.25">
      <c r="A947" t="s">
        <v>23</v>
      </c>
      <c r="D947" t="s">
        <v>23</v>
      </c>
    </row>
    <row r="948" spans="1:4" x14ac:dyDescent="0.25">
      <c r="A948" t="s">
        <v>23</v>
      </c>
      <c r="D948" t="s">
        <v>23</v>
      </c>
    </row>
    <row r="949" spans="1:4" x14ac:dyDescent="0.25">
      <c r="A949" t="s">
        <v>23</v>
      </c>
      <c r="D949" t="s">
        <v>23</v>
      </c>
    </row>
    <row r="950" spans="1:4" x14ac:dyDescent="0.25">
      <c r="A950" t="s">
        <v>23</v>
      </c>
      <c r="D950" t="s">
        <v>23</v>
      </c>
    </row>
    <row r="951" spans="1:4" x14ac:dyDescent="0.25">
      <c r="A951" t="s">
        <v>23</v>
      </c>
      <c r="D951" t="s">
        <v>23</v>
      </c>
    </row>
    <row r="952" spans="1:4" x14ac:dyDescent="0.25">
      <c r="A952" t="s">
        <v>23</v>
      </c>
      <c r="D952" t="s">
        <v>23</v>
      </c>
    </row>
    <row r="953" spans="1:4" x14ac:dyDescent="0.25">
      <c r="A953" t="s">
        <v>23</v>
      </c>
      <c r="D953" t="s">
        <v>23</v>
      </c>
    </row>
    <row r="954" spans="1:4" x14ac:dyDescent="0.25">
      <c r="A954" t="s">
        <v>23</v>
      </c>
      <c r="D954" t="s">
        <v>23</v>
      </c>
    </row>
    <row r="955" spans="1:4" x14ac:dyDescent="0.25">
      <c r="A955" t="s">
        <v>50</v>
      </c>
      <c r="D955" t="s">
        <v>23</v>
      </c>
    </row>
    <row r="956" spans="1:4" x14ac:dyDescent="0.25">
      <c r="A956" t="s">
        <v>50</v>
      </c>
      <c r="D956" t="s">
        <v>28</v>
      </c>
    </row>
    <row r="957" spans="1:4" x14ac:dyDescent="0.25">
      <c r="A957" t="s">
        <v>23</v>
      </c>
      <c r="D957" t="s">
        <v>23</v>
      </c>
    </row>
    <row r="958" spans="1:4" x14ac:dyDescent="0.25">
      <c r="A958" t="s">
        <v>23</v>
      </c>
      <c r="D958" t="s">
        <v>28</v>
      </c>
    </row>
    <row r="959" spans="1:4" x14ac:dyDescent="0.25">
      <c r="A959" t="s">
        <v>23</v>
      </c>
      <c r="D959" t="s">
        <v>23</v>
      </c>
    </row>
    <row r="960" spans="1:4" x14ac:dyDescent="0.25">
      <c r="A960" t="s">
        <v>23</v>
      </c>
      <c r="D960" t="s">
        <v>23</v>
      </c>
    </row>
    <row r="961" spans="1:4" x14ac:dyDescent="0.25">
      <c r="A961" t="s">
        <v>23</v>
      </c>
      <c r="D961" t="s">
        <v>23</v>
      </c>
    </row>
    <row r="962" spans="1:4" x14ac:dyDescent="0.25">
      <c r="A962" t="s">
        <v>23</v>
      </c>
      <c r="D962" t="s">
        <v>23</v>
      </c>
    </row>
    <row r="963" spans="1:4" x14ac:dyDescent="0.25">
      <c r="A963" t="s">
        <v>50</v>
      </c>
      <c r="D963" t="s">
        <v>23</v>
      </c>
    </row>
    <row r="964" spans="1:4" x14ac:dyDescent="0.25">
      <c r="A964" t="s">
        <v>23</v>
      </c>
      <c r="D964" t="s">
        <v>23</v>
      </c>
    </row>
    <row r="965" spans="1:4" x14ac:dyDescent="0.25">
      <c r="A965" t="s">
        <v>28</v>
      </c>
      <c r="D965" t="s">
        <v>23</v>
      </c>
    </row>
    <row r="966" spans="1:4" x14ac:dyDescent="0.25">
      <c r="A966" t="s">
        <v>23</v>
      </c>
      <c r="D966" t="s">
        <v>23</v>
      </c>
    </row>
    <row r="967" spans="1:4" x14ac:dyDescent="0.25">
      <c r="A967" t="s">
        <v>50</v>
      </c>
      <c r="D967" t="s">
        <v>23</v>
      </c>
    </row>
    <row r="968" spans="1:4" x14ac:dyDescent="0.25">
      <c r="A968" t="s">
        <v>50</v>
      </c>
      <c r="D968" t="s">
        <v>23</v>
      </c>
    </row>
    <row r="969" spans="1:4" x14ac:dyDescent="0.25">
      <c r="A969" t="s">
        <v>23</v>
      </c>
      <c r="D969" t="s">
        <v>23</v>
      </c>
    </row>
    <row r="970" spans="1:4" x14ac:dyDescent="0.25">
      <c r="A970" t="s">
        <v>50</v>
      </c>
      <c r="D970" t="s">
        <v>23</v>
      </c>
    </row>
    <row r="971" spans="1:4" x14ac:dyDescent="0.25">
      <c r="A971" t="s">
        <v>23</v>
      </c>
      <c r="D971" t="s">
        <v>23</v>
      </c>
    </row>
    <row r="972" spans="1:4" x14ac:dyDescent="0.25">
      <c r="A972" t="s">
        <v>23</v>
      </c>
      <c r="D972" t="s">
        <v>37</v>
      </c>
    </row>
    <row r="973" spans="1:4" x14ac:dyDescent="0.25">
      <c r="A973" t="s">
        <v>28</v>
      </c>
      <c r="D973" t="s">
        <v>23</v>
      </c>
    </row>
    <row r="974" spans="1:4" x14ac:dyDescent="0.25">
      <c r="A974" t="s">
        <v>37</v>
      </c>
      <c r="D974" t="s">
        <v>23</v>
      </c>
    </row>
    <row r="975" spans="1:4" x14ac:dyDescent="0.25">
      <c r="A975" t="s">
        <v>23</v>
      </c>
      <c r="D975" t="s">
        <v>23</v>
      </c>
    </row>
    <row r="976" spans="1:4" x14ac:dyDescent="0.25">
      <c r="A976" t="s">
        <v>23</v>
      </c>
      <c r="D976" t="s">
        <v>23</v>
      </c>
    </row>
    <row r="977" spans="1:4" x14ac:dyDescent="0.25">
      <c r="A977" t="s">
        <v>28</v>
      </c>
      <c r="D977" t="s">
        <v>23</v>
      </c>
    </row>
    <row r="978" spans="1:4" x14ac:dyDescent="0.25">
      <c r="A978" t="s">
        <v>23</v>
      </c>
      <c r="D978" t="s">
        <v>23</v>
      </c>
    </row>
    <row r="979" spans="1:4" x14ac:dyDescent="0.25">
      <c r="A979" t="s">
        <v>23</v>
      </c>
      <c r="D979" t="s">
        <v>23</v>
      </c>
    </row>
    <row r="980" spans="1:4" x14ac:dyDescent="0.25">
      <c r="A980" t="s">
        <v>28</v>
      </c>
      <c r="D980" t="s">
        <v>23</v>
      </c>
    </row>
    <row r="981" spans="1:4" x14ac:dyDescent="0.25">
      <c r="A981" t="s">
        <v>28</v>
      </c>
      <c r="D981" t="s">
        <v>23</v>
      </c>
    </row>
    <row r="982" spans="1:4" x14ac:dyDescent="0.25">
      <c r="A982" t="s">
        <v>23</v>
      </c>
      <c r="D982" t="s">
        <v>23</v>
      </c>
    </row>
    <row r="983" spans="1:4" x14ac:dyDescent="0.25">
      <c r="A983" t="s">
        <v>23</v>
      </c>
      <c r="D983" t="s">
        <v>37</v>
      </c>
    </row>
    <row r="984" spans="1:4" x14ac:dyDescent="0.25">
      <c r="A984" t="s">
        <v>23</v>
      </c>
      <c r="D984" t="s">
        <v>37</v>
      </c>
    </row>
    <row r="985" spans="1:4" x14ac:dyDescent="0.25">
      <c r="A985" t="s">
        <v>23</v>
      </c>
      <c r="D985" t="s">
        <v>23</v>
      </c>
    </row>
    <row r="986" spans="1:4" x14ac:dyDescent="0.25">
      <c r="A986" t="s">
        <v>23</v>
      </c>
      <c r="D986" t="s">
        <v>28</v>
      </c>
    </row>
    <row r="987" spans="1:4" x14ac:dyDescent="0.25">
      <c r="A987" t="s">
        <v>28</v>
      </c>
      <c r="D987" t="s">
        <v>23</v>
      </c>
    </row>
    <row r="988" spans="1:4" x14ac:dyDescent="0.25">
      <c r="A988" t="s">
        <v>23</v>
      </c>
      <c r="D988" t="s">
        <v>23</v>
      </c>
    </row>
    <row r="989" spans="1:4" x14ac:dyDescent="0.25">
      <c r="A989" t="s">
        <v>50</v>
      </c>
      <c r="D989" t="s">
        <v>23</v>
      </c>
    </row>
    <row r="990" spans="1:4" x14ac:dyDescent="0.25">
      <c r="A990" t="s">
        <v>28</v>
      </c>
      <c r="D990" t="s">
        <v>23</v>
      </c>
    </row>
    <row r="991" spans="1:4" x14ac:dyDescent="0.25">
      <c r="A991" t="s">
        <v>23</v>
      </c>
      <c r="D991" t="s">
        <v>23</v>
      </c>
    </row>
    <row r="992" spans="1:4" x14ac:dyDescent="0.25">
      <c r="A992" t="s">
        <v>23</v>
      </c>
      <c r="D992" t="s">
        <v>23</v>
      </c>
    </row>
    <row r="993" spans="1:4" x14ac:dyDescent="0.25">
      <c r="A993" t="s">
        <v>28</v>
      </c>
      <c r="D993" t="s">
        <v>23</v>
      </c>
    </row>
    <row r="994" spans="1:4" x14ac:dyDescent="0.25">
      <c r="A994" t="s">
        <v>23</v>
      </c>
      <c r="D994" t="s">
        <v>23</v>
      </c>
    </row>
    <row r="995" spans="1:4" x14ac:dyDescent="0.25">
      <c r="A995" t="s">
        <v>23</v>
      </c>
      <c r="D995" t="s">
        <v>23</v>
      </c>
    </row>
    <row r="996" spans="1:4" x14ac:dyDescent="0.25">
      <c r="A996" t="s">
        <v>23</v>
      </c>
      <c r="D996" t="s">
        <v>23</v>
      </c>
    </row>
    <row r="997" spans="1:4" x14ac:dyDescent="0.25">
      <c r="A997" t="s">
        <v>28</v>
      </c>
      <c r="D997" t="s">
        <v>23</v>
      </c>
    </row>
    <row r="998" spans="1:4" x14ac:dyDescent="0.25">
      <c r="A998" t="s">
        <v>23</v>
      </c>
      <c r="D998" t="s">
        <v>23</v>
      </c>
    </row>
    <row r="999" spans="1:4" x14ac:dyDescent="0.25">
      <c r="A999" t="s">
        <v>23</v>
      </c>
      <c r="D999" t="s">
        <v>23</v>
      </c>
    </row>
    <row r="1000" spans="1:4" x14ac:dyDescent="0.25">
      <c r="A1000" t="s">
        <v>23</v>
      </c>
      <c r="D1000" t="s">
        <v>23</v>
      </c>
    </row>
    <row r="1001" spans="1:4" x14ac:dyDescent="0.25">
      <c r="A1001" t="s">
        <v>23</v>
      </c>
      <c r="D1001" t="s">
        <v>23</v>
      </c>
    </row>
    <row r="1002" spans="1:4" x14ac:dyDescent="0.25">
      <c r="A1002" t="s">
        <v>23</v>
      </c>
      <c r="D1002" t="s">
        <v>23</v>
      </c>
    </row>
    <row r="1003" spans="1:4" x14ac:dyDescent="0.25">
      <c r="A1003" t="s">
        <v>37</v>
      </c>
      <c r="D1003" t="s">
        <v>23</v>
      </c>
    </row>
    <row r="1004" spans="1:4" x14ac:dyDescent="0.25">
      <c r="A1004" t="s">
        <v>23</v>
      </c>
      <c r="D1004" t="s">
        <v>23</v>
      </c>
    </row>
    <row r="1005" spans="1:4" x14ac:dyDescent="0.25">
      <c r="A1005" t="s">
        <v>23</v>
      </c>
      <c r="D1005" t="s">
        <v>23</v>
      </c>
    </row>
    <row r="1006" spans="1:4" x14ac:dyDescent="0.25">
      <c r="A1006" t="s">
        <v>23</v>
      </c>
      <c r="D1006" t="s">
        <v>50</v>
      </c>
    </row>
    <row r="1007" spans="1:4" x14ac:dyDescent="0.25">
      <c r="A1007" t="s">
        <v>23</v>
      </c>
      <c r="D1007" t="s">
        <v>23</v>
      </c>
    </row>
    <row r="1008" spans="1:4" x14ac:dyDescent="0.25">
      <c r="A1008" t="s">
        <v>23</v>
      </c>
      <c r="D1008" t="s">
        <v>23</v>
      </c>
    </row>
    <row r="1009" spans="1:4" x14ac:dyDescent="0.25">
      <c r="A1009" t="s">
        <v>23</v>
      </c>
      <c r="D1009" t="s">
        <v>23</v>
      </c>
    </row>
    <row r="1010" spans="1:4" x14ac:dyDescent="0.25">
      <c r="A1010" t="s">
        <v>23</v>
      </c>
      <c r="D1010" t="s">
        <v>23</v>
      </c>
    </row>
    <row r="1011" spans="1:4" x14ac:dyDescent="0.25">
      <c r="A1011" t="s">
        <v>23</v>
      </c>
      <c r="D1011" t="s">
        <v>23</v>
      </c>
    </row>
    <row r="1012" spans="1:4" x14ac:dyDescent="0.25">
      <c r="A1012" t="s">
        <v>23</v>
      </c>
      <c r="D1012" t="s">
        <v>28</v>
      </c>
    </row>
    <row r="1013" spans="1:4" x14ac:dyDescent="0.25">
      <c r="A1013" t="s">
        <v>23</v>
      </c>
      <c r="D1013" t="s">
        <v>23</v>
      </c>
    </row>
    <row r="1014" spans="1:4" x14ac:dyDescent="0.25">
      <c r="A1014" t="s">
        <v>28</v>
      </c>
      <c r="D1014" t="s">
        <v>23</v>
      </c>
    </row>
    <row r="1015" spans="1:4" x14ac:dyDescent="0.25">
      <c r="A1015" t="s">
        <v>23</v>
      </c>
      <c r="D1015" t="s">
        <v>23</v>
      </c>
    </row>
    <row r="1016" spans="1:4" x14ac:dyDescent="0.25">
      <c r="A1016" t="s">
        <v>23</v>
      </c>
      <c r="D1016" t="s">
        <v>23</v>
      </c>
    </row>
    <row r="1017" spans="1:4" x14ac:dyDescent="0.25">
      <c r="A1017" t="s">
        <v>23</v>
      </c>
      <c r="D1017" t="s">
        <v>23</v>
      </c>
    </row>
    <row r="1018" spans="1:4" x14ac:dyDescent="0.25">
      <c r="A1018" t="s">
        <v>23</v>
      </c>
      <c r="D1018" t="s">
        <v>23</v>
      </c>
    </row>
    <row r="1019" spans="1:4" x14ac:dyDescent="0.25">
      <c r="A1019" t="s">
        <v>23</v>
      </c>
      <c r="D1019" t="s">
        <v>23</v>
      </c>
    </row>
    <row r="1020" spans="1:4" x14ac:dyDescent="0.25">
      <c r="A1020" t="s">
        <v>23</v>
      </c>
      <c r="D1020" t="s">
        <v>23</v>
      </c>
    </row>
    <row r="1021" spans="1:4" x14ac:dyDescent="0.25">
      <c r="A1021" t="s">
        <v>23</v>
      </c>
      <c r="D1021" t="s">
        <v>28</v>
      </c>
    </row>
    <row r="1022" spans="1:4" x14ac:dyDescent="0.25">
      <c r="A1022" t="s">
        <v>23</v>
      </c>
      <c r="D1022" t="s">
        <v>23</v>
      </c>
    </row>
    <row r="1023" spans="1:4" x14ac:dyDescent="0.25">
      <c r="A1023" t="s">
        <v>23</v>
      </c>
      <c r="D1023" t="s">
        <v>23</v>
      </c>
    </row>
    <row r="1024" spans="1:4" x14ac:dyDescent="0.25">
      <c r="A1024" t="s">
        <v>28</v>
      </c>
      <c r="D1024" t="s">
        <v>28</v>
      </c>
    </row>
    <row r="1025" spans="1:4" x14ac:dyDescent="0.25">
      <c r="A1025" t="s">
        <v>23</v>
      </c>
      <c r="D1025" t="s">
        <v>28</v>
      </c>
    </row>
    <row r="1026" spans="1:4" x14ac:dyDescent="0.25">
      <c r="A1026" t="s">
        <v>23</v>
      </c>
      <c r="D1026" t="s">
        <v>23</v>
      </c>
    </row>
    <row r="1027" spans="1:4" x14ac:dyDescent="0.25">
      <c r="A1027" t="s">
        <v>23</v>
      </c>
      <c r="D1027" t="s">
        <v>28</v>
      </c>
    </row>
    <row r="1028" spans="1:4" x14ac:dyDescent="0.25">
      <c r="A1028" t="s">
        <v>23</v>
      </c>
      <c r="D1028" t="s">
        <v>23</v>
      </c>
    </row>
    <row r="1029" spans="1:4" x14ac:dyDescent="0.25">
      <c r="A1029" t="s">
        <v>23</v>
      </c>
      <c r="D1029" t="s">
        <v>23</v>
      </c>
    </row>
    <row r="1030" spans="1:4" x14ac:dyDescent="0.25">
      <c r="D1030" t="s">
        <v>23</v>
      </c>
    </row>
    <row r="1031" spans="1:4" x14ac:dyDescent="0.25">
      <c r="D1031" t="s">
        <v>23</v>
      </c>
    </row>
    <row r="1032" spans="1:4" x14ac:dyDescent="0.25">
      <c r="D1032" t="s">
        <v>23</v>
      </c>
    </row>
    <row r="1033" spans="1:4" x14ac:dyDescent="0.25">
      <c r="D1033" t="s">
        <v>23</v>
      </c>
    </row>
    <row r="1034" spans="1:4" x14ac:dyDescent="0.25">
      <c r="D1034" t="s">
        <v>23</v>
      </c>
    </row>
    <row r="1035" spans="1:4" x14ac:dyDescent="0.25">
      <c r="D1035" t="s">
        <v>23</v>
      </c>
    </row>
    <row r="1036" spans="1:4" x14ac:dyDescent="0.25">
      <c r="D1036" t="s">
        <v>23</v>
      </c>
    </row>
    <row r="1037" spans="1:4" x14ac:dyDescent="0.25">
      <c r="D1037" t="s">
        <v>28</v>
      </c>
    </row>
    <row r="1038" spans="1:4" x14ac:dyDescent="0.25">
      <c r="D1038" t="s">
        <v>23</v>
      </c>
    </row>
    <row r="1039" spans="1:4" x14ac:dyDescent="0.25">
      <c r="D1039" t="s">
        <v>23</v>
      </c>
    </row>
    <row r="1040" spans="1:4" x14ac:dyDescent="0.25">
      <c r="D1040" t="s">
        <v>23</v>
      </c>
    </row>
    <row r="1041" spans="4:4" x14ac:dyDescent="0.25">
      <c r="D1041" t="s">
        <v>50</v>
      </c>
    </row>
    <row r="1042" spans="4:4" x14ac:dyDescent="0.25">
      <c r="D1042" t="s">
        <v>37</v>
      </c>
    </row>
    <row r="1043" spans="4:4" x14ac:dyDescent="0.25">
      <c r="D1043" t="s">
        <v>23</v>
      </c>
    </row>
    <row r="1044" spans="4:4" x14ac:dyDescent="0.25">
      <c r="D1044" t="s">
        <v>28</v>
      </c>
    </row>
    <row r="1045" spans="4:4" x14ac:dyDescent="0.25">
      <c r="D1045" t="s">
        <v>28</v>
      </c>
    </row>
    <row r="1046" spans="4:4" x14ac:dyDescent="0.25">
      <c r="D1046" t="s">
        <v>23</v>
      </c>
    </row>
    <row r="1047" spans="4:4" x14ac:dyDescent="0.25">
      <c r="D1047" t="s">
        <v>23</v>
      </c>
    </row>
    <row r="1048" spans="4:4" x14ac:dyDescent="0.25">
      <c r="D1048" t="s">
        <v>23</v>
      </c>
    </row>
    <row r="1049" spans="4:4" x14ac:dyDescent="0.25">
      <c r="D1049" t="s">
        <v>23</v>
      </c>
    </row>
    <row r="1050" spans="4:4" x14ac:dyDescent="0.25">
      <c r="D1050" t="s">
        <v>23</v>
      </c>
    </row>
    <row r="1051" spans="4:4" x14ac:dyDescent="0.25">
      <c r="D1051" t="s">
        <v>37</v>
      </c>
    </row>
    <row r="1052" spans="4:4" x14ac:dyDescent="0.25">
      <c r="D1052" t="s">
        <v>23</v>
      </c>
    </row>
    <row r="1053" spans="4:4" x14ac:dyDescent="0.25">
      <c r="D1053" t="s">
        <v>23</v>
      </c>
    </row>
    <row r="1054" spans="4:4" x14ac:dyDescent="0.25">
      <c r="D1054" t="s">
        <v>23</v>
      </c>
    </row>
    <row r="1055" spans="4:4" x14ac:dyDescent="0.25">
      <c r="D1055" t="s">
        <v>23</v>
      </c>
    </row>
    <row r="1056" spans="4:4" x14ac:dyDescent="0.25">
      <c r="D1056" t="s">
        <v>23</v>
      </c>
    </row>
    <row r="1057" spans="4:4" x14ac:dyDescent="0.25">
      <c r="D1057" t="s">
        <v>23</v>
      </c>
    </row>
    <row r="1058" spans="4:4" x14ac:dyDescent="0.25">
      <c r="D1058" t="s">
        <v>23</v>
      </c>
    </row>
    <row r="1059" spans="4:4" x14ac:dyDescent="0.25">
      <c r="D1059" t="s">
        <v>23</v>
      </c>
    </row>
    <row r="1060" spans="4:4" x14ac:dyDescent="0.25">
      <c r="D1060" t="s">
        <v>23</v>
      </c>
    </row>
    <row r="1061" spans="4:4" x14ac:dyDescent="0.25">
      <c r="D1061" t="s">
        <v>23</v>
      </c>
    </row>
    <row r="1062" spans="4:4" x14ac:dyDescent="0.25">
      <c r="D1062" t="s">
        <v>23</v>
      </c>
    </row>
    <row r="1063" spans="4:4" x14ac:dyDescent="0.25">
      <c r="D1063" t="s">
        <v>23</v>
      </c>
    </row>
    <row r="1064" spans="4:4" x14ac:dyDescent="0.25">
      <c r="D1064" t="s">
        <v>23</v>
      </c>
    </row>
    <row r="1065" spans="4:4" x14ac:dyDescent="0.25">
      <c r="D1065" t="s">
        <v>23</v>
      </c>
    </row>
    <row r="1066" spans="4:4" x14ac:dyDescent="0.25">
      <c r="D1066" t="s">
        <v>50</v>
      </c>
    </row>
    <row r="1067" spans="4:4" x14ac:dyDescent="0.25">
      <c r="D1067" t="s">
        <v>23</v>
      </c>
    </row>
    <row r="1068" spans="4:4" x14ac:dyDescent="0.25">
      <c r="D1068" t="s">
        <v>23</v>
      </c>
    </row>
    <row r="1069" spans="4:4" x14ac:dyDescent="0.25">
      <c r="D1069" t="s">
        <v>23</v>
      </c>
    </row>
    <row r="1070" spans="4:4" x14ac:dyDescent="0.25">
      <c r="D1070" t="s">
        <v>23</v>
      </c>
    </row>
    <row r="1071" spans="4:4" x14ac:dyDescent="0.25">
      <c r="D1071" t="s">
        <v>37</v>
      </c>
    </row>
    <row r="1072" spans="4:4" x14ac:dyDescent="0.25">
      <c r="D1072" t="s">
        <v>37</v>
      </c>
    </row>
    <row r="1073" spans="4:4" x14ac:dyDescent="0.25">
      <c r="D1073" t="s">
        <v>28</v>
      </c>
    </row>
    <row r="1074" spans="4:4" x14ac:dyDescent="0.25">
      <c r="D1074" t="s">
        <v>23</v>
      </c>
    </row>
    <row r="1075" spans="4:4" x14ac:dyDescent="0.25">
      <c r="D1075" t="s">
        <v>23</v>
      </c>
    </row>
    <row r="1076" spans="4:4" x14ac:dyDescent="0.25">
      <c r="D1076" t="s">
        <v>23</v>
      </c>
    </row>
    <row r="1077" spans="4:4" x14ac:dyDescent="0.25">
      <c r="D1077" t="s">
        <v>28</v>
      </c>
    </row>
    <row r="1078" spans="4:4" x14ac:dyDescent="0.25">
      <c r="D1078" t="s">
        <v>23</v>
      </c>
    </row>
    <row r="1079" spans="4:4" x14ac:dyDescent="0.25">
      <c r="D1079" t="s">
        <v>37</v>
      </c>
    </row>
    <row r="1080" spans="4:4" x14ac:dyDescent="0.25">
      <c r="D1080" t="s">
        <v>23</v>
      </c>
    </row>
    <row r="1081" spans="4:4" x14ac:dyDescent="0.25">
      <c r="D1081" t="s">
        <v>23</v>
      </c>
    </row>
    <row r="1082" spans="4:4" x14ac:dyDescent="0.25">
      <c r="D1082" t="s">
        <v>23</v>
      </c>
    </row>
    <row r="1083" spans="4:4" x14ac:dyDescent="0.25">
      <c r="D1083" t="s">
        <v>23</v>
      </c>
    </row>
    <row r="1084" spans="4:4" x14ac:dyDescent="0.25">
      <c r="D1084" t="s">
        <v>28</v>
      </c>
    </row>
    <row r="1085" spans="4:4" x14ac:dyDescent="0.25">
      <c r="D1085" t="s">
        <v>23</v>
      </c>
    </row>
    <row r="1086" spans="4:4" x14ac:dyDescent="0.25">
      <c r="D1086" t="s">
        <v>23</v>
      </c>
    </row>
    <row r="1087" spans="4:4" x14ac:dyDescent="0.25">
      <c r="D1087" t="s">
        <v>23</v>
      </c>
    </row>
    <row r="1088" spans="4:4" x14ac:dyDescent="0.25">
      <c r="D1088" t="s">
        <v>23</v>
      </c>
    </row>
    <row r="1089" spans="4:4" x14ac:dyDescent="0.25">
      <c r="D1089" t="s">
        <v>23</v>
      </c>
    </row>
    <row r="1090" spans="4:4" x14ac:dyDescent="0.25">
      <c r="D1090" t="s">
        <v>37</v>
      </c>
    </row>
    <row r="1091" spans="4:4" x14ac:dyDescent="0.25">
      <c r="D1091" t="s">
        <v>23</v>
      </c>
    </row>
    <row r="1092" spans="4:4" x14ac:dyDescent="0.25">
      <c r="D1092" t="s">
        <v>23</v>
      </c>
    </row>
    <row r="1093" spans="4:4" x14ac:dyDescent="0.25">
      <c r="D1093" t="s">
        <v>23</v>
      </c>
    </row>
    <row r="1094" spans="4:4" x14ac:dyDescent="0.25">
      <c r="D1094" t="s">
        <v>23</v>
      </c>
    </row>
    <row r="1095" spans="4:4" x14ac:dyDescent="0.25">
      <c r="D1095" t="s">
        <v>23</v>
      </c>
    </row>
    <row r="1096" spans="4:4" x14ac:dyDescent="0.25">
      <c r="D1096" t="s">
        <v>37</v>
      </c>
    </row>
    <row r="1097" spans="4:4" x14ac:dyDescent="0.25">
      <c r="D1097" t="s">
        <v>23</v>
      </c>
    </row>
    <row r="1098" spans="4:4" x14ac:dyDescent="0.25">
      <c r="D1098" t="s">
        <v>23</v>
      </c>
    </row>
    <row r="1099" spans="4:4" x14ac:dyDescent="0.25">
      <c r="D1099" t="s">
        <v>23</v>
      </c>
    </row>
    <row r="1100" spans="4:4" x14ac:dyDescent="0.25">
      <c r="D1100" t="s">
        <v>23</v>
      </c>
    </row>
    <row r="1101" spans="4:4" x14ac:dyDescent="0.25">
      <c r="D1101" t="s">
        <v>23</v>
      </c>
    </row>
    <row r="1102" spans="4:4" x14ac:dyDescent="0.25">
      <c r="D1102" t="s">
        <v>23</v>
      </c>
    </row>
    <row r="1103" spans="4:4" x14ac:dyDescent="0.25">
      <c r="D1103" t="s">
        <v>23</v>
      </c>
    </row>
    <row r="1104" spans="4:4" x14ac:dyDescent="0.25">
      <c r="D1104" t="s">
        <v>50</v>
      </c>
    </row>
    <row r="1105" spans="4:4" x14ac:dyDescent="0.25">
      <c r="D1105" t="s">
        <v>37</v>
      </c>
    </row>
    <row r="1106" spans="4:4" x14ac:dyDescent="0.25">
      <c r="D1106" t="s">
        <v>50</v>
      </c>
    </row>
    <row r="1107" spans="4:4" x14ac:dyDescent="0.25">
      <c r="D1107" t="s">
        <v>37</v>
      </c>
    </row>
    <row r="1108" spans="4:4" x14ac:dyDescent="0.25">
      <c r="D1108" t="s">
        <v>23</v>
      </c>
    </row>
    <row r="1109" spans="4:4" x14ac:dyDescent="0.25">
      <c r="D1109" t="s">
        <v>23</v>
      </c>
    </row>
    <row r="1110" spans="4:4" x14ac:dyDescent="0.25">
      <c r="D1110" t="s">
        <v>23</v>
      </c>
    </row>
    <row r="1111" spans="4:4" x14ac:dyDescent="0.25">
      <c r="D1111" t="s">
        <v>23</v>
      </c>
    </row>
    <row r="1112" spans="4:4" x14ac:dyDescent="0.25">
      <c r="D1112" t="s">
        <v>23</v>
      </c>
    </row>
    <row r="1113" spans="4:4" x14ac:dyDescent="0.25">
      <c r="D1113" t="s">
        <v>23</v>
      </c>
    </row>
    <row r="1114" spans="4:4" x14ac:dyDescent="0.25">
      <c r="D1114" t="s">
        <v>23</v>
      </c>
    </row>
    <row r="1115" spans="4:4" x14ac:dyDescent="0.25">
      <c r="D1115" t="s">
        <v>23</v>
      </c>
    </row>
    <row r="1116" spans="4:4" x14ac:dyDescent="0.25">
      <c r="D1116" t="s">
        <v>23</v>
      </c>
    </row>
    <row r="1117" spans="4:4" x14ac:dyDescent="0.25">
      <c r="D1117" t="s">
        <v>23</v>
      </c>
    </row>
    <row r="1118" spans="4:4" x14ac:dyDescent="0.25">
      <c r="D1118" t="s">
        <v>23</v>
      </c>
    </row>
    <row r="1119" spans="4:4" x14ac:dyDescent="0.25">
      <c r="D1119" t="s">
        <v>23</v>
      </c>
    </row>
    <row r="1120" spans="4:4" x14ac:dyDescent="0.25">
      <c r="D1120" t="s">
        <v>23</v>
      </c>
    </row>
    <row r="1121" spans="4:4" x14ac:dyDescent="0.25">
      <c r="D1121" t="s">
        <v>23</v>
      </c>
    </row>
    <row r="1122" spans="4:4" x14ac:dyDescent="0.25">
      <c r="D1122" t="s">
        <v>23</v>
      </c>
    </row>
    <row r="1123" spans="4:4" x14ac:dyDescent="0.25">
      <c r="D1123" t="s">
        <v>23</v>
      </c>
    </row>
    <row r="1124" spans="4:4" x14ac:dyDescent="0.25">
      <c r="D1124" t="s">
        <v>23</v>
      </c>
    </row>
    <row r="1125" spans="4:4" x14ac:dyDescent="0.25">
      <c r="D1125" t="s">
        <v>23</v>
      </c>
    </row>
    <row r="1126" spans="4:4" x14ac:dyDescent="0.25">
      <c r="D1126" t="s">
        <v>23</v>
      </c>
    </row>
    <row r="1127" spans="4:4" x14ac:dyDescent="0.25">
      <c r="D1127" t="s">
        <v>23</v>
      </c>
    </row>
    <row r="1128" spans="4:4" x14ac:dyDescent="0.25">
      <c r="D1128" t="s">
        <v>23</v>
      </c>
    </row>
    <row r="1129" spans="4:4" x14ac:dyDescent="0.25">
      <c r="D1129" t="s">
        <v>23</v>
      </c>
    </row>
    <row r="1130" spans="4:4" x14ac:dyDescent="0.25">
      <c r="D1130" t="s">
        <v>28</v>
      </c>
    </row>
    <row r="1131" spans="4:4" x14ac:dyDescent="0.25">
      <c r="D1131" t="s">
        <v>23</v>
      </c>
    </row>
    <row r="1132" spans="4:4" x14ac:dyDescent="0.25">
      <c r="D1132" t="s">
        <v>23</v>
      </c>
    </row>
    <row r="1133" spans="4:4" x14ac:dyDescent="0.25">
      <c r="D1133" t="s">
        <v>23</v>
      </c>
    </row>
    <row r="1134" spans="4:4" x14ac:dyDescent="0.25">
      <c r="D1134" t="s">
        <v>23</v>
      </c>
    </row>
    <row r="1135" spans="4:4" x14ac:dyDescent="0.25">
      <c r="D1135" t="s">
        <v>23</v>
      </c>
    </row>
    <row r="1136" spans="4:4" x14ac:dyDescent="0.25">
      <c r="D1136" t="s">
        <v>23</v>
      </c>
    </row>
    <row r="1137" spans="4:4" x14ac:dyDescent="0.25">
      <c r="D1137" t="s">
        <v>23</v>
      </c>
    </row>
    <row r="1138" spans="4:4" x14ac:dyDescent="0.25">
      <c r="D1138" t="s">
        <v>23</v>
      </c>
    </row>
    <row r="1139" spans="4:4" x14ac:dyDescent="0.25">
      <c r="D1139" t="s">
        <v>23</v>
      </c>
    </row>
    <row r="1140" spans="4:4" x14ac:dyDescent="0.25">
      <c r="D1140" t="s">
        <v>28</v>
      </c>
    </row>
    <row r="1141" spans="4:4" x14ac:dyDescent="0.25">
      <c r="D1141" t="s">
        <v>37</v>
      </c>
    </row>
    <row r="1142" spans="4:4" x14ac:dyDescent="0.25">
      <c r="D1142" t="s">
        <v>23</v>
      </c>
    </row>
    <row r="1143" spans="4:4" x14ac:dyDescent="0.25">
      <c r="D1143" t="s">
        <v>23</v>
      </c>
    </row>
    <row r="1144" spans="4:4" x14ac:dyDescent="0.25">
      <c r="D1144" t="s">
        <v>23</v>
      </c>
    </row>
    <row r="1145" spans="4:4" x14ac:dyDescent="0.25">
      <c r="D1145" t="s">
        <v>23</v>
      </c>
    </row>
    <row r="1146" spans="4:4" x14ac:dyDescent="0.25">
      <c r="D1146" t="s">
        <v>28</v>
      </c>
    </row>
    <row r="1147" spans="4:4" x14ac:dyDescent="0.25">
      <c r="D1147" t="s">
        <v>23</v>
      </c>
    </row>
    <row r="1148" spans="4:4" x14ac:dyDescent="0.25">
      <c r="D1148" t="s">
        <v>23</v>
      </c>
    </row>
    <row r="1149" spans="4:4" x14ac:dyDescent="0.25">
      <c r="D1149" t="s">
        <v>23</v>
      </c>
    </row>
    <row r="1150" spans="4:4" x14ac:dyDescent="0.25">
      <c r="D1150" t="s">
        <v>28</v>
      </c>
    </row>
    <row r="1151" spans="4:4" x14ac:dyDescent="0.25">
      <c r="D1151" t="s">
        <v>23</v>
      </c>
    </row>
    <row r="1152" spans="4:4" x14ac:dyDescent="0.25">
      <c r="D1152" t="s">
        <v>23</v>
      </c>
    </row>
    <row r="1153" spans="4:4" x14ac:dyDescent="0.25">
      <c r="D1153" t="s">
        <v>50</v>
      </c>
    </row>
    <row r="1154" spans="4:4" x14ac:dyDescent="0.25">
      <c r="D1154" t="s">
        <v>23</v>
      </c>
    </row>
    <row r="1155" spans="4:4" x14ac:dyDescent="0.25">
      <c r="D1155" t="s">
        <v>23</v>
      </c>
    </row>
    <row r="1156" spans="4:4" x14ac:dyDescent="0.25">
      <c r="D1156" t="s">
        <v>23</v>
      </c>
    </row>
    <row r="1157" spans="4:4" x14ac:dyDescent="0.25">
      <c r="D1157" t="s">
        <v>23</v>
      </c>
    </row>
    <row r="1158" spans="4:4" x14ac:dyDescent="0.25">
      <c r="D1158" t="s">
        <v>23</v>
      </c>
    </row>
    <row r="1159" spans="4:4" x14ac:dyDescent="0.25">
      <c r="D1159" t="s">
        <v>23</v>
      </c>
    </row>
    <row r="1160" spans="4:4" x14ac:dyDescent="0.25">
      <c r="D1160" t="s">
        <v>23</v>
      </c>
    </row>
    <row r="1161" spans="4:4" x14ac:dyDescent="0.25">
      <c r="D1161" t="s">
        <v>23</v>
      </c>
    </row>
    <row r="1162" spans="4:4" x14ac:dyDescent="0.25">
      <c r="D1162" t="s">
        <v>23</v>
      </c>
    </row>
    <row r="1163" spans="4:4" x14ac:dyDescent="0.25">
      <c r="D1163" t="s">
        <v>23</v>
      </c>
    </row>
    <row r="1164" spans="4:4" x14ac:dyDescent="0.25">
      <c r="D1164" t="s">
        <v>23</v>
      </c>
    </row>
    <row r="1165" spans="4:4" x14ac:dyDescent="0.25">
      <c r="D1165" t="s">
        <v>23</v>
      </c>
    </row>
    <row r="1166" spans="4:4" x14ac:dyDescent="0.25">
      <c r="D1166" t="s">
        <v>23</v>
      </c>
    </row>
    <row r="1167" spans="4:4" x14ac:dyDescent="0.25">
      <c r="D1167" t="s">
        <v>23</v>
      </c>
    </row>
    <row r="1168" spans="4:4" x14ac:dyDescent="0.25">
      <c r="D1168" t="s">
        <v>23</v>
      </c>
    </row>
    <row r="1169" spans="4:4" x14ac:dyDescent="0.25">
      <c r="D1169" t="s">
        <v>23</v>
      </c>
    </row>
    <row r="1170" spans="4:4" x14ac:dyDescent="0.25">
      <c r="D1170" t="s">
        <v>23</v>
      </c>
    </row>
    <row r="1171" spans="4:4" x14ac:dyDescent="0.25">
      <c r="D1171" t="s">
        <v>23</v>
      </c>
    </row>
    <row r="1172" spans="4:4" x14ac:dyDescent="0.25">
      <c r="D1172" t="s">
        <v>23</v>
      </c>
    </row>
    <row r="1173" spans="4:4" x14ac:dyDescent="0.25">
      <c r="D1173" t="s">
        <v>23</v>
      </c>
    </row>
    <row r="1174" spans="4:4" x14ac:dyDescent="0.25">
      <c r="D1174" t="s">
        <v>28</v>
      </c>
    </row>
    <row r="1175" spans="4:4" x14ac:dyDescent="0.25">
      <c r="D1175" t="s">
        <v>23</v>
      </c>
    </row>
    <row r="1176" spans="4:4" x14ac:dyDescent="0.25">
      <c r="D1176" t="s">
        <v>23</v>
      </c>
    </row>
    <row r="1177" spans="4:4" x14ac:dyDescent="0.25">
      <c r="D1177" t="s">
        <v>23</v>
      </c>
    </row>
    <row r="1178" spans="4:4" x14ac:dyDescent="0.25">
      <c r="D1178" t="s">
        <v>23</v>
      </c>
    </row>
    <row r="1179" spans="4:4" x14ac:dyDescent="0.25">
      <c r="D1179" t="s">
        <v>23</v>
      </c>
    </row>
    <row r="1180" spans="4:4" x14ac:dyDescent="0.25">
      <c r="D1180" t="s">
        <v>23</v>
      </c>
    </row>
    <row r="1181" spans="4:4" x14ac:dyDescent="0.25">
      <c r="D1181" t="s">
        <v>28</v>
      </c>
    </row>
    <row r="1182" spans="4:4" x14ac:dyDescent="0.25">
      <c r="D1182" t="s">
        <v>23</v>
      </c>
    </row>
    <row r="1183" spans="4:4" x14ac:dyDescent="0.25">
      <c r="D1183" t="s">
        <v>37</v>
      </c>
    </row>
    <row r="1184" spans="4:4" x14ac:dyDescent="0.25">
      <c r="D1184" t="s">
        <v>28</v>
      </c>
    </row>
    <row r="1185" spans="4:4" x14ac:dyDescent="0.25">
      <c r="D1185" t="s">
        <v>23</v>
      </c>
    </row>
    <row r="1186" spans="4:4" x14ac:dyDescent="0.25">
      <c r="D1186" t="s">
        <v>23</v>
      </c>
    </row>
    <row r="1187" spans="4:4" x14ac:dyDescent="0.25">
      <c r="D1187" t="s">
        <v>37</v>
      </c>
    </row>
    <row r="1188" spans="4:4" x14ac:dyDescent="0.25">
      <c r="D1188" t="s">
        <v>23</v>
      </c>
    </row>
    <row r="1189" spans="4:4" x14ac:dyDescent="0.25">
      <c r="D1189" t="s">
        <v>23</v>
      </c>
    </row>
    <row r="1190" spans="4:4" x14ac:dyDescent="0.25">
      <c r="D1190" t="s">
        <v>23</v>
      </c>
    </row>
    <row r="1191" spans="4:4" x14ac:dyDescent="0.25">
      <c r="D1191" t="s">
        <v>23</v>
      </c>
    </row>
    <row r="1192" spans="4:4" x14ac:dyDescent="0.25">
      <c r="D1192" t="s">
        <v>23</v>
      </c>
    </row>
    <row r="1193" spans="4:4" x14ac:dyDescent="0.25">
      <c r="D1193" t="s">
        <v>23</v>
      </c>
    </row>
    <row r="1194" spans="4:4" x14ac:dyDescent="0.25">
      <c r="D1194" t="s">
        <v>23</v>
      </c>
    </row>
    <row r="1195" spans="4:4" x14ac:dyDescent="0.25">
      <c r="D1195" t="s">
        <v>28</v>
      </c>
    </row>
    <row r="1196" spans="4:4" x14ac:dyDescent="0.25">
      <c r="D1196" t="s">
        <v>23</v>
      </c>
    </row>
    <row r="1197" spans="4:4" x14ac:dyDescent="0.25">
      <c r="D1197" t="s">
        <v>23</v>
      </c>
    </row>
    <row r="1198" spans="4:4" x14ac:dyDescent="0.25">
      <c r="D1198" t="s">
        <v>23</v>
      </c>
    </row>
    <row r="1199" spans="4:4" x14ac:dyDescent="0.25">
      <c r="D1199" t="s">
        <v>23</v>
      </c>
    </row>
    <row r="1200" spans="4:4" x14ac:dyDescent="0.25">
      <c r="D1200" t="s">
        <v>28</v>
      </c>
    </row>
    <row r="1201" spans="4:4" x14ac:dyDescent="0.25">
      <c r="D1201" t="s">
        <v>23</v>
      </c>
    </row>
    <row r="1202" spans="4:4" x14ac:dyDescent="0.25">
      <c r="D1202" t="s">
        <v>23</v>
      </c>
    </row>
    <row r="1203" spans="4:4" x14ac:dyDescent="0.25">
      <c r="D1203" t="s">
        <v>23</v>
      </c>
    </row>
    <row r="1204" spans="4:4" x14ac:dyDescent="0.25">
      <c r="D1204" t="s">
        <v>28</v>
      </c>
    </row>
    <row r="1205" spans="4:4" x14ac:dyDescent="0.25">
      <c r="D1205" t="s">
        <v>23</v>
      </c>
    </row>
    <row r="1206" spans="4:4" x14ac:dyDescent="0.25">
      <c r="D1206" t="s">
        <v>23</v>
      </c>
    </row>
    <row r="1207" spans="4:4" x14ac:dyDescent="0.25">
      <c r="D1207" t="s">
        <v>23</v>
      </c>
    </row>
    <row r="1208" spans="4:4" x14ac:dyDescent="0.25">
      <c r="D1208" t="s">
        <v>23</v>
      </c>
    </row>
    <row r="1209" spans="4:4" x14ac:dyDescent="0.25">
      <c r="D1209" t="s">
        <v>23</v>
      </c>
    </row>
    <row r="1210" spans="4:4" x14ac:dyDescent="0.25">
      <c r="D1210" t="s">
        <v>23</v>
      </c>
    </row>
    <row r="1211" spans="4:4" x14ac:dyDescent="0.25">
      <c r="D1211" t="s">
        <v>23</v>
      </c>
    </row>
    <row r="1212" spans="4:4" x14ac:dyDescent="0.25">
      <c r="D1212" t="s">
        <v>23</v>
      </c>
    </row>
    <row r="1213" spans="4:4" x14ac:dyDescent="0.25">
      <c r="D1213" t="s">
        <v>23</v>
      </c>
    </row>
    <row r="1214" spans="4:4" x14ac:dyDescent="0.25">
      <c r="D1214" t="s">
        <v>23</v>
      </c>
    </row>
    <row r="1215" spans="4:4" x14ac:dyDescent="0.25">
      <c r="D1215" t="s">
        <v>23</v>
      </c>
    </row>
    <row r="1216" spans="4:4" x14ac:dyDescent="0.25">
      <c r="D1216" t="s">
        <v>23</v>
      </c>
    </row>
    <row r="1217" spans="4:4" x14ac:dyDescent="0.25">
      <c r="D1217" t="s">
        <v>23</v>
      </c>
    </row>
    <row r="1218" spans="4:4" x14ac:dyDescent="0.25">
      <c r="D1218" t="s">
        <v>23</v>
      </c>
    </row>
    <row r="1219" spans="4:4" x14ac:dyDescent="0.25">
      <c r="D1219" t="s">
        <v>23</v>
      </c>
    </row>
    <row r="1220" spans="4:4" x14ac:dyDescent="0.25">
      <c r="D1220" t="s">
        <v>23</v>
      </c>
    </row>
    <row r="1221" spans="4:4" x14ac:dyDescent="0.25">
      <c r="D1221" t="s">
        <v>23</v>
      </c>
    </row>
    <row r="1222" spans="4:4" x14ac:dyDescent="0.25">
      <c r="D1222" t="s">
        <v>37</v>
      </c>
    </row>
    <row r="1223" spans="4:4" x14ac:dyDescent="0.25">
      <c r="D1223" t="s">
        <v>23</v>
      </c>
    </row>
    <row r="1224" spans="4:4" x14ac:dyDescent="0.25">
      <c r="D1224" t="s">
        <v>23</v>
      </c>
    </row>
    <row r="1225" spans="4:4" x14ac:dyDescent="0.25">
      <c r="D1225" t="s">
        <v>37</v>
      </c>
    </row>
    <row r="1226" spans="4:4" x14ac:dyDescent="0.25">
      <c r="D1226" t="s">
        <v>23</v>
      </c>
    </row>
    <row r="1227" spans="4:4" x14ac:dyDescent="0.25">
      <c r="D1227" t="s">
        <v>23</v>
      </c>
    </row>
    <row r="1228" spans="4:4" x14ac:dyDescent="0.25">
      <c r="D1228" t="s">
        <v>23</v>
      </c>
    </row>
    <row r="1229" spans="4:4" x14ac:dyDescent="0.25">
      <c r="D1229" t="s">
        <v>28</v>
      </c>
    </row>
    <row r="1230" spans="4:4" x14ac:dyDescent="0.25">
      <c r="D1230" t="s">
        <v>23</v>
      </c>
    </row>
    <row r="1231" spans="4:4" x14ac:dyDescent="0.25">
      <c r="D1231" t="s">
        <v>23</v>
      </c>
    </row>
    <row r="1232" spans="4:4" x14ac:dyDescent="0.25">
      <c r="D1232" t="s">
        <v>37</v>
      </c>
    </row>
    <row r="1233" spans="4:4" x14ac:dyDescent="0.25">
      <c r="D1233" t="s">
        <v>23</v>
      </c>
    </row>
    <row r="1234" spans="4:4" x14ac:dyDescent="0.25">
      <c r="D1234" t="s">
        <v>23</v>
      </c>
    </row>
    <row r="1235" spans="4:4" x14ac:dyDescent="0.25">
      <c r="D1235" t="s">
        <v>23</v>
      </c>
    </row>
    <row r="1236" spans="4:4" x14ac:dyDescent="0.25">
      <c r="D1236" t="s">
        <v>23</v>
      </c>
    </row>
    <row r="1237" spans="4:4" x14ac:dyDescent="0.25">
      <c r="D1237" t="s">
        <v>23</v>
      </c>
    </row>
    <row r="1238" spans="4:4" x14ac:dyDescent="0.25">
      <c r="D1238" t="s">
        <v>23</v>
      </c>
    </row>
    <row r="1239" spans="4:4" x14ac:dyDescent="0.25">
      <c r="D1239" t="s">
        <v>23</v>
      </c>
    </row>
    <row r="1240" spans="4:4" x14ac:dyDescent="0.25">
      <c r="D1240" t="s">
        <v>23</v>
      </c>
    </row>
    <row r="1241" spans="4:4" x14ac:dyDescent="0.25">
      <c r="D1241" t="s">
        <v>23</v>
      </c>
    </row>
    <row r="1242" spans="4:4" x14ac:dyDescent="0.25">
      <c r="D1242" t="s">
        <v>23</v>
      </c>
    </row>
    <row r="1243" spans="4:4" x14ac:dyDescent="0.25">
      <c r="D1243" t="s">
        <v>23</v>
      </c>
    </row>
    <row r="1244" spans="4:4" x14ac:dyDescent="0.25">
      <c r="D1244" t="s">
        <v>23</v>
      </c>
    </row>
    <row r="1245" spans="4:4" x14ac:dyDescent="0.25">
      <c r="D1245" t="s">
        <v>23</v>
      </c>
    </row>
    <row r="1246" spans="4:4" x14ac:dyDescent="0.25">
      <c r="D1246" t="s">
        <v>28</v>
      </c>
    </row>
    <row r="1247" spans="4:4" x14ac:dyDescent="0.25">
      <c r="D1247" t="s">
        <v>23</v>
      </c>
    </row>
    <row r="1248" spans="4:4" x14ac:dyDescent="0.25">
      <c r="D1248" t="s">
        <v>23</v>
      </c>
    </row>
    <row r="1249" spans="4:4" x14ac:dyDescent="0.25">
      <c r="D1249" t="s">
        <v>50</v>
      </c>
    </row>
    <row r="1250" spans="4:4" x14ac:dyDescent="0.25">
      <c r="D1250" t="s">
        <v>23</v>
      </c>
    </row>
    <row r="1251" spans="4:4" x14ac:dyDescent="0.25">
      <c r="D1251" t="s">
        <v>23</v>
      </c>
    </row>
    <row r="1252" spans="4:4" x14ac:dyDescent="0.25">
      <c r="D1252" t="s">
        <v>23</v>
      </c>
    </row>
    <row r="1253" spans="4:4" x14ac:dyDescent="0.25">
      <c r="D1253" t="s">
        <v>23</v>
      </c>
    </row>
    <row r="1254" spans="4:4" x14ac:dyDescent="0.25">
      <c r="D1254" t="s">
        <v>23</v>
      </c>
    </row>
    <row r="1255" spans="4:4" x14ac:dyDescent="0.25">
      <c r="D1255" t="s">
        <v>23</v>
      </c>
    </row>
    <row r="1256" spans="4:4" x14ac:dyDescent="0.25">
      <c r="D1256" t="s">
        <v>23</v>
      </c>
    </row>
    <row r="1257" spans="4:4" x14ac:dyDescent="0.25">
      <c r="D1257" t="s">
        <v>23</v>
      </c>
    </row>
    <row r="1258" spans="4:4" x14ac:dyDescent="0.25">
      <c r="D1258" t="s">
        <v>23</v>
      </c>
    </row>
    <row r="1259" spans="4:4" x14ac:dyDescent="0.25">
      <c r="D1259" t="s">
        <v>23</v>
      </c>
    </row>
    <row r="1260" spans="4:4" x14ac:dyDescent="0.25">
      <c r="D1260" t="s">
        <v>23</v>
      </c>
    </row>
    <row r="1261" spans="4:4" x14ac:dyDescent="0.25">
      <c r="D1261" t="s">
        <v>23</v>
      </c>
    </row>
    <row r="1262" spans="4:4" x14ac:dyDescent="0.25">
      <c r="D1262" t="s">
        <v>23</v>
      </c>
    </row>
    <row r="1263" spans="4:4" x14ac:dyDescent="0.25">
      <c r="D1263" t="s">
        <v>23</v>
      </c>
    </row>
    <row r="1264" spans="4:4" x14ac:dyDescent="0.25">
      <c r="D1264" t="s">
        <v>23</v>
      </c>
    </row>
    <row r="1265" spans="4:4" x14ac:dyDescent="0.25">
      <c r="D1265" t="s">
        <v>28</v>
      </c>
    </row>
    <row r="1266" spans="4:4" x14ac:dyDescent="0.25">
      <c r="D1266" t="s">
        <v>23</v>
      </c>
    </row>
    <row r="1267" spans="4:4" x14ac:dyDescent="0.25">
      <c r="D1267" t="s">
        <v>28</v>
      </c>
    </row>
    <row r="1268" spans="4:4" x14ac:dyDescent="0.25">
      <c r="D1268" t="s">
        <v>23</v>
      </c>
    </row>
    <row r="1269" spans="4:4" x14ac:dyDescent="0.25">
      <c r="D1269" t="s">
        <v>23</v>
      </c>
    </row>
    <row r="1270" spans="4:4" x14ac:dyDescent="0.25">
      <c r="D1270" t="s">
        <v>23</v>
      </c>
    </row>
    <row r="1271" spans="4:4" x14ac:dyDescent="0.25">
      <c r="D1271" t="s">
        <v>23</v>
      </c>
    </row>
    <row r="1272" spans="4:4" x14ac:dyDescent="0.25">
      <c r="D1272" t="s">
        <v>28</v>
      </c>
    </row>
    <row r="1273" spans="4:4" x14ac:dyDescent="0.25">
      <c r="D1273" t="s">
        <v>28</v>
      </c>
    </row>
    <row r="1274" spans="4:4" x14ac:dyDescent="0.25">
      <c r="D1274" t="s">
        <v>23</v>
      </c>
    </row>
    <row r="1275" spans="4:4" x14ac:dyDescent="0.25">
      <c r="D1275" t="s">
        <v>23</v>
      </c>
    </row>
    <row r="1276" spans="4:4" x14ac:dyDescent="0.25">
      <c r="D1276" t="s">
        <v>23</v>
      </c>
    </row>
    <row r="1277" spans="4:4" x14ac:dyDescent="0.25">
      <c r="D1277" t="s">
        <v>23</v>
      </c>
    </row>
    <row r="1278" spans="4:4" x14ac:dyDescent="0.25">
      <c r="D1278" t="s">
        <v>23</v>
      </c>
    </row>
    <row r="1279" spans="4:4" x14ac:dyDescent="0.25">
      <c r="D1279" t="s">
        <v>23</v>
      </c>
    </row>
    <row r="1280" spans="4:4" x14ac:dyDescent="0.25">
      <c r="D1280" t="s">
        <v>23</v>
      </c>
    </row>
    <row r="1281" spans="4:4" x14ac:dyDescent="0.25">
      <c r="D1281" t="s">
        <v>23</v>
      </c>
    </row>
    <row r="1282" spans="4:4" x14ac:dyDescent="0.25">
      <c r="D1282" t="s">
        <v>23</v>
      </c>
    </row>
    <row r="1283" spans="4:4" x14ac:dyDescent="0.25">
      <c r="D1283" t="s">
        <v>23</v>
      </c>
    </row>
    <row r="1284" spans="4:4" x14ac:dyDescent="0.25">
      <c r="D1284" t="s">
        <v>23</v>
      </c>
    </row>
    <row r="1285" spans="4:4" x14ac:dyDescent="0.25">
      <c r="D1285" t="s">
        <v>23</v>
      </c>
    </row>
    <row r="1286" spans="4:4" x14ac:dyDescent="0.25">
      <c r="D1286" t="s">
        <v>28</v>
      </c>
    </row>
    <row r="1287" spans="4:4" x14ac:dyDescent="0.25">
      <c r="D1287" t="s">
        <v>23</v>
      </c>
    </row>
    <row r="1288" spans="4:4" x14ac:dyDescent="0.25">
      <c r="D1288" t="s">
        <v>23</v>
      </c>
    </row>
    <row r="1289" spans="4:4" x14ac:dyDescent="0.25">
      <c r="D1289" t="s">
        <v>23</v>
      </c>
    </row>
    <row r="1290" spans="4:4" x14ac:dyDescent="0.25">
      <c r="D1290" t="s">
        <v>23</v>
      </c>
    </row>
    <row r="1291" spans="4:4" x14ac:dyDescent="0.25">
      <c r="D1291" t="s">
        <v>23</v>
      </c>
    </row>
    <row r="1292" spans="4:4" x14ac:dyDescent="0.25">
      <c r="D1292" t="s">
        <v>23</v>
      </c>
    </row>
    <row r="1293" spans="4:4" x14ac:dyDescent="0.25">
      <c r="D1293" t="s">
        <v>37</v>
      </c>
    </row>
    <row r="1294" spans="4:4" x14ac:dyDescent="0.25">
      <c r="D1294" t="s">
        <v>23</v>
      </c>
    </row>
    <row r="1295" spans="4:4" x14ac:dyDescent="0.25">
      <c r="D1295" t="s">
        <v>23</v>
      </c>
    </row>
    <row r="1296" spans="4:4" x14ac:dyDescent="0.25">
      <c r="D1296" t="s">
        <v>23</v>
      </c>
    </row>
    <row r="1297" spans="4:4" x14ac:dyDescent="0.25">
      <c r="D1297" t="s">
        <v>28</v>
      </c>
    </row>
    <row r="1298" spans="4:4" x14ac:dyDescent="0.25">
      <c r="D1298" t="s">
        <v>23</v>
      </c>
    </row>
    <row r="1299" spans="4:4" x14ac:dyDescent="0.25">
      <c r="D1299" t="s">
        <v>23</v>
      </c>
    </row>
    <row r="1300" spans="4:4" x14ac:dyDescent="0.25">
      <c r="D1300" t="s">
        <v>23</v>
      </c>
    </row>
    <row r="1301" spans="4:4" x14ac:dyDescent="0.25">
      <c r="D1301" t="s">
        <v>23</v>
      </c>
    </row>
    <row r="1302" spans="4:4" x14ac:dyDescent="0.25">
      <c r="D1302" t="s">
        <v>23</v>
      </c>
    </row>
    <row r="1303" spans="4:4" x14ac:dyDescent="0.25">
      <c r="D1303" t="s">
        <v>23</v>
      </c>
    </row>
    <row r="1304" spans="4:4" x14ac:dyDescent="0.25">
      <c r="D1304" t="s">
        <v>23</v>
      </c>
    </row>
    <row r="1305" spans="4:4" x14ac:dyDescent="0.25">
      <c r="D1305" t="s">
        <v>23</v>
      </c>
    </row>
    <row r="1306" spans="4:4" x14ac:dyDescent="0.25">
      <c r="D1306" t="s">
        <v>28</v>
      </c>
    </row>
    <row r="1307" spans="4:4" x14ac:dyDescent="0.25">
      <c r="D1307" t="s">
        <v>23</v>
      </c>
    </row>
    <row r="1308" spans="4:4" x14ac:dyDescent="0.25">
      <c r="D1308" t="s">
        <v>23</v>
      </c>
    </row>
    <row r="1309" spans="4:4" x14ac:dyDescent="0.25">
      <c r="D1309" t="s">
        <v>23</v>
      </c>
    </row>
    <row r="1310" spans="4:4" x14ac:dyDescent="0.25">
      <c r="D1310" t="s">
        <v>23</v>
      </c>
    </row>
    <row r="1311" spans="4:4" x14ac:dyDescent="0.25">
      <c r="D1311" t="s">
        <v>23</v>
      </c>
    </row>
    <row r="1312" spans="4:4" x14ac:dyDescent="0.25">
      <c r="D1312" t="s">
        <v>23</v>
      </c>
    </row>
    <row r="1313" spans="4:4" x14ac:dyDescent="0.25">
      <c r="D1313" t="s">
        <v>23</v>
      </c>
    </row>
    <row r="1314" spans="4:4" x14ac:dyDescent="0.25">
      <c r="D1314" t="s">
        <v>23</v>
      </c>
    </row>
    <row r="1315" spans="4:4" x14ac:dyDescent="0.25">
      <c r="D1315" t="s">
        <v>23</v>
      </c>
    </row>
    <row r="1316" spans="4:4" x14ac:dyDescent="0.25">
      <c r="D1316" t="s">
        <v>23</v>
      </c>
    </row>
    <row r="1317" spans="4:4" x14ac:dyDescent="0.25">
      <c r="D1317" t="s">
        <v>23</v>
      </c>
    </row>
    <row r="1318" spans="4:4" x14ac:dyDescent="0.25">
      <c r="D1318" t="s">
        <v>23</v>
      </c>
    </row>
    <row r="1319" spans="4:4" x14ac:dyDescent="0.25">
      <c r="D1319" t="s">
        <v>23</v>
      </c>
    </row>
    <row r="1320" spans="4:4" x14ac:dyDescent="0.25">
      <c r="D1320" t="s">
        <v>23</v>
      </c>
    </row>
    <row r="1321" spans="4:4" x14ac:dyDescent="0.25">
      <c r="D1321" t="s">
        <v>23</v>
      </c>
    </row>
    <row r="1322" spans="4:4" x14ac:dyDescent="0.25">
      <c r="D1322" t="s">
        <v>50</v>
      </c>
    </row>
    <row r="1323" spans="4:4" x14ac:dyDescent="0.25">
      <c r="D1323" t="s">
        <v>23</v>
      </c>
    </row>
    <row r="1324" spans="4:4" x14ac:dyDescent="0.25">
      <c r="D1324" t="s">
        <v>37</v>
      </c>
    </row>
    <row r="1325" spans="4:4" x14ac:dyDescent="0.25">
      <c r="D1325" t="s">
        <v>28</v>
      </c>
    </row>
    <row r="1326" spans="4:4" x14ac:dyDescent="0.25">
      <c r="D1326" t="s">
        <v>23</v>
      </c>
    </row>
    <row r="1327" spans="4:4" x14ac:dyDescent="0.25">
      <c r="D1327" t="s">
        <v>23</v>
      </c>
    </row>
    <row r="1328" spans="4:4" x14ac:dyDescent="0.25">
      <c r="D1328" t="s">
        <v>28</v>
      </c>
    </row>
    <row r="1329" spans="4:4" x14ac:dyDescent="0.25">
      <c r="D1329" t="s">
        <v>23</v>
      </c>
    </row>
    <row r="1330" spans="4:4" x14ac:dyDescent="0.25">
      <c r="D1330" t="s">
        <v>23</v>
      </c>
    </row>
    <row r="1331" spans="4:4" x14ac:dyDescent="0.25">
      <c r="D1331" t="s">
        <v>23</v>
      </c>
    </row>
    <row r="1332" spans="4:4" x14ac:dyDescent="0.25">
      <c r="D1332" t="s">
        <v>37</v>
      </c>
    </row>
    <row r="1333" spans="4:4" x14ac:dyDescent="0.25">
      <c r="D1333" t="s">
        <v>23</v>
      </c>
    </row>
    <row r="1334" spans="4:4" x14ac:dyDescent="0.25">
      <c r="D1334" t="s">
        <v>23</v>
      </c>
    </row>
    <row r="1335" spans="4:4" x14ac:dyDescent="0.25">
      <c r="D1335" t="s">
        <v>23</v>
      </c>
    </row>
    <row r="1336" spans="4:4" x14ac:dyDescent="0.25">
      <c r="D1336" t="s">
        <v>23</v>
      </c>
    </row>
    <row r="1337" spans="4:4" x14ac:dyDescent="0.25">
      <c r="D1337" t="s">
        <v>23</v>
      </c>
    </row>
    <row r="1338" spans="4:4" x14ac:dyDescent="0.25">
      <c r="D1338" t="s">
        <v>23</v>
      </c>
    </row>
    <row r="1339" spans="4:4" x14ac:dyDescent="0.25">
      <c r="D1339" t="s">
        <v>23</v>
      </c>
    </row>
    <row r="1340" spans="4:4" x14ac:dyDescent="0.25">
      <c r="D1340" t="s">
        <v>23</v>
      </c>
    </row>
    <row r="1341" spans="4:4" x14ac:dyDescent="0.25">
      <c r="D1341" t="s">
        <v>28</v>
      </c>
    </row>
    <row r="1342" spans="4:4" x14ac:dyDescent="0.25">
      <c r="D1342" t="s">
        <v>23</v>
      </c>
    </row>
    <row r="1343" spans="4:4" x14ac:dyDescent="0.25">
      <c r="D1343" t="s">
        <v>23</v>
      </c>
    </row>
    <row r="1344" spans="4:4" x14ac:dyDescent="0.25">
      <c r="D1344" t="s">
        <v>23</v>
      </c>
    </row>
    <row r="1345" spans="4:4" x14ac:dyDescent="0.25">
      <c r="D1345" t="s">
        <v>23</v>
      </c>
    </row>
    <row r="1346" spans="4:4" x14ac:dyDescent="0.25">
      <c r="D1346" t="s">
        <v>23</v>
      </c>
    </row>
    <row r="1347" spans="4:4" x14ac:dyDescent="0.25">
      <c r="D1347" t="s">
        <v>23</v>
      </c>
    </row>
    <row r="1348" spans="4:4" x14ac:dyDescent="0.25">
      <c r="D1348" t="s">
        <v>23</v>
      </c>
    </row>
    <row r="1349" spans="4:4" x14ac:dyDescent="0.25">
      <c r="D1349" t="s">
        <v>23</v>
      </c>
    </row>
    <row r="1350" spans="4:4" x14ac:dyDescent="0.25">
      <c r="D1350" t="s">
        <v>50</v>
      </c>
    </row>
    <row r="1351" spans="4:4" x14ac:dyDescent="0.25">
      <c r="D1351" t="s">
        <v>23</v>
      </c>
    </row>
    <row r="1352" spans="4:4" x14ac:dyDescent="0.25">
      <c r="D1352" t="s">
        <v>23</v>
      </c>
    </row>
    <row r="1353" spans="4:4" x14ac:dyDescent="0.25">
      <c r="D1353" t="s">
        <v>23</v>
      </c>
    </row>
    <row r="1354" spans="4:4" x14ac:dyDescent="0.25">
      <c r="D1354" t="s">
        <v>23</v>
      </c>
    </row>
    <row r="1355" spans="4:4" x14ac:dyDescent="0.25">
      <c r="D1355" t="s">
        <v>23</v>
      </c>
    </row>
    <row r="1356" spans="4:4" x14ac:dyDescent="0.25">
      <c r="D1356" t="s">
        <v>23</v>
      </c>
    </row>
    <row r="1357" spans="4:4" x14ac:dyDescent="0.25">
      <c r="D1357" t="s">
        <v>28</v>
      </c>
    </row>
    <row r="1358" spans="4:4" x14ac:dyDescent="0.25">
      <c r="D1358" t="s">
        <v>37</v>
      </c>
    </row>
    <row r="1359" spans="4:4" x14ac:dyDescent="0.25">
      <c r="D1359" t="s">
        <v>28</v>
      </c>
    </row>
    <row r="1360" spans="4:4" x14ac:dyDescent="0.25">
      <c r="D1360" t="s">
        <v>23</v>
      </c>
    </row>
    <row r="1361" spans="4:4" x14ac:dyDescent="0.25">
      <c r="D1361" t="s">
        <v>23</v>
      </c>
    </row>
    <row r="1362" spans="4:4" x14ac:dyDescent="0.25">
      <c r="D1362" t="s">
        <v>50</v>
      </c>
    </row>
    <row r="1363" spans="4:4" x14ac:dyDescent="0.25">
      <c r="D1363" t="s">
        <v>23</v>
      </c>
    </row>
    <row r="1364" spans="4:4" x14ac:dyDescent="0.25">
      <c r="D1364" t="s">
        <v>23</v>
      </c>
    </row>
    <row r="1365" spans="4:4" x14ac:dyDescent="0.25">
      <c r="D1365" t="s">
        <v>23</v>
      </c>
    </row>
    <row r="1366" spans="4:4" x14ac:dyDescent="0.25">
      <c r="D1366" t="s">
        <v>23</v>
      </c>
    </row>
    <row r="1367" spans="4:4" x14ac:dyDescent="0.25">
      <c r="D1367" t="s">
        <v>23</v>
      </c>
    </row>
    <row r="1368" spans="4:4" x14ac:dyDescent="0.25">
      <c r="D1368" t="s">
        <v>50</v>
      </c>
    </row>
    <row r="1369" spans="4:4" x14ac:dyDescent="0.25">
      <c r="D1369" t="s">
        <v>23</v>
      </c>
    </row>
    <row r="1370" spans="4:4" x14ac:dyDescent="0.25">
      <c r="D1370" t="s">
        <v>37</v>
      </c>
    </row>
    <row r="1371" spans="4:4" x14ac:dyDescent="0.25">
      <c r="D1371" t="s">
        <v>28</v>
      </c>
    </row>
    <row r="1372" spans="4:4" x14ac:dyDescent="0.25">
      <c r="D1372" t="s">
        <v>23</v>
      </c>
    </row>
    <row r="1373" spans="4:4" x14ac:dyDescent="0.25">
      <c r="D1373" t="s">
        <v>23</v>
      </c>
    </row>
    <row r="1374" spans="4:4" x14ac:dyDescent="0.25">
      <c r="D1374" t="s">
        <v>23</v>
      </c>
    </row>
    <row r="1375" spans="4:4" x14ac:dyDescent="0.25">
      <c r="D1375" t="s">
        <v>23</v>
      </c>
    </row>
    <row r="1376" spans="4:4" x14ac:dyDescent="0.25">
      <c r="D1376" t="s">
        <v>23</v>
      </c>
    </row>
    <row r="1377" spans="4:4" x14ac:dyDescent="0.25">
      <c r="D1377" t="s">
        <v>23</v>
      </c>
    </row>
    <row r="1378" spans="4:4" x14ac:dyDescent="0.25">
      <c r="D1378" t="s">
        <v>23</v>
      </c>
    </row>
    <row r="1379" spans="4:4" x14ac:dyDescent="0.25">
      <c r="D1379" t="s">
        <v>23</v>
      </c>
    </row>
    <row r="1380" spans="4:4" x14ac:dyDescent="0.25">
      <c r="D1380" t="s">
        <v>23</v>
      </c>
    </row>
    <row r="1381" spans="4:4" x14ac:dyDescent="0.25">
      <c r="D1381" t="s">
        <v>23</v>
      </c>
    </row>
    <row r="1382" spans="4:4" x14ac:dyDescent="0.25">
      <c r="D1382" t="s">
        <v>23</v>
      </c>
    </row>
    <row r="1383" spans="4:4" x14ac:dyDescent="0.25">
      <c r="D1383" t="s">
        <v>50</v>
      </c>
    </row>
    <row r="1384" spans="4:4" x14ac:dyDescent="0.25">
      <c r="D1384" t="s">
        <v>23</v>
      </c>
    </row>
    <row r="1385" spans="4:4" x14ac:dyDescent="0.25">
      <c r="D1385" t="s">
        <v>23</v>
      </c>
    </row>
    <row r="1386" spans="4:4" x14ac:dyDescent="0.25">
      <c r="D1386" t="s">
        <v>23</v>
      </c>
    </row>
    <row r="1387" spans="4:4" x14ac:dyDescent="0.25">
      <c r="D1387" t="s">
        <v>23</v>
      </c>
    </row>
    <row r="1388" spans="4:4" x14ac:dyDescent="0.25">
      <c r="D1388" t="s">
        <v>28</v>
      </c>
    </row>
    <row r="1389" spans="4:4" x14ac:dyDescent="0.25">
      <c r="D1389" t="s">
        <v>23</v>
      </c>
    </row>
    <row r="1390" spans="4:4" x14ac:dyDescent="0.25">
      <c r="D1390" t="s">
        <v>23</v>
      </c>
    </row>
    <row r="1391" spans="4:4" x14ac:dyDescent="0.25">
      <c r="D1391" t="s">
        <v>23</v>
      </c>
    </row>
    <row r="1392" spans="4:4" x14ac:dyDescent="0.25">
      <c r="D1392" t="s">
        <v>23</v>
      </c>
    </row>
    <row r="1393" spans="4:4" x14ac:dyDescent="0.25">
      <c r="D1393" t="s">
        <v>23</v>
      </c>
    </row>
    <row r="1394" spans="4:4" x14ac:dyDescent="0.25">
      <c r="D1394" t="s">
        <v>23</v>
      </c>
    </row>
    <row r="1395" spans="4:4" x14ac:dyDescent="0.25">
      <c r="D1395" t="s">
        <v>23</v>
      </c>
    </row>
    <row r="1396" spans="4:4" x14ac:dyDescent="0.25">
      <c r="D1396" t="s">
        <v>23</v>
      </c>
    </row>
    <row r="1397" spans="4:4" x14ac:dyDescent="0.25">
      <c r="D1397" t="s">
        <v>23</v>
      </c>
    </row>
    <row r="1398" spans="4:4" x14ac:dyDescent="0.25">
      <c r="D1398" t="s">
        <v>23</v>
      </c>
    </row>
    <row r="1399" spans="4:4" x14ac:dyDescent="0.25">
      <c r="D1399" t="s">
        <v>23</v>
      </c>
    </row>
    <row r="1400" spans="4:4" x14ac:dyDescent="0.25">
      <c r="D1400" t="s">
        <v>23</v>
      </c>
    </row>
    <row r="1401" spans="4:4" x14ac:dyDescent="0.25">
      <c r="D1401" t="s">
        <v>23</v>
      </c>
    </row>
    <row r="1402" spans="4:4" x14ac:dyDescent="0.25">
      <c r="D1402" t="s">
        <v>23</v>
      </c>
    </row>
    <row r="1403" spans="4:4" x14ac:dyDescent="0.25">
      <c r="D1403" t="s">
        <v>23</v>
      </c>
    </row>
    <row r="1404" spans="4:4" x14ac:dyDescent="0.25">
      <c r="D1404" t="s">
        <v>23</v>
      </c>
    </row>
    <row r="1405" spans="4:4" x14ac:dyDescent="0.25">
      <c r="D1405" t="s">
        <v>23</v>
      </c>
    </row>
    <row r="1406" spans="4:4" x14ac:dyDescent="0.25">
      <c r="D1406" t="s">
        <v>23</v>
      </c>
    </row>
    <row r="1407" spans="4:4" x14ac:dyDescent="0.25">
      <c r="D1407" t="s">
        <v>23</v>
      </c>
    </row>
    <row r="1408" spans="4:4" x14ac:dyDescent="0.25">
      <c r="D1408" t="s">
        <v>28</v>
      </c>
    </row>
    <row r="1409" spans="4:4" x14ac:dyDescent="0.25">
      <c r="D1409" t="s">
        <v>23</v>
      </c>
    </row>
    <row r="1410" spans="4:4" x14ac:dyDescent="0.25">
      <c r="D1410" t="s">
        <v>23</v>
      </c>
    </row>
    <row r="1411" spans="4:4" x14ac:dyDescent="0.25">
      <c r="D1411" t="s">
        <v>23</v>
      </c>
    </row>
    <row r="1412" spans="4:4" x14ac:dyDescent="0.25">
      <c r="D1412" t="s">
        <v>23</v>
      </c>
    </row>
    <row r="1413" spans="4:4" x14ac:dyDescent="0.25">
      <c r="D1413" t="s">
        <v>37</v>
      </c>
    </row>
    <row r="1414" spans="4:4" x14ac:dyDescent="0.25">
      <c r="D1414" t="s">
        <v>23</v>
      </c>
    </row>
    <row r="1415" spans="4:4" x14ac:dyDescent="0.25">
      <c r="D1415" t="s">
        <v>23</v>
      </c>
    </row>
    <row r="1416" spans="4:4" x14ac:dyDescent="0.25">
      <c r="D1416" t="s">
        <v>37</v>
      </c>
    </row>
    <row r="1417" spans="4:4" x14ac:dyDescent="0.25">
      <c r="D1417" t="s">
        <v>23</v>
      </c>
    </row>
    <row r="1418" spans="4:4" x14ac:dyDescent="0.25">
      <c r="D1418" t="s">
        <v>23</v>
      </c>
    </row>
    <row r="1419" spans="4:4" x14ac:dyDescent="0.25">
      <c r="D1419" t="s">
        <v>23</v>
      </c>
    </row>
    <row r="1420" spans="4:4" x14ac:dyDescent="0.25">
      <c r="D1420" t="s">
        <v>23</v>
      </c>
    </row>
    <row r="1421" spans="4:4" x14ac:dyDescent="0.25">
      <c r="D1421" t="s">
        <v>23</v>
      </c>
    </row>
    <row r="1422" spans="4:4" x14ac:dyDescent="0.25">
      <c r="D1422" t="s">
        <v>23</v>
      </c>
    </row>
    <row r="1423" spans="4:4" x14ac:dyDescent="0.25">
      <c r="D1423" t="s">
        <v>28</v>
      </c>
    </row>
    <row r="1424" spans="4:4" x14ac:dyDescent="0.25">
      <c r="D1424" t="s">
        <v>23</v>
      </c>
    </row>
    <row r="1425" spans="4:4" x14ac:dyDescent="0.25">
      <c r="D1425" t="s">
        <v>23</v>
      </c>
    </row>
    <row r="1426" spans="4:4" x14ac:dyDescent="0.25">
      <c r="D1426" t="s">
        <v>37</v>
      </c>
    </row>
    <row r="1427" spans="4:4" x14ac:dyDescent="0.25">
      <c r="D1427" t="s">
        <v>23</v>
      </c>
    </row>
    <row r="1428" spans="4:4" x14ac:dyDescent="0.25">
      <c r="D1428" t="s">
        <v>23</v>
      </c>
    </row>
    <row r="1429" spans="4:4" x14ac:dyDescent="0.25">
      <c r="D1429" t="s">
        <v>23</v>
      </c>
    </row>
    <row r="1430" spans="4:4" x14ac:dyDescent="0.25">
      <c r="D1430" t="s">
        <v>23</v>
      </c>
    </row>
    <row r="1431" spans="4:4" x14ac:dyDescent="0.25">
      <c r="D1431" t="s">
        <v>23</v>
      </c>
    </row>
    <row r="1432" spans="4:4" x14ac:dyDescent="0.25">
      <c r="D1432" t="s">
        <v>23</v>
      </c>
    </row>
    <row r="1433" spans="4:4" x14ac:dyDescent="0.25">
      <c r="D1433" t="s">
        <v>23</v>
      </c>
    </row>
    <row r="1434" spans="4:4" x14ac:dyDescent="0.25">
      <c r="D1434" t="s">
        <v>23</v>
      </c>
    </row>
    <row r="1435" spans="4:4" x14ac:dyDescent="0.25">
      <c r="D1435" t="s">
        <v>23</v>
      </c>
    </row>
    <row r="1436" spans="4:4" x14ac:dyDescent="0.25">
      <c r="D1436" t="s">
        <v>23</v>
      </c>
    </row>
    <row r="1437" spans="4:4" x14ac:dyDescent="0.25">
      <c r="D1437" t="s">
        <v>28</v>
      </c>
    </row>
    <row r="1438" spans="4:4" x14ac:dyDescent="0.25">
      <c r="D1438" t="s">
        <v>23</v>
      </c>
    </row>
    <row r="1439" spans="4:4" x14ac:dyDescent="0.25">
      <c r="D1439" t="s">
        <v>23</v>
      </c>
    </row>
    <row r="1440" spans="4:4" x14ac:dyDescent="0.25">
      <c r="D1440" t="s">
        <v>23</v>
      </c>
    </row>
    <row r="1441" spans="4:4" x14ac:dyDescent="0.25">
      <c r="D1441" t="s">
        <v>23</v>
      </c>
    </row>
    <row r="1442" spans="4:4" x14ac:dyDescent="0.25">
      <c r="D1442" t="s">
        <v>37</v>
      </c>
    </row>
    <row r="1443" spans="4:4" x14ac:dyDescent="0.25">
      <c r="D1443" t="s">
        <v>23</v>
      </c>
    </row>
    <row r="1444" spans="4:4" x14ac:dyDescent="0.25">
      <c r="D1444" t="s">
        <v>23</v>
      </c>
    </row>
    <row r="1445" spans="4:4" x14ac:dyDescent="0.25">
      <c r="D1445" t="s">
        <v>23</v>
      </c>
    </row>
    <row r="1446" spans="4:4" x14ac:dyDescent="0.25">
      <c r="D1446" t="s">
        <v>23</v>
      </c>
    </row>
    <row r="1447" spans="4:4" x14ac:dyDescent="0.25">
      <c r="D1447" t="s">
        <v>23</v>
      </c>
    </row>
    <row r="1448" spans="4:4" x14ac:dyDescent="0.25">
      <c r="D1448" t="s">
        <v>50</v>
      </c>
    </row>
    <row r="1449" spans="4:4" x14ac:dyDescent="0.25">
      <c r="D1449" t="s">
        <v>37</v>
      </c>
    </row>
    <row r="1450" spans="4:4" x14ac:dyDescent="0.25">
      <c r="D1450" t="s">
        <v>23</v>
      </c>
    </row>
    <row r="1451" spans="4:4" x14ac:dyDescent="0.25">
      <c r="D1451" t="s">
        <v>23</v>
      </c>
    </row>
    <row r="1452" spans="4:4" x14ac:dyDescent="0.25">
      <c r="D1452" t="s">
        <v>23</v>
      </c>
    </row>
    <row r="1453" spans="4:4" x14ac:dyDescent="0.25">
      <c r="D1453" t="s">
        <v>28</v>
      </c>
    </row>
    <row r="1454" spans="4:4" x14ac:dyDescent="0.25">
      <c r="D1454" t="s">
        <v>23</v>
      </c>
    </row>
    <row r="1455" spans="4:4" x14ac:dyDescent="0.25">
      <c r="D1455" t="s">
        <v>37</v>
      </c>
    </row>
    <row r="1456" spans="4:4" x14ac:dyDescent="0.25">
      <c r="D1456" t="s">
        <v>28</v>
      </c>
    </row>
    <row r="1457" spans="4:4" x14ac:dyDescent="0.25">
      <c r="D1457" t="s">
        <v>23</v>
      </c>
    </row>
    <row r="1458" spans="4:4" x14ac:dyDescent="0.25">
      <c r="D1458" t="s">
        <v>23</v>
      </c>
    </row>
    <row r="1459" spans="4:4" x14ac:dyDescent="0.25">
      <c r="D1459" t="s">
        <v>28</v>
      </c>
    </row>
    <row r="1460" spans="4:4" x14ac:dyDescent="0.25">
      <c r="D1460" t="s">
        <v>23</v>
      </c>
    </row>
    <row r="1461" spans="4:4" x14ac:dyDescent="0.25">
      <c r="D1461" t="s">
        <v>23</v>
      </c>
    </row>
    <row r="1462" spans="4:4" x14ac:dyDescent="0.25">
      <c r="D1462" t="s">
        <v>23</v>
      </c>
    </row>
    <row r="1463" spans="4:4" x14ac:dyDescent="0.25">
      <c r="D1463" t="s">
        <v>23</v>
      </c>
    </row>
    <row r="1464" spans="4:4" x14ac:dyDescent="0.25">
      <c r="D1464" t="s">
        <v>23</v>
      </c>
    </row>
    <row r="1465" spans="4:4" x14ac:dyDescent="0.25">
      <c r="D1465" t="s">
        <v>23</v>
      </c>
    </row>
    <row r="1466" spans="4:4" x14ac:dyDescent="0.25">
      <c r="D1466" t="s">
        <v>28</v>
      </c>
    </row>
    <row r="1467" spans="4:4" x14ac:dyDescent="0.25">
      <c r="D1467" t="s">
        <v>23</v>
      </c>
    </row>
    <row r="1468" spans="4:4" x14ac:dyDescent="0.25">
      <c r="D1468" t="s">
        <v>28</v>
      </c>
    </row>
    <row r="1469" spans="4:4" x14ac:dyDescent="0.25">
      <c r="D1469" t="s">
        <v>23</v>
      </c>
    </row>
    <row r="1470" spans="4:4" x14ac:dyDescent="0.25">
      <c r="D1470" t="s">
        <v>28</v>
      </c>
    </row>
    <row r="1471" spans="4:4" x14ac:dyDescent="0.25">
      <c r="D1471" t="s">
        <v>23</v>
      </c>
    </row>
    <row r="1472" spans="4:4" x14ac:dyDescent="0.25">
      <c r="D1472" t="s">
        <v>23</v>
      </c>
    </row>
    <row r="1473" spans="4:4" x14ac:dyDescent="0.25">
      <c r="D1473" t="s">
        <v>23</v>
      </c>
    </row>
    <row r="1474" spans="4:4" x14ac:dyDescent="0.25">
      <c r="D1474" t="s">
        <v>23</v>
      </c>
    </row>
    <row r="1475" spans="4:4" x14ac:dyDescent="0.25">
      <c r="D1475" t="s">
        <v>23</v>
      </c>
    </row>
    <row r="1476" spans="4:4" x14ac:dyDescent="0.25">
      <c r="D1476" t="s">
        <v>23</v>
      </c>
    </row>
    <row r="1477" spans="4:4" x14ac:dyDescent="0.25">
      <c r="D1477" t="s">
        <v>23</v>
      </c>
    </row>
    <row r="1478" spans="4:4" x14ac:dyDescent="0.25">
      <c r="D1478" t="s">
        <v>23</v>
      </c>
    </row>
    <row r="1479" spans="4:4" x14ac:dyDescent="0.25">
      <c r="D1479" t="s">
        <v>23</v>
      </c>
    </row>
    <row r="1480" spans="4:4" x14ac:dyDescent="0.25">
      <c r="D1480" t="s">
        <v>23</v>
      </c>
    </row>
    <row r="1481" spans="4:4" x14ac:dyDescent="0.25">
      <c r="D1481" t="s">
        <v>23</v>
      </c>
    </row>
    <row r="1482" spans="4:4" x14ac:dyDescent="0.25">
      <c r="D1482" t="s">
        <v>23</v>
      </c>
    </row>
    <row r="1483" spans="4:4" x14ac:dyDescent="0.25">
      <c r="D1483" t="s">
        <v>23</v>
      </c>
    </row>
    <row r="1484" spans="4:4" x14ac:dyDescent="0.25">
      <c r="D1484" t="s">
        <v>23</v>
      </c>
    </row>
    <row r="1485" spans="4:4" x14ac:dyDescent="0.25">
      <c r="D1485" t="s">
        <v>37</v>
      </c>
    </row>
    <row r="1486" spans="4:4" x14ac:dyDescent="0.25">
      <c r="D1486" t="s">
        <v>50</v>
      </c>
    </row>
    <row r="1487" spans="4:4" x14ac:dyDescent="0.25">
      <c r="D1487" t="s">
        <v>23</v>
      </c>
    </row>
    <row r="1488" spans="4:4" x14ac:dyDescent="0.25">
      <c r="D1488" t="s">
        <v>23</v>
      </c>
    </row>
    <row r="1489" spans="4:4" x14ac:dyDescent="0.25">
      <c r="D1489" t="s">
        <v>23</v>
      </c>
    </row>
    <row r="1490" spans="4:4" x14ac:dyDescent="0.25">
      <c r="D1490" t="s">
        <v>23</v>
      </c>
    </row>
    <row r="1491" spans="4:4" x14ac:dyDescent="0.25">
      <c r="D1491" t="s">
        <v>23</v>
      </c>
    </row>
    <row r="1492" spans="4:4" x14ac:dyDescent="0.25">
      <c r="D1492" t="s">
        <v>23</v>
      </c>
    </row>
    <row r="1493" spans="4:4" x14ac:dyDescent="0.25">
      <c r="D1493" t="s">
        <v>37</v>
      </c>
    </row>
    <row r="1494" spans="4:4" x14ac:dyDescent="0.25">
      <c r="D1494" t="s">
        <v>23</v>
      </c>
    </row>
    <row r="1495" spans="4:4" x14ac:dyDescent="0.25">
      <c r="D1495" t="s">
        <v>23</v>
      </c>
    </row>
    <row r="1496" spans="4:4" x14ac:dyDescent="0.25">
      <c r="D1496" t="s">
        <v>23</v>
      </c>
    </row>
    <row r="1497" spans="4:4" x14ac:dyDescent="0.25">
      <c r="D1497" t="s">
        <v>23</v>
      </c>
    </row>
    <row r="1498" spans="4:4" x14ac:dyDescent="0.25">
      <c r="D1498" t="s">
        <v>23</v>
      </c>
    </row>
    <row r="1499" spans="4:4" x14ac:dyDescent="0.25">
      <c r="D1499" t="s">
        <v>23</v>
      </c>
    </row>
    <row r="1500" spans="4:4" x14ac:dyDescent="0.25">
      <c r="D1500" t="s">
        <v>23</v>
      </c>
    </row>
    <row r="1501" spans="4:4" x14ac:dyDescent="0.25">
      <c r="D1501" t="s">
        <v>23</v>
      </c>
    </row>
    <row r="1502" spans="4:4" x14ac:dyDescent="0.25">
      <c r="D1502" t="s">
        <v>28</v>
      </c>
    </row>
    <row r="1503" spans="4:4" x14ac:dyDescent="0.25">
      <c r="D1503" t="s">
        <v>23</v>
      </c>
    </row>
    <row r="1504" spans="4:4" x14ac:dyDescent="0.25">
      <c r="D1504" t="s">
        <v>23</v>
      </c>
    </row>
    <row r="1505" spans="4:4" x14ac:dyDescent="0.25">
      <c r="D1505" t="s">
        <v>23</v>
      </c>
    </row>
    <row r="1506" spans="4:4" x14ac:dyDescent="0.25">
      <c r="D1506" t="s">
        <v>23</v>
      </c>
    </row>
    <row r="1507" spans="4:4" x14ac:dyDescent="0.25">
      <c r="D1507" t="s">
        <v>28</v>
      </c>
    </row>
    <row r="1508" spans="4:4" x14ac:dyDescent="0.25">
      <c r="D1508" t="s">
        <v>23</v>
      </c>
    </row>
    <row r="1509" spans="4:4" x14ac:dyDescent="0.25">
      <c r="D1509" t="s">
        <v>23</v>
      </c>
    </row>
    <row r="1510" spans="4:4" x14ac:dyDescent="0.25">
      <c r="D1510" t="s">
        <v>23</v>
      </c>
    </row>
    <row r="1511" spans="4:4" x14ac:dyDescent="0.25">
      <c r="D1511" t="s">
        <v>23</v>
      </c>
    </row>
    <row r="1512" spans="4:4" x14ac:dyDescent="0.25">
      <c r="D1512" t="s">
        <v>23</v>
      </c>
    </row>
    <row r="1513" spans="4:4" x14ac:dyDescent="0.25">
      <c r="D1513" t="s">
        <v>23</v>
      </c>
    </row>
    <row r="1514" spans="4:4" x14ac:dyDescent="0.25">
      <c r="D1514" t="s">
        <v>23</v>
      </c>
    </row>
    <row r="1515" spans="4:4" x14ac:dyDescent="0.25">
      <c r="D1515" t="s">
        <v>23</v>
      </c>
    </row>
    <row r="1516" spans="4:4" x14ac:dyDescent="0.25">
      <c r="D1516" t="s">
        <v>23</v>
      </c>
    </row>
    <row r="1517" spans="4:4" x14ac:dyDescent="0.25">
      <c r="D1517" t="s">
        <v>23</v>
      </c>
    </row>
    <row r="1518" spans="4:4" x14ac:dyDescent="0.25">
      <c r="D1518" t="s">
        <v>23</v>
      </c>
    </row>
    <row r="1519" spans="4:4" x14ac:dyDescent="0.25">
      <c r="D1519" t="s">
        <v>23</v>
      </c>
    </row>
    <row r="1520" spans="4:4" x14ac:dyDescent="0.25">
      <c r="D1520" t="s">
        <v>23</v>
      </c>
    </row>
    <row r="1521" spans="4:4" x14ac:dyDescent="0.25">
      <c r="D1521" t="s">
        <v>28</v>
      </c>
    </row>
    <row r="1522" spans="4:4" x14ac:dyDescent="0.25">
      <c r="D1522" t="s">
        <v>50</v>
      </c>
    </row>
    <row r="1523" spans="4:4" x14ac:dyDescent="0.25">
      <c r="D1523" t="s">
        <v>28</v>
      </c>
    </row>
    <row r="1524" spans="4:4" x14ac:dyDescent="0.25">
      <c r="D1524" t="s">
        <v>23</v>
      </c>
    </row>
    <row r="1525" spans="4:4" x14ac:dyDescent="0.25">
      <c r="D1525" t="s">
        <v>23</v>
      </c>
    </row>
    <row r="1526" spans="4:4" x14ac:dyDescent="0.25">
      <c r="D1526" t="s">
        <v>23</v>
      </c>
    </row>
    <row r="1527" spans="4:4" x14ac:dyDescent="0.25">
      <c r="D1527" t="s">
        <v>23</v>
      </c>
    </row>
    <row r="1528" spans="4:4" x14ac:dyDescent="0.25">
      <c r="D1528" t="s">
        <v>23</v>
      </c>
    </row>
    <row r="1529" spans="4:4" x14ac:dyDescent="0.25">
      <c r="D1529" t="s">
        <v>23</v>
      </c>
    </row>
    <row r="1530" spans="4:4" x14ac:dyDescent="0.25">
      <c r="D1530" t="s">
        <v>23</v>
      </c>
    </row>
    <row r="1531" spans="4:4" x14ac:dyDescent="0.25">
      <c r="D1531" t="s">
        <v>23</v>
      </c>
    </row>
    <row r="1532" spans="4:4" x14ac:dyDescent="0.25">
      <c r="D1532" t="s">
        <v>23</v>
      </c>
    </row>
    <row r="1533" spans="4:4" x14ac:dyDescent="0.25">
      <c r="D1533" t="s">
        <v>23</v>
      </c>
    </row>
    <row r="1534" spans="4:4" x14ac:dyDescent="0.25">
      <c r="D1534" t="s">
        <v>23</v>
      </c>
    </row>
    <row r="1535" spans="4:4" x14ac:dyDescent="0.25">
      <c r="D1535" t="s">
        <v>23</v>
      </c>
    </row>
    <row r="1536" spans="4:4" x14ac:dyDescent="0.25">
      <c r="D1536" t="s">
        <v>23</v>
      </c>
    </row>
    <row r="1537" spans="4:4" x14ac:dyDescent="0.25">
      <c r="D1537" t="s">
        <v>23</v>
      </c>
    </row>
    <row r="1538" spans="4:4" x14ac:dyDescent="0.25">
      <c r="D1538" t="s">
        <v>28</v>
      </c>
    </row>
    <row r="1539" spans="4:4" x14ac:dyDescent="0.25">
      <c r="D1539" t="s">
        <v>23</v>
      </c>
    </row>
    <row r="1540" spans="4:4" x14ac:dyDescent="0.25">
      <c r="D1540" t="s">
        <v>23</v>
      </c>
    </row>
    <row r="1541" spans="4:4" x14ac:dyDescent="0.25">
      <c r="D1541" t="s">
        <v>23</v>
      </c>
    </row>
    <row r="1542" spans="4:4" x14ac:dyDescent="0.25">
      <c r="D1542" t="s">
        <v>23</v>
      </c>
    </row>
    <row r="1543" spans="4:4" x14ac:dyDescent="0.25">
      <c r="D1543" t="s">
        <v>23</v>
      </c>
    </row>
    <row r="1544" spans="4:4" x14ac:dyDescent="0.25">
      <c r="D1544" t="s">
        <v>28</v>
      </c>
    </row>
    <row r="1545" spans="4:4" x14ac:dyDescent="0.25">
      <c r="D1545" t="s">
        <v>23</v>
      </c>
    </row>
    <row r="1546" spans="4:4" x14ac:dyDescent="0.25">
      <c r="D1546" t="s">
        <v>23</v>
      </c>
    </row>
    <row r="1547" spans="4:4" x14ac:dyDescent="0.25">
      <c r="D1547" t="s">
        <v>23</v>
      </c>
    </row>
    <row r="1548" spans="4:4" x14ac:dyDescent="0.25">
      <c r="D1548" t="s">
        <v>28</v>
      </c>
    </row>
    <row r="1549" spans="4:4" x14ac:dyDescent="0.25">
      <c r="D1549" t="s">
        <v>23</v>
      </c>
    </row>
    <row r="1550" spans="4:4" x14ac:dyDescent="0.25">
      <c r="D1550" t="s">
        <v>23</v>
      </c>
    </row>
    <row r="1551" spans="4:4" x14ac:dyDescent="0.25">
      <c r="D1551" t="s">
        <v>23</v>
      </c>
    </row>
    <row r="1552" spans="4:4" x14ac:dyDescent="0.25">
      <c r="D1552" t="s">
        <v>23</v>
      </c>
    </row>
    <row r="1553" spans="4:4" x14ac:dyDescent="0.25">
      <c r="D1553" t="s">
        <v>23</v>
      </c>
    </row>
    <row r="1554" spans="4:4" x14ac:dyDescent="0.25">
      <c r="D1554" t="s">
        <v>23</v>
      </c>
    </row>
    <row r="1555" spans="4:4" x14ac:dyDescent="0.25">
      <c r="D1555" t="s">
        <v>23</v>
      </c>
    </row>
    <row r="1556" spans="4:4" x14ac:dyDescent="0.25">
      <c r="D1556" t="s">
        <v>23</v>
      </c>
    </row>
    <row r="1557" spans="4:4" x14ac:dyDescent="0.25">
      <c r="D1557" t="s">
        <v>28</v>
      </c>
    </row>
    <row r="1558" spans="4:4" x14ac:dyDescent="0.25">
      <c r="D1558" t="s">
        <v>23</v>
      </c>
    </row>
    <row r="1559" spans="4:4" x14ac:dyDescent="0.25">
      <c r="D1559" t="s">
        <v>28</v>
      </c>
    </row>
    <row r="1560" spans="4:4" x14ac:dyDescent="0.25">
      <c r="D1560" t="s">
        <v>23</v>
      </c>
    </row>
    <row r="1561" spans="4:4" x14ac:dyDescent="0.25">
      <c r="D1561" t="s">
        <v>28</v>
      </c>
    </row>
    <row r="1562" spans="4:4" x14ac:dyDescent="0.25">
      <c r="D1562" t="s">
        <v>23</v>
      </c>
    </row>
    <row r="1563" spans="4:4" x14ac:dyDescent="0.25">
      <c r="D1563" t="s">
        <v>23</v>
      </c>
    </row>
    <row r="1564" spans="4:4" x14ac:dyDescent="0.25">
      <c r="D1564" t="s">
        <v>23</v>
      </c>
    </row>
    <row r="1565" spans="4:4" x14ac:dyDescent="0.25">
      <c r="D1565" t="s">
        <v>23</v>
      </c>
    </row>
    <row r="1566" spans="4:4" x14ac:dyDescent="0.25">
      <c r="D1566" t="s">
        <v>23</v>
      </c>
    </row>
    <row r="1567" spans="4:4" x14ac:dyDescent="0.25">
      <c r="D1567" t="s">
        <v>23</v>
      </c>
    </row>
    <row r="1568" spans="4:4" x14ac:dyDescent="0.25">
      <c r="D1568" t="s">
        <v>28</v>
      </c>
    </row>
    <row r="1569" spans="4:4" x14ac:dyDescent="0.25">
      <c r="D1569" t="s">
        <v>28</v>
      </c>
    </row>
    <row r="1570" spans="4:4" x14ac:dyDescent="0.25">
      <c r="D1570" t="s">
        <v>23</v>
      </c>
    </row>
    <row r="1571" spans="4:4" x14ac:dyDescent="0.25">
      <c r="D1571" t="s">
        <v>23</v>
      </c>
    </row>
    <row r="1572" spans="4:4" x14ac:dyDescent="0.25">
      <c r="D1572" t="s">
        <v>23</v>
      </c>
    </row>
    <row r="1573" spans="4:4" x14ac:dyDescent="0.25">
      <c r="D1573" t="s">
        <v>23</v>
      </c>
    </row>
    <row r="1574" spans="4:4" x14ac:dyDescent="0.25">
      <c r="D1574" t="s">
        <v>23</v>
      </c>
    </row>
    <row r="1575" spans="4:4" x14ac:dyDescent="0.25">
      <c r="D1575" t="s">
        <v>23</v>
      </c>
    </row>
    <row r="1576" spans="4:4" x14ac:dyDescent="0.25">
      <c r="D1576" t="s">
        <v>23</v>
      </c>
    </row>
    <row r="1577" spans="4:4" x14ac:dyDescent="0.25">
      <c r="D1577" t="s">
        <v>23</v>
      </c>
    </row>
    <row r="1578" spans="4:4" x14ac:dyDescent="0.25">
      <c r="D1578" t="s">
        <v>23</v>
      </c>
    </row>
    <row r="1579" spans="4:4" x14ac:dyDescent="0.25">
      <c r="D1579" t="s">
        <v>23</v>
      </c>
    </row>
    <row r="1580" spans="4:4" x14ac:dyDescent="0.25">
      <c r="D1580" t="s">
        <v>23</v>
      </c>
    </row>
    <row r="1581" spans="4:4" x14ac:dyDescent="0.25">
      <c r="D1581" t="s">
        <v>23</v>
      </c>
    </row>
    <row r="1582" spans="4:4" x14ac:dyDescent="0.25">
      <c r="D1582" t="s">
        <v>23</v>
      </c>
    </row>
    <row r="1583" spans="4:4" x14ac:dyDescent="0.25">
      <c r="D1583" t="s">
        <v>23</v>
      </c>
    </row>
    <row r="1584" spans="4:4" x14ac:dyDescent="0.25">
      <c r="D1584" t="s">
        <v>23</v>
      </c>
    </row>
    <row r="1585" spans="4:4" x14ac:dyDescent="0.25">
      <c r="D1585" t="s">
        <v>23</v>
      </c>
    </row>
    <row r="1586" spans="4:4" x14ac:dyDescent="0.25">
      <c r="D1586" t="s">
        <v>37</v>
      </c>
    </row>
    <row r="1587" spans="4:4" x14ac:dyDescent="0.25">
      <c r="D1587" t="s">
        <v>23</v>
      </c>
    </row>
    <row r="1588" spans="4:4" x14ac:dyDescent="0.25">
      <c r="D1588" t="s">
        <v>23</v>
      </c>
    </row>
    <row r="1589" spans="4:4" x14ac:dyDescent="0.25">
      <c r="D1589" t="s">
        <v>23</v>
      </c>
    </row>
    <row r="1590" spans="4:4" x14ac:dyDescent="0.25">
      <c r="D1590" t="s">
        <v>23</v>
      </c>
    </row>
    <row r="1591" spans="4:4" x14ac:dyDescent="0.25">
      <c r="D1591" t="s">
        <v>23</v>
      </c>
    </row>
    <row r="1592" spans="4:4" x14ac:dyDescent="0.25">
      <c r="D1592" t="s">
        <v>23</v>
      </c>
    </row>
    <row r="1593" spans="4:4" x14ac:dyDescent="0.25">
      <c r="D1593" t="s">
        <v>23</v>
      </c>
    </row>
    <row r="1594" spans="4:4" x14ac:dyDescent="0.25">
      <c r="D1594" t="s">
        <v>23</v>
      </c>
    </row>
    <row r="1595" spans="4:4" x14ac:dyDescent="0.25">
      <c r="D1595" t="s">
        <v>23</v>
      </c>
    </row>
    <row r="1596" spans="4:4" x14ac:dyDescent="0.25">
      <c r="D1596" t="s">
        <v>50</v>
      </c>
    </row>
    <row r="1597" spans="4:4" x14ac:dyDescent="0.25">
      <c r="D1597" t="s">
        <v>23</v>
      </c>
    </row>
    <row r="1598" spans="4:4" x14ac:dyDescent="0.25">
      <c r="D1598" t="s">
        <v>23</v>
      </c>
    </row>
    <row r="1599" spans="4:4" x14ac:dyDescent="0.25">
      <c r="D1599" t="s">
        <v>23</v>
      </c>
    </row>
    <row r="1600" spans="4:4" x14ac:dyDescent="0.25">
      <c r="D1600" t="s">
        <v>28</v>
      </c>
    </row>
    <row r="1601" spans="4:4" x14ac:dyDescent="0.25">
      <c r="D1601" t="s">
        <v>23</v>
      </c>
    </row>
    <row r="1602" spans="4:4" x14ac:dyDescent="0.25">
      <c r="D1602" t="s">
        <v>23</v>
      </c>
    </row>
    <row r="1603" spans="4:4" x14ac:dyDescent="0.25">
      <c r="D1603" t="s">
        <v>23</v>
      </c>
    </row>
    <row r="1604" spans="4:4" x14ac:dyDescent="0.25">
      <c r="D1604" t="s">
        <v>37</v>
      </c>
    </row>
    <row r="1605" spans="4:4" x14ac:dyDescent="0.25">
      <c r="D1605" t="s">
        <v>28</v>
      </c>
    </row>
    <row r="1606" spans="4:4" x14ac:dyDescent="0.25">
      <c r="D1606" t="s">
        <v>28</v>
      </c>
    </row>
    <row r="1607" spans="4:4" x14ac:dyDescent="0.25">
      <c r="D1607" t="s">
        <v>23</v>
      </c>
    </row>
    <row r="1608" spans="4:4" x14ac:dyDescent="0.25">
      <c r="D1608" t="s">
        <v>23</v>
      </c>
    </row>
    <row r="1609" spans="4:4" x14ac:dyDescent="0.25">
      <c r="D1609" t="s">
        <v>23</v>
      </c>
    </row>
    <row r="1610" spans="4:4" x14ac:dyDescent="0.25">
      <c r="D1610" t="s">
        <v>23</v>
      </c>
    </row>
    <row r="1611" spans="4:4" x14ac:dyDescent="0.25">
      <c r="D1611" t="s">
        <v>23</v>
      </c>
    </row>
    <row r="1612" spans="4:4" x14ac:dyDescent="0.25">
      <c r="D1612" t="s">
        <v>23</v>
      </c>
    </row>
    <row r="1613" spans="4:4" x14ac:dyDescent="0.25">
      <c r="D1613" t="s">
        <v>23</v>
      </c>
    </row>
    <row r="1614" spans="4:4" x14ac:dyDescent="0.25">
      <c r="D1614" t="s">
        <v>23</v>
      </c>
    </row>
    <row r="1615" spans="4:4" x14ac:dyDescent="0.25">
      <c r="D1615" t="s">
        <v>23</v>
      </c>
    </row>
    <row r="1616" spans="4:4" x14ac:dyDescent="0.25">
      <c r="D1616" t="s">
        <v>23</v>
      </c>
    </row>
    <row r="1617" spans="4:4" x14ac:dyDescent="0.25">
      <c r="D1617" t="s">
        <v>23</v>
      </c>
    </row>
    <row r="1618" spans="4:4" x14ac:dyDescent="0.25">
      <c r="D1618" t="s">
        <v>23</v>
      </c>
    </row>
    <row r="1619" spans="4:4" x14ac:dyDescent="0.25">
      <c r="D1619" t="s">
        <v>23</v>
      </c>
    </row>
    <row r="1620" spans="4:4" x14ac:dyDescent="0.25">
      <c r="D1620" t="s">
        <v>23</v>
      </c>
    </row>
    <row r="1621" spans="4:4" x14ac:dyDescent="0.25">
      <c r="D1621" t="s">
        <v>23</v>
      </c>
    </row>
    <row r="1622" spans="4:4" x14ac:dyDescent="0.25">
      <c r="D1622" t="s">
        <v>37</v>
      </c>
    </row>
    <row r="1623" spans="4:4" x14ac:dyDescent="0.25">
      <c r="D1623" t="s">
        <v>23</v>
      </c>
    </row>
    <row r="1624" spans="4:4" x14ac:dyDescent="0.25">
      <c r="D1624" t="s">
        <v>23</v>
      </c>
    </row>
    <row r="1625" spans="4:4" x14ac:dyDescent="0.25">
      <c r="D1625" t="s">
        <v>23</v>
      </c>
    </row>
    <row r="1626" spans="4:4" x14ac:dyDescent="0.25">
      <c r="D1626" t="s">
        <v>23</v>
      </c>
    </row>
    <row r="1627" spans="4:4" x14ac:dyDescent="0.25">
      <c r="D1627" t="s">
        <v>23</v>
      </c>
    </row>
    <row r="1628" spans="4:4" x14ac:dyDescent="0.25">
      <c r="D1628" t="s">
        <v>23</v>
      </c>
    </row>
    <row r="1629" spans="4:4" x14ac:dyDescent="0.25">
      <c r="D1629" t="s">
        <v>23</v>
      </c>
    </row>
    <row r="1630" spans="4:4" x14ac:dyDescent="0.25">
      <c r="D1630" t="s">
        <v>50</v>
      </c>
    </row>
    <row r="1631" spans="4:4" x14ac:dyDescent="0.25">
      <c r="D1631" t="s">
        <v>28</v>
      </c>
    </row>
    <row r="1632" spans="4:4" x14ac:dyDescent="0.25">
      <c r="D1632" t="s">
        <v>23</v>
      </c>
    </row>
    <row r="1633" spans="4:4" x14ac:dyDescent="0.25">
      <c r="D1633" t="s">
        <v>23</v>
      </c>
    </row>
    <row r="1634" spans="4:4" x14ac:dyDescent="0.25">
      <c r="D1634" t="s">
        <v>23</v>
      </c>
    </row>
    <row r="1635" spans="4:4" x14ac:dyDescent="0.25">
      <c r="D1635" t="s">
        <v>23</v>
      </c>
    </row>
    <row r="1636" spans="4:4" x14ac:dyDescent="0.25">
      <c r="D1636" t="s">
        <v>23</v>
      </c>
    </row>
    <row r="1637" spans="4:4" x14ac:dyDescent="0.25">
      <c r="D1637" t="s">
        <v>23</v>
      </c>
    </row>
    <row r="1638" spans="4:4" x14ac:dyDescent="0.25">
      <c r="D1638" t="s">
        <v>23</v>
      </c>
    </row>
    <row r="1639" spans="4:4" x14ac:dyDescent="0.25">
      <c r="D1639" t="s">
        <v>23</v>
      </c>
    </row>
    <row r="1640" spans="4:4" x14ac:dyDescent="0.25">
      <c r="D1640" t="s">
        <v>23</v>
      </c>
    </row>
    <row r="1641" spans="4:4" x14ac:dyDescent="0.25">
      <c r="D1641" t="s">
        <v>23</v>
      </c>
    </row>
    <row r="1642" spans="4:4" x14ac:dyDescent="0.25">
      <c r="D1642" t="s">
        <v>23</v>
      </c>
    </row>
    <row r="1643" spans="4:4" x14ac:dyDescent="0.25">
      <c r="D1643" t="s">
        <v>23</v>
      </c>
    </row>
    <row r="1644" spans="4:4" x14ac:dyDescent="0.25">
      <c r="D1644" t="s">
        <v>23</v>
      </c>
    </row>
    <row r="1645" spans="4:4" x14ac:dyDescent="0.25">
      <c r="D1645" t="s">
        <v>23</v>
      </c>
    </row>
    <row r="1646" spans="4:4" x14ac:dyDescent="0.25">
      <c r="D1646" t="s">
        <v>37</v>
      </c>
    </row>
    <row r="1647" spans="4:4" x14ac:dyDescent="0.25">
      <c r="D1647" t="s">
        <v>50</v>
      </c>
    </row>
    <row r="1648" spans="4:4" x14ac:dyDescent="0.25">
      <c r="D1648" t="s">
        <v>28</v>
      </c>
    </row>
    <row r="1649" spans="4:4" x14ac:dyDescent="0.25">
      <c r="D1649" t="s">
        <v>23</v>
      </c>
    </row>
    <row r="1650" spans="4:4" x14ac:dyDescent="0.25">
      <c r="D1650" t="s">
        <v>23</v>
      </c>
    </row>
    <row r="1651" spans="4:4" x14ac:dyDescent="0.25">
      <c r="D1651" t="s">
        <v>23</v>
      </c>
    </row>
    <row r="1652" spans="4:4" x14ac:dyDescent="0.25">
      <c r="D1652" t="s">
        <v>23</v>
      </c>
    </row>
    <row r="1653" spans="4:4" x14ac:dyDescent="0.25">
      <c r="D1653" t="s">
        <v>23</v>
      </c>
    </row>
    <row r="1654" spans="4:4" x14ac:dyDescent="0.25">
      <c r="D1654" t="s">
        <v>28</v>
      </c>
    </row>
    <row r="1655" spans="4:4" x14ac:dyDescent="0.25">
      <c r="D1655" t="s">
        <v>23</v>
      </c>
    </row>
    <row r="1656" spans="4:4" x14ac:dyDescent="0.25">
      <c r="D1656" t="s">
        <v>23</v>
      </c>
    </row>
    <row r="1657" spans="4:4" x14ac:dyDescent="0.25">
      <c r="D1657" t="s">
        <v>23</v>
      </c>
    </row>
    <row r="1658" spans="4:4" x14ac:dyDescent="0.25">
      <c r="D1658" t="s">
        <v>23</v>
      </c>
    </row>
    <row r="1659" spans="4:4" x14ac:dyDescent="0.25">
      <c r="D1659" t="s">
        <v>23</v>
      </c>
    </row>
    <row r="1660" spans="4:4" x14ac:dyDescent="0.25">
      <c r="D1660" t="s">
        <v>23</v>
      </c>
    </row>
    <row r="1661" spans="4:4" x14ac:dyDescent="0.25">
      <c r="D1661" t="s">
        <v>23</v>
      </c>
    </row>
    <row r="1662" spans="4:4" x14ac:dyDescent="0.25">
      <c r="D1662" t="s">
        <v>37</v>
      </c>
    </row>
    <row r="1663" spans="4:4" x14ac:dyDescent="0.25">
      <c r="D1663" t="s">
        <v>23</v>
      </c>
    </row>
    <row r="1664" spans="4:4" x14ac:dyDescent="0.25">
      <c r="D1664" t="s">
        <v>23</v>
      </c>
    </row>
    <row r="1665" spans="4:4" x14ac:dyDescent="0.25">
      <c r="D1665" t="s">
        <v>23</v>
      </c>
    </row>
    <row r="1666" spans="4:4" x14ac:dyDescent="0.25">
      <c r="D1666" t="s">
        <v>23</v>
      </c>
    </row>
    <row r="1667" spans="4:4" x14ac:dyDescent="0.25">
      <c r="D1667" t="s">
        <v>23</v>
      </c>
    </row>
    <row r="1668" spans="4:4" x14ac:dyDescent="0.25">
      <c r="D1668" t="s">
        <v>23</v>
      </c>
    </row>
    <row r="1669" spans="4:4" x14ac:dyDescent="0.25">
      <c r="D1669" t="s">
        <v>23</v>
      </c>
    </row>
    <row r="1670" spans="4:4" x14ac:dyDescent="0.25">
      <c r="D1670" t="s">
        <v>23</v>
      </c>
    </row>
    <row r="1671" spans="4:4" x14ac:dyDescent="0.25">
      <c r="D1671" t="s">
        <v>23</v>
      </c>
    </row>
    <row r="1672" spans="4:4" x14ac:dyDescent="0.25">
      <c r="D1672" t="s">
        <v>23</v>
      </c>
    </row>
    <row r="1673" spans="4:4" x14ac:dyDescent="0.25">
      <c r="D1673" t="s">
        <v>23</v>
      </c>
    </row>
    <row r="1674" spans="4:4" x14ac:dyDescent="0.25">
      <c r="D1674" t="s">
        <v>23</v>
      </c>
    </row>
    <row r="1675" spans="4:4" x14ac:dyDescent="0.25">
      <c r="D1675" t="s">
        <v>28</v>
      </c>
    </row>
    <row r="1676" spans="4:4" x14ac:dyDescent="0.25">
      <c r="D1676" t="s">
        <v>23</v>
      </c>
    </row>
    <row r="1677" spans="4:4" x14ac:dyDescent="0.25">
      <c r="D1677" t="s">
        <v>23</v>
      </c>
    </row>
    <row r="1678" spans="4:4" x14ac:dyDescent="0.25">
      <c r="D1678" t="s">
        <v>23</v>
      </c>
    </row>
    <row r="1679" spans="4:4" x14ac:dyDescent="0.25">
      <c r="D1679" t="s">
        <v>37</v>
      </c>
    </row>
    <row r="1680" spans="4:4" x14ac:dyDescent="0.25">
      <c r="D1680" t="s">
        <v>23</v>
      </c>
    </row>
    <row r="1681" spans="4:4" x14ac:dyDescent="0.25">
      <c r="D1681" t="s">
        <v>23</v>
      </c>
    </row>
    <row r="1682" spans="4:4" x14ac:dyDescent="0.25">
      <c r="D1682" t="s">
        <v>23</v>
      </c>
    </row>
    <row r="1683" spans="4:4" x14ac:dyDescent="0.25">
      <c r="D1683" t="s">
        <v>23</v>
      </c>
    </row>
    <row r="1684" spans="4:4" x14ac:dyDescent="0.25">
      <c r="D1684" t="s">
        <v>23</v>
      </c>
    </row>
    <row r="1685" spans="4:4" x14ac:dyDescent="0.25">
      <c r="D1685" t="s">
        <v>23</v>
      </c>
    </row>
    <row r="1686" spans="4:4" x14ac:dyDescent="0.25">
      <c r="D1686" t="s">
        <v>50</v>
      </c>
    </row>
    <row r="1687" spans="4:4" x14ac:dyDescent="0.25">
      <c r="D1687" t="s">
        <v>23</v>
      </c>
    </row>
    <row r="1688" spans="4:4" x14ac:dyDescent="0.25">
      <c r="D1688" t="s">
        <v>23</v>
      </c>
    </row>
    <row r="1689" spans="4:4" x14ac:dyDescent="0.25">
      <c r="D1689" t="s">
        <v>23</v>
      </c>
    </row>
    <row r="1690" spans="4:4" x14ac:dyDescent="0.25">
      <c r="D1690" t="s">
        <v>28</v>
      </c>
    </row>
    <row r="1691" spans="4:4" x14ac:dyDescent="0.25">
      <c r="D1691" t="s">
        <v>23</v>
      </c>
    </row>
    <row r="1692" spans="4:4" x14ac:dyDescent="0.25">
      <c r="D1692" t="s">
        <v>23</v>
      </c>
    </row>
    <row r="1693" spans="4:4" x14ac:dyDescent="0.25">
      <c r="D1693" t="s">
        <v>23</v>
      </c>
    </row>
    <row r="1694" spans="4:4" x14ac:dyDescent="0.25">
      <c r="D1694" t="s">
        <v>28</v>
      </c>
    </row>
    <row r="1695" spans="4:4" x14ac:dyDescent="0.25">
      <c r="D1695" t="s">
        <v>23</v>
      </c>
    </row>
    <row r="1696" spans="4:4" x14ac:dyDescent="0.25">
      <c r="D1696" t="s">
        <v>50</v>
      </c>
    </row>
    <row r="1697" spans="4:4" x14ac:dyDescent="0.25">
      <c r="D1697" t="s">
        <v>23</v>
      </c>
    </row>
    <row r="1698" spans="4:4" x14ac:dyDescent="0.25">
      <c r="D1698" t="s">
        <v>23</v>
      </c>
    </row>
    <row r="1699" spans="4:4" x14ac:dyDescent="0.25">
      <c r="D1699" t="s">
        <v>23</v>
      </c>
    </row>
    <row r="1700" spans="4:4" x14ac:dyDescent="0.25">
      <c r="D1700" t="s">
        <v>23</v>
      </c>
    </row>
    <row r="1701" spans="4:4" x14ac:dyDescent="0.25">
      <c r="D1701" t="s">
        <v>23</v>
      </c>
    </row>
    <row r="1702" spans="4:4" x14ac:dyDescent="0.25">
      <c r="D1702" t="s">
        <v>23</v>
      </c>
    </row>
    <row r="1703" spans="4:4" x14ac:dyDescent="0.25">
      <c r="D1703" t="s">
        <v>23</v>
      </c>
    </row>
    <row r="1704" spans="4:4" x14ac:dyDescent="0.25">
      <c r="D1704" t="s">
        <v>23</v>
      </c>
    </row>
    <row r="1705" spans="4:4" x14ac:dyDescent="0.25">
      <c r="D1705" t="s">
        <v>23</v>
      </c>
    </row>
    <row r="1706" spans="4:4" x14ac:dyDescent="0.25">
      <c r="D1706" t="s">
        <v>23</v>
      </c>
    </row>
    <row r="1707" spans="4:4" x14ac:dyDescent="0.25">
      <c r="D1707" t="s">
        <v>23</v>
      </c>
    </row>
    <row r="1708" spans="4:4" x14ac:dyDescent="0.25">
      <c r="D1708" t="s">
        <v>23</v>
      </c>
    </row>
    <row r="1709" spans="4:4" x14ac:dyDescent="0.25">
      <c r="D1709" t="s">
        <v>23</v>
      </c>
    </row>
    <row r="1710" spans="4:4" x14ac:dyDescent="0.25">
      <c r="D1710" t="s">
        <v>23</v>
      </c>
    </row>
    <row r="1711" spans="4:4" x14ac:dyDescent="0.25">
      <c r="D1711" t="s">
        <v>23</v>
      </c>
    </row>
    <row r="1712" spans="4:4" x14ac:dyDescent="0.25">
      <c r="D1712" t="s">
        <v>23</v>
      </c>
    </row>
    <row r="1713" spans="4:4" x14ac:dyDescent="0.25">
      <c r="D1713" t="s">
        <v>23</v>
      </c>
    </row>
    <row r="1714" spans="4:4" x14ac:dyDescent="0.25">
      <c r="D1714" t="s">
        <v>23</v>
      </c>
    </row>
    <row r="1715" spans="4:4" x14ac:dyDescent="0.25">
      <c r="D1715" t="s">
        <v>23</v>
      </c>
    </row>
    <row r="1716" spans="4:4" x14ac:dyDescent="0.25">
      <c r="D1716" t="s">
        <v>28</v>
      </c>
    </row>
    <row r="1717" spans="4:4" x14ac:dyDescent="0.25">
      <c r="D1717" t="s">
        <v>28</v>
      </c>
    </row>
    <row r="1718" spans="4:4" x14ac:dyDescent="0.25">
      <c r="D1718" t="s">
        <v>23</v>
      </c>
    </row>
    <row r="1719" spans="4:4" x14ac:dyDescent="0.25">
      <c r="D1719" t="s">
        <v>37</v>
      </c>
    </row>
    <row r="1720" spans="4:4" x14ac:dyDescent="0.25">
      <c r="D1720" t="s">
        <v>23</v>
      </c>
    </row>
    <row r="1721" spans="4:4" x14ac:dyDescent="0.25">
      <c r="D1721" t="s">
        <v>23</v>
      </c>
    </row>
    <row r="1722" spans="4:4" x14ac:dyDescent="0.25">
      <c r="D1722" t="s">
        <v>28</v>
      </c>
    </row>
    <row r="1723" spans="4:4" x14ac:dyDescent="0.25">
      <c r="D1723" t="s">
        <v>23</v>
      </c>
    </row>
    <row r="1724" spans="4:4" x14ac:dyDescent="0.25">
      <c r="D1724" t="s">
        <v>23</v>
      </c>
    </row>
    <row r="1725" spans="4:4" x14ac:dyDescent="0.25">
      <c r="D1725" t="s">
        <v>23</v>
      </c>
    </row>
    <row r="1726" spans="4:4" x14ac:dyDescent="0.25">
      <c r="D1726" t="s">
        <v>23</v>
      </c>
    </row>
    <row r="1727" spans="4:4" x14ac:dyDescent="0.25">
      <c r="D1727" t="s">
        <v>23</v>
      </c>
    </row>
    <row r="1728" spans="4:4" x14ac:dyDescent="0.25">
      <c r="D1728" t="s">
        <v>23</v>
      </c>
    </row>
    <row r="1729" spans="4:4" x14ac:dyDescent="0.25">
      <c r="D1729" t="s">
        <v>23</v>
      </c>
    </row>
    <row r="1730" spans="4:4" x14ac:dyDescent="0.25">
      <c r="D1730" t="s">
        <v>23</v>
      </c>
    </row>
    <row r="1731" spans="4:4" x14ac:dyDescent="0.25">
      <c r="D1731" t="s">
        <v>23</v>
      </c>
    </row>
    <row r="1732" spans="4:4" x14ac:dyDescent="0.25">
      <c r="D1732" t="s">
        <v>23</v>
      </c>
    </row>
    <row r="1733" spans="4:4" x14ac:dyDescent="0.25">
      <c r="D1733" t="s">
        <v>23</v>
      </c>
    </row>
    <row r="1734" spans="4:4" x14ac:dyDescent="0.25">
      <c r="D1734" t="s">
        <v>23</v>
      </c>
    </row>
    <row r="1735" spans="4:4" x14ac:dyDescent="0.25">
      <c r="D1735" t="s">
        <v>23</v>
      </c>
    </row>
    <row r="1736" spans="4:4" x14ac:dyDescent="0.25">
      <c r="D1736" t="s">
        <v>23</v>
      </c>
    </row>
    <row r="1737" spans="4:4" x14ac:dyDescent="0.25">
      <c r="D1737" t="s">
        <v>28</v>
      </c>
    </row>
    <row r="1738" spans="4:4" x14ac:dyDescent="0.25">
      <c r="D1738" t="s">
        <v>23</v>
      </c>
    </row>
    <row r="1739" spans="4:4" x14ac:dyDescent="0.25">
      <c r="D1739" t="s">
        <v>23</v>
      </c>
    </row>
    <row r="1740" spans="4:4" x14ac:dyDescent="0.25">
      <c r="D1740" t="s">
        <v>23</v>
      </c>
    </row>
    <row r="1741" spans="4:4" x14ac:dyDescent="0.25">
      <c r="D1741" t="s">
        <v>23</v>
      </c>
    </row>
    <row r="1742" spans="4:4" x14ac:dyDescent="0.25">
      <c r="D1742" t="s">
        <v>23</v>
      </c>
    </row>
    <row r="1743" spans="4:4" x14ac:dyDescent="0.25">
      <c r="D1743" t="s">
        <v>28</v>
      </c>
    </row>
    <row r="1744" spans="4:4" x14ac:dyDescent="0.25">
      <c r="D1744" t="s">
        <v>23</v>
      </c>
    </row>
    <row r="1745" spans="4:4" x14ac:dyDescent="0.25">
      <c r="D1745" t="s">
        <v>23</v>
      </c>
    </row>
    <row r="1746" spans="4:4" x14ac:dyDescent="0.25">
      <c r="D1746" t="s">
        <v>23</v>
      </c>
    </row>
    <row r="1747" spans="4:4" x14ac:dyDescent="0.25">
      <c r="D1747" t="s">
        <v>23</v>
      </c>
    </row>
    <row r="1748" spans="4:4" x14ac:dyDescent="0.25">
      <c r="D1748" t="s">
        <v>23</v>
      </c>
    </row>
    <row r="1749" spans="4:4" x14ac:dyDescent="0.25">
      <c r="D1749" t="s">
        <v>28</v>
      </c>
    </row>
    <row r="1750" spans="4:4" x14ac:dyDescent="0.25">
      <c r="D1750" t="s">
        <v>50</v>
      </c>
    </row>
    <row r="1751" spans="4:4" x14ac:dyDescent="0.25">
      <c r="D1751" t="s">
        <v>23</v>
      </c>
    </row>
    <row r="1752" spans="4:4" x14ac:dyDescent="0.25">
      <c r="D1752" t="s">
        <v>23</v>
      </c>
    </row>
    <row r="1753" spans="4:4" x14ac:dyDescent="0.25">
      <c r="D1753" t="s">
        <v>23</v>
      </c>
    </row>
    <row r="1754" spans="4:4" x14ac:dyDescent="0.25">
      <c r="D1754" t="s">
        <v>28</v>
      </c>
    </row>
    <row r="1755" spans="4:4" x14ac:dyDescent="0.25">
      <c r="D1755" t="s">
        <v>23</v>
      </c>
    </row>
    <row r="1756" spans="4:4" x14ac:dyDescent="0.25">
      <c r="D1756" t="s">
        <v>23</v>
      </c>
    </row>
    <row r="1757" spans="4:4" x14ac:dyDescent="0.25">
      <c r="D1757" t="s">
        <v>23</v>
      </c>
    </row>
    <row r="1758" spans="4:4" x14ac:dyDescent="0.25">
      <c r="D1758" t="s">
        <v>23</v>
      </c>
    </row>
    <row r="1759" spans="4:4" x14ac:dyDescent="0.25">
      <c r="D1759" t="s">
        <v>23</v>
      </c>
    </row>
    <row r="1760" spans="4:4" x14ac:dyDescent="0.25">
      <c r="D1760" t="s">
        <v>23</v>
      </c>
    </row>
    <row r="1761" spans="4:4" x14ac:dyDescent="0.25">
      <c r="D1761" t="s">
        <v>23</v>
      </c>
    </row>
    <row r="1762" spans="4:4" x14ac:dyDescent="0.25">
      <c r="D1762" t="s">
        <v>23</v>
      </c>
    </row>
    <row r="1763" spans="4:4" x14ac:dyDescent="0.25">
      <c r="D1763" t="s">
        <v>23</v>
      </c>
    </row>
    <row r="1764" spans="4:4" x14ac:dyDescent="0.25">
      <c r="D1764" t="s">
        <v>28</v>
      </c>
    </row>
    <row r="1765" spans="4:4" x14ac:dyDescent="0.25">
      <c r="D1765" t="s">
        <v>23</v>
      </c>
    </row>
    <row r="1766" spans="4:4" x14ac:dyDescent="0.25">
      <c r="D1766" t="s">
        <v>23</v>
      </c>
    </row>
    <row r="1767" spans="4:4" x14ac:dyDescent="0.25">
      <c r="D1767" t="s">
        <v>23</v>
      </c>
    </row>
    <row r="1768" spans="4:4" x14ac:dyDescent="0.25">
      <c r="D1768" t="s">
        <v>23</v>
      </c>
    </row>
    <row r="1769" spans="4:4" x14ac:dyDescent="0.25">
      <c r="D1769" t="s">
        <v>23</v>
      </c>
    </row>
    <row r="1770" spans="4:4" x14ac:dyDescent="0.25">
      <c r="D1770" t="s">
        <v>37</v>
      </c>
    </row>
    <row r="1771" spans="4:4" x14ac:dyDescent="0.25">
      <c r="D1771" t="s">
        <v>23</v>
      </c>
    </row>
    <row r="1772" spans="4:4" x14ac:dyDescent="0.25">
      <c r="D1772" t="s">
        <v>23</v>
      </c>
    </row>
    <row r="1773" spans="4:4" x14ac:dyDescent="0.25">
      <c r="D1773" t="s">
        <v>23</v>
      </c>
    </row>
    <row r="1774" spans="4:4" x14ac:dyDescent="0.25">
      <c r="D1774" t="s">
        <v>23</v>
      </c>
    </row>
    <row r="1775" spans="4:4" x14ac:dyDescent="0.25">
      <c r="D1775" t="s">
        <v>23</v>
      </c>
    </row>
    <row r="1776" spans="4:4" x14ac:dyDescent="0.25">
      <c r="D1776" t="s">
        <v>23</v>
      </c>
    </row>
    <row r="1777" spans="4:4" x14ac:dyDescent="0.25">
      <c r="D1777" t="s">
        <v>23</v>
      </c>
    </row>
    <row r="1778" spans="4:4" x14ac:dyDescent="0.25">
      <c r="D1778" t="s">
        <v>23</v>
      </c>
    </row>
    <row r="1779" spans="4:4" x14ac:dyDescent="0.25">
      <c r="D1779" t="s">
        <v>23</v>
      </c>
    </row>
    <row r="1780" spans="4:4" x14ac:dyDescent="0.25">
      <c r="D1780" t="s">
        <v>23</v>
      </c>
    </row>
    <row r="1781" spans="4:4" x14ac:dyDescent="0.25">
      <c r="D1781" t="s">
        <v>23</v>
      </c>
    </row>
    <row r="1782" spans="4:4" x14ac:dyDescent="0.25">
      <c r="D1782" t="s">
        <v>23</v>
      </c>
    </row>
    <row r="1783" spans="4:4" x14ac:dyDescent="0.25">
      <c r="D1783" t="s">
        <v>23</v>
      </c>
    </row>
    <row r="1784" spans="4:4" x14ac:dyDescent="0.25">
      <c r="D1784" t="s">
        <v>28</v>
      </c>
    </row>
    <row r="1785" spans="4:4" x14ac:dyDescent="0.25">
      <c r="D1785" t="s">
        <v>37</v>
      </c>
    </row>
    <row r="1786" spans="4:4" x14ac:dyDescent="0.25">
      <c r="D1786" t="s">
        <v>23</v>
      </c>
    </row>
    <row r="1787" spans="4:4" x14ac:dyDescent="0.25">
      <c r="D1787" t="s">
        <v>23</v>
      </c>
    </row>
    <row r="1788" spans="4:4" x14ac:dyDescent="0.25">
      <c r="D1788" t="s">
        <v>23</v>
      </c>
    </row>
    <row r="1789" spans="4:4" x14ac:dyDescent="0.25">
      <c r="D1789" t="s">
        <v>23</v>
      </c>
    </row>
    <row r="1790" spans="4:4" x14ac:dyDescent="0.25">
      <c r="D1790" t="s">
        <v>23</v>
      </c>
    </row>
    <row r="1791" spans="4:4" x14ac:dyDescent="0.25">
      <c r="D1791" t="s">
        <v>23</v>
      </c>
    </row>
    <row r="1792" spans="4:4" x14ac:dyDescent="0.25">
      <c r="D1792" t="s">
        <v>28</v>
      </c>
    </row>
    <row r="1793" spans="4:4" x14ac:dyDescent="0.25">
      <c r="D1793" t="s">
        <v>23</v>
      </c>
    </row>
    <row r="1794" spans="4:4" x14ac:dyDescent="0.25">
      <c r="D1794" t="s">
        <v>23</v>
      </c>
    </row>
    <row r="1795" spans="4:4" x14ac:dyDescent="0.25">
      <c r="D1795" t="s">
        <v>28</v>
      </c>
    </row>
    <row r="1796" spans="4:4" x14ac:dyDescent="0.25">
      <c r="D1796" t="s">
        <v>23</v>
      </c>
    </row>
    <row r="1797" spans="4:4" x14ac:dyDescent="0.25">
      <c r="D1797" t="s">
        <v>23</v>
      </c>
    </row>
    <row r="1798" spans="4:4" x14ac:dyDescent="0.25">
      <c r="D1798" t="s">
        <v>23</v>
      </c>
    </row>
    <row r="1799" spans="4:4" x14ac:dyDescent="0.25">
      <c r="D1799" t="s">
        <v>23</v>
      </c>
    </row>
    <row r="1800" spans="4:4" x14ac:dyDescent="0.25">
      <c r="D1800" t="s">
        <v>23</v>
      </c>
    </row>
    <row r="1801" spans="4:4" x14ac:dyDescent="0.25">
      <c r="D1801" t="s">
        <v>23</v>
      </c>
    </row>
    <row r="1802" spans="4:4" x14ac:dyDescent="0.25">
      <c r="D1802" t="s">
        <v>23</v>
      </c>
    </row>
    <row r="1803" spans="4:4" x14ac:dyDescent="0.25">
      <c r="D1803" t="s">
        <v>23</v>
      </c>
    </row>
    <row r="1804" spans="4:4" x14ac:dyDescent="0.25">
      <c r="D1804" t="s">
        <v>23</v>
      </c>
    </row>
    <row r="1805" spans="4:4" x14ac:dyDescent="0.25">
      <c r="D1805" t="s">
        <v>23</v>
      </c>
    </row>
    <row r="1806" spans="4:4" x14ac:dyDescent="0.25">
      <c r="D1806" t="s">
        <v>23</v>
      </c>
    </row>
    <row r="1807" spans="4:4" x14ac:dyDescent="0.25">
      <c r="D1807" t="s">
        <v>37</v>
      </c>
    </row>
    <row r="1808" spans="4:4" x14ac:dyDescent="0.25">
      <c r="D1808" t="s">
        <v>23</v>
      </c>
    </row>
    <row r="1809" spans="4:4" x14ac:dyDescent="0.25">
      <c r="D1809" t="s">
        <v>23</v>
      </c>
    </row>
    <row r="1810" spans="4:4" x14ac:dyDescent="0.25">
      <c r="D1810" t="s">
        <v>23</v>
      </c>
    </row>
    <row r="1811" spans="4:4" x14ac:dyDescent="0.25">
      <c r="D1811" t="s">
        <v>23</v>
      </c>
    </row>
    <row r="1812" spans="4:4" x14ac:dyDescent="0.25">
      <c r="D1812" t="s">
        <v>23</v>
      </c>
    </row>
    <row r="1813" spans="4:4" x14ac:dyDescent="0.25">
      <c r="D1813" t="s">
        <v>23</v>
      </c>
    </row>
    <row r="1814" spans="4:4" x14ac:dyDescent="0.25">
      <c r="D1814" t="s">
        <v>37</v>
      </c>
    </row>
    <row r="1815" spans="4:4" x14ac:dyDescent="0.25">
      <c r="D1815" t="s">
        <v>23</v>
      </c>
    </row>
    <row r="1816" spans="4:4" x14ac:dyDescent="0.25">
      <c r="D1816" t="s">
        <v>23</v>
      </c>
    </row>
    <row r="1817" spans="4:4" x14ac:dyDescent="0.25">
      <c r="D1817" t="s">
        <v>28</v>
      </c>
    </row>
    <row r="1818" spans="4:4" x14ac:dyDescent="0.25">
      <c r="D1818" t="s">
        <v>23</v>
      </c>
    </row>
    <row r="1819" spans="4:4" x14ac:dyDescent="0.25">
      <c r="D1819" t="s">
        <v>23</v>
      </c>
    </row>
    <row r="1820" spans="4:4" x14ac:dyDescent="0.25">
      <c r="D1820" t="s">
        <v>23</v>
      </c>
    </row>
    <row r="1821" spans="4:4" x14ac:dyDescent="0.25">
      <c r="D1821" t="s">
        <v>23</v>
      </c>
    </row>
    <row r="1822" spans="4:4" x14ac:dyDescent="0.25">
      <c r="D1822" t="s">
        <v>23</v>
      </c>
    </row>
    <row r="1823" spans="4:4" x14ac:dyDescent="0.25">
      <c r="D1823" t="s">
        <v>23</v>
      </c>
    </row>
    <row r="1824" spans="4:4" x14ac:dyDescent="0.25">
      <c r="D1824" t="s">
        <v>23</v>
      </c>
    </row>
    <row r="1825" spans="4:4" x14ac:dyDescent="0.25">
      <c r="D1825" t="s">
        <v>23</v>
      </c>
    </row>
    <row r="1826" spans="4:4" x14ac:dyDescent="0.25">
      <c r="D1826" t="s">
        <v>28</v>
      </c>
    </row>
    <row r="1827" spans="4:4" x14ac:dyDescent="0.25">
      <c r="D1827" t="s">
        <v>23</v>
      </c>
    </row>
    <row r="1828" spans="4:4" x14ac:dyDescent="0.25">
      <c r="D1828" t="s">
        <v>23</v>
      </c>
    </row>
    <row r="1829" spans="4:4" x14ac:dyDescent="0.25">
      <c r="D1829" t="s">
        <v>23</v>
      </c>
    </row>
    <row r="1830" spans="4:4" x14ac:dyDescent="0.25">
      <c r="D1830" t="s">
        <v>23</v>
      </c>
    </row>
    <row r="1831" spans="4:4" x14ac:dyDescent="0.25">
      <c r="D1831" t="s">
        <v>23</v>
      </c>
    </row>
    <row r="1832" spans="4:4" x14ac:dyDescent="0.25">
      <c r="D1832" t="s">
        <v>23</v>
      </c>
    </row>
    <row r="1833" spans="4:4" x14ac:dyDescent="0.25">
      <c r="D1833" t="s">
        <v>23</v>
      </c>
    </row>
    <row r="1834" spans="4:4" x14ac:dyDescent="0.25">
      <c r="D1834" t="s">
        <v>23</v>
      </c>
    </row>
    <row r="1835" spans="4:4" x14ac:dyDescent="0.25">
      <c r="D1835" t="s">
        <v>23</v>
      </c>
    </row>
    <row r="1836" spans="4:4" x14ac:dyDescent="0.25">
      <c r="D1836" t="s">
        <v>23</v>
      </c>
    </row>
    <row r="1837" spans="4:4" x14ac:dyDescent="0.25">
      <c r="D1837" t="s">
        <v>23</v>
      </c>
    </row>
    <row r="1838" spans="4:4" x14ac:dyDescent="0.25">
      <c r="D1838" t="s">
        <v>28</v>
      </c>
    </row>
    <row r="1839" spans="4:4" x14ac:dyDescent="0.25">
      <c r="D1839" t="s">
        <v>23</v>
      </c>
    </row>
    <row r="1840" spans="4:4" x14ac:dyDescent="0.25">
      <c r="D1840" t="s">
        <v>23</v>
      </c>
    </row>
    <row r="1841" spans="4:4" x14ac:dyDescent="0.25">
      <c r="D1841" t="s">
        <v>23</v>
      </c>
    </row>
    <row r="1842" spans="4:4" x14ac:dyDescent="0.25">
      <c r="D1842" t="s">
        <v>37</v>
      </c>
    </row>
    <row r="1843" spans="4:4" x14ac:dyDescent="0.25">
      <c r="D1843" t="s">
        <v>23</v>
      </c>
    </row>
    <row r="1844" spans="4:4" x14ac:dyDescent="0.25">
      <c r="D1844" t="s">
        <v>23</v>
      </c>
    </row>
    <row r="1845" spans="4:4" x14ac:dyDescent="0.25">
      <c r="D1845" t="s">
        <v>23</v>
      </c>
    </row>
    <row r="1846" spans="4:4" x14ac:dyDescent="0.25">
      <c r="D1846" t="s">
        <v>23</v>
      </c>
    </row>
    <row r="1847" spans="4:4" x14ac:dyDescent="0.25">
      <c r="D1847" t="s">
        <v>23</v>
      </c>
    </row>
    <row r="1848" spans="4:4" x14ac:dyDescent="0.25">
      <c r="D1848" t="s">
        <v>23</v>
      </c>
    </row>
    <row r="1849" spans="4:4" x14ac:dyDescent="0.25">
      <c r="D1849" t="s">
        <v>50</v>
      </c>
    </row>
    <row r="1850" spans="4:4" x14ac:dyDescent="0.25">
      <c r="D1850" t="s">
        <v>23</v>
      </c>
    </row>
    <row r="1851" spans="4:4" x14ac:dyDescent="0.25">
      <c r="D1851" t="s">
        <v>23</v>
      </c>
    </row>
    <row r="1852" spans="4:4" x14ac:dyDescent="0.25">
      <c r="D1852" t="s">
        <v>23</v>
      </c>
    </row>
    <row r="1853" spans="4:4" x14ac:dyDescent="0.25">
      <c r="D1853" t="s">
        <v>23</v>
      </c>
    </row>
    <row r="1854" spans="4:4" x14ac:dyDescent="0.25">
      <c r="D1854" t="s">
        <v>23</v>
      </c>
    </row>
    <row r="1855" spans="4:4" x14ac:dyDescent="0.25">
      <c r="D1855" t="s">
        <v>23</v>
      </c>
    </row>
    <row r="1856" spans="4:4" x14ac:dyDescent="0.25">
      <c r="D1856" t="s">
        <v>28</v>
      </c>
    </row>
    <row r="1857" spans="4:4" x14ac:dyDescent="0.25">
      <c r="D1857" t="s">
        <v>50</v>
      </c>
    </row>
    <row r="1858" spans="4:4" x14ac:dyDescent="0.25">
      <c r="D1858" t="s">
        <v>23</v>
      </c>
    </row>
    <row r="1859" spans="4:4" x14ac:dyDescent="0.25">
      <c r="D1859" t="s">
        <v>23</v>
      </c>
    </row>
    <row r="1860" spans="4:4" x14ac:dyDescent="0.25">
      <c r="D1860" t="s">
        <v>23</v>
      </c>
    </row>
    <row r="1861" spans="4:4" x14ac:dyDescent="0.25">
      <c r="D1861" t="s">
        <v>23</v>
      </c>
    </row>
    <row r="1862" spans="4:4" x14ac:dyDescent="0.25">
      <c r="D1862" t="s">
        <v>23</v>
      </c>
    </row>
    <row r="1863" spans="4:4" x14ac:dyDescent="0.25">
      <c r="D1863" t="s">
        <v>23</v>
      </c>
    </row>
    <row r="1864" spans="4:4" x14ac:dyDescent="0.25">
      <c r="D1864" t="s">
        <v>23</v>
      </c>
    </row>
    <row r="1865" spans="4:4" x14ac:dyDescent="0.25">
      <c r="D1865" t="s">
        <v>23</v>
      </c>
    </row>
    <row r="1866" spans="4:4" x14ac:dyDescent="0.25">
      <c r="D1866" t="s">
        <v>23</v>
      </c>
    </row>
    <row r="1867" spans="4:4" x14ac:dyDescent="0.25">
      <c r="D1867" t="s">
        <v>23</v>
      </c>
    </row>
    <row r="1868" spans="4:4" x14ac:dyDescent="0.25">
      <c r="D1868" t="s">
        <v>23</v>
      </c>
    </row>
    <row r="1869" spans="4:4" x14ac:dyDescent="0.25">
      <c r="D1869" t="s">
        <v>23</v>
      </c>
    </row>
    <row r="1870" spans="4:4" x14ac:dyDescent="0.25">
      <c r="D1870" t="s">
        <v>28</v>
      </c>
    </row>
    <row r="1871" spans="4:4" x14ac:dyDescent="0.25">
      <c r="D1871" t="s">
        <v>23</v>
      </c>
    </row>
    <row r="1872" spans="4:4" x14ac:dyDescent="0.25">
      <c r="D1872" t="s">
        <v>23</v>
      </c>
    </row>
    <row r="1873" spans="4:4" x14ac:dyDescent="0.25">
      <c r="D1873" t="s">
        <v>23</v>
      </c>
    </row>
    <row r="1874" spans="4:4" x14ac:dyDescent="0.25">
      <c r="D1874" t="s">
        <v>23</v>
      </c>
    </row>
    <row r="1875" spans="4:4" x14ac:dyDescent="0.25">
      <c r="D1875" t="s">
        <v>28</v>
      </c>
    </row>
    <row r="1876" spans="4:4" x14ac:dyDescent="0.25">
      <c r="D1876" t="s">
        <v>23</v>
      </c>
    </row>
    <row r="1877" spans="4:4" x14ac:dyDescent="0.25">
      <c r="D1877" t="s">
        <v>23</v>
      </c>
    </row>
    <row r="1878" spans="4:4" x14ac:dyDescent="0.25">
      <c r="D1878" t="s">
        <v>23</v>
      </c>
    </row>
    <row r="1879" spans="4:4" x14ac:dyDescent="0.25">
      <c r="D1879" t="s">
        <v>23</v>
      </c>
    </row>
    <row r="1880" spans="4:4" x14ac:dyDescent="0.25">
      <c r="D1880" t="s">
        <v>23</v>
      </c>
    </row>
    <row r="1881" spans="4:4" x14ac:dyDescent="0.25">
      <c r="D1881" t="s">
        <v>23</v>
      </c>
    </row>
    <row r="1882" spans="4:4" x14ac:dyDescent="0.25">
      <c r="D1882" t="s">
        <v>23</v>
      </c>
    </row>
    <row r="1883" spans="4:4" x14ac:dyDescent="0.25">
      <c r="D1883" t="s">
        <v>23</v>
      </c>
    </row>
    <row r="1884" spans="4:4" x14ac:dyDescent="0.25">
      <c r="D1884" t="s">
        <v>23</v>
      </c>
    </row>
    <row r="1885" spans="4:4" x14ac:dyDescent="0.25">
      <c r="D1885" t="s">
        <v>23</v>
      </c>
    </row>
    <row r="1886" spans="4:4" x14ac:dyDescent="0.25">
      <c r="D1886" t="s">
        <v>23</v>
      </c>
    </row>
    <row r="1887" spans="4:4" x14ac:dyDescent="0.25">
      <c r="D1887" t="s">
        <v>23</v>
      </c>
    </row>
    <row r="1888" spans="4:4" x14ac:dyDescent="0.25">
      <c r="D1888" t="s">
        <v>23</v>
      </c>
    </row>
    <row r="1889" spans="4:4" x14ac:dyDescent="0.25">
      <c r="D1889" t="s">
        <v>23</v>
      </c>
    </row>
    <row r="1890" spans="4:4" x14ac:dyDescent="0.25">
      <c r="D1890" t="s">
        <v>23</v>
      </c>
    </row>
    <row r="1891" spans="4:4" x14ac:dyDescent="0.25">
      <c r="D1891" t="s">
        <v>23</v>
      </c>
    </row>
    <row r="1892" spans="4:4" x14ac:dyDescent="0.25">
      <c r="D1892" t="s">
        <v>23</v>
      </c>
    </row>
    <row r="1893" spans="4:4" x14ac:dyDescent="0.25">
      <c r="D1893" t="s">
        <v>23</v>
      </c>
    </row>
    <row r="1894" spans="4:4" x14ac:dyDescent="0.25">
      <c r="D1894" t="s">
        <v>23</v>
      </c>
    </row>
    <row r="1895" spans="4:4" x14ac:dyDescent="0.25">
      <c r="D1895" t="s">
        <v>23</v>
      </c>
    </row>
    <row r="1896" spans="4:4" x14ac:dyDescent="0.25">
      <c r="D1896" t="s">
        <v>28</v>
      </c>
    </row>
    <row r="1897" spans="4:4" x14ac:dyDescent="0.25">
      <c r="D1897" t="s">
        <v>28</v>
      </c>
    </row>
    <row r="1898" spans="4:4" x14ac:dyDescent="0.25">
      <c r="D1898" t="s">
        <v>23</v>
      </c>
    </row>
    <row r="1899" spans="4:4" x14ac:dyDescent="0.25">
      <c r="D1899" t="s">
        <v>23</v>
      </c>
    </row>
    <row r="1900" spans="4:4" x14ac:dyDescent="0.25">
      <c r="D1900" t="s">
        <v>23</v>
      </c>
    </row>
    <row r="1901" spans="4:4" x14ac:dyDescent="0.25">
      <c r="D1901" t="s">
        <v>23</v>
      </c>
    </row>
    <row r="1902" spans="4:4" x14ac:dyDescent="0.25">
      <c r="D1902" t="s">
        <v>28</v>
      </c>
    </row>
    <row r="1903" spans="4:4" x14ac:dyDescent="0.25">
      <c r="D1903" t="s">
        <v>23</v>
      </c>
    </row>
    <row r="1904" spans="4:4" x14ac:dyDescent="0.25">
      <c r="D1904" t="s">
        <v>23</v>
      </c>
    </row>
    <row r="1905" spans="4:4" x14ac:dyDescent="0.25">
      <c r="D1905" t="s">
        <v>23</v>
      </c>
    </row>
    <row r="1906" spans="4:4" x14ac:dyDescent="0.25">
      <c r="D1906" t="s">
        <v>23</v>
      </c>
    </row>
    <row r="1907" spans="4:4" x14ac:dyDescent="0.25">
      <c r="D1907" t="s">
        <v>23</v>
      </c>
    </row>
    <row r="1908" spans="4:4" x14ac:dyDescent="0.25">
      <c r="D1908" t="s">
        <v>28</v>
      </c>
    </row>
    <row r="1909" spans="4:4" x14ac:dyDescent="0.25">
      <c r="D1909" t="s">
        <v>23</v>
      </c>
    </row>
    <row r="1910" spans="4:4" x14ac:dyDescent="0.25">
      <c r="D1910" t="s">
        <v>28</v>
      </c>
    </row>
    <row r="1911" spans="4:4" x14ac:dyDescent="0.25">
      <c r="D1911" t="s">
        <v>28</v>
      </c>
    </row>
    <row r="1912" spans="4:4" x14ac:dyDescent="0.25">
      <c r="D1912" t="s">
        <v>23</v>
      </c>
    </row>
    <row r="1913" spans="4:4" x14ac:dyDescent="0.25">
      <c r="D1913" t="s">
        <v>50</v>
      </c>
    </row>
    <row r="1914" spans="4:4" x14ac:dyDescent="0.25">
      <c r="D1914" t="s">
        <v>23</v>
      </c>
    </row>
    <row r="1915" spans="4:4" x14ac:dyDescent="0.25">
      <c r="D1915" t="s">
        <v>23</v>
      </c>
    </row>
    <row r="1916" spans="4:4" x14ac:dyDescent="0.25">
      <c r="D1916" t="s">
        <v>23</v>
      </c>
    </row>
    <row r="1917" spans="4:4" x14ac:dyDescent="0.25">
      <c r="D1917" t="s">
        <v>23</v>
      </c>
    </row>
    <row r="1918" spans="4:4" x14ac:dyDescent="0.25">
      <c r="D1918" t="s">
        <v>23</v>
      </c>
    </row>
    <row r="1919" spans="4:4" x14ac:dyDescent="0.25">
      <c r="D1919" t="s">
        <v>23</v>
      </c>
    </row>
    <row r="1920" spans="4:4" x14ac:dyDescent="0.25">
      <c r="D1920" t="s">
        <v>23</v>
      </c>
    </row>
    <row r="1921" spans="4:4" x14ac:dyDescent="0.25">
      <c r="D1921" t="s">
        <v>28</v>
      </c>
    </row>
    <row r="1922" spans="4:4" x14ac:dyDescent="0.25">
      <c r="D1922" t="s">
        <v>23</v>
      </c>
    </row>
    <row r="1923" spans="4:4" x14ac:dyDescent="0.25">
      <c r="D1923" t="s">
        <v>23</v>
      </c>
    </row>
    <row r="1924" spans="4:4" x14ac:dyDescent="0.25">
      <c r="D1924" t="s">
        <v>23</v>
      </c>
    </row>
    <row r="1925" spans="4:4" x14ac:dyDescent="0.25">
      <c r="D1925" t="s">
        <v>23</v>
      </c>
    </row>
    <row r="1926" spans="4:4" x14ac:dyDescent="0.25">
      <c r="D1926" t="s">
        <v>23</v>
      </c>
    </row>
    <row r="1927" spans="4:4" x14ac:dyDescent="0.25">
      <c r="D1927" t="s">
        <v>23</v>
      </c>
    </row>
    <row r="1928" spans="4:4" x14ac:dyDescent="0.25">
      <c r="D1928" t="s">
        <v>23</v>
      </c>
    </row>
    <row r="1929" spans="4:4" x14ac:dyDescent="0.25">
      <c r="D1929" t="s">
        <v>23</v>
      </c>
    </row>
    <row r="1930" spans="4:4" x14ac:dyDescent="0.25">
      <c r="D1930" t="s">
        <v>23</v>
      </c>
    </row>
    <row r="1931" spans="4:4" x14ac:dyDescent="0.25">
      <c r="D1931" t="s">
        <v>37</v>
      </c>
    </row>
    <row r="1932" spans="4:4" x14ac:dyDescent="0.25">
      <c r="D1932" t="s">
        <v>23</v>
      </c>
    </row>
    <row r="1933" spans="4:4" x14ac:dyDescent="0.25">
      <c r="D1933" t="s">
        <v>28</v>
      </c>
    </row>
    <row r="1934" spans="4:4" x14ac:dyDescent="0.25">
      <c r="D1934" t="s">
        <v>23</v>
      </c>
    </row>
    <row r="1935" spans="4:4" x14ac:dyDescent="0.25">
      <c r="D1935" t="s">
        <v>23</v>
      </c>
    </row>
    <row r="1936" spans="4:4" x14ac:dyDescent="0.25">
      <c r="D1936" t="s">
        <v>23</v>
      </c>
    </row>
    <row r="1937" spans="4:4" x14ac:dyDescent="0.25">
      <c r="D1937" t="s">
        <v>23</v>
      </c>
    </row>
    <row r="1938" spans="4:4" x14ac:dyDescent="0.25">
      <c r="D1938" t="s">
        <v>23</v>
      </c>
    </row>
    <row r="1939" spans="4:4" x14ac:dyDescent="0.25">
      <c r="D1939" t="s">
        <v>23</v>
      </c>
    </row>
    <row r="1940" spans="4:4" x14ac:dyDescent="0.25">
      <c r="D1940" t="s">
        <v>23</v>
      </c>
    </row>
    <row r="1941" spans="4:4" x14ac:dyDescent="0.25">
      <c r="D1941" t="s">
        <v>23</v>
      </c>
    </row>
    <row r="1942" spans="4:4" x14ac:dyDescent="0.25">
      <c r="D1942" t="s">
        <v>23</v>
      </c>
    </row>
    <row r="1943" spans="4:4" x14ac:dyDescent="0.25">
      <c r="D1943" t="s">
        <v>23</v>
      </c>
    </row>
    <row r="1944" spans="4:4" x14ac:dyDescent="0.25">
      <c r="D1944" t="s">
        <v>23</v>
      </c>
    </row>
    <row r="1945" spans="4:4" x14ac:dyDescent="0.25">
      <c r="D1945" t="s">
        <v>23</v>
      </c>
    </row>
    <row r="1946" spans="4:4" x14ac:dyDescent="0.25">
      <c r="D1946" t="s">
        <v>23</v>
      </c>
    </row>
    <row r="1947" spans="4:4" x14ac:dyDescent="0.25">
      <c r="D1947" t="s">
        <v>23</v>
      </c>
    </row>
    <row r="1948" spans="4:4" x14ac:dyDescent="0.25">
      <c r="D1948" t="s">
        <v>23</v>
      </c>
    </row>
    <row r="1949" spans="4:4" x14ac:dyDescent="0.25">
      <c r="D1949" t="s">
        <v>23</v>
      </c>
    </row>
    <row r="1950" spans="4:4" x14ac:dyDescent="0.25">
      <c r="D1950" t="s">
        <v>23</v>
      </c>
    </row>
    <row r="1951" spans="4:4" x14ac:dyDescent="0.25">
      <c r="D1951" t="s">
        <v>23</v>
      </c>
    </row>
    <row r="1952" spans="4:4" x14ac:dyDescent="0.25">
      <c r="D1952" t="s">
        <v>23</v>
      </c>
    </row>
    <row r="1953" spans="4:4" x14ac:dyDescent="0.25">
      <c r="D1953" t="s">
        <v>23</v>
      </c>
    </row>
    <row r="1954" spans="4:4" x14ac:dyDescent="0.25">
      <c r="D1954" t="s">
        <v>23</v>
      </c>
    </row>
    <row r="1955" spans="4:4" x14ac:dyDescent="0.25">
      <c r="D1955" t="s">
        <v>23</v>
      </c>
    </row>
    <row r="1956" spans="4:4" x14ac:dyDescent="0.25">
      <c r="D1956" t="s">
        <v>23</v>
      </c>
    </row>
    <row r="1957" spans="4:4" x14ac:dyDescent="0.25">
      <c r="D1957" t="s">
        <v>23</v>
      </c>
    </row>
    <row r="1958" spans="4:4" x14ac:dyDescent="0.25">
      <c r="D1958" t="s">
        <v>23</v>
      </c>
    </row>
    <row r="1959" spans="4:4" x14ac:dyDescent="0.25">
      <c r="D1959" t="s">
        <v>23</v>
      </c>
    </row>
    <row r="1960" spans="4:4" x14ac:dyDescent="0.25">
      <c r="D1960" t="s">
        <v>23</v>
      </c>
    </row>
    <row r="1961" spans="4:4" x14ac:dyDescent="0.25">
      <c r="D1961" t="s">
        <v>23</v>
      </c>
    </row>
    <row r="1962" spans="4:4" x14ac:dyDescent="0.25">
      <c r="D1962" t="s">
        <v>23</v>
      </c>
    </row>
    <row r="1963" spans="4:4" x14ac:dyDescent="0.25">
      <c r="D1963" t="s">
        <v>23</v>
      </c>
    </row>
    <row r="1964" spans="4:4" x14ac:dyDescent="0.25">
      <c r="D1964" t="s">
        <v>23</v>
      </c>
    </row>
    <row r="1965" spans="4:4" x14ac:dyDescent="0.25">
      <c r="D1965" t="s">
        <v>23</v>
      </c>
    </row>
    <row r="1966" spans="4:4" x14ac:dyDescent="0.25">
      <c r="D1966" t="s">
        <v>23</v>
      </c>
    </row>
    <row r="1967" spans="4:4" x14ac:dyDescent="0.25">
      <c r="D1967" t="s">
        <v>23</v>
      </c>
    </row>
    <row r="1968" spans="4:4" x14ac:dyDescent="0.25">
      <c r="D1968" t="s">
        <v>28</v>
      </c>
    </row>
    <row r="1969" spans="4:4" x14ac:dyDescent="0.25">
      <c r="D1969" t="s">
        <v>23</v>
      </c>
    </row>
    <row r="1970" spans="4:4" x14ac:dyDescent="0.25">
      <c r="D1970" t="s">
        <v>23</v>
      </c>
    </row>
    <row r="1971" spans="4:4" x14ac:dyDescent="0.25">
      <c r="D1971" t="s">
        <v>23</v>
      </c>
    </row>
    <row r="1972" spans="4:4" x14ac:dyDescent="0.25">
      <c r="D1972" t="s">
        <v>28</v>
      </c>
    </row>
    <row r="1973" spans="4:4" x14ac:dyDescent="0.25">
      <c r="D1973" t="s">
        <v>23</v>
      </c>
    </row>
    <row r="1974" spans="4:4" x14ac:dyDescent="0.25">
      <c r="D1974" t="s">
        <v>23</v>
      </c>
    </row>
    <row r="1975" spans="4:4" x14ac:dyDescent="0.25">
      <c r="D1975" t="s">
        <v>23</v>
      </c>
    </row>
    <row r="1976" spans="4:4" x14ac:dyDescent="0.25">
      <c r="D1976" t="s">
        <v>23</v>
      </c>
    </row>
    <row r="1977" spans="4:4" x14ac:dyDescent="0.25">
      <c r="D1977" t="s">
        <v>23</v>
      </c>
    </row>
    <row r="1978" spans="4:4" x14ac:dyDescent="0.25">
      <c r="D1978" t="s">
        <v>23</v>
      </c>
    </row>
    <row r="1979" spans="4:4" x14ac:dyDescent="0.25">
      <c r="D1979" t="s">
        <v>50</v>
      </c>
    </row>
    <row r="1980" spans="4:4" x14ac:dyDescent="0.25">
      <c r="D1980" t="s">
        <v>37</v>
      </c>
    </row>
    <row r="1981" spans="4:4" x14ac:dyDescent="0.25">
      <c r="D1981" t="s">
        <v>23</v>
      </c>
    </row>
    <row r="1982" spans="4:4" x14ac:dyDescent="0.25">
      <c r="D1982" t="s">
        <v>23</v>
      </c>
    </row>
    <row r="1983" spans="4:4" x14ac:dyDescent="0.25">
      <c r="D1983" t="s">
        <v>23</v>
      </c>
    </row>
    <row r="1984" spans="4:4" x14ac:dyDescent="0.25">
      <c r="D1984" t="s">
        <v>23</v>
      </c>
    </row>
    <row r="1985" spans="4:4" x14ac:dyDescent="0.25">
      <c r="D1985" t="s">
        <v>23</v>
      </c>
    </row>
    <row r="1986" spans="4:4" x14ac:dyDescent="0.25">
      <c r="D1986" t="s">
        <v>23</v>
      </c>
    </row>
    <row r="1987" spans="4:4" x14ac:dyDescent="0.25">
      <c r="D1987" t="s">
        <v>23</v>
      </c>
    </row>
    <row r="1988" spans="4:4" x14ac:dyDescent="0.25">
      <c r="D1988" t="s">
        <v>23</v>
      </c>
    </row>
    <row r="1989" spans="4:4" x14ac:dyDescent="0.25">
      <c r="D1989" t="s">
        <v>23</v>
      </c>
    </row>
    <row r="1990" spans="4:4" x14ac:dyDescent="0.25">
      <c r="D1990" t="s">
        <v>23</v>
      </c>
    </row>
    <row r="1991" spans="4:4" x14ac:dyDescent="0.25">
      <c r="D1991" t="s">
        <v>23</v>
      </c>
    </row>
    <row r="1992" spans="4:4" x14ac:dyDescent="0.25">
      <c r="D1992" t="s">
        <v>23</v>
      </c>
    </row>
    <row r="1993" spans="4:4" x14ac:dyDescent="0.25">
      <c r="D1993" t="s">
        <v>28</v>
      </c>
    </row>
    <row r="1994" spans="4:4" x14ac:dyDescent="0.25">
      <c r="D1994" t="s">
        <v>28</v>
      </c>
    </row>
    <row r="1995" spans="4:4" x14ac:dyDescent="0.25">
      <c r="D1995" t="s">
        <v>23</v>
      </c>
    </row>
    <row r="1996" spans="4:4" x14ac:dyDescent="0.25">
      <c r="D1996" t="s">
        <v>23</v>
      </c>
    </row>
    <row r="1997" spans="4:4" x14ac:dyDescent="0.25">
      <c r="D1997" t="s">
        <v>28</v>
      </c>
    </row>
    <row r="1998" spans="4:4" x14ac:dyDescent="0.25">
      <c r="D1998" t="s">
        <v>23</v>
      </c>
    </row>
    <row r="1999" spans="4:4" x14ac:dyDescent="0.25">
      <c r="D1999" t="s">
        <v>23</v>
      </c>
    </row>
    <row r="2000" spans="4:4" x14ac:dyDescent="0.25">
      <c r="D2000" t="s">
        <v>23</v>
      </c>
    </row>
    <row r="2001" spans="4:4" x14ac:dyDescent="0.25">
      <c r="D2001" t="s">
        <v>23</v>
      </c>
    </row>
    <row r="2002" spans="4:4" x14ac:dyDescent="0.25">
      <c r="D2002" t="s">
        <v>23</v>
      </c>
    </row>
    <row r="2003" spans="4:4" x14ac:dyDescent="0.25">
      <c r="D2003" t="s">
        <v>23</v>
      </c>
    </row>
    <row r="2004" spans="4:4" x14ac:dyDescent="0.25">
      <c r="D2004" t="s">
        <v>23</v>
      </c>
    </row>
    <row r="2005" spans="4:4" x14ac:dyDescent="0.25">
      <c r="D2005" t="s">
        <v>23</v>
      </c>
    </row>
    <row r="2006" spans="4:4" x14ac:dyDescent="0.25">
      <c r="D2006" t="s">
        <v>23</v>
      </c>
    </row>
    <row r="2007" spans="4:4" x14ac:dyDescent="0.25">
      <c r="D2007" t="s">
        <v>23</v>
      </c>
    </row>
    <row r="2008" spans="4:4" x14ac:dyDescent="0.25">
      <c r="D2008" t="s">
        <v>23</v>
      </c>
    </row>
    <row r="2009" spans="4:4" x14ac:dyDescent="0.25">
      <c r="D2009" t="s">
        <v>23</v>
      </c>
    </row>
    <row r="2010" spans="4:4" x14ac:dyDescent="0.25">
      <c r="D2010" t="s">
        <v>23</v>
      </c>
    </row>
    <row r="2011" spans="4:4" x14ac:dyDescent="0.25">
      <c r="D2011" t="s">
        <v>23</v>
      </c>
    </row>
    <row r="2012" spans="4:4" x14ac:dyDescent="0.25">
      <c r="D2012" t="s">
        <v>23</v>
      </c>
    </row>
    <row r="2013" spans="4:4" x14ac:dyDescent="0.25">
      <c r="D2013" t="s">
        <v>23</v>
      </c>
    </row>
    <row r="2014" spans="4:4" x14ac:dyDescent="0.25">
      <c r="D2014" t="s">
        <v>23</v>
      </c>
    </row>
    <row r="2015" spans="4:4" x14ac:dyDescent="0.25">
      <c r="D2015" t="s">
        <v>23</v>
      </c>
    </row>
    <row r="2016" spans="4:4" x14ac:dyDescent="0.25">
      <c r="D2016" t="s">
        <v>23</v>
      </c>
    </row>
    <row r="2017" spans="4:4" x14ac:dyDescent="0.25">
      <c r="D2017" t="s">
        <v>23</v>
      </c>
    </row>
    <row r="2018" spans="4:4" x14ac:dyDescent="0.25">
      <c r="D2018" t="s">
        <v>23</v>
      </c>
    </row>
    <row r="2019" spans="4:4" x14ac:dyDescent="0.25">
      <c r="D2019" t="s">
        <v>23</v>
      </c>
    </row>
    <row r="2020" spans="4:4" x14ac:dyDescent="0.25">
      <c r="D2020" t="s">
        <v>23</v>
      </c>
    </row>
    <row r="2021" spans="4:4" x14ac:dyDescent="0.25">
      <c r="D2021" t="s">
        <v>23</v>
      </c>
    </row>
    <row r="2022" spans="4:4" x14ac:dyDescent="0.25">
      <c r="D2022" t="s">
        <v>23</v>
      </c>
    </row>
    <row r="2023" spans="4:4" x14ac:dyDescent="0.25">
      <c r="D2023" t="s">
        <v>23</v>
      </c>
    </row>
    <row r="2024" spans="4:4" x14ac:dyDescent="0.25">
      <c r="D2024" t="s">
        <v>23</v>
      </c>
    </row>
    <row r="2025" spans="4:4" x14ac:dyDescent="0.25">
      <c r="D2025" t="s">
        <v>28</v>
      </c>
    </row>
    <row r="2026" spans="4:4" x14ac:dyDescent="0.25">
      <c r="D2026" t="s">
        <v>23</v>
      </c>
    </row>
    <row r="2027" spans="4:4" x14ac:dyDescent="0.25">
      <c r="D2027" t="s">
        <v>28</v>
      </c>
    </row>
    <row r="2028" spans="4:4" x14ac:dyDescent="0.25">
      <c r="D2028" t="s">
        <v>23</v>
      </c>
    </row>
    <row r="2029" spans="4:4" x14ac:dyDescent="0.25">
      <c r="D2029" t="s">
        <v>23</v>
      </c>
    </row>
    <row r="2030" spans="4:4" x14ac:dyDescent="0.25">
      <c r="D2030" t="s">
        <v>23</v>
      </c>
    </row>
    <row r="2031" spans="4:4" x14ac:dyDescent="0.25">
      <c r="D2031" t="s">
        <v>23</v>
      </c>
    </row>
    <row r="2032" spans="4:4" x14ac:dyDescent="0.25">
      <c r="D2032" t="s">
        <v>23</v>
      </c>
    </row>
    <row r="2033" spans="4:4" x14ac:dyDescent="0.25">
      <c r="D2033" t="s">
        <v>23</v>
      </c>
    </row>
    <row r="2034" spans="4:4" x14ac:dyDescent="0.25">
      <c r="D2034" t="s">
        <v>23</v>
      </c>
    </row>
    <row r="2035" spans="4:4" x14ac:dyDescent="0.25">
      <c r="D2035" t="s">
        <v>23</v>
      </c>
    </row>
    <row r="2036" spans="4:4" x14ac:dyDescent="0.25">
      <c r="D2036" t="s">
        <v>23</v>
      </c>
    </row>
    <row r="2037" spans="4:4" x14ac:dyDescent="0.25">
      <c r="D2037" t="s">
        <v>28</v>
      </c>
    </row>
    <row r="2038" spans="4:4" x14ac:dyDescent="0.25">
      <c r="D2038" t="s">
        <v>23</v>
      </c>
    </row>
    <row r="2039" spans="4:4" x14ac:dyDescent="0.25">
      <c r="D2039" t="s">
        <v>28</v>
      </c>
    </row>
    <row r="2040" spans="4:4" x14ac:dyDescent="0.25">
      <c r="D2040" t="s">
        <v>23</v>
      </c>
    </row>
    <row r="2041" spans="4:4" x14ac:dyDescent="0.25">
      <c r="D2041" t="s">
        <v>23</v>
      </c>
    </row>
    <row r="2042" spans="4:4" x14ac:dyDescent="0.25">
      <c r="D2042" t="s">
        <v>23</v>
      </c>
    </row>
    <row r="2043" spans="4:4" x14ac:dyDescent="0.25">
      <c r="D2043" t="s">
        <v>37</v>
      </c>
    </row>
    <row r="2044" spans="4:4" x14ac:dyDescent="0.25">
      <c r="D2044" t="s">
        <v>23</v>
      </c>
    </row>
    <row r="2045" spans="4:4" x14ac:dyDescent="0.25">
      <c r="D2045" t="s">
        <v>23</v>
      </c>
    </row>
    <row r="2046" spans="4:4" x14ac:dyDescent="0.25">
      <c r="D2046" t="s">
        <v>23</v>
      </c>
    </row>
    <row r="2047" spans="4:4" x14ac:dyDescent="0.25">
      <c r="D2047" t="s">
        <v>23</v>
      </c>
    </row>
    <row r="2048" spans="4:4" x14ac:dyDescent="0.25">
      <c r="D2048" t="s">
        <v>23</v>
      </c>
    </row>
    <row r="2049" spans="4:4" x14ac:dyDescent="0.25">
      <c r="D2049" t="s">
        <v>23</v>
      </c>
    </row>
    <row r="2050" spans="4:4" x14ac:dyDescent="0.25">
      <c r="D2050" t="s">
        <v>23</v>
      </c>
    </row>
    <row r="2051" spans="4:4" x14ac:dyDescent="0.25">
      <c r="D2051" t="s">
        <v>23</v>
      </c>
    </row>
    <row r="2052" spans="4:4" x14ac:dyDescent="0.25">
      <c r="D2052" t="s">
        <v>23</v>
      </c>
    </row>
    <row r="2053" spans="4:4" x14ac:dyDescent="0.25">
      <c r="D2053" t="s">
        <v>23</v>
      </c>
    </row>
    <row r="2054" spans="4:4" x14ac:dyDescent="0.25">
      <c r="D2054" t="s">
        <v>23</v>
      </c>
    </row>
    <row r="2055" spans="4:4" x14ac:dyDescent="0.25">
      <c r="D2055" t="s">
        <v>23</v>
      </c>
    </row>
    <row r="2056" spans="4:4" x14ac:dyDescent="0.25">
      <c r="D2056" t="s">
        <v>23</v>
      </c>
    </row>
    <row r="2057" spans="4:4" x14ac:dyDescent="0.25">
      <c r="D2057" t="s">
        <v>28</v>
      </c>
    </row>
    <row r="2058" spans="4:4" x14ac:dyDescent="0.25">
      <c r="D2058" t="s">
        <v>23</v>
      </c>
    </row>
    <row r="2059" spans="4:4" x14ac:dyDescent="0.25">
      <c r="D2059" t="s">
        <v>23</v>
      </c>
    </row>
    <row r="2060" spans="4:4" x14ac:dyDescent="0.25">
      <c r="D2060" t="s">
        <v>23</v>
      </c>
    </row>
    <row r="2061" spans="4:4" x14ac:dyDescent="0.25">
      <c r="D2061" t="s">
        <v>23</v>
      </c>
    </row>
    <row r="2062" spans="4:4" x14ac:dyDescent="0.25">
      <c r="D2062" t="s">
        <v>23</v>
      </c>
    </row>
    <row r="2063" spans="4:4" x14ac:dyDescent="0.25">
      <c r="D2063" t="s">
        <v>23</v>
      </c>
    </row>
    <row r="2064" spans="4:4" x14ac:dyDescent="0.25">
      <c r="D2064" t="s">
        <v>28</v>
      </c>
    </row>
    <row r="2065" spans="4:4" x14ac:dyDescent="0.25">
      <c r="D2065" t="s">
        <v>37</v>
      </c>
    </row>
    <row r="2066" spans="4:4" x14ac:dyDescent="0.25">
      <c r="D2066" t="s">
        <v>23</v>
      </c>
    </row>
    <row r="2067" spans="4:4" x14ac:dyDescent="0.25">
      <c r="D2067" t="s">
        <v>23</v>
      </c>
    </row>
    <row r="2068" spans="4:4" x14ac:dyDescent="0.25">
      <c r="D2068" t="s">
        <v>23</v>
      </c>
    </row>
    <row r="2069" spans="4:4" x14ac:dyDescent="0.25">
      <c r="D2069" t="s">
        <v>23</v>
      </c>
    </row>
    <row r="2070" spans="4:4" x14ac:dyDescent="0.25">
      <c r="D2070" t="s">
        <v>23</v>
      </c>
    </row>
    <row r="2071" spans="4:4" x14ac:dyDescent="0.25">
      <c r="D2071" t="s">
        <v>23</v>
      </c>
    </row>
    <row r="2072" spans="4:4" x14ac:dyDescent="0.25">
      <c r="D2072" t="s">
        <v>50</v>
      </c>
    </row>
    <row r="2073" spans="4:4" x14ac:dyDescent="0.25">
      <c r="D2073" t="s">
        <v>23</v>
      </c>
    </row>
    <row r="2074" spans="4:4" x14ac:dyDescent="0.25">
      <c r="D2074" t="s">
        <v>23</v>
      </c>
    </row>
    <row r="2075" spans="4:4" x14ac:dyDescent="0.25">
      <c r="D2075" t="s">
        <v>23</v>
      </c>
    </row>
    <row r="2076" spans="4:4" x14ac:dyDescent="0.25">
      <c r="D2076" t="s">
        <v>28</v>
      </c>
    </row>
    <row r="2077" spans="4:4" x14ac:dyDescent="0.25">
      <c r="D2077" t="s">
        <v>23</v>
      </c>
    </row>
    <row r="2078" spans="4:4" x14ac:dyDescent="0.25">
      <c r="D2078" t="s">
        <v>23</v>
      </c>
    </row>
    <row r="2079" spans="4:4" x14ac:dyDescent="0.25">
      <c r="D2079" t="s">
        <v>28</v>
      </c>
    </row>
    <row r="2080" spans="4:4" x14ac:dyDescent="0.25">
      <c r="D2080" t="s">
        <v>23</v>
      </c>
    </row>
    <row r="2081" spans="4:4" x14ac:dyDescent="0.25">
      <c r="D2081" t="s">
        <v>50</v>
      </c>
    </row>
    <row r="2082" spans="4:4" x14ac:dyDescent="0.25">
      <c r="D2082" t="s">
        <v>23</v>
      </c>
    </row>
    <row r="2083" spans="4:4" x14ac:dyDescent="0.25">
      <c r="D2083" t="s">
        <v>23</v>
      </c>
    </row>
    <row r="2084" spans="4:4" x14ac:dyDescent="0.25">
      <c r="D2084" t="s">
        <v>23</v>
      </c>
    </row>
    <row r="2085" spans="4:4" x14ac:dyDescent="0.25">
      <c r="D2085" t="s">
        <v>23</v>
      </c>
    </row>
    <row r="2086" spans="4:4" x14ac:dyDescent="0.25">
      <c r="D2086" t="s">
        <v>23</v>
      </c>
    </row>
    <row r="2087" spans="4:4" x14ac:dyDescent="0.25">
      <c r="D2087" t="s">
        <v>23</v>
      </c>
    </row>
    <row r="2088" spans="4:4" x14ac:dyDescent="0.25">
      <c r="D2088" t="s">
        <v>23</v>
      </c>
    </row>
    <row r="2089" spans="4:4" x14ac:dyDescent="0.25">
      <c r="D2089" t="s">
        <v>23</v>
      </c>
    </row>
    <row r="2090" spans="4:4" x14ac:dyDescent="0.25">
      <c r="D2090" t="s">
        <v>23</v>
      </c>
    </row>
    <row r="2091" spans="4:4" x14ac:dyDescent="0.25">
      <c r="D2091" t="s">
        <v>23</v>
      </c>
    </row>
    <row r="2092" spans="4:4" x14ac:dyDescent="0.25">
      <c r="D2092" t="s">
        <v>23</v>
      </c>
    </row>
    <row r="2093" spans="4:4" x14ac:dyDescent="0.25">
      <c r="D2093" t="s">
        <v>23</v>
      </c>
    </row>
    <row r="2094" spans="4:4" x14ac:dyDescent="0.25">
      <c r="D2094" t="s">
        <v>37</v>
      </c>
    </row>
    <row r="2095" spans="4:4" x14ac:dyDescent="0.25">
      <c r="D2095" t="s">
        <v>23</v>
      </c>
    </row>
    <row r="2096" spans="4:4" x14ac:dyDescent="0.25">
      <c r="D2096" t="s">
        <v>23</v>
      </c>
    </row>
    <row r="2097" spans="4:4" x14ac:dyDescent="0.25">
      <c r="D2097" t="s">
        <v>23</v>
      </c>
    </row>
    <row r="2098" spans="4:4" x14ac:dyDescent="0.25">
      <c r="D2098" t="s">
        <v>23</v>
      </c>
    </row>
    <row r="2099" spans="4:4" x14ac:dyDescent="0.25">
      <c r="D2099" t="s">
        <v>23</v>
      </c>
    </row>
    <row r="2100" spans="4:4" x14ac:dyDescent="0.25">
      <c r="D2100" t="s">
        <v>50</v>
      </c>
    </row>
    <row r="2101" spans="4:4" x14ac:dyDescent="0.25">
      <c r="D2101" t="s">
        <v>28</v>
      </c>
    </row>
    <row r="2102" spans="4:4" x14ac:dyDescent="0.25">
      <c r="D2102" t="s">
        <v>23</v>
      </c>
    </row>
    <row r="2103" spans="4:4" x14ac:dyDescent="0.25">
      <c r="D2103" t="s">
        <v>23</v>
      </c>
    </row>
    <row r="2104" spans="4:4" x14ac:dyDescent="0.25">
      <c r="D2104" t="s">
        <v>23</v>
      </c>
    </row>
    <row r="2105" spans="4:4" x14ac:dyDescent="0.25">
      <c r="D2105" t="s">
        <v>37</v>
      </c>
    </row>
    <row r="2106" spans="4:4" x14ac:dyDescent="0.25">
      <c r="D2106" t="s">
        <v>23</v>
      </c>
    </row>
    <row r="2107" spans="4:4" x14ac:dyDescent="0.25">
      <c r="D2107" t="s">
        <v>23</v>
      </c>
    </row>
    <row r="2108" spans="4:4" x14ac:dyDescent="0.25">
      <c r="D2108" t="s">
        <v>50</v>
      </c>
    </row>
    <row r="2109" spans="4:4" x14ac:dyDescent="0.25">
      <c r="D2109" t="s">
        <v>23</v>
      </c>
    </row>
    <row r="2110" spans="4:4" x14ac:dyDescent="0.25">
      <c r="D2110" t="s">
        <v>28</v>
      </c>
    </row>
    <row r="2111" spans="4:4" x14ac:dyDescent="0.25">
      <c r="D2111" t="s">
        <v>23</v>
      </c>
    </row>
    <row r="2112" spans="4:4" x14ac:dyDescent="0.25">
      <c r="D2112" t="s">
        <v>23</v>
      </c>
    </row>
    <row r="2113" spans="4:4" x14ac:dyDescent="0.25">
      <c r="D2113" t="s">
        <v>23</v>
      </c>
    </row>
    <row r="2114" spans="4:4" x14ac:dyDescent="0.25">
      <c r="D2114" t="s">
        <v>28</v>
      </c>
    </row>
    <row r="2115" spans="4:4" x14ac:dyDescent="0.25">
      <c r="D2115" t="s">
        <v>23</v>
      </c>
    </row>
    <row r="2116" spans="4:4" x14ac:dyDescent="0.25">
      <c r="D2116" t="s">
        <v>23</v>
      </c>
    </row>
    <row r="2117" spans="4:4" x14ac:dyDescent="0.25">
      <c r="D2117" t="s">
        <v>23</v>
      </c>
    </row>
    <row r="2118" spans="4:4" x14ac:dyDescent="0.25">
      <c r="D2118" t="s">
        <v>23</v>
      </c>
    </row>
    <row r="2119" spans="4:4" x14ac:dyDescent="0.25">
      <c r="D2119" t="s">
        <v>23</v>
      </c>
    </row>
    <row r="2120" spans="4:4" x14ac:dyDescent="0.25">
      <c r="D2120" t="s">
        <v>23</v>
      </c>
    </row>
    <row r="2121" spans="4:4" x14ac:dyDescent="0.25">
      <c r="D2121" t="s">
        <v>23</v>
      </c>
    </row>
    <row r="2122" spans="4:4" x14ac:dyDescent="0.25">
      <c r="D2122" t="s">
        <v>23</v>
      </c>
    </row>
    <row r="2123" spans="4:4" x14ac:dyDescent="0.25">
      <c r="D2123" t="s">
        <v>23</v>
      </c>
    </row>
    <row r="2124" spans="4:4" x14ac:dyDescent="0.25">
      <c r="D2124" t="s">
        <v>23</v>
      </c>
    </row>
    <row r="2125" spans="4:4" x14ac:dyDescent="0.25">
      <c r="D2125" t="s">
        <v>23</v>
      </c>
    </row>
    <row r="2126" spans="4:4" x14ac:dyDescent="0.25">
      <c r="D2126" t="s">
        <v>23</v>
      </c>
    </row>
    <row r="2127" spans="4:4" x14ac:dyDescent="0.25">
      <c r="D2127" t="s">
        <v>23</v>
      </c>
    </row>
    <row r="2128" spans="4:4" x14ac:dyDescent="0.25">
      <c r="D2128" t="s">
        <v>23</v>
      </c>
    </row>
    <row r="2129" spans="4:4" x14ac:dyDescent="0.25">
      <c r="D2129" t="s">
        <v>23</v>
      </c>
    </row>
    <row r="2130" spans="4:4" x14ac:dyDescent="0.25">
      <c r="D2130" t="s">
        <v>23</v>
      </c>
    </row>
    <row r="2131" spans="4:4" x14ac:dyDescent="0.25">
      <c r="D2131" t="s">
        <v>23</v>
      </c>
    </row>
    <row r="2132" spans="4:4" x14ac:dyDescent="0.25">
      <c r="D2132" t="s">
        <v>23</v>
      </c>
    </row>
    <row r="2133" spans="4:4" x14ac:dyDescent="0.25">
      <c r="D2133" t="s">
        <v>28</v>
      </c>
    </row>
    <row r="2134" spans="4:4" x14ac:dyDescent="0.25">
      <c r="D2134" t="s">
        <v>23</v>
      </c>
    </row>
    <row r="2135" spans="4:4" x14ac:dyDescent="0.25">
      <c r="D2135" t="s">
        <v>23</v>
      </c>
    </row>
    <row r="2136" spans="4:4" x14ac:dyDescent="0.25">
      <c r="D2136" t="s">
        <v>23</v>
      </c>
    </row>
    <row r="2137" spans="4:4" x14ac:dyDescent="0.25">
      <c r="D2137" t="s">
        <v>28</v>
      </c>
    </row>
    <row r="2138" spans="4:4" x14ac:dyDescent="0.25">
      <c r="D2138" t="s">
        <v>23</v>
      </c>
    </row>
    <row r="2139" spans="4:4" x14ac:dyDescent="0.25">
      <c r="D2139" t="s">
        <v>23</v>
      </c>
    </row>
    <row r="2140" spans="4:4" x14ac:dyDescent="0.25">
      <c r="D2140" t="s">
        <v>23</v>
      </c>
    </row>
    <row r="2141" spans="4:4" x14ac:dyDescent="0.25">
      <c r="D2141" t="s">
        <v>23</v>
      </c>
    </row>
    <row r="2142" spans="4:4" x14ac:dyDescent="0.25">
      <c r="D2142" t="s">
        <v>23</v>
      </c>
    </row>
    <row r="2143" spans="4:4" x14ac:dyDescent="0.25">
      <c r="D2143" t="s">
        <v>23</v>
      </c>
    </row>
    <row r="2144" spans="4:4" x14ac:dyDescent="0.25">
      <c r="D2144" t="s">
        <v>28</v>
      </c>
    </row>
    <row r="2145" spans="4:4" x14ac:dyDescent="0.25">
      <c r="D2145" t="s">
        <v>23</v>
      </c>
    </row>
    <row r="2146" spans="4:4" x14ac:dyDescent="0.25">
      <c r="D2146" t="s">
        <v>23</v>
      </c>
    </row>
    <row r="2147" spans="4:4" x14ac:dyDescent="0.25">
      <c r="D2147" t="s">
        <v>28</v>
      </c>
    </row>
    <row r="2148" spans="4:4" x14ac:dyDescent="0.25">
      <c r="D2148" t="s">
        <v>23</v>
      </c>
    </row>
    <row r="2149" spans="4:4" x14ac:dyDescent="0.25">
      <c r="D2149" t="s">
        <v>23</v>
      </c>
    </row>
    <row r="2150" spans="4:4" x14ac:dyDescent="0.25">
      <c r="D2150" t="s">
        <v>23</v>
      </c>
    </row>
    <row r="2151" spans="4:4" x14ac:dyDescent="0.25">
      <c r="D2151" t="s">
        <v>23</v>
      </c>
    </row>
    <row r="2152" spans="4:4" x14ac:dyDescent="0.25">
      <c r="D2152" t="s">
        <v>23</v>
      </c>
    </row>
    <row r="2153" spans="4:4" x14ac:dyDescent="0.25">
      <c r="D2153" t="s">
        <v>23</v>
      </c>
    </row>
    <row r="2154" spans="4:4" x14ac:dyDescent="0.25">
      <c r="D2154" t="s">
        <v>23</v>
      </c>
    </row>
    <row r="2155" spans="4:4" x14ac:dyDescent="0.25">
      <c r="D2155" t="s">
        <v>28</v>
      </c>
    </row>
    <row r="2156" spans="4:4" x14ac:dyDescent="0.25">
      <c r="D2156" t="s">
        <v>23</v>
      </c>
    </row>
    <row r="2157" spans="4:4" x14ac:dyDescent="0.25">
      <c r="D2157" t="s">
        <v>23</v>
      </c>
    </row>
    <row r="2158" spans="4:4" x14ac:dyDescent="0.25">
      <c r="D2158" t="s">
        <v>23</v>
      </c>
    </row>
    <row r="2159" spans="4:4" x14ac:dyDescent="0.25">
      <c r="D2159" t="s">
        <v>23</v>
      </c>
    </row>
    <row r="2160" spans="4:4" x14ac:dyDescent="0.25">
      <c r="D2160" t="s">
        <v>37</v>
      </c>
    </row>
    <row r="2161" spans="4:4" x14ac:dyDescent="0.25">
      <c r="D2161" t="s">
        <v>23</v>
      </c>
    </row>
    <row r="2162" spans="4:4" x14ac:dyDescent="0.25">
      <c r="D2162" t="s">
        <v>23</v>
      </c>
    </row>
    <row r="2163" spans="4:4" x14ac:dyDescent="0.25">
      <c r="D2163" t="s">
        <v>23</v>
      </c>
    </row>
    <row r="2164" spans="4:4" x14ac:dyDescent="0.25">
      <c r="D2164" t="s">
        <v>23</v>
      </c>
    </row>
    <row r="2165" spans="4:4" x14ac:dyDescent="0.25">
      <c r="D2165" t="s">
        <v>23</v>
      </c>
    </row>
    <row r="2166" spans="4:4" x14ac:dyDescent="0.25">
      <c r="D2166" t="s">
        <v>23</v>
      </c>
    </row>
    <row r="2167" spans="4:4" x14ac:dyDescent="0.25">
      <c r="D2167" t="s">
        <v>23</v>
      </c>
    </row>
    <row r="2168" spans="4:4" x14ac:dyDescent="0.25">
      <c r="D2168" t="s">
        <v>23</v>
      </c>
    </row>
    <row r="2169" spans="4:4" x14ac:dyDescent="0.25">
      <c r="D2169" t="s">
        <v>23</v>
      </c>
    </row>
    <row r="2170" spans="4:4" x14ac:dyDescent="0.25">
      <c r="D2170" t="s">
        <v>23</v>
      </c>
    </row>
    <row r="2171" spans="4:4" x14ac:dyDescent="0.25">
      <c r="D2171" t="s">
        <v>23</v>
      </c>
    </row>
    <row r="2172" spans="4:4" x14ac:dyDescent="0.25">
      <c r="D2172" t="s">
        <v>23</v>
      </c>
    </row>
    <row r="2173" spans="4:4" x14ac:dyDescent="0.25">
      <c r="D2173" t="s">
        <v>23</v>
      </c>
    </row>
    <row r="2174" spans="4:4" x14ac:dyDescent="0.25">
      <c r="D2174" t="s">
        <v>23</v>
      </c>
    </row>
    <row r="2175" spans="4:4" x14ac:dyDescent="0.25">
      <c r="D2175" t="s">
        <v>23</v>
      </c>
    </row>
    <row r="2176" spans="4:4" x14ac:dyDescent="0.25">
      <c r="D2176" t="s">
        <v>23</v>
      </c>
    </row>
    <row r="2177" spans="4:4" x14ac:dyDescent="0.25">
      <c r="D2177" t="s">
        <v>23</v>
      </c>
    </row>
    <row r="2178" spans="4:4" x14ac:dyDescent="0.25">
      <c r="D2178" t="s">
        <v>23</v>
      </c>
    </row>
    <row r="2179" spans="4:4" x14ac:dyDescent="0.25">
      <c r="D2179" t="s">
        <v>23</v>
      </c>
    </row>
    <row r="2180" spans="4:4" x14ac:dyDescent="0.25">
      <c r="D2180" t="s">
        <v>23</v>
      </c>
    </row>
    <row r="2181" spans="4:4" x14ac:dyDescent="0.25">
      <c r="D2181" t="s">
        <v>23</v>
      </c>
    </row>
    <row r="2182" spans="4:4" x14ac:dyDescent="0.25">
      <c r="D2182" t="s">
        <v>37</v>
      </c>
    </row>
    <row r="2183" spans="4:4" x14ac:dyDescent="0.25">
      <c r="D2183" t="s">
        <v>23</v>
      </c>
    </row>
    <row r="2184" spans="4:4" x14ac:dyDescent="0.25">
      <c r="D2184" t="s">
        <v>23</v>
      </c>
    </row>
    <row r="2185" spans="4:4" x14ac:dyDescent="0.25">
      <c r="D2185" t="s">
        <v>23</v>
      </c>
    </row>
    <row r="2186" spans="4:4" x14ac:dyDescent="0.25">
      <c r="D2186" t="s">
        <v>23</v>
      </c>
    </row>
    <row r="2187" spans="4:4" x14ac:dyDescent="0.25">
      <c r="D2187" t="s">
        <v>23</v>
      </c>
    </row>
    <row r="2188" spans="4:4" x14ac:dyDescent="0.25">
      <c r="D2188" t="s">
        <v>37</v>
      </c>
    </row>
    <row r="2189" spans="4:4" x14ac:dyDescent="0.25">
      <c r="D2189" t="s">
        <v>23</v>
      </c>
    </row>
    <row r="2190" spans="4:4" x14ac:dyDescent="0.25">
      <c r="D2190" t="s">
        <v>23</v>
      </c>
    </row>
    <row r="2191" spans="4:4" x14ac:dyDescent="0.25">
      <c r="D2191" t="s">
        <v>23</v>
      </c>
    </row>
    <row r="2192" spans="4:4" x14ac:dyDescent="0.25">
      <c r="D2192" t="s">
        <v>23</v>
      </c>
    </row>
    <row r="2193" spans="4:4" x14ac:dyDescent="0.25">
      <c r="D2193" t="s">
        <v>23</v>
      </c>
    </row>
    <row r="2194" spans="4:4" x14ac:dyDescent="0.25">
      <c r="D2194" t="s">
        <v>37</v>
      </c>
    </row>
    <row r="2195" spans="4:4" x14ac:dyDescent="0.25">
      <c r="D2195" t="s">
        <v>23</v>
      </c>
    </row>
    <row r="2196" spans="4:4" x14ac:dyDescent="0.25">
      <c r="D2196" t="s">
        <v>23</v>
      </c>
    </row>
    <row r="2197" spans="4:4" x14ac:dyDescent="0.25">
      <c r="D2197" t="s">
        <v>23</v>
      </c>
    </row>
    <row r="2198" spans="4:4" x14ac:dyDescent="0.25">
      <c r="D2198" t="s">
        <v>23</v>
      </c>
    </row>
    <row r="2199" spans="4:4" x14ac:dyDescent="0.25">
      <c r="D2199" t="s">
        <v>23</v>
      </c>
    </row>
    <row r="2200" spans="4:4" x14ac:dyDescent="0.25">
      <c r="D2200" t="s">
        <v>28</v>
      </c>
    </row>
    <row r="2201" spans="4:4" x14ac:dyDescent="0.25">
      <c r="D2201" t="s">
        <v>23</v>
      </c>
    </row>
    <row r="2202" spans="4:4" x14ac:dyDescent="0.25">
      <c r="D2202" t="s">
        <v>23</v>
      </c>
    </row>
    <row r="2203" spans="4:4" x14ac:dyDescent="0.25">
      <c r="D2203" t="s">
        <v>23</v>
      </c>
    </row>
    <row r="2204" spans="4:4" x14ac:dyDescent="0.25">
      <c r="D2204" t="s">
        <v>37</v>
      </c>
    </row>
    <row r="2205" spans="4:4" x14ac:dyDescent="0.25">
      <c r="D2205" t="s">
        <v>23</v>
      </c>
    </row>
    <row r="2206" spans="4:4" x14ac:dyDescent="0.25">
      <c r="D2206" t="s">
        <v>23</v>
      </c>
    </row>
    <row r="2207" spans="4:4" x14ac:dyDescent="0.25">
      <c r="D2207" t="s">
        <v>23</v>
      </c>
    </row>
    <row r="2208" spans="4:4" x14ac:dyDescent="0.25">
      <c r="D2208" t="s">
        <v>23</v>
      </c>
    </row>
    <row r="2209" spans="4:4" x14ac:dyDescent="0.25">
      <c r="D2209" t="s">
        <v>23</v>
      </c>
    </row>
    <row r="2210" spans="4:4" x14ac:dyDescent="0.25">
      <c r="D2210" t="s">
        <v>23</v>
      </c>
    </row>
    <row r="2211" spans="4:4" x14ac:dyDescent="0.25">
      <c r="D2211" t="s">
        <v>28</v>
      </c>
    </row>
    <row r="2212" spans="4:4" x14ac:dyDescent="0.25">
      <c r="D2212" t="s">
        <v>50</v>
      </c>
    </row>
    <row r="2213" spans="4:4" x14ac:dyDescent="0.25">
      <c r="D2213" t="s">
        <v>28</v>
      </c>
    </row>
    <row r="2214" spans="4:4" x14ac:dyDescent="0.25">
      <c r="D2214" t="s">
        <v>23</v>
      </c>
    </row>
    <row r="2215" spans="4:4" x14ac:dyDescent="0.25">
      <c r="D2215" t="s">
        <v>28</v>
      </c>
    </row>
    <row r="2216" spans="4:4" x14ac:dyDescent="0.25">
      <c r="D2216" t="s">
        <v>23</v>
      </c>
    </row>
    <row r="2217" spans="4:4" x14ac:dyDescent="0.25">
      <c r="D2217" t="s">
        <v>23</v>
      </c>
    </row>
    <row r="2218" spans="4:4" x14ac:dyDescent="0.25">
      <c r="D2218" t="s">
        <v>23</v>
      </c>
    </row>
    <row r="2219" spans="4:4" x14ac:dyDescent="0.25">
      <c r="D2219" t="s">
        <v>23</v>
      </c>
    </row>
    <row r="2220" spans="4:4" x14ac:dyDescent="0.25">
      <c r="D2220" t="s">
        <v>23</v>
      </c>
    </row>
    <row r="2221" spans="4:4" x14ac:dyDescent="0.25">
      <c r="D2221" t="s">
        <v>23</v>
      </c>
    </row>
    <row r="2222" spans="4:4" x14ac:dyDescent="0.25">
      <c r="D2222" t="s">
        <v>23</v>
      </c>
    </row>
    <row r="2223" spans="4:4" x14ac:dyDescent="0.25">
      <c r="D2223" t="s">
        <v>28</v>
      </c>
    </row>
    <row r="2224" spans="4:4" x14ac:dyDescent="0.25">
      <c r="D2224" t="s">
        <v>37</v>
      </c>
    </row>
    <row r="2225" spans="4:4" x14ac:dyDescent="0.25">
      <c r="D2225" t="s">
        <v>23</v>
      </c>
    </row>
    <row r="2226" spans="4:4" x14ac:dyDescent="0.25">
      <c r="D2226" t="s">
        <v>23</v>
      </c>
    </row>
    <row r="2227" spans="4:4" x14ac:dyDescent="0.25">
      <c r="D2227" t="s">
        <v>23</v>
      </c>
    </row>
    <row r="2228" spans="4:4" x14ac:dyDescent="0.25">
      <c r="D2228" t="s">
        <v>23</v>
      </c>
    </row>
    <row r="2229" spans="4:4" x14ac:dyDescent="0.25">
      <c r="D2229" t="s">
        <v>23</v>
      </c>
    </row>
    <row r="2230" spans="4:4" x14ac:dyDescent="0.25">
      <c r="D2230" t="s">
        <v>23</v>
      </c>
    </row>
    <row r="2231" spans="4:4" x14ac:dyDescent="0.25">
      <c r="D2231" t="s">
        <v>23</v>
      </c>
    </row>
    <row r="2232" spans="4:4" x14ac:dyDescent="0.25">
      <c r="D2232" t="s">
        <v>23</v>
      </c>
    </row>
    <row r="2233" spans="4:4" x14ac:dyDescent="0.25">
      <c r="D2233" t="s">
        <v>23</v>
      </c>
    </row>
    <row r="2234" spans="4:4" x14ac:dyDescent="0.25">
      <c r="D2234" t="s">
        <v>23</v>
      </c>
    </row>
    <row r="2235" spans="4:4" x14ac:dyDescent="0.25">
      <c r="D2235" t="s">
        <v>23</v>
      </c>
    </row>
    <row r="2236" spans="4:4" x14ac:dyDescent="0.25">
      <c r="D2236" t="s">
        <v>23</v>
      </c>
    </row>
    <row r="2237" spans="4:4" x14ac:dyDescent="0.25">
      <c r="D2237" t="s">
        <v>23</v>
      </c>
    </row>
    <row r="2238" spans="4:4" x14ac:dyDescent="0.25">
      <c r="D2238" t="s">
        <v>23</v>
      </c>
    </row>
    <row r="2239" spans="4:4" x14ac:dyDescent="0.25">
      <c r="D2239" t="s">
        <v>37</v>
      </c>
    </row>
    <row r="2240" spans="4:4" x14ac:dyDescent="0.25">
      <c r="D2240" t="s">
        <v>23</v>
      </c>
    </row>
    <row r="2241" spans="4:4" x14ac:dyDescent="0.25">
      <c r="D2241" t="s">
        <v>23</v>
      </c>
    </row>
    <row r="2242" spans="4:4" x14ac:dyDescent="0.25">
      <c r="D2242" t="s">
        <v>23</v>
      </c>
    </row>
    <row r="2243" spans="4:4" x14ac:dyDescent="0.25">
      <c r="D2243" t="s">
        <v>23</v>
      </c>
    </row>
    <row r="2244" spans="4:4" x14ac:dyDescent="0.25">
      <c r="D2244" t="s">
        <v>23</v>
      </c>
    </row>
    <row r="2245" spans="4:4" x14ac:dyDescent="0.25">
      <c r="D2245" t="s">
        <v>23</v>
      </c>
    </row>
    <row r="2246" spans="4:4" x14ac:dyDescent="0.25">
      <c r="D2246" t="s">
        <v>23</v>
      </c>
    </row>
    <row r="2247" spans="4:4" x14ac:dyDescent="0.25">
      <c r="D2247" t="s">
        <v>23</v>
      </c>
    </row>
    <row r="2248" spans="4:4" x14ac:dyDescent="0.25">
      <c r="D2248" t="s">
        <v>23</v>
      </c>
    </row>
    <row r="2249" spans="4:4" x14ac:dyDescent="0.25">
      <c r="D2249" t="s">
        <v>23</v>
      </c>
    </row>
    <row r="2250" spans="4:4" x14ac:dyDescent="0.25">
      <c r="D2250" t="s">
        <v>23</v>
      </c>
    </row>
    <row r="2251" spans="4:4" x14ac:dyDescent="0.25">
      <c r="D2251" t="s">
        <v>23</v>
      </c>
    </row>
    <row r="2252" spans="4:4" x14ac:dyDescent="0.25">
      <c r="D2252" t="s">
        <v>23</v>
      </c>
    </row>
    <row r="2253" spans="4:4" x14ac:dyDescent="0.25">
      <c r="D2253" t="s">
        <v>23</v>
      </c>
    </row>
    <row r="2254" spans="4:4" x14ac:dyDescent="0.25">
      <c r="D2254" t="s">
        <v>23</v>
      </c>
    </row>
    <row r="2255" spans="4:4" x14ac:dyDescent="0.25">
      <c r="D2255" t="s">
        <v>23</v>
      </c>
    </row>
    <row r="2256" spans="4:4" x14ac:dyDescent="0.25">
      <c r="D2256" t="s">
        <v>23</v>
      </c>
    </row>
    <row r="2257" spans="4:4" x14ac:dyDescent="0.25">
      <c r="D2257" t="s">
        <v>28</v>
      </c>
    </row>
    <row r="2258" spans="4:4" x14ac:dyDescent="0.25">
      <c r="D2258" t="s">
        <v>23</v>
      </c>
    </row>
    <row r="2259" spans="4:4" x14ac:dyDescent="0.25">
      <c r="D2259" t="s">
        <v>23</v>
      </c>
    </row>
    <row r="2260" spans="4:4" x14ac:dyDescent="0.25">
      <c r="D2260" t="s">
        <v>37</v>
      </c>
    </row>
    <row r="2261" spans="4:4" x14ac:dyDescent="0.25">
      <c r="D2261" t="s">
        <v>23</v>
      </c>
    </row>
    <row r="2262" spans="4:4" x14ac:dyDescent="0.25">
      <c r="D2262" t="s">
        <v>23</v>
      </c>
    </row>
    <row r="2263" spans="4:4" x14ac:dyDescent="0.25">
      <c r="D2263" t="s">
        <v>23</v>
      </c>
    </row>
    <row r="2264" spans="4:4" x14ac:dyDescent="0.25">
      <c r="D2264" t="s">
        <v>23</v>
      </c>
    </row>
    <row r="2265" spans="4:4" x14ac:dyDescent="0.25">
      <c r="D2265" t="s">
        <v>23</v>
      </c>
    </row>
    <row r="2266" spans="4:4" x14ac:dyDescent="0.25">
      <c r="D2266" t="s">
        <v>23</v>
      </c>
    </row>
    <row r="2267" spans="4:4" x14ac:dyDescent="0.25">
      <c r="D2267" t="s">
        <v>23</v>
      </c>
    </row>
    <row r="2268" spans="4:4" x14ac:dyDescent="0.25">
      <c r="D2268" t="s">
        <v>28</v>
      </c>
    </row>
    <row r="2269" spans="4:4" x14ac:dyDescent="0.25">
      <c r="D2269" t="s">
        <v>23</v>
      </c>
    </row>
    <row r="2270" spans="4:4" x14ac:dyDescent="0.25">
      <c r="D2270" t="s">
        <v>50</v>
      </c>
    </row>
    <row r="2271" spans="4:4" x14ac:dyDescent="0.25">
      <c r="D2271" t="s">
        <v>28</v>
      </c>
    </row>
    <row r="2272" spans="4:4" x14ac:dyDescent="0.25">
      <c r="D2272" t="s">
        <v>23</v>
      </c>
    </row>
    <row r="2273" spans="4:4" x14ac:dyDescent="0.25">
      <c r="D2273" t="s">
        <v>23</v>
      </c>
    </row>
    <row r="2274" spans="4:4" x14ac:dyDescent="0.25">
      <c r="D2274" t="s">
        <v>23</v>
      </c>
    </row>
    <row r="2275" spans="4:4" x14ac:dyDescent="0.25">
      <c r="D2275" t="s">
        <v>23</v>
      </c>
    </row>
    <row r="2276" spans="4:4" x14ac:dyDescent="0.25">
      <c r="D2276" t="s">
        <v>28</v>
      </c>
    </row>
    <row r="2277" spans="4:4" x14ac:dyDescent="0.25">
      <c r="D2277" t="s">
        <v>28</v>
      </c>
    </row>
    <row r="2278" spans="4:4" x14ac:dyDescent="0.25">
      <c r="D2278" t="s">
        <v>23</v>
      </c>
    </row>
    <row r="2279" spans="4:4" x14ac:dyDescent="0.25">
      <c r="D2279" t="s">
        <v>23</v>
      </c>
    </row>
    <row r="2280" spans="4:4" x14ac:dyDescent="0.25">
      <c r="D2280" t="s">
        <v>23</v>
      </c>
    </row>
    <row r="2281" spans="4:4" x14ac:dyDescent="0.25">
      <c r="D2281" t="s">
        <v>23</v>
      </c>
    </row>
    <row r="2282" spans="4:4" x14ac:dyDescent="0.25">
      <c r="D2282" t="s">
        <v>23</v>
      </c>
    </row>
    <row r="2283" spans="4:4" x14ac:dyDescent="0.25">
      <c r="D2283" t="s">
        <v>23</v>
      </c>
    </row>
    <row r="2284" spans="4:4" x14ac:dyDescent="0.25">
      <c r="D2284" t="s">
        <v>23</v>
      </c>
    </row>
    <row r="2285" spans="4:4" x14ac:dyDescent="0.25">
      <c r="D2285" t="s">
        <v>28</v>
      </c>
    </row>
    <row r="2286" spans="4:4" x14ac:dyDescent="0.25">
      <c r="D2286" t="s">
        <v>23</v>
      </c>
    </row>
    <row r="2287" spans="4:4" x14ac:dyDescent="0.25">
      <c r="D2287" t="s">
        <v>23</v>
      </c>
    </row>
    <row r="2288" spans="4:4" x14ac:dyDescent="0.25">
      <c r="D2288" t="s">
        <v>23</v>
      </c>
    </row>
    <row r="2289" spans="4:4" x14ac:dyDescent="0.25">
      <c r="D2289" t="s">
        <v>23</v>
      </c>
    </row>
    <row r="2290" spans="4:4" x14ac:dyDescent="0.25">
      <c r="D2290" t="s">
        <v>23</v>
      </c>
    </row>
    <row r="2291" spans="4:4" x14ac:dyDescent="0.25">
      <c r="D2291" t="s">
        <v>23</v>
      </c>
    </row>
    <row r="2292" spans="4:4" x14ac:dyDescent="0.25">
      <c r="D2292" t="s">
        <v>23</v>
      </c>
    </row>
    <row r="2293" spans="4:4" x14ac:dyDescent="0.25">
      <c r="D2293" t="s">
        <v>23</v>
      </c>
    </row>
    <row r="2294" spans="4:4" x14ac:dyDescent="0.25">
      <c r="D2294" t="s">
        <v>23</v>
      </c>
    </row>
    <row r="2295" spans="4:4" x14ac:dyDescent="0.25">
      <c r="D2295" t="s">
        <v>23</v>
      </c>
    </row>
    <row r="2296" spans="4:4" x14ac:dyDescent="0.25">
      <c r="D2296" t="s">
        <v>23</v>
      </c>
    </row>
    <row r="2297" spans="4:4" x14ac:dyDescent="0.25">
      <c r="D2297" t="s">
        <v>28</v>
      </c>
    </row>
    <row r="2298" spans="4:4" x14ac:dyDescent="0.25">
      <c r="D2298" t="s">
        <v>23</v>
      </c>
    </row>
    <row r="2299" spans="4:4" x14ac:dyDescent="0.25">
      <c r="D2299" t="s">
        <v>28</v>
      </c>
    </row>
    <row r="2300" spans="4:4" x14ac:dyDescent="0.25">
      <c r="D2300" t="s">
        <v>23</v>
      </c>
    </row>
    <row r="2301" spans="4:4" x14ac:dyDescent="0.25">
      <c r="D2301" t="s">
        <v>23</v>
      </c>
    </row>
    <row r="2302" spans="4:4" x14ac:dyDescent="0.25">
      <c r="D2302" t="s">
        <v>23</v>
      </c>
    </row>
    <row r="2303" spans="4:4" x14ac:dyDescent="0.25">
      <c r="D2303" t="s">
        <v>28</v>
      </c>
    </row>
    <row r="2304" spans="4:4" x14ac:dyDescent="0.25">
      <c r="D2304" t="s">
        <v>23</v>
      </c>
    </row>
    <row r="2305" spans="4:4" x14ac:dyDescent="0.25">
      <c r="D2305" t="s">
        <v>23</v>
      </c>
    </row>
    <row r="2306" spans="4:4" x14ac:dyDescent="0.25">
      <c r="D2306" t="s">
        <v>28</v>
      </c>
    </row>
    <row r="2307" spans="4:4" x14ac:dyDescent="0.25">
      <c r="D2307" t="s">
        <v>28</v>
      </c>
    </row>
    <row r="2308" spans="4:4" x14ac:dyDescent="0.25">
      <c r="D2308" t="s">
        <v>23</v>
      </c>
    </row>
    <row r="2309" spans="4:4" x14ac:dyDescent="0.25">
      <c r="D2309" t="s">
        <v>23</v>
      </c>
    </row>
    <row r="2310" spans="4:4" x14ac:dyDescent="0.25">
      <c r="D2310" t="s">
        <v>23</v>
      </c>
    </row>
    <row r="2311" spans="4:4" x14ac:dyDescent="0.25">
      <c r="D2311" t="s">
        <v>23</v>
      </c>
    </row>
    <row r="2312" spans="4:4" x14ac:dyDescent="0.25">
      <c r="D2312" t="s">
        <v>28</v>
      </c>
    </row>
    <row r="2313" spans="4:4" x14ac:dyDescent="0.25">
      <c r="D2313" t="s">
        <v>50</v>
      </c>
    </row>
    <row r="2314" spans="4:4" x14ac:dyDescent="0.25">
      <c r="D2314" t="s">
        <v>23</v>
      </c>
    </row>
    <row r="2315" spans="4:4" x14ac:dyDescent="0.25">
      <c r="D2315" t="s">
        <v>28</v>
      </c>
    </row>
    <row r="2316" spans="4:4" x14ac:dyDescent="0.25">
      <c r="D2316" t="s">
        <v>23</v>
      </c>
    </row>
    <row r="2317" spans="4:4" x14ac:dyDescent="0.25">
      <c r="D2317" t="s">
        <v>23</v>
      </c>
    </row>
    <row r="2318" spans="4:4" x14ac:dyDescent="0.25">
      <c r="D2318" t="s">
        <v>23</v>
      </c>
    </row>
    <row r="2319" spans="4:4" x14ac:dyDescent="0.25">
      <c r="D2319" t="s">
        <v>23</v>
      </c>
    </row>
    <row r="2320" spans="4:4" x14ac:dyDescent="0.25">
      <c r="D2320" t="s">
        <v>28</v>
      </c>
    </row>
    <row r="2321" spans="4:4" x14ac:dyDescent="0.25">
      <c r="D2321" t="s">
        <v>23</v>
      </c>
    </row>
    <row r="2322" spans="4:4" x14ac:dyDescent="0.25">
      <c r="D2322" t="s">
        <v>23</v>
      </c>
    </row>
    <row r="2323" spans="4:4" x14ac:dyDescent="0.25">
      <c r="D2323" t="s">
        <v>23</v>
      </c>
    </row>
    <row r="2324" spans="4:4" x14ac:dyDescent="0.25">
      <c r="D2324" t="s">
        <v>23</v>
      </c>
    </row>
    <row r="2325" spans="4:4" x14ac:dyDescent="0.25">
      <c r="D2325" t="s">
        <v>23</v>
      </c>
    </row>
    <row r="2326" spans="4:4" x14ac:dyDescent="0.25">
      <c r="D2326" t="s">
        <v>23</v>
      </c>
    </row>
    <row r="2327" spans="4:4" x14ac:dyDescent="0.25">
      <c r="D2327" t="s">
        <v>23</v>
      </c>
    </row>
    <row r="2328" spans="4:4" x14ac:dyDescent="0.25">
      <c r="D2328" t="s">
        <v>28</v>
      </c>
    </row>
    <row r="2329" spans="4:4" x14ac:dyDescent="0.25">
      <c r="D2329" t="s">
        <v>23</v>
      </c>
    </row>
    <row r="2330" spans="4:4" x14ac:dyDescent="0.25">
      <c r="D2330" t="s">
        <v>23</v>
      </c>
    </row>
    <row r="2331" spans="4:4" x14ac:dyDescent="0.25">
      <c r="D2331" t="s">
        <v>50</v>
      </c>
    </row>
    <row r="2332" spans="4:4" x14ac:dyDescent="0.25">
      <c r="D2332" t="s">
        <v>23</v>
      </c>
    </row>
    <row r="2333" spans="4:4" x14ac:dyDescent="0.25">
      <c r="D2333" t="s">
        <v>23</v>
      </c>
    </row>
    <row r="2334" spans="4:4" x14ac:dyDescent="0.25">
      <c r="D2334" t="s">
        <v>23</v>
      </c>
    </row>
    <row r="2335" spans="4:4" x14ac:dyDescent="0.25">
      <c r="D2335" t="s">
        <v>23</v>
      </c>
    </row>
    <row r="2336" spans="4:4" x14ac:dyDescent="0.25">
      <c r="D2336" t="s">
        <v>23</v>
      </c>
    </row>
    <row r="2337" spans="4:4" x14ac:dyDescent="0.25">
      <c r="D2337" t="s">
        <v>23</v>
      </c>
    </row>
    <row r="2338" spans="4:4" x14ac:dyDescent="0.25">
      <c r="D2338" t="s">
        <v>23</v>
      </c>
    </row>
    <row r="2339" spans="4:4" x14ac:dyDescent="0.25">
      <c r="D2339" t="s">
        <v>23</v>
      </c>
    </row>
    <row r="2340" spans="4:4" x14ac:dyDescent="0.25">
      <c r="D2340" t="s">
        <v>23</v>
      </c>
    </row>
    <row r="2341" spans="4:4" x14ac:dyDescent="0.25">
      <c r="D2341" t="s">
        <v>23</v>
      </c>
    </row>
    <row r="2342" spans="4:4" x14ac:dyDescent="0.25">
      <c r="D2342" t="s">
        <v>23</v>
      </c>
    </row>
    <row r="2343" spans="4:4" x14ac:dyDescent="0.25">
      <c r="D2343" t="s">
        <v>37</v>
      </c>
    </row>
    <row r="2344" spans="4:4" x14ac:dyDescent="0.25">
      <c r="D2344" t="s">
        <v>28</v>
      </c>
    </row>
    <row r="2345" spans="4:4" x14ac:dyDescent="0.25">
      <c r="D2345" t="s">
        <v>37</v>
      </c>
    </row>
    <row r="2346" spans="4:4" x14ac:dyDescent="0.25">
      <c r="D2346" t="s">
        <v>23</v>
      </c>
    </row>
    <row r="2347" spans="4:4" x14ac:dyDescent="0.25">
      <c r="D2347" t="s">
        <v>23</v>
      </c>
    </row>
    <row r="2348" spans="4:4" x14ac:dyDescent="0.25">
      <c r="D2348" t="s">
        <v>23</v>
      </c>
    </row>
    <row r="2349" spans="4:4" x14ac:dyDescent="0.25">
      <c r="D2349" t="s">
        <v>23</v>
      </c>
    </row>
    <row r="2350" spans="4:4" x14ac:dyDescent="0.25">
      <c r="D2350" t="s">
        <v>23</v>
      </c>
    </row>
    <row r="2351" spans="4:4" x14ac:dyDescent="0.25">
      <c r="D2351" t="s">
        <v>23</v>
      </c>
    </row>
    <row r="2352" spans="4:4" x14ac:dyDescent="0.25">
      <c r="D2352" t="s">
        <v>23</v>
      </c>
    </row>
    <row r="2353" spans="4:4" x14ac:dyDescent="0.25">
      <c r="D2353" t="s">
        <v>23</v>
      </c>
    </row>
    <row r="2354" spans="4:4" x14ac:dyDescent="0.25">
      <c r="D2354" t="s">
        <v>23</v>
      </c>
    </row>
    <row r="2355" spans="4:4" x14ac:dyDescent="0.25">
      <c r="D2355" t="s">
        <v>37</v>
      </c>
    </row>
    <row r="2356" spans="4:4" x14ac:dyDescent="0.25">
      <c r="D2356" t="s">
        <v>28</v>
      </c>
    </row>
    <row r="2357" spans="4:4" x14ac:dyDescent="0.25">
      <c r="D2357" t="s">
        <v>28</v>
      </c>
    </row>
    <row r="2358" spans="4:4" x14ac:dyDescent="0.25">
      <c r="D2358" t="s">
        <v>23</v>
      </c>
    </row>
    <row r="2359" spans="4:4" x14ac:dyDescent="0.25">
      <c r="D2359" t="s">
        <v>28</v>
      </c>
    </row>
    <row r="2360" spans="4:4" x14ac:dyDescent="0.25">
      <c r="D2360" t="s">
        <v>23</v>
      </c>
    </row>
    <row r="2361" spans="4:4" x14ac:dyDescent="0.25">
      <c r="D2361" t="s">
        <v>50</v>
      </c>
    </row>
    <row r="2362" spans="4:4" x14ac:dyDescent="0.25">
      <c r="D2362" t="s">
        <v>23</v>
      </c>
    </row>
    <row r="2363" spans="4:4" x14ac:dyDescent="0.25">
      <c r="D2363" t="s">
        <v>23</v>
      </c>
    </row>
    <row r="2364" spans="4:4" x14ac:dyDescent="0.25">
      <c r="D2364" t="s">
        <v>23</v>
      </c>
    </row>
    <row r="2365" spans="4:4" x14ac:dyDescent="0.25">
      <c r="D2365" t="s">
        <v>23</v>
      </c>
    </row>
    <row r="2366" spans="4:4" x14ac:dyDescent="0.25">
      <c r="D2366" t="s">
        <v>23</v>
      </c>
    </row>
    <row r="2367" spans="4:4" x14ac:dyDescent="0.25">
      <c r="D2367" t="s">
        <v>23</v>
      </c>
    </row>
    <row r="2368" spans="4:4" x14ac:dyDescent="0.25">
      <c r="D2368" t="s">
        <v>28</v>
      </c>
    </row>
    <row r="2369" spans="4:4" x14ac:dyDescent="0.25">
      <c r="D2369" t="s">
        <v>28</v>
      </c>
    </row>
    <row r="2370" spans="4:4" x14ac:dyDescent="0.25">
      <c r="D2370" t="s">
        <v>23</v>
      </c>
    </row>
    <row r="2371" spans="4:4" x14ac:dyDescent="0.25">
      <c r="D2371" t="s">
        <v>28</v>
      </c>
    </row>
    <row r="2372" spans="4:4" x14ac:dyDescent="0.25">
      <c r="D2372" t="s">
        <v>23</v>
      </c>
    </row>
    <row r="2373" spans="4:4" x14ac:dyDescent="0.25">
      <c r="D2373" t="s">
        <v>23</v>
      </c>
    </row>
    <row r="2374" spans="4:4" x14ac:dyDescent="0.25">
      <c r="D2374" t="s">
        <v>37</v>
      </c>
    </row>
    <row r="2375" spans="4:4" x14ac:dyDescent="0.25">
      <c r="D2375" t="s">
        <v>23</v>
      </c>
    </row>
    <row r="2376" spans="4:4" x14ac:dyDescent="0.25">
      <c r="D2376" t="s">
        <v>23</v>
      </c>
    </row>
    <row r="2377" spans="4:4" x14ac:dyDescent="0.25">
      <c r="D2377" t="s">
        <v>23</v>
      </c>
    </row>
    <row r="2378" spans="4:4" x14ac:dyDescent="0.25">
      <c r="D2378" t="s">
        <v>23</v>
      </c>
    </row>
    <row r="2379" spans="4:4" x14ac:dyDescent="0.25">
      <c r="D2379" t="s">
        <v>23</v>
      </c>
    </row>
    <row r="2380" spans="4:4" x14ac:dyDescent="0.25">
      <c r="D2380" t="s">
        <v>23</v>
      </c>
    </row>
    <row r="2381" spans="4:4" x14ac:dyDescent="0.25">
      <c r="D2381" t="s">
        <v>23</v>
      </c>
    </row>
    <row r="2382" spans="4:4" x14ac:dyDescent="0.25">
      <c r="D2382" t="s">
        <v>23</v>
      </c>
    </row>
    <row r="2383" spans="4:4" x14ac:dyDescent="0.25">
      <c r="D2383" t="s">
        <v>23</v>
      </c>
    </row>
    <row r="2384" spans="4:4" x14ac:dyDescent="0.25">
      <c r="D2384" t="s">
        <v>28</v>
      </c>
    </row>
    <row r="2385" spans="4:4" x14ac:dyDescent="0.25">
      <c r="D2385" t="s">
        <v>23</v>
      </c>
    </row>
    <row r="2386" spans="4:4" x14ac:dyDescent="0.25">
      <c r="D2386" t="s">
        <v>23</v>
      </c>
    </row>
    <row r="2387" spans="4:4" x14ac:dyDescent="0.25">
      <c r="D2387" t="s">
        <v>28</v>
      </c>
    </row>
    <row r="2388" spans="4:4" x14ac:dyDescent="0.25">
      <c r="D2388" t="s">
        <v>37</v>
      </c>
    </row>
    <row r="2389" spans="4:4" x14ac:dyDescent="0.25">
      <c r="D2389" t="s">
        <v>23</v>
      </c>
    </row>
    <row r="2390" spans="4:4" x14ac:dyDescent="0.25">
      <c r="D2390" t="s">
        <v>23</v>
      </c>
    </row>
    <row r="2391" spans="4:4" x14ac:dyDescent="0.25">
      <c r="D2391" t="s">
        <v>23</v>
      </c>
    </row>
    <row r="2392" spans="4:4" x14ac:dyDescent="0.25">
      <c r="D2392" t="s">
        <v>23</v>
      </c>
    </row>
    <row r="2393" spans="4:4" x14ac:dyDescent="0.25">
      <c r="D2393" t="s">
        <v>28</v>
      </c>
    </row>
    <row r="2394" spans="4:4" x14ac:dyDescent="0.25">
      <c r="D2394" t="s">
        <v>23</v>
      </c>
    </row>
    <row r="2395" spans="4:4" x14ac:dyDescent="0.25">
      <c r="D2395" t="s">
        <v>23</v>
      </c>
    </row>
    <row r="2396" spans="4:4" x14ac:dyDescent="0.25">
      <c r="D2396" t="s">
        <v>23</v>
      </c>
    </row>
    <row r="2397" spans="4:4" x14ac:dyDescent="0.25">
      <c r="D2397" t="s">
        <v>23</v>
      </c>
    </row>
    <row r="2398" spans="4:4" x14ac:dyDescent="0.25">
      <c r="D2398" t="s">
        <v>23</v>
      </c>
    </row>
    <row r="2399" spans="4:4" x14ac:dyDescent="0.25">
      <c r="D2399" t="s">
        <v>23</v>
      </c>
    </row>
    <row r="2400" spans="4:4" x14ac:dyDescent="0.25">
      <c r="D2400" t="s">
        <v>23</v>
      </c>
    </row>
    <row r="2401" spans="4:4" x14ac:dyDescent="0.25">
      <c r="D2401" t="s">
        <v>23</v>
      </c>
    </row>
    <row r="2402" spans="4:4" x14ac:dyDescent="0.25">
      <c r="D2402" t="s">
        <v>23</v>
      </c>
    </row>
    <row r="2403" spans="4:4" x14ac:dyDescent="0.25">
      <c r="D2403" t="s">
        <v>23</v>
      </c>
    </row>
    <row r="2404" spans="4:4" x14ac:dyDescent="0.25">
      <c r="D2404" t="s">
        <v>50</v>
      </c>
    </row>
    <row r="2405" spans="4:4" x14ac:dyDescent="0.25">
      <c r="D2405" t="s">
        <v>23</v>
      </c>
    </row>
    <row r="2406" spans="4:4" x14ac:dyDescent="0.25">
      <c r="D2406" t="s">
        <v>28</v>
      </c>
    </row>
    <row r="2407" spans="4:4" x14ac:dyDescent="0.25">
      <c r="D2407" t="s">
        <v>23</v>
      </c>
    </row>
    <row r="2408" spans="4:4" x14ac:dyDescent="0.25">
      <c r="D2408" t="s">
        <v>23</v>
      </c>
    </row>
    <row r="2409" spans="4:4" x14ac:dyDescent="0.25">
      <c r="D2409" t="s">
        <v>23</v>
      </c>
    </row>
    <row r="2410" spans="4:4" x14ac:dyDescent="0.25">
      <c r="D2410" t="s">
        <v>23</v>
      </c>
    </row>
    <row r="2411" spans="4:4" x14ac:dyDescent="0.25">
      <c r="D2411" t="s">
        <v>23</v>
      </c>
    </row>
    <row r="2412" spans="4:4" x14ac:dyDescent="0.25">
      <c r="D2412" t="s">
        <v>23</v>
      </c>
    </row>
    <row r="2413" spans="4:4" x14ac:dyDescent="0.25">
      <c r="D2413" t="s">
        <v>23</v>
      </c>
    </row>
    <row r="2414" spans="4:4" x14ac:dyDescent="0.25">
      <c r="D2414" t="s">
        <v>23</v>
      </c>
    </row>
    <row r="2415" spans="4:4" x14ac:dyDescent="0.25">
      <c r="D2415" t="s">
        <v>23</v>
      </c>
    </row>
    <row r="2416" spans="4:4" x14ac:dyDescent="0.25">
      <c r="D2416" t="s">
        <v>23</v>
      </c>
    </row>
    <row r="2417" spans="4:4" x14ac:dyDescent="0.25">
      <c r="D2417" t="s">
        <v>23</v>
      </c>
    </row>
    <row r="2418" spans="4:4" x14ac:dyDescent="0.25">
      <c r="D2418" t="s">
        <v>23</v>
      </c>
    </row>
    <row r="2419" spans="4:4" x14ac:dyDescent="0.25">
      <c r="D2419" t="s">
        <v>23</v>
      </c>
    </row>
    <row r="2420" spans="4:4" x14ac:dyDescent="0.25">
      <c r="D2420" t="s">
        <v>23</v>
      </c>
    </row>
    <row r="2421" spans="4:4" x14ac:dyDescent="0.25">
      <c r="D2421" t="s">
        <v>23</v>
      </c>
    </row>
    <row r="2422" spans="4:4" x14ac:dyDescent="0.25">
      <c r="D2422" t="s">
        <v>23</v>
      </c>
    </row>
    <row r="2423" spans="4:4" x14ac:dyDescent="0.25">
      <c r="D2423" t="s">
        <v>28</v>
      </c>
    </row>
    <row r="2424" spans="4:4" x14ac:dyDescent="0.25">
      <c r="D2424" t="s">
        <v>23</v>
      </c>
    </row>
    <row r="2425" spans="4:4" x14ac:dyDescent="0.25">
      <c r="D2425" t="s">
        <v>23</v>
      </c>
    </row>
    <row r="2426" spans="4:4" x14ac:dyDescent="0.25">
      <c r="D2426" t="s">
        <v>23</v>
      </c>
    </row>
    <row r="2427" spans="4:4" x14ac:dyDescent="0.25">
      <c r="D2427" t="s">
        <v>28</v>
      </c>
    </row>
    <row r="2428" spans="4:4" x14ac:dyDescent="0.25">
      <c r="D2428" t="s">
        <v>23</v>
      </c>
    </row>
    <row r="2429" spans="4:4" x14ac:dyDescent="0.25">
      <c r="D2429" t="s">
        <v>23</v>
      </c>
    </row>
    <row r="2430" spans="4:4" x14ac:dyDescent="0.25">
      <c r="D2430" t="s">
        <v>23</v>
      </c>
    </row>
    <row r="2431" spans="4:4" x14ac:dyDescent="0.25">
      <c r="D2431" t="s">
        <v>23</v>
      </c>
    </row>
    <row r="2432" spans="4:4" x14ac:dyDescent="0.25">
      <c r="D2432" t="s">
        <v>23</v>
      </c>
    </row>
    <row r="2433" spans="4:4" x14ac:dyDescent="0.25">
      <c r="D2433" t="s">
        <v>23</v>
      </c>
    </row>
    <row r="2434" spans="4:4" x14ac:dyDescent="0.25">
      <c r="D2434" t="s">
        <v>37</v>
      </c>
    </row>
    <row r="2435" spans="4:4" x14ac:dyDescent="0.25">
      <c r="D2435" t="s">
        <v>23</v>
      </c>
    </row>
    <row r="2436" spans="4:4" x14ac:dyDescent="0.25">
      <c r="D2436" t="s">
        <v>23</v>
      </c>
    </row>
    <row r="2437" spans="4:4" x14ac:dyDescent="0.25">
      <c r="D2437" t="s">
        <v>23</v>
      </c>
    </row>
    <row r="2438" spans="4:4" x14ac:dyDescent="0.25">
      <c r="D2438" t="s">
        <v>23</v>
      </c>
    </row>
    <row r="2439" spans="4:4" x14ac:dyDescent="0.25">
      <c r="D2439" t="s">
        <v>23</v>
      </c>
    </row>
    <row r="2440" spans="4:4" x14ac:dyDescent="0.25">
      <c r="D2440" t="s">
        <v>28</v>
      </c>
    </row>
    <row r="2441" spans="4:4" x14ac:dyDescent="0.25">
      <c r="D2441" t="s">
        <v>23</v>
      </c>
    </row>
    <row r="2442" spans="4:4" x14ac:dyDescent="0.25">
      <c r="D2442" t="s">
        <v>23</v>
      </c>
    </row>
    <row r="2443" spans="4:4" x14ac:dyDescent="0.25">
      <c r="D2443" t="s">
        <v>28</v>
      </c>
    </row>
    <row r="2444" spans="4:4" x14ac:dyDescent="0.25">
      <c r="D2444" t="s">
        <v>23</v>
      </c>
    </row>
    <row r="2445" spans="4:4" x14ac:dyDescent="0.25">
      <c r="D2445" t="s">
        <v>37</v>
      </c>
    </row>
    <row r="2446" spans="4:4" x14ac:dyDescent="0.25">
      <c r="D2446" t="s">
        <v>23</v>
      </c>
    </row>
    <row r="2447" spans="4:4" x14ac:dyDescent="0.25">
      <c r="D2447" t="s">
        <v>23</v>
      </c>
    </row>
    <row r="2448" spans="4:4" x14ac:dyDescent="0.25">
      <c r="D2448" t="s">
        <v>23</v>
      </c>
    </row>
    <row r="2449" spans="4:4" x14ac:dyDescent="0.25">
      <c r="D2449" t="s">
        <v>23</v>
      </c>
    </row>
    <row r="2450" spans="4:4" x14ac:dyDescent="0.25">
      <c r="D2450" t="s">
        <v>23</v>
      </c>
    </row>
    <row r="2451" spans="4:4" x14ac:dyDescent="0.25">
      <c r="D2451" t="s">
        <v>23</v>
      </c>
    </row>
    <row r="2452" spans="4:4" x14ac:dyDescent="0.25">
      <c r="D2452" t="s">
        <v>28</v>
      </c>
    </row>
    <row r="2453" spans="4:4" x14ac:dyDescent="0.25">
      <c r="D2453" t="s">
        <v>23</v>
      </c>
    </row>
    <row r="2454" spans="4:4" x14ac:dyDescent="0.25">
      <c r="D2454" t="s">
        <v>23</v>
      </c>
    </row>
    <row r="2455" spans="4:4" x14ac:dyDescent="0.25">
      <c r="D2455" t="s">
        <v>23</v>
      </c>
    </row>
    <row r="2456" spans="4:4" x14ac:dyDescent="0.25">
      <c r="D2456" t="s">
        <v>23</v>
      </c>
    </row>
    <row r="2457" spans="4:4" x14ac:dyDescent="0.25">
      <c r="D2457" t="s">
        <v>23</v>
      </c>
    </row>
    <row r="2458" spans="4:4" x14ac:dyDescent="0.25">
      <c r="D2458" t="s">
        <v>23</v>
      </c>
    </row>
    <row r="2459" spans="4:4" x14ac:dyDescent="0.25">
      <c r="D2459" t="s">
        <v>23</v>
      </c>
    </row>
    <row r="2460" spans="4:4" x14ac:dyDescent="0.25">
      <c r="D2460" t="s">
        <v>23</v>
      </c>
    </row>
    <row r="2461" spans="4:4" x14ac:dyDescent="0.25">
      <c r="D2461" t="s">
        <v>23</v>
      </c>
    </row>
    <row r="2462" spans="4:4" x14ac:dyDescent="0.25">
      <c r="D2462" t="s">
        <v>23</v>
      </c>
    </row>
    <row r="2463" spans="4:4" x14ac:dyDescent="0.25">
      <c r="D2463" t="s">
        <v>23</v>
      </c>
    </row>
    <row r="2464" spans="4:4" x14ac:dyDescent="0.25">
      <c r="D2464" t="s">
        <v>50</v>
      </c>
    </row>
    <row r="2465" spans="4:4" x14ac:dyDescent="0.25">
      <c r="D2465" t="s">
        <v>23</v>
      </c>
    </row>
    <row r="2466" spans="4:4" x14ac:dyDescent="0.25">
      <c r="D2466" t="s">
        <v>23</v>
      </c>
    </row>
    <row r="2467" spans="4:4" x14ac:dyDescent="0.25">
      <c r="D2467" t="s">
        <v>23</v>
      </c>
    </row>
    <row r="2468" spans="4:4" x14ac:dyDescent="0.25">
      <c r="D2468" t="s">
        <v>37</v>
      </c>
    </row>
    <row r="2469" spans="4:4" x14ac:dyDescent="0.25">
      <c r="D2469" t="s">
        <v>23</v>
      </c>
    </row>
    <row r="2470" spans="4:4" x14ac:dyDescent="0.25">
      <c r="D2470" t="s">
        <v>23</v>
      </c>
    </row>
    <row r="2471" spans="4:4" x14ac:dyDescent="0.25">
      <c r="D2471" t="s">
        <v>23</v>
      </c>
    </row>
    <row r="2472" spans="4:4" x14ac:dyDescent="0.25">
      <c r="D2472" t="s">
        <v>23</v>
      </c>
    </row>
    <row r="2473" spans="4:4" x14ac:dyDescent="0.25">
      <c r="D2473" t="s">
        <v>23</v>
      </c>
    </row>
    <row r="2474" spans="4:4" x14ac:dyDescent="0.25">
      <c r="D2474" t="s">
        <v>23</v>
      </c>
    </row>
    <row r="2475" spans="4:4" x14ac:dyDescent="0.25">
      <c r="D2475" t="s">
        <v>23</v>
      </c>
    </row>
    <row r="2476" spans="4:4" x14ac:dyDescent="0.25">
      <c r="D2476" t="s">
        <v>23</v>
      </c>
    </row>
    <row r="2477" spans="4:4" x14ac:dyDescent="0.25">
      <c r="D2477" t="s">
        <v>23</v>
      </c>
    </row>
    <row r="2478" spans="4:4" x14ac:dyDescent="0.25">
      <c r="D2478" t="s">
        <v>23</v>
      </c>
    </row>
    <row r="2479" spans="4:4" x14ac:dyDescent="0.25">
      <c r="D2479" t="s">
        <v>23</v>
      </c>
    </row>
    <row r="2480" spans="4:4" x14ac:dyDescent="0.25">
      <c r="D2480" t="s">
        <v>23</v>
      </c>
    </row>
    <row r="2481" spans="4:4" x14ac:dyDescent="0.25">
      <c r="D2481" t="s">
        <v>23</v>
      </c>
    </row>
    <row r="2482" spans="4:4" x14ac:dyDescent="0.25">
      <c r="D2482" t="s">
        <v>23</v>
      </c>
    </row>
    <row r="2483" spans="4:4" x14ac:dyDescent="0.25">
      <c r="D2483" t="s">
        <v>23</v>
      </c>
    </row>
    <row r="2484" spans="4:4" x14ac:dyDescent="0.25">
      <c r="D2484" t="s">
        <v>23</v>
      </c>
    </row>
    <row r="2485" spans="4:4" x14ac:dyDescent="0.25">
      <c r="D2485" t="s">
        <v>23</v>
      </c>
    </row>
    <row r="2486" spans="4:4" x14ac:dyDescent="0.25">
      <c r="D2486" t="s">
        <v>23</v>
      </c>
    </row>
    <row r="2487" spans="4:4" x14ac:dyDescent="0.25">
      <c r="D2487" t="s">
        <v>23</v>
      </c>
    </row>
    <row r="2488" spans="4:4" x14ac:dyDescent="0.25">
      <c r="D2488" t="s">
        <v>23</v>
      </c>
    </row>
    <row r="2489" spans="4:4" x14ac:dyDescent="0.25">
      <c r="D2489" t="s">
        <v>23</v>
      </c>
    </row>
    <row r="2490" spans="4:4" x14ac:dyDescent="0.25">
      <c r="D2490" t="s">
        <v>23</v>
      </c>
    </row>
    <row r="2491" spans="4:4" x14ac:dyDescent="0.25">
      <c r="D2491" t="s">
        <v>23</v>
      </c>
    </row>
    <row r="2492" spans="4:4" x14ac:dyDescent="0.25">
      <c r="D2492" t="s">
        <v>23</v>
      </c>
    </row>
    <row r="2493" spans="4:4" x14ac:dyDescent="0.25">
      <c r="D2493" t="s">
        <v>23</v>
      </c>
    </row>
    <row r="2494" spans="4:4" x14ac:dyDescent="0.25">
      <c r="D2494" t="s">
        <v>23</v>
      </c>
    </row>
    <row r="2495" spans="4:4" x14ac:dyDescent="0.25">
      <c r="D2495" t="s">
        <v>23</v>
      </c>
    </row>
    <row r="2496" spans="4:4" x14ac:dyDescent="0.25">
      <c r="D2496" t="s">
        <v>23</v>
      </c>
    </row>
    <row r="2497" spans="4:4" x14ac:dyDescent="0.25">
      <c r="D2497" t="s">
        <v>23</v>
      </c>
    </row>
    <row r="2498" spans="4:4" x14ac:dyDescent="0.25">
      <c r="D2498" t="s">
        <v>23</v>
      </c>
    </row>
    <row r="2499" spans="4:4" x14ac:dyDescent="0.25">
      <c r="D2499" t="s">
        <v>23</v>
      </c>
    </row>
    <row r="2500" spans="4:4" x14ac:dyDescent="0.25">
      <c r="D2500" t="s">
        <v>23</v>
      </c>
    </row>
    <row r="2501" spans="4:4" x14ac:dyDescent="0.25">
      <c r="D2501" t="s">
        <v>23</v>
      </c>
    </row>
    <row r="2502" spans="4:4" x14ac:dyDescent="0.25">
      <c r="D2502" t="s">
        <v>23</v>
      </c>
    </row>
    <row r="2503" spans="4:4" x14ac:dyDescent="0.25">
      <c r="D2503" t="s">
        <v>28</v>
      </c>
    </row>
    <row r="2504" spans="4:4" x14ac:dyDescent="0.25">
      <c r="D2504" t="s">
        <v>23</v>
      </c>
    </row>
    <row r="2505" spans="4:4" x14ac:dyDescent="0.25">
      <c r="D2505" t="s">
        <v>23</v>
      </c>
    </row>
    <row r="2506" spans="4:4" x14ac:dyDescent="0.25">
      <c r="D2506" t="s">
        <v>28</v>
      </c>
    </row>
    <row r="2507" spans="4:4" x14ac:dyDescent="0.25">
      <c r="D2507" t="s">
        <v>37</v>
      </c>
    </row>
    <row r="2508" spans="4:4" x14ac:dyDescent="0.25">
      <c r="D2508" t="s">
        <v>23</v>
      </c>
    </row>
    <row r="2509" spans="4:4" x14ac:dyDescent="0.25">
      <c r="D2509" t="s">
        <v>23</v>
      </c>
    </row>
    <row r="2510" spans="4:4" x14ac:dyDescent="0.25">
      <c r="D2510" t="s">
        <v>23</v>
      </c>
    </row>
    <row r="2511" spans="4:4" x14ac:dyDescent="0.25">
      <c r="D2511" t="s">
        <v>23</v>
      </c>
    </row>
    <row r="2512" spans="4:4" x14ac:dyDescent="0.25">
      <c r="D2512" t="s">
        <v>50</v>
      </c>
    </row>
    <row r="2513" spans="4:4" x14ac:dyDescent="0.25">
      <c r="D2513" t="s">
        <v>23</v>
      </c>
    </row>
    <row r="2514" spans="4:4" x14ac:dyDescent="0.25">
      <c r="D2514" t="s">
        <v>23</v>
      </c>
    </row>
    <row r="2515" spans="4:4" x14ac:dyDescent="0.25">
      <c r="D2515" t="s">
        <v>23</v>
      </c>
    </row>
    <row r="2516" spans="4:4" x14ac:dyDescent="0.25">
      <c r="D2516" t="s">
        <v>23</v>
      </c>
    </row>
    <row r="2517" spans="4:4" x14ac:dyDescent="0.25">
      <c r="D2517" t="s">
        <v>23</v>
      </c>
    </row>
    <row r="2518" spans="4:4" x14ac:dyDescent="0.25">
      <c r="D2518" t="s">
        <v>50</v>
      </c>
    </row>
    <row r="2519" spans="4:4" x14ac:dyDescent="0.25">
      <c r="D2519" t="s">
        <v>23</v>
      </c>
    </row>
    <row r="2520" spans="4:4" x14ac:dyDescent="0.25">
      <c r="D2520" t="s">
        <v>23</v>
      </c>
    </row>
    <row r="2521" spans="4:4" x14ac:dyDescent="0.25">
      <c r="D2521" t="s">
        <v>37</v>
      </c>
    </row>
    <row r="2522" spans="4:4" x14ac:dyDescent="0.25">
      <c r="D2522" t="s">
        <v>23</v>
      </c>
    </row>
    <row r="2523" spans="4:4" x14ac:dyDescent="0.25">
      <c r="D2523" t="s">
        <v>28</v>
      </c>
    </row>
    <row r="2524" spans="4:4" x14ac:dyDescent="0.25">
      <c r="D2524" t="s">
        <v>23</v>
      </c>
    </row>
    <row r="2525" spans="4:4" x14ac:dyDescent="0.25">
      <c r="D2525" t="s">
        <v>37</v>
      </c>
    </row>
    <row r="2526" spans="4:4" x14ac:dyDescent="0.25">
      <c r="D2526" t="s">
        <v>23</v>
      </c>
    </row>
    <row r="2527" spans="4:4" x14ac:dyDescent="0.25">
      <c r="D2527" t="s">
        <v>23</v>
      </c>
    </row>
    <row r="2528" spans="4:4" x14ac:dyDescent="0.25">
      <c r="D2528" t="s">
        <v>23</v>
      </c>
    </row>
    <row r="2529" spans="4:4" x14ac:dyDescent="0.25">
      <c r="D2529" t="s">
        <v>50</v>
      </c>
    </row>
    <row r="2530" spans="4:4" x14ac:dyDescent="0.25">
      <c r="D2530" t="s">
        <v>23</v>
      </c>
    </row>
    <row r="2531" spans="4:4" x14ac:dyDescent="0.25">
      <c r="D2531" t="s">
        <v>37</v>
      </c>
    </row>
    <row r="2532" spans="4:4" x14ac:dyDescent="0.25">
      <c r="D2532" t="s">
        <v>23</v>
      </c>
    </row>
    <row r="2533" spans="4:4" x14ac:dyDescent="0.25">
      <c r="D2533" t="s">
        <v>23</v>
      </c>
    </row>
    <row r="2534" spans="4:4" x14ac:dyDescent="0.25">
      <c r="D2534" t="s">
        <v>23</v>
      </c>
    </row>
    <row r="2535" spans="4:4" x14ac:dyDescent="0.25">
      <c r="D2535" t="s">
        <v>23</v>
      </c>
    </row>
    <row r="2536" spans="4:4" x14ac:dyDescent="0.25">
      <c r="D2536" t="s">
        <v>23</v>
      </c>
    </row>
    <row r="2537" spans="4:4" x14ac:dyDescent="0.25">
      <c r="D2537" t="s">
        <v>50</v>
      </c>
    </row>
    <row r="2538" spans="4:4" x14ac:dyDescent="0.25">
      <c r="D2538" t="s">
        <v>23</v>
      </c>
    </row>
    <row r="2539" spans="4:4" x14ac:dyDescent="0.25">
      <c r="D2539" t="s">
        <v>23</v>
      </c>
    </row>
    <row r="2540" spans="4:4" x14ac:dyDescent="0.25">
      <c r="D2540" t="s">
        <v>23</v>
      </c>
    </row>
    <row r="2541" spans="4:4" x14ac:dyDescent="0.25">
      <c r="D2541" t="s">
        <v>23</v>
      </c>
    </row>
    <row r="2542" spans="4:4" x14ac:dyDescent="0.25">
      <c r="D2542" t="s">
        <v>37</v>
      </c>
    </row>
    <row r="2543" spans="4:4" x14ac:dyDescent="0.25">
      <c r="D2543" t="s">
        <v>23</v>
      </c>
    </row>
    <row r="2544" spans="4:4" x14ac:dyDescent="0.25">
      <c r="D2544" t="s">
        <v>23</v>
      </c>
    </row>
    <row r="2545" spans="4:4" x14ac:dyDescent="0.25">
      <c r="D2545" t="s">
        <v>23</v>
      </c>
    </row>
    <row r="2546" spans="4:4" x14ac:dyDescent="0.25">
      <c r="D2546" t="s">
        <v>23</v>
      </c>
    </row>
    <row r="2547" spans="4:4" x14ac:dyDescent="0.25">
      <c r="D2547" t="s">
        <v>28</v>
      </c>
    </row>
    <row r="2548" spans="4:4" x14ac:dyDescent="0.25">
      <c r="D2548" t="s">
        <v>37</v>
      </c>
    </row>
    <row r="2549" spans="4:4" x14ac:dyDescent="0.25">
      <c r="D2549" t="s">
        <v>37</v>
      </c>
    </row>
    <row r="2550" spans="4:4" x14ac:dyDescent="0.25">
      <c r="D2550" t="s">
        <v>28</v>
      </c>
    </row>
    <row r="2551" spans="4:4" x14ac:dyDescent="0.25">
      <c r="D2551" t="s">
        <v>23</v>
      </c>
    </row>
    <row r="2552" spans="4:4" x14ac:dyDescent="0.25">
      <c r="D2552" t="s">
        <v>23</v>
      </c>
    </row>
    <row r="2553" spans="4:4" x14ac:dyDescent="0.25">
      <c r="D2553" t="s">
        <v>23</v>
      </c>
    </row>
    <row r="2554" spans="4:4" x14ac:dyDescent="0.25">
      <c r="D2554" t="s">
        <v>23</v>
      </c>
    </row>
    <row r="2555" spans="4:4" x14ac:dyDescent="0.25">
      <c r="D2555" t="s">
        <v>23</v>
      </c>
    </row>
    <row r="2556" spans="4:4" x14ac:dyDescent="0.25">
      <c r="D2556" t="s">
        <v>23</v>
      </c>
    </row>
    <row r="2557" spans="4:4" x14ac:dyDescent="0.25">
      <c r="D2557" t="s">
        <v>23</v>
      </c>
    </row>
    <row r="2558" spans="4:4" x14ac:dyDescent="0.25">
      <c r="D2558" t="s">
        <v>23</v>
      </c>
    </row>
    <row r="2559" spans="4:4" x14ac:dyDescent="0.25">
      <c r="D2559" t="s">
        <v>28</v>
      </c>
    </row>
    <row r="2560" spans="4:4" x14ac:dyDescent="0.25">
      <c r="D2560" t="s">
        <v>28</v>
      </c>
    </row>
    <row r="2561" spans="4:4" x14ac:dyDescent="0.25">
      <c r="D2561" t="s">
        <v>28</v>
      </c>
    </row>
    <row r="2562" spans="4:4" x14ac:dyDescent="0.25">
      <c r="D2562" t="s">
        <v>23</v>
      </c>
    </row>
    <row r="2563" spans="4:4" x14ac:dyDescent="0.25">
      <c r="D2563" t="s">
        <v>23</v>
      </c>
    </row>
    <row r="2564" spans="4:4" x14ac:dyDescent="0.25">
      <c r="D2564" t="s">
        <v>23</v>
      </c>
    </row>
    <row r="2565" spans="4:4" x14ac:dyDescent="0.25">
      <c r="D2565" t="s">
        <v>23</v>
      </c>
    </row>
    <row r="2566" spans="4:4" x14ac:dyDescent="0.25">
      <c r="D2566" t="s">
        <v>23</v>
      </c>
    </row>
    <row r="2567" spans="4:4" x14ac:dyDescent="0.25">
      <c r="D2567" t="s">
        <v>23</v>
      </c>
    </row>
    <row r="2568" spans="4:4" x14ac:dyDescent="0.25">
      <c r="D2568" t="s">
        <v>23</v>
      </c>
    </row>
    <row r="2569" spans="4:4" x14ac:dyDescent="0.25">
      <c r="D2569" t="s">
        <v>23</v>
      </c>
    </row>
    <row r="2570" spans="4:4" x14ac:dyDescent="0.25">
      <c r="D2570" t="s">
        <v>23</v>
      </c>
    </row>
    <row r="2571" spans="4:4" x14ac:dyDescent="0.25">
      <c r="D2571" t="s">
        <v>28</v>
      </c>
    </row>
    <row r="2572" spans="4:4" x14ac:dyDescent="0.25">
      <c r="D2572" t="s">
        <v>23</v>
      </c>
    </row>
    <row r="2573" spans="4:4" x14ac:dyDescent="0.25">
      <c r="D2573" t="s">
        <v>23</v>
      </c>
    </row>
    <row r="2574" spans="4:4" x14ac:dyDescent="0.25">
      <c r="D2574" t="s">
        <v>28</v>
      </c>
    </row>
    <row r="2575" spans="4:4" x14ac:dyDescent="0.25">
      <c r="D2575" t="s">
        <v>23</v>
      </c>
    </row>
    <row r="2576" spans="4:4" x14ac:dyDescent="0.25">
      <c r="D2576" t="s">
        <v>23</v>
      </c>
    </row>
    <row r="2577" spans="4:4" x14ac:dyDescent="0.25">
      <c r="D2577" t="s">
        <v>23</v>
      </c>
    </row>
    <row r="2578" spans="4:4" x14ac:dyDescent="0.25">
      <c r="D2578" t="s">
        <v>23</v>
      </c>
    </row>
    <row r="2579" spans="4:4" x14ac:dyDescent="0.25">
      <c r="D2579" t="s">
        <v>23</v>
      </c>
    </row>
    <row r="2580" spans="4:4" x14ac:dyDescent="0.25">
      <c r="D2580" t="s">
        <v>28</v>
      </c>
    </row>
    <row r="2581" spans="4:4" x14ac:dyDescent="0.25">
      <c r="D2581" t="s">
        <v>23</v>
      </c>
    </row>
    <row r="2582" spans="4:4" x14ac:dyDescent="0.25">
      <c r="D2582" t="s">
        <v>23</v>
      </c>
    </row>
    <row r="2583" spans="4:4" x14ac:dyDescent="0.25">
      <c r="D2583" t="s">
        <v>23</v>
      </c>
    </row>
    <row r="2584" spans="4:4" x14ac:dyDescent="0.25">
      <c r="D2584" t="s">
        <v>23</v>
      </c>
    </row>
    <row r="2585" spans="4:4" x14ac:dyDescent="0.25">
      <c r="D2585" t="s">
        <v>23</v>
      </c>
    </row>
    <row r="2586" spans="4:4" x14ac:dyDescent="0.25">
      <c r="D2586" t="s">
        <v>28</v>
      </c>
    </row>
    <row r="2587" spans="4:4" x14ac:dyDescent="0.25">
      <c r="D2587" t="s">
        <v>23</v>
      </c>
    </row>
    <row r="2588" spans="4:4" x14ac:dyDescent="0.25">
      <c r="D2588" t="s">
        <v>23</v>
      </c>
    </row>
    <row r="2589" spans="4:4" x14ac:dyDescent="0.25">
      <c r="D2589" t="s">
        <v>23</v>
      </c>
    </row>
    <row r="2590" spans="4:4" x14ac:dyDescent="0.25">
      <c r="D2590" t="s">
        <v>23</v>
      </c>
    </row>
    <row r="2591" spans="4:4" x14ac:dyDescent="0.25">
      <c r="D2591" t="s">
        <v>23</v>
      </c>
    </row>
    <row r="2592" spans="4:4" x14ac:dyDescent="0.25">
      <c r="D2592" t="s">
        <v>23</v>
      </c>
    </row>
    <row r="2593" spans="4:4" x14ac:dyDescent="0.25">
      <c r="D2593" t="s">
        <v>23</v>
      </c>
    </row>
    <row r="2594" spans="4:4" x14ac:dyDescent="0.25">
      <c r="D2594" t="s">
        <v>23</v>
      </c>
    </row>
    <row r="2595" spans="4:4" x14ac:dyDescent="0.25">
      <c r="D2595" t="s">
        <v>28</v>
      </c>
    </row>
    <row r="2596" spans="4:4" x14ac:dyDescent="0.25">
      <c r="D2596" t="s">
        <v>23</v>
      </c>
    </row>
    <row r="2597" spans="4:4" x14ac:dyDescent="0.25">
      <c r="D2597" t="s">
        <v>50</v>
      </c>
    </row>
    <row r="2598" spans="4:4" x14ac:dyDescent="0.25">
      <c r="D2598" t="s">
        <v>28</v>
      </c>
    </row>
    <row r="2599" spans="4:4" x14ac:dyDescent="0.25">
      <c r="D2599" t="s">
        <v>23</v>
      </c>
    </row>
    <row r="2600" spans="4:4" x14ac:dyDescent="0.25">
      <c r="D2600" t="s">
        <v>23</v>
      </c>
    </row>
    <row r="2601" spans="4:4" x14ac:dyDescent="0.25">
      <c r="D2601" t="s">
        <v>37</v>
      </c>
    </row>
    <row r="2602" spans="4:4" x14ac:dyDescent="0.25">
      <c r="D2602" t="s">
        <v>23</v>
      </c>
    </row>
    <row r="2603" spans="4:4" x14ac:dyDescent="0.25">
      <c r="D2603" t="s">
        <v>28</v>
      </c>
    </row>
    <row r="2604" spans="4:4" x14ac:dyDescent="0.25">
      <c r="D2604" t="s">
        <v>23</v>
      </c>
    </row>
    <row r="2605" spans="4:4" x14ac:dyDescent="0.25">
      <c r="D2605" t="s">
        <v>37</v>
      </c>
    </row>
    <row r="2606" spans="4:4" x14ac:dyDescent="0.25">
      <c r="D2606" t="s">
        <v>23</v>
      </c>
    </row>
    <row r="2607" spans="4:4" x14ac:dyDescent="0.25">
      <c r="D2607" t="s">
        <v>28</v>
      </c>
    </row>
    <row r="2608" spans="4:4" x14ac:dyDescent="0.25">
      <c r="D2608" t="s">
        <v>23</v>
      </c>
    </row>
    <row r="2609" spans="4:4" x14ac:dyDescent="0.25">
      <c r="D2609" t="s">
        <v>23</v>
      </c>
    </row>
    <row r="2610" spans="4:4" x14ac:dyDescent="0.25">
      <c r="D2610" t="s">
        <v>50</v>
      </c>
    </row>
    <row r="2611" spans="4:4" x14ac:dyDescent="0.25">
      <c r="D2611" t="s">
        <v>23</v>
      </c>
    </row>
    <row r="2612" spans="4:4" x14ac:dyDescent="0.25">
      <c r="D2612" t="s">
        <v>23</v>
      </c>
    </row>
    <row r="2613" spans="4:4" x14ac:dyDescent="0.25">
      <c r="D2613" t="s">
        <v>23</v>
      </c>
    </row>
    <row r="2614" spans="4:4" x14ac:dyDescent="0.25">
      <c r="D2614" t="s">
        <v>23</v>
      </c>
    </row>
    <row r="2615" spans="4:4" x14ac:dyDescent="0.25">
      <c r="D2615" t="s">
        <v>23</v>
      </c>
    </row>
    <row r="2616" spans="4:4" x14ac:dyDescent="0.25">
      <c r="D2616" t="s">
        <v>23</v>
      </c>
    </row>
    <row r="2617" spans="4:4" x14ac:dyDescent="0.25">
      <c r="D2617" t="s">
        <v>23</v>
      </c>
    </row>
    <row r="2618" spans="4:4" x14ac:dyDescent="0.25">
      <c r="D2618" t="s">
        <v>37</v>
      </c>
    </row>
    <row r="2619" spans="4:4" x14ac:dyDescent="0.25">
      <c r="D2619" t="s">
        <v>23</v>
      </c>
    </row>
    <row r="2620" spans="4:4" x14ac:dyDescent="0.25">
      <c r="D2620" t="s">
        <v>23</v>
      </c>
    </row>
    <row r="2621" spans="4:4" x14ac:dyDescent="0.25">
      <c r="D2621" t="s">
        <v>23</v>
      </c>
    </row>
    <row r="2622" spans="4:4" x14ac:dyDescent="0.25">
      <c r="D2622" t="s">
        <v>23</v>
      </c>
    </row>
    <row r="2623" spans="4:4" x14ac:dyDescent="0.25">
      <c r="D2623" t="s">
        <v>23</v>
      </c>
    </row>
    <row r="2624" spans="4:4" x14ac:dyDescent="0.25">
      <c r="D2624" t="s">
        <v>23</v>
      </c>
    </row>
    <row r="2625" spans="4:4" x14ac:dyDescent="0.25">
      <c r="D2625" t="s">
        <v>23</v>
      </c>
    </row>
    <row r="2626" spans="4:4" x14ac:dyDescent="0.25">
      <c r="D2626" t="s">
        <v>23</v>
      </c>
    </row>
    <row r="2627" spans="4:4" x14ac:dyDescent="0.25">
      <c r="D2627" t="s">
        <v>23</v>
      </c>
    </row>
    <row r="2628" spans="4:4" x14ac:dyDescent="0.25">
      <c r="D2628" t="s">
        <v>23</v>
      </c>
    </row>
    <row r="2629" spans="4:4" x14ac:dyDescent="0.25">
      <c r="D2629" t="s">
        <v>23</v>
      </c>
    </row>
    <row r="2630" spans="4:4" x14ac:dyDescent="0.25">
      <c r="D2630" t="s">
        <v>37</v>
      </c>
    </row>
    <row r="2631" spans="4:4" x14ac:dyDescent="0.25">
      <c r="D2631" t="s">
        <v>28</v>
      </c>
    </row>
    <row r="2632" spans="4:4" x14ac:dyDescent="0.25">
      <c r="D2632" t="s">
        <v>23</v>
      </c>
    </row>
    <row r="2633" spans="4:4" x14ac:dyDescent="0.25">
      <c r="D2633" t="s">
        <v>23</v>
      </c>
    </row>
    <row r="2634" spans="4:4" x14ac:dyDescent="0.25">
      <c r="D2634" t="s">
        <v>28</v>
      </c>
    </row>
    <row r="2635" spans="4:4" x14ac:dyDescent="0.25">
      <c r="D2635" t="s">
        <v>23</v>
      </c>
    </row>
    <row r="2636" spans="4:4" x14ac:dyDescent="0.25">
      <c r="D2636" t="s">
        <v>23</v>
      </c>
    </row>
    <row r="2637" spans="4:4" x14ac:dyDescent="0.25">
      <c r="D2637" t="s">
        <v>23</v>
      </c>
    </row>
    <row r="2638" spans="4:4" x14ac:dyDescent="0.25">
      <c r="D2638" t="s">
        <v>23</v>
      </c>
    </row>
    <row r="2639" spans="4:4" x14ac:dyDescent="0.25">
      <c r="D2639" t="s">
        <v>23</v>
      </c>
    </row>
    <row r="2640" spans="4:4" x14ac:dyDescent="0.25">
      <c r="D2640" t="s">
        <v>23</v>
      </c>
    </row>
    <row r="2641" spans="4:4" x14ac:dyDescent="0.25">
      <c r="D2641" t="s">
        <v>23</v>
      </c>
    </row>
    <row r="2642" spans="4:4" x14ac:dyDescent="0.25">
      <c r="D2642" t="s">
        <v>23</v>
      </c>
    </row>
    <row r="2643" spans="4:4" x14ac:dyDescent="0.25">
      <c r="D2643" t="s">
        <v>37</v>
      </c>
    </row>
    <row r="2644" spans="4:4" x14ac:dyDescent="0.25">
      <c r="D2644" t="s">
        <v>23</v>
      </c>
    </row>
    <row r="2645" spans="4:4" x14ac:dyDescent="0.25">
      <c r="D2645" t="s">
        <v>28</v>
      </c>
    </row>
    <row r="2646" spans="4:4" x14ac:dyDescent="0.25">
      <c r="D2646" t="s">
        <v>23</v>
      </c>
    </row>
    <row r="2647" spans="4:4" x14ac:dyDescent="0.25">
      <c r="D2647" t="s">
        <v>23</v>
      </c>
    </row>
    <row r="2648" spans="4:4" x14ac:dyDescent="0.25">
      <c r="D2648" t="s">
        <v>23</v>
      </c>
    </row>
    <row r="2649" spans="4:4" x14ac:dyDescent="0.25">
      <c r="D2649" t="s">
        <v>28</v>
      </c>
    </row>
    <row r="2650" spans="4:4" x14ac:dyDescent="0.25">
      <c r="D2650" t="s">
        <v>23</v>
      </c>
    </row>
    <row r="2651" spans="4:4" x14ac:dyDescent="0.25">
      <c r="D2651" t="s">
        <v>23</v>
      </c>
    </row>
    <row r="2652" spans="4:4" x14ac:dyDescent="0.25">
      <c r="D2652" t="s">
        <v>23</v>
      </c>
    </row>
    <row r="2653" spans="4:4" x14ac:dyDescent="0.25">
      <c r="D2653" t="s">
        <v>23</v>
      </c>
    </row>
    <row r="2654" spans="4:4" x14ac:dyDescent="0.25">
      <c r="D2654" t="s">
        <v>37</v>
      </c>
    </row>
    <row r="2655" spans="4:4" x14ac:dyDescent="0.25">
      <c r="D2655" t="s">
        <v>23</v>
      </c>
    </row>
    <row r="2656" spans="4:4" x14ac:dyDescent="0.25">
      <c r="D2656" t="s">
        <v>23</v>
      </c>
    </row>
    <row r="2657" spans="4:4" x14ac:dyDescent="0.25">
      <c r="D2657" t="s">
        <v>23</v>
      </c>
    </row>
    <row r="2658" spans="4:4" x14ac:dyDescent="0.25">
      <c r="D2658" t="s">
        <v>23</v>
      </c>
    </row>
    <row r="2659" spans="4:4" x14ac:dyDescent="0.25">
      <c r="D2659" t="s">
        <v>23</v>
      </c>
    </row>
    <row r="2660" spans="4:4" x14ac:dyDescent="0.25">
      <c r="D2660" t="s">
        <v>23</v>
      </c>
    </row>
    <row r="2661" spans="4:4" x14ac:dyDescent="0.25">
      <c r="D2661" t="s">
        <v>28</v>
      </c>
    </row>
    <row r="2662" spans="4:4" x14ac:dyDescent="0.25">
      <c r="D2662" t="s">
        <v>23</v>
      </c>
    </row>
    <row r="2663" spans="4:4" x14ac:dyDescent="0.25">
      <c r="D2663" t="s">
        <v>23</v>
      </c>
    </row>
    <row r="2664" spans="4:4" x14ac:dyDescent="0.25">
      <c r="D2664" t="s">
        <v>23</v>
      </c>
    </row>
    <row r="2665" spans="4:4" x14ac:dyDescent="0.25">
      <c r="D2665" t="s">
        <v>23</v>
      </c>
    </row>
    <row r="2666" spans="4:4" x14ac:dyDescent="0.25">
      <c r="D2666" t="s">
        <v>23</v>
      </c>
    </row>
    <row r="2667" spans="4:4" x14ac:dyDescent="0.25">
      <c r="D2667" t="s">
        <v>23</v>
      </c>
    </row>
    <row r="2668" spans="4:4" x14ac:dyDescent="0.25">
      <c r="D2668" t="s">
        <v>23</v>
      </c>
    </row>
    <row r="2669" spans="4:4" x14ac:dyDescent="0.25">
      <c r="D2669" t="s">
        <v>23</v>
      </c>
    </row>
    <row r="2670" spans="4:4" x14ac:dyDescent="0.25">
      <c r="D2670" t="s">
        <v>23</v>
      </c>
    </row>
    <row r="2671" spans="4:4" x14ac:dyDescent="0.25">
      <c r="D2671" t="s">
        <v>23</v>
      </c>
    </row>
    <row r="2672" spans="4:4" x14ac:dyDescent="0.25">
      <c r="D2672" t="s">
        <v>28</v>
      </c>
    </row>
    <row r="2673" spans="4:4" x14ac:dyDescent="0.25">
      <c r="D2673" t="s">
        <v>23</v>
      </c>
    </row>
    <row r="2674" spans="4:4" x14ac:dyDescent="0.25">
      <c r="D2674" t="s">
        <v>23</v>
      </c>
    </row>
    <row r="2675" spans="4:4" x14ac:dyDescent="0.25">
      <c r="D2675" t="s">
        <v>23</v>
      </c>
    </row>
    <row r="2676" spans="4:4" x14ac:dyDescent="0.25">
      <c r="D2676" t="s">
        <v>23</v>
      </c>
    </row>
    <row r="2677" spans="4:4" x14ac:dyDescent="0.25">
      <c r="D2677" t="s">
        <v>23</v>
      </c>
    </row>
    <row r="2678" spans="4:4" x14ac:dyDescent="0.25">
      <c r="D2678" t="s">
        <v>23</v>
      </c>
    </row>
    <row r="2679" spans="4:4" x14ac:dyDescent="0.25">
      <c r="D2679" t="s">
        <v>23</v>
      </c>
    </row>
    <row r="2680" spans="4:4" x14ac:dyDescent="0.25">
      <c r="D2680" t="s">
        <v>28</v>
      </c>
    </row>
    <row r="2681" spans="4:4" x14ac:dyDescent="0.25">
      <c r="D2681" t="s">
        <v>23</v>
      </c>
    </row>
    <row r="2682" spans="4:4" x14ac:dyDescent="0.25">
      <c r="D2682" t="s">
        <v>23</v>
      </c>
    </row>
    <row r="2683" spans="4:4" x14ac:dyDescent="0.25">
      <c r="D2683" t="s">
        <v>23</v>
      </c>
    </row>
    <row r="2684" spans="4:4" x14ac:dyDescent="0.25">
      <c r="D2684" t="s">
        <v>23</v>
      </c>
    </row>
    <row r="2685" spans="4:4" x14ac:dyDescent="0.25">
      <c r="D2685" t="s">
        <v>23</v>
      </c>
    </row>
    <row r="2686" spans="4:4" x14ac:dyDescent="0.25">
      <c r="D2686" t="s">
        <v>23</v>
      </c>
    </row>
    <row r="2687" spans="4:4" x14ac:dyDescent="0.25">
      <c r="D2687" t="s">
        <v>23</v>
      </c>
    </row>
    <row r="2688" spans="4:4" x14ac:dyDescent="0.25">
      <c r="D2688" t="s">
        <v>28</v>
      </c>
    </row>
    <row r="2689" spans="4:4" x14ac:dyDescent="0.25">
      <c r="D2689" t="s">
        <v>37</v>
      </c>
    </row>
    <row r="2690" spans="4:4" x14ac:dyDescent="0.25">
      <c r="D2690" t="s">
        <v>28</v>
      </c>
    </row>
    <row r="2691" spans="4:4" x14ac:dyDescent="0.25">
      <c r="D2691" t="s">
        <v>23</v>
      </c>
    </row>
    <row r="2692" spans="4:4" x14ac:dyDescent="0.25">
      <c r="D2692" t="s">
        <v>37</v>
      </c>
    </row>
    <row r="2693" spans="4:4" x14ac:dyDescent="0.25">
      <c r="D2693" t="s">
        <v>23</v>
      </c>
    </row>
    <row r="2694" spans="4:4" x14ac:dyDescent="0.25">
      <c r="D2694" t="s">
        <v>23</v>
      </c>
    </row>
    <row r="2695" spans="4:4" x14ac:dyDescent="0.25">
      <c r="D2695" t="s">
        <v>23</v>
      </c>
    </row>
    <row r="2696" spans="4:4" x14ac:dyDescent="0.25">
      <c r="D2696" t="s">
        <v>23</v>
      </c>
    </row>
    <row r="2697" spans="4:4" x14ac:dyDescent="0.25">
      <c r="D2697" t="s">
        <v>28</v>
      </c>
    </row>
    <row r="2698" spans="4:4" x14ac:dyDescent="0.25">
      <c r="D2698" t="s">
        <v>23</v>
      </c>
    </row>
    <row r="2699" spans="4:4" x14ac:dyDescent="0.25">
      <c r="D2699" t="s">
        <v>23</v>
      </c>
    </row>
    <row r="2700" spans="4:4" x14ac:dyDescent="0.25">
      <c r="D2700" t="s">
        <v>23</v>
      </c>
    </row>
    <row r="2701" spans="4:4" x14ac:dyDescent="0.25">
      <c r="D2701" t="s">
        <v>23</v>
      </c>
    </row>
    <row r="2702" spans="4:4" x14ac:dyDescent="0.25">
      <c r="D2702" t="s">
        <v>37</v>
      </c>
    </row>
    <row r="2703" spans="4:4" x14ac:dyDescent="0.25">
      <c r="D2703" t="s">
        <v>23</v>
      </c>
    </row>
    <row r="2704" spans="4:4" x14ac:dyDescent="0.25">
      <c r="D2704" t="s">
        <v>23</v>
      </c>
    </row>
    <row r="2705" spans="4:4" x14ac:dyDescent="0.25">
      <c r="D2705" t="s">
        <v>23</v>
      </c>
    </row>
    <row r="2706" spans="4:4" x14ac:dyDescent="0.25">
      <c r="D2706" t="s">
        <v>23</v>
      </c>
    </row>
    <row r="2707" spans="4:4" x14ac:dyDescent="0.25">
      <c r="D2707" t="s">
        <v>23</v>
      </c>
    </row>
    <row r="2708" spans="4:4" x14ac:dyDescent="0.25">
      <c r="D2708" t="s">
        <v>23</v>
      </c>
    </row>
    <row r="2709" spans="4:4" x14ac:dyDescent="0.25">
      <c r="D2709" t="s">
        <v>23</v>
      </c>
    </row>
    <row r="2710" spans="4:4" x14ac:dyDescent="0.25">
      <c r="D2710" t="s">
        <v>23</v>
      </c>
    </row>
    <row r="2711" spans="4:4" x14ac:dyDescent="0.25">
      <c r="D2711" t="s">
        <v>23</v>
      </c>
    </row>
    <row r="2712" spans="4:4" x14ac:dyDescent="0.25">
      <c r="D2712" t="s">
        <v>23</v>
      </c>
    </row>
    <row r="2713" spans="4:4" x14ac:dyDescent="0.25">
      <c r="D2713" t="s">
        <v>23</v>
      </c>
    </row>
    <row r="2714" spans="4:4" x14ac:dyDescent="0.25">
      <c r="D2714" t="s">
        <v>23</v>
      </c>
    </row>
    <row r="2715" spans="4:4" x14ac:dyDescent="0.25">
      <c r="D2715" t="s">
        <v>28</v>
      </c>
    </row>
    <row r="2716" spans="4:4" x14ac:dyDescent="0.25">
      <c r="D2716" t="s">
        <v>28</v>
      </c>
    </row>
    <row r="2717" spans="4:4" x14ac:dyDescent="0.25">
      <c r="D2717" t="s">
        <v>23</v>
      </c>
    </row>
    <row r="2718" spans="4:4" x14ac:dyDescent="0.25">
      <c r="D2718" t="s">
        <v>37</v>
      </c>
    </row>
    <row r="2719" spans="4:4" x14ac:dyDescent="0.25">
      <c r="D2719" t="s">
        <v>23</v>
      </c>
    </row>
    <row r="2720" spans="4:4" x14ac:dyDescent="0.25">
      <c r="D2720" t="s">
        <v>23</v>
      </c>
    </row>
    <row r="2721" spans="4:4" x14ac:dyDescent="0.25">
      <c r="D2721" t="s">
        <v>23</v>
      </c>
    </row>
    <row r="2722" spans="4:4" x14ac:dyDescent="0.25">
      <c r="D2722" t="s">
        <v>28</v>
      </c>
    </row>
    <row r="2723" spans="4:4" x14ac:dyDescent="0.25">
      <c r="D2723" t="s">
        <v>37</v>
      </c>
    </row>
    <row r="2724" spans="4:4" x14ac:dyDescent="0.25">
      <c r="D2724" t="s">
        <v>23</v>
      </c>
    </row>
    <row r="2725" spans="4:4" x14ac:dyDescent="0.25">
      <c r="D2725" t="s">
        <v>23</v>
      </c>
    </row>
    <row r="2726" spans="4:4" x14ac:dyDescent="0.25">
      <c r="D2726" t="s">
        <v>23</v>
      </c>
    </row>
    <row r="2727" spans="4:4" x14ac:dyDescent="0.25">
      <c r="D2727" t="s">
        <v>23</v>
      </c>
    </row>
    <row r="2728" spans="4:4" x14ac:dyDescent="0.25">
      <c r="D2728" t="s">
        <v>28</v>
      </c>
    </row>
    <row r="2729" spans="4:4" x14ac:dyDescent="0.25">
      <c r="D2729" t="s">
        <v>23</v>
      </c>
    </row>
    <row r="2730" spans="4:4" x14ac:dyDescent="0.25">
      <c r="D2730" t="s">
        <v>23</v>
      </c>
    </row>
    <row r="2731" spans="4:4" x14ac:dyDescent="0.25">
      <c r="D2731" t="s">
        <v>23</v>
      </c>
    </row>
    <row r="2732" spans="4:4" x14ac:dyDescent="0.25">
      <c r="D2732" t="s">
        <v>23</v>
      </c>
    </row>
    <row r="2733" spans="4:4" x14ac:dyDescent="0.25">
      <c r="D2733" t="s">
        <v>23</v>
      </c>
    </row>
    <row r="2734" spans="4:4" x14ac:dyDescent="0.25">
      <c r="D2734" t="s">
        <v>23</v>
      </c>
    </row>
    <row r="2735" spans="4:4" x14ac:dyDescent="0.25">
      <c r="D2735" t="s">
        <v>28</v>
      </c>
    </row>
    <row r="2736" spans="4:4" x14ac:dyDescent="0.25">
      <c r="D2736" t="s">
        <v>23</v>
      </c>
    </row>
    <row r="2737" spans="4:4" x14ac:dyDescent="0.25">
      <c r="D2737" t="s">
        <v>23</v>
      </c>
    </row>
    <row r="2738" spans="4:4" x14ac:dyDescent="0.25">
      <c r="D2738" t="s">
        <v>28</v>
      </c>
    </row>
    <row r="2739" spans="4:4" x14ac:dyDescent="0.25">
      <c r="D2739" t="s">
        <v>23</v>
      </c>
    </row>
    <row r="2740" spans="4:4" x14ac:dyDescent="0.25">
      <c r="D2740" t="s">
        <v>23</v>
      </c>
    </row>
    <row r="2741" spans="4:4" x14ac:dyDescent="0.25">
      <c r="D2741" t="s">
        <v>23</v>
      </c>
    </row>
    <row r="2742" spans="4:4" x14ac:dyDescent="0.25">
      <c r="D2742" t="s">
        <v>23</v>
      </c>
    </row>
    <row r="2743" spans="4:4" x14ac:dyDescent="0.25">
      <c r="D2743" t="s">
        <v>23</v>
      </c>
    </row>
    <row r="2744" spans="4:4" x14ac:dyDescent="0.25">
      <c r="D2744" t="s">
        <v>23</v>
      </c>
    </row>
    <row r="2745" spans="4:4" x14ac:dyDescent="0.25">
      <c r="D2745" t="s">
        <v>23</v>
      </c>
    </row>
    <row r="2746" spans="4:4" x14ac:dyDescent="0.25">
      <c r="D2746" t="s">
        <v>23</v>
      </c>
    </row>
    <row r="2747" spans="4:4" x14ac:dyDescent="0.25">
      <c r="D2747" t="s">
        <v>23</v>
      </c>
    </row>
    <row r="2748" spans="4:4" x14ac:dyDescent="0.25">
      <c r="D2748" t="s">
        <v>23</v>
      </c>
    </row>
    <row r="2749" spans="4:4" x14ac:dyDescent="0.25">
      <c r="D2749" t="s">
        <v>23</v>
      </c>
    </row>
    <row r="2750" spans="4:4" x14ac:dyDescent="0.25">
      <c r="D2750" t="s">
        <v>23</v>
      </c>
    </row>
    <row r="2751" spans="4:4" x14ac:dyDescent="0.25">
      <c r="D2751" t="s">
        <v>23</v>
      </c>
    </row>
    <row r="2752" spans="4:4" x14ac:dyDescent="0.25">
      <c r="D2752" t="s">
        <v>23</v>
      </c>
    </row>
    <row r="2753" spans="4:4" x14ac:dyDescent="0.25">
      <c r="D2753" t="s">
        <v>23</v>
      </c>
    </row>
    <row r="2754" spans="4:4" x14ac:dyDescent="0.25">
      <c r="D2754" t="s">
        <v>23</v>
      </c>
    </row>
    <row r="2755" spans="4:4" x14ac:dyDescent="0.25">
      <c r="D2755" t="s">
        <v>23</v>
      </c>
    </row>
    <row r="2756" spans="4:4" x14ac:dyDescent="0.25">
      <c r="D2756" t="s">
        <v>28</v>
      </c>
    </row>
    <row r="2757" spans="4:4" x14ac:dyDescent="0.25">
      <c r="D2757" t="s">
        <v>37</v>
      </c>
    </row>
    <row r="2758" spans="4:4" x14ac:dyDescent="0.25">
      <c r="D2758" t="s">
        <v>23</v>
      </c>
    </row>
    <row r="2759" spans="4:4" x14ac:dyDescent="0.25">
      <c r="D2759" t="s">
        <v>23</v>
      </c>
    </row>
    <row r="2760" spans="4:4" x14ac:dyDescent="0.25">
      <c r="D2760" t="s">
        <v>23</v>
      </c>
    </row>
    <row r="2761" spans="4:4" x14ac:dyDescent="0.25">
      <c r="D2761" t="s">
        <v>23</v>
      </c>
    </row>
    <row r="2762" spans="4:4" x14ac:dyDescent="0.25">
      <c r="D2762" t="s">
        <v>23</v>
      </c>
    </row>
    <row r="2763" spans="4:4" x14ac:dyDescent="0.25">
      <c r="D2763" t="s">
        <v>23</v>
      </c>
    </row>
    <row r="2764" spans="4:4" x14ac:dyDescent="0.25">
      <c r="D2764" t="s">
        <v>28</v>
      </c>
    </row>
    <row r="2765" spans="4:4" x14ac:dyDescent="0.25">
      <c r="D2765" t="s">
        <v>23</v>
      </c>
    </row>
    <row r="2766" spans="4:4" x14ac:dyDescent="0.25">
      <c r="D2766" t="s">
        <v>50</v>
      </c>
    </row>
    <row r="2767" spans="4:4" x14ac:dyDescent="0.25">
      <c r="D2767" t="s">
        <v>23</v>
      </c>
    </row>
    <row r="2768" spans="4:4" x14ac:dyDescent="0.25">
      <c r="D2768" t="s">
        <v>37</v>
      </c>
    </row>
    <row r="2769" spans="4:4" x14ac:dyDescent="0.25">
      <c r="D2769" t="s">
        <v>50</v>
      </c>
    </row>
    <row r="2770" spans="4:4" x14ac:dyDescent="0.25">
      <c r="D2770" t="s">
        <v>23</v>
      </c>
    </row>
    <row r="2771" spans="4:4" x14ac:dyDescent="0.25">
      <c r="D2771" t="s">
        <v>23</v>
      </c>
    </row>
    <row r="2772" spans="4:4" x14ac:dyDescent="0.25">
      <c r="D2772" t="s">
        <v>23</v>
      </c>
    </row>
    <row r="2773" spans="4:4" x14ac:dyDescent="0.25">
      <c r="D2773" t="s">
        <v>50</v>
      </c>
    </row>
    <row r="2774" spans="4:4" x14ac:dyDescent="0.25">
      <c r="D2774" t="s">
        <v>23</v>
      </c>
    </row>
    <row r="2775" spans="4:4" x14ac:dyDescent="0.25">
      <c r="D2775" t="s">
        <v>23</v>
      </c>
    </row>
    <row r="2776" spans="4:4" x14ac:dyDescent="0.25">
      <c r="D2776" t="s">
        <v>23</v>
      </c>
    </row>
    <row r="2777" spans="4:4" x14ac:dyDescent="0.25">
      <c r="D2777" t="s">
        <v>23</v>
      </c>
    </row>
    <row r="2778" spans="4:4" x14ac:dyDescent="0.25">
      <c r="D2778" t="s">
        <v>23</v>
      </c>
    </row>
    <row r="2779" spans="4:4" x14ac:dyDescent="0.25">
      <c r="D2779" t="s">
        <v>23</v>
      </c>
    </row>
    <row r="2780" spans="4:4" x14ac:dyDescent="0.25">
      <c r="D2780" t="s">
        <v>23</v>
      </c>
    </row>
    <row r="2781" spans="4:4" x14ac:dyDescent="0.25">
      <c r="D2781" t="s">
        <v>23</v>
      </c>
    </row>
    <row r="2782" spans="4:4" x14ac:dyDescent="0.25">
      <c r="D2782" t="s">
        <v>23</v>
      </c>
    </row>
    <row r="2783" spans="4:4" x14ac:dyDescent="0.25">
      <c r="D2783" t="s">
        <v>23</v>
      </c>
    </row>
    <row r="2784" spans="4:4" x14ac:dyDescent="0.25">
      <c r="D2784" t="s">
        <v>23</v>
      </c>
    </row>
    <row r="2785" spans="4:4" x14ac:dyDescent="0.25">
      <c r="D2785" t="s">
        <v>23</v>
      </c>
    </row>
    <row r="2786" spans="4:4" x14ac:dyDescent="0.25">
      <c r="D2786" t="s">
        <v>23</v>
      </c>
    </row>
    <row r="2787" spans="4:4" x14ac:dyDescent="0.25">
      <c r="D2787" t="s">
        <v>23</v>
      </c>
    </row>
    <row r="2788" spans="4:4" x14ac:dyDescent="0.25">
      <c r="D2788" t="s">
        <v>23</v>
      </c>
    </row>
    <row r="2789" spans="4:4" x14ac:dyDescent="0.25">
      <c r="D2789" t="s">
        <v>23</v>
      </c>
    </row>
    <row r="2790" spans="4:4" x14ac:dyDescent="0.25">
      <c r="D2790" t="s">
        <v>23</v>
      </c>
    </row>
    <row r="2791" spans="4:4" x14ac:dyDescent="0.25">
      <c r="D2791" t="s">
        <v>23</v>
      </c>
    </row>
    <row r="2792" spans="4:4" x14ac:dyDescent="0.25">
      <c r="D2792" t="s">
        <v>23</v>
      </c>
    </row>
    <row r="2793" spans="4:4" x14ac:dyDescent="0.25">
      <c r="D2793" t="s">
        <v>23</v>
      </c>
    </row>
    <row r="2794" spans="4:4" x14ac:dyDescent="0.25">
      <c r="D2794" t="s">
        <v>23</v>
      </c>
    </row>
    <row r="2795" spans="4:4" x14ac:dyDescent="0.25">
      <c r="D2795" t="s">
        <v>23</v>
      </c>
    </row>
    <row r="2796" spans="4:4" x14ac:dyDescent="0.25">
      <c r="D2796" t="s">
        <v>23</v>
      </c>
    </row>
    <row r="2797" spans="4:4" x14ac:dyDescent="0.25">
      <c r="D2797" t="s">
        <v>37</v>
      </c>
    </row>
    <row r="2798" spans="4:4" x14ac:dyDescent="0.25">
      <c r="D2798" t="s">
        <v>23</v>
      </c>
    </row>
    <row r="2799" spans="4:4" x14ac:dyDescent="0.25">
      <c r="D2799" t="s">
        <v>23</v>
      </c>
    </row>
    <row r="2800" spans="4:4" x14ac:dyDescent="0.25">
      <c r="D2800" t="s">
        <v>23</v>
      </c>
    </row>
    <row r="2801" spans="4:4" x14ac:dyDescent="0.25">
      <c r="D2801" t="s">
        <v>23</v>
      </c>
    </row>
    <row r="2802" spans="4:4" x14ac:dyDescent="0.25">
      <c r="D2802" t="s">
        <v>28</v>
      </c>
    </row>
    <row r="2803" spans="4:4" x14ac:dyDescent="0.25">
      <c r="D2803" t="s">
        <v>23</v>
      </c>
    </row>
    <row r="2804" spans="4:4" x14ac:dyDescent="0.25">
      <c r="D2804" t="s">
        <v>23</v>
      </c>
    </row>
    <row r="2805" spans="4:4" x14ac:dyDescent="0.25">
      <c r="D2805" t="s">
        <v>23</v>
      </c>
    </row>
    <row r="2806" spans="4:4" x14ac:dyDescent="0.25">
      <c r="D2806" t="s">
        <v>23</v>
      </c>
    </row>
    <row r="2807" spans="4:4" x14ac:dyDescent="0.25">
      <c r="D2807" t="s">
        <v>28</v>
      </c>
    </row>
    <row r="2808" spans="4:4" x14ac:dyDescent="0.25">
      <c r="D2808" t="s">
        <v>23</v>
      </c>
    </row>
    <row r="2809" spans="4:4" x14ac:dyDescent="0.25">
      <c r="D2809" t="s">
        <v>23</v>
      </c>
    </row>
    <row r="2810" spans="4:4" x14ac:dyDescent="0.25">
      <c r="D2810" t="s">
        <v>23</v>
      </c>
    </row>
    <row r="2811" spans="4:4" x14ac:dyDescent="0.25">
      <c r="D2811" t="s">
        <v>23</v>
      </c>
    </row>
    <row r="2812" spans="4:4" x14ac:dyDescent="0.25">
      <c r="D2812" t="s">
        <v>23</v>
      </c>
    </row>
    <row r="2813" spans="4:4" x14ac:dyDescent="0.25">
      <c r="D2813" t="s">
        <v>23</v>
      </c>
    </row>
    <row r="2814" spans="4:4" x14ac:dyDescent="0.25">
      <c r="D2814" t="s">
        <v>23</v>
      </c>
    </row>
    <row r="2815" spans="4:4" x14ac:dyDescent="0.25">
      <c r="D2815" t="s">
        <v>37</v>
      </c>
    </row>
    <row r="2816" spans="4:4" x14ac:dyDescent="0.25">
      <c r="D2816" t="s">
        <v>23</v>
      </c>
    </row>
    <row r="2817" spans="4:4" x14ac:dyDescent="0.25">
      <c r="D2817" t="s">
        <v>28</v>
      </c>
    </row>
    <row r="2818" spans="4:4" x14ac:dyDescent="0.25">
      <c r="D2818" t="s">
        <v>23</v>
      </c>
    </row>
    <row r="2819" spans="4:4" x14ac:dyDescent="0.25">
      <c r="D2819" t="s">
        <v>28</v>
      </c>
    </row>
    <row r="2820" spans="4:4" x14ac:dyDescent="0.25">
      <c r="D2820" t="s">
        <v>37</v>
      </c>
    </row>
    <row r="2821" spans="4:4" x14ac:dyDescent="0.25">
      <c r="D2821" t="s">
        <v>23</v>
      </c>
    </row>
    <row r="2822" spans="4:4" x14ac:dyDescent="0.25">
      <c r="D2822" t="s">
        <v>23</v>
      </c>
    </row>
    <row r="2823" spans="4:4" x14ac:dyDescent="0.25">
      <c r="D2823" t="s">
        <v>23</v>
      </c>
    </row>
    <row r="2824" spans="4:4" x14ac:dyDescent="0.25">
      <c r="D2824" t="s">
        <v>23</v>
      </c>
    </row>
    <row r="2825" spans="4:4" x14ac:dyDescent="0.25">
      <c r="D2825" t="s">
        <v>23</v>
      </c>
    </row>
    <row r="2826" spans="4:4" x14ac:dyDescent="0.25">
      <c r="D2826" t="s">
        <v>28</v>
      </c>
    </row>
    <row r="2827" spans="4:4" x14ac:dyDescent="0.25">
      <c r="D2827" t="s">
        <v>23</v>
      </c>
    </row>
    <row r="2828" spans="4:4" x14ac:dyDescent="0.25">
      <c r="D2828" t="s">
        <v>23</v>
      </c>
    </row>
    <row r="2829" spans="4:4" x14ac:dyDescent="0.25">
      <c r="D2829" t="s">
        <v>23</v>
      </c>
    </row>
    <row r="2830" spans="4:4" x14ac:dyDescent="0.25">
      <c r="D2830" t="s">
        <v>28</v>
      </c>
    </row>
    <row r="2831" spans="4:4" x14ac:dyDescent="0.25">
      <c r="D2831" t="s">
        <v>23</v>
      </c>
    </row>
    <row r="2832" spans="4:4" x14ac:dyDescent="0.25">
      <c r="D2832" t="s">
        <v>23</v>
      </c>
    </row>
    <row r="2833" spans="4:4" x14ac:dyDescent="0.25">
      <c r="D2833" t="s">
        <v>23</v>
      </c>
    </row>
    <row r="2834" spans="4:4" x14ac:dyDescent="0.25">
      <c r="D2834" t="s">
        <v>23</v>
      </c>
    </row>
    <row r="2835" spans="4:4" x14ac:dyDescent="0.25">
      <c r="D2835" t="s">
        <v>28</v>
      </c>
    </row>
    <row r="2836" spans="4:4" x14ac:dyDescent="0.25">
      <c r="D2836" t="s">
        <v>23</v>
      </c>
    </row>
    <row r="2837" spans="4:4" x14ac:dyDescent="0.25">
      <c r="D2837" t="s">
        <v>23</v>
      </c>
    </row>
    <row r="2838" spans="4:4" x14ac:dyDescent="0.25">
      <c r="D2838" t="s">
        <v>23</v>
      </c>
    </row>
    <row r="2839" spans="4:4" x14ac:dyDescent="0.25">
      <c r="D2839" t="s">
        <v>23</v>
      </c>
    </row>
    <row r="2840" spans="4:4" x14ac:dyDescent="0.25">
      <c r="D2840" t="s">
        <v>23</v>
      </c>
    </row>
    <row r="2841" spans="4:4" x14ac:dyDescent="0.25">
      <c r="D2841" t="s">
        <v>23</v>
      </c>
    </row>
    <row r="2842" spans="4:4" x14ac:dyDescent="0.25">
      <c r="D2842" t="s">
        <v>23</v>
      </c>
    </row>
    <row r="2843" spans="4:4" x14ac:dyDescent="0.25">
      <c r="D2843" t="s">
        <v>28</v>
      </c>
    </row>
    <row r="2844" spans="4:4" x14ac:dyDescent="0.25">
      <c r="D2844" t="s">
        <v>23</v>
      </c>
    </row>
    <row r="2845" spans="4:4" x14ac:dyDescent="0.25">
      <c r="D2845" t="s">
        <v>50</v>
      </c>
    </row>
    <row r="2846" spans="4:4" x14ac:dyDescent="0.25">
      <c r="D2846" t="s">
        <v>23</v>
      </c>
    </row>
    <row r="2847" spans="4:4" x14ac:dyDescent="0.25">
      <c r="D2847" t="s">
        <v>23</v>
      </c>
    </row>
    <row r="2848" spans="4:4" x14ac:dyDescent="0.25">
      <c r="D2848" t="s">
        <v>23</v>
      </c>
    </row>
    <row r="2849" spans="4:4" x14ac:dyDescent="0.25">
      <c r="D2849" t="s">
        <v>23</v>
      </c>
    </row>
    <row r="2850" spans="4:4" x14ac:dyDescent="0.25">
      <c r="D2850" t="s">
        <v>28</v>
      </c>
    </row>
    <row r="2851" spans="4:4" x14ac:dyDescent="0.25">
      <c r="D2851" t="s">
        <v>23</v>
      </c>
    </row>
    <row r="2852" spans="4:4" x14ac:dyDescent="0.25">
      <c r="D2852" t="s">
        <v>23</v>
      </c>
    </row>
    <row r="2853" spans="4:4" x14ac:dyDescent="0.25">
      <c r="D2853" t="s">
        <v>23</v>
      </c>
    </row>
    <row r="2854" spans="4:4" x14ac:dyDescent="0.25">
      <c r="D2854" t="s">
        <v>23</v>
      </c>
    </row>
    <row r="2855" spans="4:4" x14ac:dyDescent="0.25">
      <c r="D2855" t="s">
        <v>50</v>
      </c>
    </row>
    <row r="2856" spans="4:4" x14ac:dyDescent="0.25">
      <c r="D2856" t="s">
        <v>23</v>
      </c>
    </row>
    <row r="2857" spans="4:4" x14ac:dyDescent="0.25">
      <c r="D2857" t="s">
        <v>23</v>
      </c>
    </row>
    <row r="2858" spans="4:4" x14ac:dyDescent="0.25">
      <c r="D2858" t="s">
        <v>23</v>
      </c>
    </row>
    <row r="2859" spans="4:4" x14ac:dyDescent="0.25">
      <c r="D2859" t="s">
        <v>28</v>
      </c>
    </row>
    <row r="2860" spans="4:4" x14ac:dyDescent="0.25">
      <c r="D2860" t="s">
        <v>23</v>
      </c>
    </row>
    <row r="2861" spans="4:4" x14ac:dyDescent="0.25">
      <c r="D2861" t="s">
        <v>37</v>
      </c>
    </row>
    <row r="2862" spans="4:4" x14ac:dyDescent="0.25">
      <c r="D2862" t="s">
        <v>23</v>
      </c>
    </row>
    <row r="2863" spans="4:4" x14ac:dyDescent="0.25">
      <c r="D2863" t="s">
        <v>23</v>
      </c>
    </row>
    <row r="2864" spans="4:4" x14ac:dyDescent="0.25">
      <c r="D2864" t="s">
        <v>23</v>
      </c>
    </row>
    <row r="2865" spans="4:4" x14ac:dyDescent="0.25">
      <c r="D2865" t="s">
        <v>23</v>
      </c>
    </row>
    <row r="2866" spans="4:4" x14ac:dyDescent="0.25">
      <c r="D2866" t="s">
        <v>37</v>
      </c>
    </row>
    <row r="2867" spans="4:4" x14ac:dyDescent="0.25">
      <c r="D2867" t="s">
        <v>23</v>
      </c>
    </row>
    <row r="2868" spans="4:4" x14ac:dyDescent="0.25">
      <c r="D2868" t="s">
        <v>23</v>
      </c>
    </row>
    <row r="2869" spans="4:4" x14ac:dyDescent="0.25">
      <c r="D2869" t="s">
        <v>23</v>
      </c>
    </row>
    <row r="2870" spans="4:4" x14ac:dyDescent="0.25">
      <c r="D2870" t="s">
        <v>50</v>
      </c>
    </row>
    <row r="2871" spans="4:4" x14ac:dyDescent="0.25">
      <c r="D2871" t="s">
        <v>23</v>
      </c>
    </row>
    <row r="2872" spans="4:4" x14ac:dyDescent="0.25">
      <c r="D2872" t="s">
        <v>23</v>
      </c>
    </row>
    <row r="2873" spans="4:4" x14ac:dyDescent="0.25">
      <c r="D2873" t="s">
        <v>23</v>
      </c>
    </row>
    <row r="2874" spans="4:4" x14ac:dyDescent="0.25">
      <c r="D2874" t="s">
        <v>23</v>
      </c>
    </row>
    <row r="2875" spans="4:4" x14ac:dyDescent="0.25">
      <c r="D2875" t="s">
        <v>23</v>
      </c>
    </row>
    <row r="2876" spans="4:4" x14ac:dyDescent="0.25">
      <c r="D2876" t="s">
        <v>28</v>
      </c>
    </row>
    <row r="2877" spans="4:4" x14ac:dyDescent="0.25">
      <c r="D2877" t="s">
        <v>23</v>
      </c>
    </row>
    <row r="2878" spans="4:4" x14ac:dyDescent="0.25">
      <c r="D2878" t="s">
        <v>23</v>
      </c>
    </row>
    <row r="2879" spans="4:4" x14ac:dyDescent="0.25">
      <c r="D2879" t="s">
        <v>23</v>
      </c>
    </row>
    <row r="2880" spans="4:4" x14ac:dyDescent="0.25">
      <c r="D2880" t="s">
        <v>23</v>
      </c>
    </row>
    <row r="2881" spans="4:4" x14ac:dyDescent="0.25">
      <c r="D2881" t="s">
        <v>23</v>
      </c>
    </row>
    <row r="2882" spans="4:4" x14ac:dyDescent="0.25">
      <c r="D2882" t="s">
        <v>23</v>
      </c>
    </row>
    <row r="2883" spans="4:4" x14ac:dyDescent="0.25">
      <c r="D2883" t="s">
        <v>23</v>
      </c>
    </row>
    <row r="2884" spans="4:4" x14ac:dyDescent="0.25">
      <c r="D2884" t="s">
        <v>23</v>
      </c>
    </row>
    <row r="2885" spans="4:4" x14ac:dyDescent="0.25">
      <c r="D2885" t="s">
        <v>23</v>
      </c>
    </row>
    <row r="2886" spans="4:4" x14ac:dyDescent="0.25">
      <c r="D2886" t="s">
        <v>23</v>
      </c>
    </row>
    <row r="2887" spans="4:4" x14ac:dyDescent="0.25">
      <c r="D2887" t="s">
        <v>23</v>
      </c>
    </row>
    <row r="2888" spans="4:4" x14ac:dyDescent="0.25">
      <c r="D2888" t="s">
        <v>23</v>
      </c>
    </row>
    <row r="2889" spans="4:4" x14ac:dyDescent="0.25">
      <c r="D2889" t="s">
        <v>23</v>
      </c>
    </row>
    <row r="2890" spans="4:4" x14ac:dyDescent="0.25">
      <c r="D2890" t="s">
        <v>23</v>
      </c>
    </row>
    <row r="2891" spans="4:4" x14ac:dyDescent="0.25">
      <c r="D2891" t="s">
        <v>37</v>
      </c>
    </row>
    <row r="2892" spans="4:4" x14ac:dyDescent="0.25">
      <c r="D2892" t="s">
        <v>23</v>
      </c>
    </row>
    <row r="2893" spans="4:4" x14ac:dyDescent="0.25">
      <c r="D2893" t="s">
        <v>23</v>
      </c>
    </row>
    <row r="2894" spans="4:4" x14ac:dyDescent="0.25">
      <c r="D2894" t="s">
        <v>23</v>
      </c>
    </row>
    <row r="2895" spans="4:4" x14ac:dyDescent="0.25">
      <c r="D2895" t="s">
        <v>23</v>
      </c>
    </row>
    <row r="2896" spans="4:4" x14ac:dyDescent="0.25">
      <c r="D2896" t="s">
        <v>23</v>
      </c>
    </row>
    <row r="2897" spans="4:4" x14ac:dyDescent="0.25">
      <c r="D2897" t="s">
        <v>50</v>
      </c>
    </row>
    <row r="2898" spans="4:4" x14ac:dyDescent="0.25">
      <c r="D2898" t="s">
        <v>23</v>
      </c>
    </row>
    <row r="2899" spans="4:4" x14ac:dyDescent="0.25">
      <c r="D2899" t="s">
        <v>23</v>
      </c>
    </row>
    <row r="2900" spans="4:4" x14ac:dyDescent="0.25">
      <c r="D2900" t="s">
        <v>23</v>
      </c>
    </row>
    <row r="2901" spans="4:4" x14ac:dyDescent="0.25">
      <c r="D2901" t="s">
        <v>37</v>
      </c>
    </row>
    <row r="2902" spans="4:4" x14ac:dyDescent="0.25">
      <c r="D2902" t="s">
        <v>28</v>
      </c>
    </row>
    <row r="2903" spans="4:4" x14ac:dyDescent="0.25">
      <c r="D2903" t="s">
        <v>23</v>
      </c>
    </row>
    <row r="2904" spans="4:4" x14ac:dyDescent="0.25">
      <c r="D2904" t="s">
        <v>23</v>
      </c>
    </row>
    <row r="2905" spans="4:4" x14ac:dyDescent="0.25">
      <c r="D2905" t="s">
        <v>23</v>
      </c>
    </row>
    <row r="2906" spans="4:4" x14ac:dyDescent="0.25">
      <c r="D2906" t="s">
        <v>23</v>
      </c>
    </row>
    <row r="2907" spans="4:4" x14ac:dyDescent="0.25">
      <c r="D2907" t="s">
        <v>23</v>
      </c>
    </row>
    <row r="2908" spans="4:4" x14ac:dyDescent="0.25">
      <c r="D2908" t="s">
        <v>23</v>
      </c>
    </row>
    <row r="2909" spans="4:4" x14ac:dyDescent="0.25">
      <c r="D2909" t="s">
        <v>23</v>
      </c>
    </row>
    <row r="2910" spans="4:4" x14ac:dyDescent="0.25">
      <c r="D2910" t="s">
        <v>23</v>
      </c>
    </row>
    <row r="2911" spans="4:4" x14ac:dyDescent="0.25">
      <c r="D2911" t="s">
        <v>37</v>
      </c>
    </row>
    <row r="2912" spans="4:4" x14ac:dyDescent="0.25">
      <c r="D2912" t="s">
        <v>23</v>
      </c>
    </row>
    <row r="2913" spans="4:4" x14ac:dyDescent="0.25">
      <c r="D2913" t="s">
        <v>23</v>
      </c>
    </row>
    <row r="2914" spans="4:4" x14ac:dyDescent="0.25">
      <c r="D2914" t="s">
        <v>23</v>
      </c>
    </row>
    <row r="2915" spans="4:4" x14ac:dyDescent="0.25">
      <c r="D2915" t="s">
        <v>28</v>
      </c>
    </row>
    <row r="2916" spans="4:4" x14ac:dyDescent="0.25">
      <c r="D2916" t="s">
        <v>23</v>
      </c>
    </row>
    <row r="2917" spans="4:4" x14ac:dyDescent="0.25">
      <c r="D2917" t="s">
        <v>23</v>
      </c>
    </row>
    <row r="2918" spans="4:4" x14ac:dyDescent="0.25">
      <c r="D2918" t="s">
        <v>23</v>
      </c>
    </row>
    <row r="2919" spans="4:4" x14ac:dyDescent="0.25">
      <c r="D2919" t="s">
        <v>23</v>
      </c>
    </row>
    <row r="2920" spans="4:4" x14ac:dyDescent="0.25">
      <c r="D2920" t="s">
        <v>23</v>
      </c>
    </row>
    <row r="2921" spans="4:4" x14ac:dyDescent="0.25">
      <c r="D2921" t="s">
        <v>23</v>
      </c>
    </row>
    <row r="2922" spans="4:4" x14ac:dyDescent="0.25">
      <c r="D2922" t="s">
        <v>23</v>
      </c>
    </row>
    <row r="2923" spans="4:4" x14ac:dyDescent="0.25">
      <c r="D2923" t="s">
        <v>23</v>
      </c>
    </row>
    <row r="2924" spans="4:4" x14ac:dyDescent="0.25">
      <c r="D2924" t="s">
        <v>23</v>
      </c>
    </row>
    <row r="2925" spans="4:4" x14ac:dyDescent="0.25">
      <c r="D2925" t="s">
        <v>23</v>
      </c>
    </row>
    <row r="2926" spans="4:4" x14ac:dyDescent="0.25">
      <c r="D2926" t="s">
        <v>23</v>
      </c>
    </row>
    <row r="2927" spans="4:4" x14ac:dyDescent="0.25">
      <c r="D2927" t="s">
        <v>23</v>
      </c>
    </row>
    <row r="2928" spans="4:4" x14ac:dyDescent="0.25">
      <c r="D2928" t="s">
        <v>28</v>
      </c>
    </row>
    <row r="2929" spans="4:4" x14ac:dyDescent="0.25">
      <c r="D2929" t="s">
        <v>23</v>
      </c>
    </row>
    <row r="2930" spans="4:4" x14ac:dyDescent="0.25">
      <c r="D2930" t="s">
        <v>37</v>
      </c>
    </row>
    <row r="2931" spans="4:4" x14ac:dyDescent="0.25">
      <c r="D2931" t="s">
        <v>23</v>
      </c>
    </row>
    <row r="2932" spans="4:4" x14ac:dyDescent="0.25">
      <c r="D2932" t="s">
        <v>50</v>
      </c>
    </row>
    <row r="2933" spans="4:4" x14ac:dyDescent="0.25">
      <c r="D2933" t="s">
        <v>23</v>
      </c>
    </row>
    <row r="2934" spans="4:4" x14ac:dyDescent="0.25">
      <c r="D2934" t="s">
        <v>23</v>
      </c>
    </row>
    <row r="2935" spans="4:4" x14ac:dyDescent="0.25">
      <c r="D2935" t="s">
        <v>23</v>
      </c>
    </row>
    <row r="2936" spans="4:4" x14ac:dyDescent="0.25">
      <c r="D2936" t="s">
        <v>23</v>
      </c>
    </row>
    <row r="2937" spans="4:4" x14ac:dyDescent="0.25">
      <c r="D2937" t="s">
        <v>23</v>
      </c>
    </row>
    <row r="2938" spans="4:4" x14ac:dyDescent="0.25">
      <c r="D2938" t="s">
        <v>23</v>
      </c>
    </row>
    <row r="2939" spans="4:4" x14ac:dyDescent="0.25">
      <c r="D2939" t="s">
        <v>23</v>
      </c>
    </row>
    <row r="2940" spans="4:4" x14ac:dyDescent="0.25">
      <c r="D2940" t="s">
        <v>23</v>
      </c>
    </row>
    <row r="2941" spans="4:4" x14ac:dyDescent="0.25">
      <c r="D2941" t="s">
        <v>23</v>
      </c>
    </row>
    <row r="2942" spans="4:4" x14ac:dyDescent="0.25">
      <c r="D2942" t="s">
        <v>23</v>
      </c>
    </row>
    <row r="2943" spans="4:4" x14ac:dyDescent="0.25">
      <c r="D2943" t="s">
        <v>23</v>
      </c>
    </row>
    <row r="2944" spans="4:4" x14ac:dyDescent="0.25">
      <c r="D2944" t="s">
        <v>23</v>
      </c>
    </row>
    <row r="2945" spans="4:4" x14ac:dyDescent="0.25">
      <c r="D2945" t="s">
        <v>23</v>
      </c>
    </row>
    <row r="2946" spans="4:4" x14ac:dyDescent="0.25">
      <c r="D2946" t="s">
        <v>28</v>
      </c>
    </row>
    <row r="2947" spans="4:4" x14ac:dyDescent="0.25">
      <c r="D2947" t="s">
        <v>28</v>
      </c>
    </row>
    <row r="2948" spans="4:4" x14ac:dyDescent="0.25">
      <c r="D2948" t="s">
        <v>23</v>
      </c>
    </row>
    <row r="2949" spans="4:4" x14ac:dyDescent="0.25">
      <c r="D2949" t="s">
        <v>23</v>
      </c>
    </row>
    <row r="2950" spans="4:4" x14ac:dyDescent="0.25">
      <c r="D2950" t="s">
        <v>23</v>
      </c>
    </row>
    <row r="2951" spans="4:4" x14ac:dyDescent="0.25">
      <c r="D2951" t="s">
        <v>23</v>
      </c>
    </row>
    <row r="2952" spans="4:4" x14ac:dyDescent="0.25">
      <c r="D2952" t="s">
        <v>23</v>
      </c>
    </row>
    <row r="2953" spans="4:4" x14ac:dyDescent="0.25">
      <c r="D2953" t="s">
        <v>23</v>
      </c>
    </row>
    <row r="2954" spans="4:4" x14ac:dyDescent="0.25">
      <c r="D2954" t="s">
        <v>23</v>
      </c>
    </row>
    <row r="2955" spans="4:4" x14ac:dyDescent="0.25">
      <c r="D2955" t="s">
        <v>28</v>
      </c>
    </row>
    <row r="2956" spans="4:4" x14ac:dyDescent="0.25">
      <c r="D2956" t="s">
        <v>23</v>
      </c>
    </row>
    <row r="2957" spans="4:4" x14ac:dyDescent="0.25">
      <c r="D2957" t="s">
        <v>28</v>
      </c>
    </row>
    <row r="2958" spans="4:4" x14ac:dyDescent="0.25">
      <c r="D2958" t="s">
        <v>23</v>
      </c>
    </row>
    <row r="2959" spans="4:4" x14ac:dyDescent="0.25">
      <c r="D2959" t="s">
        <v>23</v>
      </c>
    </row>
    <row r="2960" spans="4:4" x14ac:dyDescent="0.25">
      <c r="D2960" t="s">
        <v>28</v>
      </c>
    </row>
    <row r="2961" spans="4:4" x14ac:dyDescent="0.25">
      <c r="D2961" t="s">
        <v>50</v>
      </c>
    </row>
    <row r="2962" spans="4:4" x14ac:dyDescent="0.25">
      <c r="D2962" t="s">
        <v>23</v>
      </c>
    </row>
    <row r="2963" spans="4:4" x14ac:dyDescent="0.25">
      <c r="D2963" t="s">
        <v>23</v>
      </c>
    </row>
    <row r="2964" spans="4:4" x14ac:dyDescent="0.25">
      <c r="D2964" t="s">
        <v>23</v>
      </c>
    </row>
    <row r="2965" spans="4:4" x14ac:dyDescent="0.25">
      <c r="D2965" t="s">
        <v>23</v>
      </c>
    </row>
    <row r="2966" spans="4:4" x14ac:dyDescent="0.25">
      <c r="D2966" t="s">
        <v>23</v>
      </c>
    </row>
    <row r="2967" spans="4:4" x14ac:dyDescent="0.25">
      <c r="D2967" t="s">
        <v>28</v>
      </c>
    </row>
    <row r="2968" spans="4:4" x14ac:dyDescent="0.25">
      <c r="D2968" t="s">
        <v>23</v>
      </c>
    </row>
    <row r="2969" spans="4:4" x14ac:dyDescent="0.25">
      <c r="D2969" t="s">
        <v>23</v>
      </c>
    </row>
    <row r="2970" spans="4:4" x14ac:dyDescent="0.25">
      <c r="D2970" t="s">
        <v>23</v>
      </c>
    </row>
    <row r="2971" spans="4:4" x14ac:dyDescent="0.25">
      <c r="D2971" t="s">
        <v>28</v>
      </c>
    </row>
    <row r="2972" spans="4:4" x14ac:dyDescent="0.25">
      <c r="D2972" t="s">
        <v>23</v>
      </c>
    </row>
    <row r="2973" spans="4:4" x14ac:dyDescent="0.25">
      <c r="D2973" t="s">
        <v>37</v>
      </c>
    </row>
    <row r="2974" spans="4:4" x14ac:dyDescent="0.25">
      <c r="D2974" t="s">
        <v>23</v>
      </c>
    </row>
    <row r="2975" spans="4:4" x14ac:dyDescent="0.25">
      <c r="D2975" t="s">
        <v>23</v>
      </c>
    </row>
    <row r="2976" spans="4:4" x14ac:dyDescent="0.25">
      <c r="D2976" t="s">
        <v>23</v>
      </c>
    </row>
    <row r="2977" spans="4:4" x14ac:dyDescent="0.25">
      <c r="D2977" t="s">
        <v>23</v>
      </c>
    </row>
    <row r="2978" spans="4:4" x14ac:dyDescent="0.25">
      <c r="D2978" t="s">
        <v>23</v>
      </c>
    </row>
    <row r="2979" spans="4:4" x14ac:dyDescent="0.25">
      <c r="D2979" t="s">
        <v>23</v>
      </c>
    </row>
    <row r="2980" spans="4:4" x14ac:dyDescent="0.25">
      <c r="D2980" t="s">
        <v>23</v>
      </c>
    </row>
    <row r="2981" spans="4:4" x14ac:dyDescent="0.25">
      <c r="D2981" t="s">
        <v>23</v>
      </c>
    </row>
    <row r="2982" spans="4:4" x14ac:dyDescent="0.25">
      <c r="D2982" t="s">
        <v>23</v>
      </c>
    </row>
    <row r="2983" spans="4:4" x14ac:dyDescent="0.25">
      <c r="D2983" t="s">
        <v>23</v>
      </c>
    </row>
    <row r="2984" spans="4:4" x14ac:dyDescent="0.25">
      <c r="D2984" t="s">
        <v>23</v>
      </c>
    </row>
    <row r="2985" spans="4:4" x14ac:dyDescent="0.25">
      <c r="D2985" t="s">
        <v>28</v>
      </c>
    </row>
    <row r="2986" spans="4:4" x14ac:dyDescent="0.25">
      <c r="D2986" t="s">
        <v>23</v>
      </c>
    </row>
    <row r="2987" spans="4:4" x14ac:dyDescent="0.25">
      <c r="D2987" t="s">
        <v>23</v>
      </c>
    </row>
    <row r="2988" spans="4:4" x14ac:dyDescent="0.25">
      <c r="D2988" t="s">
        <v>23</v>
      </c>
    </row>
    <row r="2989" spans="4:4" x14ac:dyDescent="0.25">
      <c r="D2989" t="s">
        <v>50</v>
      </c>
    </row>
    <row r="2990" spans="4:4" x14ac:dyDescent="0.25">
      <c r="D2990" t="s">
        <v>23</v>
      </c>
    </row>
    <row r="2991" spans="4:4" x14ac:dyDescent="0.25">
      <c r="D2991" t="s">
        <v>23</v>
      </c>
    </row>
    <row r="2992" spans="4:4" x14ac:dyDescent="0.25">
      <c r="D2992" t="s">
        <v>23</v>
      </c>
    </row>
    <row r="2993" spans="4:4" x14ac:dyDescent="0.25">
      <c r="D2993" t="s">
        <v>23</v>
      </c>
    </row>
    <row r="2994" spans="4:4" x14ac:dyDescent="0.25">
      <c r="D2994" t="s">
        <v>23</v>
      </c>
    </row>
    <row r="2995" spans="4:4" x14ac:dyDescent="0.25">
      <c r="D2995" t="s">
        <v>23</v>
      </c>
    </row>
    <row r="2996" spans="4:4" x14ac:dyDescent="0.25">
      <c r="D2996" t="s">
        <v>23</v>
      </c>
    </row>
    <row r="2997" spans="4:4" x14ac:dyDescent="0.25">
      <c r="D2997" t="s">
        <v>28</v>
      </c>
    </row>
    <row r="2998" spans="4:4" x14ac:dyDescent="0.25">
      <c r="D2998" t="s">
        <v>23</v>
      </c>
    </row>
    <row r="2999" spans="4:4" x14ac:dyDescent="0.25">
      <c r="D2999" t="s">
        <v>23</v>
      </c>
    </row>
    <row r="3000" spans="4:4" x14ac:dyDescent="0.25">
      <c r="D3000" t="s">
        <v>23</v>
      </c>
    </row>
    <row r="3001" spans="4:4" x14ac:dyDescent="0.25">
      <c r="D3001" t="s">
        <v>23</v>
      </c>
    </row>
    <row r="3002" spans="4:4" x14ac:dyDescent="0.25">
      <c r="D3002" t="s">
        <v>37</v>
      </c>
    </row>
    <row r="3003" spans="4:4" x14ac:dyDescent="0.25">
      <c r="D3003" t="s">
        <v>50</v>
      </c>
    </row>
    <row r="3004" spans="4:4" x14ac:dyDescent="0.25">
      <c r="D3004" t="s">
        <v>23</v>
      </c>
    </row>
    <row r="3005" spans="4:4" x14ac:dyDescent="0.25">
      <c r="D3005" t="s">
        <v>23</v>
      </c>
    </row>
    <row r="3006" spans="4:4" x14ac:dyDescent="0.25">
      <c r="D3006" t="s">
        <v>23</v>
      </c>
    </row>
    <row r="3007" spans="4:4" x14ac:dyDescent="0.25">
      <c r="D3007" t="s">
        <v>23</v>
      </c>
    </row>
    <row r="3008" spans="4:4" x14ac:dyDescent="0.25">
      <c r="D3008" t="s">
        <v>23</v>
      </c>
    </row>
    <row r="3009" spans="4:4" x14ac:dyDescent="0.25">
      <c r="D3009" t="s">
        <v>50</v>
      </c>
    </row>
    <row r="3010" spans="4:4" x14ac:dyDescent="0.25">
      <c r="D3010" t="s">
        <v>23</v>
      </c>
    </row>
    <row r="3011" spans="4:4" x14ac:dyDescent="0.25">
      <c r="D3011" t="s">
        <v>23</v>
      </c>
    </row>
    <row r="3012" spans="4:4" x14ac:dyDescent="0.25">
      <c r="D3012" t="s">
        <v>23</v>
      </c>
    </row>
    <row r="3013" spans="4:4" x14ac:dyDescent="0.25">
      <c r="D3013" t="s">
        <v>23</v>
      </c>
    </row>
    <row r="3014" spans="4:4" x14ac:dyDescent="0.25">
      <c r="D3014" t="s">
        <v>23</v>
      </c>
    </row>
    <row r="3015" spans="4:4" x14ac:dyDescent="0.25">
      <c r="D3015" t="s">
        <v>23</v>
      </c>
    </row>
    <row r="3016" spans="4:4" x14ac:dyDescent="0.25">
      <c r="D3016" t="s">
        <v>23</v>
      </c>
    </row>
    <row r="3017" spans="4:4" x14ac:dyDescent="0.25">
      <c r="D3017" t="s">
        <v>23</v>
      </c>
    </row>
    <row r="3018" spans="4:4" x14ac:dyDescent="0.25">
      <c r="D3018" t="s">
        <v>23</v>
      </c>
    </row>
    <row r="3019" spans="4:4" x14ac:dyDescent="0.25">
      <c r="D3019" t="s">
        <v>23</v>
      </c>
    </row>
    <row r="3020" spans="4:4" x14ac:dyDescent="0.25">
      <c r="D3020" t="s">
        <v>23</v>
      </c>
    </row>
    <row r="3021" spans="4:4" x14ac:dyDescent="0.25">
      <c r="D3021" t="s">
        <v>23</v>
      </c>
    </row>
    <row r="3022" spans="4:4" x14ac:dyDescent="0.25">
      <c r="D3022" t="s">
        <v>23</v>
      </c>
    </row>
    <row r="3023" spans="4:4" x14ac:dyDescent="0.25">
      <c r="D3023" t="s">
        <v>23</v>
      </c>
    </row>
    <row r="3024" spans="4:4" x14ac:dyDescent="0.25">
      <c r="D3024" t="s">
        <v>23</v>
      </c>
    </row>
    <row r="3025" spans="4:4" x14ac:dyDescent="0.25">
      <c r="D3025" t="s">
        <v>23</v>
      </c>
    </row>
    <row r="3026" spans="4:4" x14ac:dyDescent="0.25">
      <c r="D3026" t="s">
        <v>23</v>
      </c>
    </row>
    <row r="3027" spans="4:4" x14ac:dyDescent="0.25">
      <c r="D3027" t="s">
        <v>23</v>
      </c>
    </row>
    <row r="3028" spans="4:4" x14ac:dyDescent="0.25">
      <c r="D3028" t="s">
        <v>23</v>
      </c>
    </row>
    <row r="3029" spans="4:4" x14ac:dyDescent="0.25">
      <c r="D3029" t="s">
        <v>28</v>
      </c>
    </row>
    <row r="3030" spans="4:4" x14ac:dyDescent="0.25">
      <c r="D3030" t="s">
        <v>23</v>
      </c>
    </row>
    <row r="3031" spans="4:4" x14ac:dyDescent="0.25">
      <c r="D3031" t="s">
        <v>23</v>
      </c>
    </row>
    <row r="3032" spans="4:4" x14ac:dyDescent="0.25">
      <c r="D3032" t="s">
        <v>23</v>
      </c>
    </row>
    <row r="3033" spans="4:4" x14ac:dyDescent="0.25">
      <c r="D3033" t="s">
        <v>23</v>
      </c>
    </row>
    <row r="3034" spans="4:4" x14ac:dyDescent="0.25">
      <c r="D3034" t="s">
        <v>50</v>
      </c>
    </row>
    <row r="3035" spans="4:4" x14ac:dyDescent="0.25">
      <c r="D3035" t="s">
        <v>37</v>
      </c>
    </row>
    <row r="3036" spans="4:4" x14ac:dyDescent="0.25">
      <c r="D3036" t="s">
        <v>23</v>
      </c>
    </row>
    <row r="3037" spans="4:4" x14ac:dyDescent="0.25">
      <c r="D3037" t="s">
        <v>23</v>
      </c>
    </row>
    <row r="3038" spans="4:4" x14ac:dyDescent="0.25">
      <c r="D3038" t="s">
        <v>23</v>
      </c>
    </row>
    <row r="3039" spans="4:4" x14ac:dyDescent="0.25">
      <c r="D3039" t="s">
        <v>23</v>
      </c>
    </row>
    <row r="3040" spans="4:4" x14ac:dyDescent="0.25">
      <c r="D3040" t="s">
        <v>23</v>
      </c>
    </row>
    <row r="3041" spans="4:4" x14ac:dyDescent="0.25">
      <c r="D3041" t="s">
        <v>23</v>
      </c>
    </row>
    <row r="3042" spans="4:4" x14ac:dyDescent="0.25">
      <c r="D3042" t="s">
        <v>23</v>
      </c>
    </row>
    <row r="3043" spans="4:4" x14ac:dyDescent="0.25">
      <c r="D3043" t="s">
        <v>23</v>
      </c>
    </row>
    <row r="3044" spans="4:4" x14ac:dyDescent="0.25">
      <c r="D3044" t="s">
        <v>37</v>
      </c>
    </row>
    <row r="3045" spans="4:4" x14ac:dyDescent="0.25">
      <c r="D3045" t="s">
        <v>23</v>
      </c>
    </row>
    <row r="3046" spans="4:4" x14ac:dyDescent="0.25">
      <c r="D3046" t="s">
        <v>23</v>
      </c>
    </row>
    <row r="3047" spans="4:4" x14ac:dyDescent="0.25">
      <c r="D3047" t="s">
        <v>23</v>
      </c>
    </row>
    <row r="3048" spans="4:4" x14ac:dyDescent="0.25">
      <c r="D3048" t="s">
        <v>23</v>
      </c>
    </row>
    <row r="3049" spans="4:4" x14ac:dyDescent="0.25">
      <c r="D3049" t="s">
        <v>23</v>
      </c>
    </row>
    <row r="3050" spans="4:4" x14ac:dyDescent="0.25">
      <c r="D3050" t="s">
        <v>28</v>
      </c>
    </row>
    <row r="3051" spans="4:4" x14ac:dyDescent="0.25">
      <c r="D3051" t="s">
        <v>23</v>
      </c>
    </row>
    <row r="3052" spans="4:4" x14ac:dyDescent="0.25">
      <c r="D3052" t="s">
        <v>23</v>
      </c>
    </row>
    <row r="3053" spans="4:4" x14ac:dyDescent="0.25">
      <c r="D3053" t="s">
        <v>23</v>
      </c>
    </row>
    <row r="3054" spans="4:4" x14ac:dyDescent="0.25">
      <c r="D3054" t="s">
        <v>23</v>
      </c>
    </row>
    <row r="3055" spans="4:4" x14ac:dyDescent="0.25">
      <c r="D3055" t="s">
        <v>23</v>
      </c>
    </row>
    <row r="3056" spans="4:4" x14ac:dyDescent="0.25">
      <c r="D3056" t="s">
        <v>23</v>
      </c>
    </row>
    <row r="3057" spans="4:4" x14ac:dyDescent="0.25">
      <c r="D3057" t="s">
        <v>23</v>
      </c>
    </row>
    <row r="3058" spans="4:4" x14ac:dyDescent="0.25">
      <c r="D3058" t="s">
        <v>23</v>
      </c>
    </row>
    <row r="3059" spans="4:4" x14ac:dyDescent="0.25">
      <c r="D3059" t="s">
        <v>23</v>
      </c>
    </row>
    <row r="3060" spans="4:4" x14ac:dyDescent="0.25">
      <c r="D3060" t="s">
        <v>23</v>
      </c>
    </row>
    <row r="3061" spans="4:4" x14ac:dyDescent="0.25">
      <c r="D3061" t="s">
        <v>23</v>
      </c>
    </row>
    <row r="3062" spans="4:4" x14ac:dyDescent="0.25">
      <c r="D3062" t="s">
        <v>23</v>
      </c>
    </row>
    <row r="3063" spans="4:4" x14ac:dyDescent="0.25">
      <c r="D3063" t="s">
        <v>23</v>
      </c>
    </row>
    <row r="3064" spans="4:4" x14ac:dyDescent="0.25">
      <c r="D3064" t="s">
        <v>23</v>
      </c>
    </row>
    <row r="3065" spans="4:4" x14ac:dyDescent="0.25">
      <c r="D3065" t="s">
        <v>37</v>
      </c>
    </row>
    <row r="3066" spans="4:4" x14ac:dyDescent="0.25">
      <c r="D3066" t="s">
        <v>23</v>
      </c>
    </row>
    <row r="3067" spans="4:4" x14ac:dyDescent="0.25">
      <c r="D3067" t="s">
        <v>23</v>
      </c>
    </row>
    <row r="3068" spans="4:4" x14ac:dyDescent="0.25">
      <c r="D3068" t="s">
        <v>23</v>
      </c>
    </row>
    <row r="3069" spans="4:4" x14ac:dyDescent="0.25">
      <c r="D3069" t="s">
        <v>28</v>
      </c>
    </row>
    <row r="3070" spans="4:4" x14ac:dyDescent="0.25">
      <c r="D3070" t="s">
        <v>23</v>
      </c>
    </row>
    <row r="3071" spans="4:4" x14ac:dyDescent="0.25">
      <c r="D3071" t="s">
        <v>23</v>
      </c>
    </row>
    <row r="3072" spans="4:4" x14ac:dyDescent="0.25">
      <c r="D3072" t="s">
        <v>23</v>
      </c>
    </row>
    <row r="3073" spans="4:4" x14ac:dyDescent="0.25">
      <c r="D3073" t="s">
        <v>28</v>
      </c>
    </row>
    <row r="3074" spans="4:4" x14ac:dyDescent="0.25">
      <c r="D3074" t="s">
        <v>23</v>
      </c>
    </row>
    <row r="3075" spans="4:4" x14ac:dyDescent="0.25">
      <c r="D3075" t="s">
        <v>23</v>
      </c>
    </row>
    <row r="3076" spans="4:4" x14ac:dyDescent="0.25">
      <c r="D3076" t="s">
        <v>23</v>
      </c>
    </row>
    <row r="3077" spans="4:4" x14ac:dyDescent="0.25">
      <c r="D3077" t="s">
        <v>23</v>
      </c>
    </row>
    <row r="3078" spans="4:4" x14ac:dyDescent="0.25">
      <c r="D3078" t="s">
        <v>23</v>
      </c>
    </row>
    <row r="3079" spans="4:4" x14ac:dyDescent="0.25">
      <c r="D3079" t="s">
        <v>23</v>
      </c>
    </row>
    <row r="3080" spans="4:4" x14ac:dyDescent="0.25">
      <c r="D3080" t="s">
        <v>23</v>
      </c>
    </row>
    <row r="3081" spans="4:4" x14ac:dyDescent="0.25">
      <c r="D3081" t="s">
        <v>23</v>
      </c>
    </row>
    <row r="3082" spans="4:4" x14ac:dyDescent="0.25">
      <c r="D3082" t="s">
        <v>23</v>
      </c>
    </row>
    <row r="3083" spans="4:4" x14ac:dyDescent="0.25">
      <c r="D3083" t="s">
        <v>23</v>
      </c>
    </row>
    <row r="3084" spans="4:4" x14ac:dyDescent="0.25">
      <c r="D3084" t="s">
        <v>28</v>
      </c>
    </row>
    <row r="3085" spans="4:4" x14ac:dyDescent="0.25">
      <c r="D3085" t="s">
        <v>23</v>
      </c>
    </row>
    <row r="3086" spans="4:4" x14ac:dyDescent="0.25">
      <c r="D3086" t="s">
        <v>23</v>
      </c>
    </row>
    <row r="3087" spans="4:4" x14ac:dyDescent="0.25">
      <c r="D3087" t="s">
        <v>23</v>
      </c>
    </row>
    <row r="3088" spans="4:4" x14ac:dyDescent="0.25">
      <c r="D3088" t="s">
        <v>23</v>
      </c>
    </row>
    <row r="3089" spans="4:4" x14ac:dyDescent="0.25">
      <c r="D3089" t="s">
        <v>23</v>
      </c>
    </row>
    <row r="3090" spans="4:4" x14ac:dyDescent="0.25">
      <c r="D3090" t="s">
        <v>23</v>
      </c>
    </row>
    <row r="3091" spans="4:4" x14ac:dyDescent="0.25">
      <c r="D3091" t="s">
        <v>50</v>
      </c>
    </row>
    <row r="3092" spans="4:4" x14ac:dyDescent="0.25">
      <c r="D3092" t="s">
        <v>23</v>
      </c>
    </row>
    <row r="3093" spans="4:4" x14ac:dyDescent="0.25">
      <c r="D3093" t="s">
        <v>23</v>
      </c>
    </row>
    <row r="3094" spans="4:4" x14ac:dyDescent="0.25">
      <c r="D3094" t="s">
        <v>23</v>
      </c>
    </row>
    <row r="3095" spans="4:4" x14ac:dyDescent="0.25">
      <c r="D3095" t="s">
        <v>23</v>
      </c>
    </row>
    <row r="3096" spans="4:4" x14ac:dyDescent="0.25">
      <c r="D3096" t="s">
        <v>23</v>
      </c>
    </row>
    <row r="3097" spans="4:4" x14ac:dyDescent="0.25">
      <c r="D3097" t="s">
        <v>23</v>
      </c>
    </row>
    <row r="3098" spans="4:4" x14ac:dyDescent="0.25">
      <c r="D3098" t="s">
        <v>23</v>
      </c>
    </row>
    <row r="3099" spans="4:4" x14ac:dyDescent="0.25">
      <c r="D3099" t="s">
        <v>23</v>
      </c>
    </row>
    <row r="3100" spans="4:4" x14ac:dyDescent="0.25">
      <c r="D3100" t="s">
        <v>28</v>
      </c>
    </row>
    <row r="3101" spans="4:4" x14ac:dyDescent="0.25">
      <c r="D3101" t="s">
        <v>23</v>
      </c>
    </row>
    <row r="3102" spans="4:4" x14ac:dyDescent="0.25">
      <c r="D3102" t="s">
        <v>23</v>
      </c>
    </row>
    <row r="3103" spans="4:4" x14ac:dyDescent="0.25">
      <c r="D3103" t="s">
        <v>23</v>
      </c>
    </row>
    <row r="3104" spans="4:4" x14ac:dyDescent="0.25">
      <c r="D3104" t="s">
        <v>23</v>
      </c>
    </row>
    <row r="3105" spans="4:4" x14ac:dyDescent="0.25">
      <c r="D3105" t="s">
        <v>23</v>
      </c>
    </row>
    <row r="3106" spans="4:4" x14ac:dyDescent="0.25">
      <c r="D3106" t="s">
        <v>23</v>
      </c>
    </row>
    <row r="3107" spans="4:4" x14ac:dyDescent="0.25">
      <c r="D3107" t="s">
        <v>23</v>
      </c>
    </row>
    <row r="3108" spans="4:4" x14ac:dyDescent="0.25">
      <c r="D3108" t="s">
        <v>23</v>
      </c>
    </row>
    <row r="3109" spans="4:4" x14ac:dyDescent="0.25">
      <c r="D3109" t="s">
        <v>23</v>
      </c>
    </row>
    <row r="3110" spans="4:4" x14ac:dyDescent="0.25">
      <c r="D3110" t="s">
        <v>28</v>
      </c>
    </row>
    <row r="3111" spans="4:4" x14ac:dyDescent="0.25">
      <c r="D3111" t="s">
        <v>23</v>
      </c>
    </row>
    <row r="3112" spans="4:4" x14ac:dyDescent="0.25">
      <c r="D3112" t="s">
        <v>23</v>
      </c>
    </row>
    <row r="3113" spans="4:4" x14ac:dyDescent="0.25">
      <c r="D3113" t="s">
        <v>23</v>
      </c>
    </row>
    <row r="3114" spans="4:4" x14ac:dyDescent="0.25">
      <c r="D3114" t="s">
        <v>23</v>
      </c>
    </row>
    <row r="3115" spans="4:4" x14ac:dyDescent="0.25">
      <c r="D3115" t="s">
        <v>28</v>
      </c>
    </row>
    <row r="3116" spans="4:4" x14ac:dyDescent="0.25">
      <c r="D3116" t="s">
        <v>23</v>
      </c>
    </row>
    <row r="3117" spans="4:4" x14ac:dyDescent="0.25">
      <c r="D3117" t="s">
        <v>23</v>
      </c>
    </row>
    <row r="3118" spans="4:4" x14ac:dyDescent="0.25">
      <c r="D3118" t="s">
        <v>28</v>
      </c>
    </row>
    <row r="3119" spans="4:4" x14ac:dyDescent="0.25">
      <c r="D3119" t="s">
        <v>23</v>
      </c>
    </row>
    <row r="3120" spans="4:4" x14ac:dyDescent="0.25">
      <c r="D3120" t="s">
        <v>28</v>
      </c>
    </row>
    <row r="3121" spans="4:4" x14ac:dyDescent="0.25">
      <c r="D3121" t="s">
        <v>23</v>
      </c>
    </row>
    <row r="3122" spans="4:4" x14ac:dyDescent="0.25">
      <c r="D3122" t="s">
        <v>23</v>
      </c>
    </row>
    <row r="3123" spans="4:4" x14ac:dyDescent="0.25">
      <c r="D3123" t="s">
        <v>23</v>
      </c>
    </row>
    <row r="3124" spans="4:4" x14ac:dyDescent="0.25">
      <c r="D3124" t="s">
        <v>28</v>
      </c>
    </row>
    <row r="3125" spans="4:4" x14ac:dyDescent="0.25">
      <c r="D3125" t="s">
        <v>23</v>
      </c>
    </row>
    <row r="3126" spans="4:4" x14ac:dyDescent="0.25">
      <c r="D3126" t="s">
        <v>37</v>
      </c>
    </row>
    <row r="3127" spans="4:4" x14ac:dyDescent="0.25">
      <c r="D3127" t="s">
        <v>28</v>
      </c>
    </row>
    <row r="3128" spans="4:4" x14ac:dyDescent="0.25">
      <c r="D3128" t="s">
        <v>37</v>
      </c>
    </row>
    <row r="3129" spans="4:4" x14ac:dyDescent="0.25">
      <c r="D3129" t="s">
        <v>23</v>
      </c>
    </row>
    <row r="3130" spans="4:4" x14ac:dyDescent="0.25">
      <c r="D3130" t="s">
        <v>23</v>
      </c>
    </row>
    <row r="3131" spans="4:4" x14ac:dyDescent="0.25">
      <c r="D3131" t="s">
        <v>23</v>
      </c>
    </row>
    <row r="3132" spans="4:4" x14ac:dyDescent="0.25">
      <c r="D3132" t="s">
        <v>23</v>
      </c>
    </row>
    <row r="3133" spans="4:4" x14ac:dyDescent="0.25">
      <c r="D3133" t="s">
        <v>23</v>
      </c>
    </row>
    <row r="3134" spans="4:4" x14ac:dyDescent="0.25">
      <c r="D3134" t="s">
        <v>23</v>
      </c>
    </row>
    <row r="3135" spans="4:4" x14ac:dyDescent="0.25">
      <c r="D3135" t="s">
        <v>23</v>
      </c>
    </row>
    <row r="3136" spans="4:4" x14ac:dyDescent="0.25">
      <c r="D3136" t="s">
        <v>23</v>
      </c>
    </row>
    <row r="3137" spans="4:4" x14ac:dyDescent="0.25">
      <c r="D3137" t="s">
        <v>23</v>
      </c>
    </row>
    <row r="3138" spans="4:4" x14ac:dyDescent="0.25">
      <c r="D3138" t="s">
        <v>28</v>
      </c>
    </row>
    <row r="3139" spans="4:4" x14ac:dyDescent="0.25">
      <c r="D3139" t="s">
        <v>23</v>
      </c>
    </row>
    <row r="3140" spans="4:4" x14ac:dyDescent="0.25">
      <c r="D3140" t="s">
        <v>23</v>
      </c>
    </row>
    <row r="3141" spans="4:4" x14ac:dyDescent="0.25">
      <c r="D3141" t="s">
        <v>28</v>
      </c>
    </row>
    <row r="3142" spans="4:4" x14ac:dyDescent="0.25">
      <c r="D3142" t="s">
        <v>37</v>
      </c>
    </row>
    <row r="3143" spans="4:4" x14ac:dyDescent="0.25">
      <c r="D3143" t="s">
        <v>23</v>
      </c>
    </row>
    <row r="3144" spans="4:4" x14ac:dyDescent="0.25">
      <c r="D3144" t="s">
        <v>23</v>
      </c>
    </row>
    <row r="3145" spans="4:4" x14ac:dyDescent="0.25">
      <c r="D3145" t="s">
        <v>23</v>
      </c>
    </row>
    <row r="3146" spans="4:4" x14ac:dyDescent="0.25">
      <c r="D3146" t="s">
        <v>23</v>
      </c>
    </row>
    <row r="3147" spans="4:4" x14ac:dyDescent="0.25">
      <c r="D3147" t="s">
        <v>28</v>
      </c>
    </row>
    <row r="3148" spans="4:4" x14ac:dyDescent="0.25">
      <c r="D3148" t="s">
        <v>23</v>
      </c>
    </row>
    <row r="3149" spans="4:4" x14ac:dyDescent="0.25">
      <c r="D3149" t="s">
        <v>23</v>
      </c>
    </row>
    <row r="3150" spans="4:4" x14ac:dyDescent="0.25">
      <c r="D3150" t="s">
        <v>23</v>
      </c>
    </row>
    <row r="3151" spans="4:4" x14ac:dyDescent="0.25">
      <c r="D3151" t="s">
        <v>23</v>
      </c>
    </row>
    <row r="3152" spans="4:4" x14ac:dyDescent="0.25">
      <c r="D3152" t="s">
        <v>23</v>
      </c>
    </row>
    <row r="3153" spans="4:4" x14ac:dyDescent="0.25">
      <c r="D3153" t="s">
        <v>23</v>
      </c>
    </row>
    <row r="3154" spans="4:4" x14ac:dyDescent="0.25">
      <c r="D3154" t="s">
        <v>37</v>
      </c>
    </row>
    <row r="3155" spans="4:4" x14ac:dyDescent="0.25">
      <c r="D3155" t="s">
        <v>23</v>
      </c>
    </row>
    <row r="3156" spans="4:4" x14ac:dyDescent="0.25">
      <c r="D3156" t="s">
        <v>23</v>
      </c>
    </row>
    <row r="3157" spans="4:4" x14ac:dyDescent="0.25">
      <c r="D3157" t="s">
        <v>23</v>
      </c>
    </row>
    <row r="3158" spans="4:4" x14ac:dyDescent="0.25">
      <c r="D3158" t="s">
        <v>23</v>
      </c>
    </row>
    <row r="3159" spans="4:4" x14ac:dyDescent="0.25">
      <c r="D3159" t="s">
        <v>23</v>
      </c>
    </row>
    <row r="3160" spans="4:4" x14ac:dyDescent="0.25">
      <c r="D3160" t="s">
        <v>28</v>
      </c>
    </row>
    <row r="3161" spans="4:4" x14ac:dyDescent="0.25">
      <c r="D3161" t="s">
        <v>23</v>
      </c>
    </row>
    <row r="3162" spans="4:4" x14ac:dyDescent="0.25">
      <c r="D3162" t="s">
        <v>23</v>
      </c>
    </row>
    <row r="3163" spans="4:4" x14ac:dyDescent="0.25">
      <c r="D3163" t="s">
        <v>23</v>
      </c>
    </row>
    <row r="3164" spans="4:4" x14ac:dyDescent="0.25">
      <c r="D3164" t="s">
        <v>28</v>
      </c>
    </row>
    <row r="3165" spans="4:4" x14ac:dyDescent="0.25">
      <c r="D3165" t="s">
        <v>23</v>
      </c>
    </row>
    <row r="3166" spans="4:4" x14ac:dyDescent="0.25">
      <c r="D3166" t="s">
        <v>23</v>
      </c>
    </row>
    <row r="3167" spans="4:4" x14ac:dyDescent="0.25">
      <c r="D3167" t="s">
        <v>23</v>
      </c>
    </row>
    <row r="3168" spans="4:4" x14ac:dyDescent="0.25">
      <c r="D3168" t="s">
        <v>23</v>
      </c>
    </row>
    <row r="3169" spans="4:4" x14ac:dyDescent="0.25">
      <c r="D3169" t="s">
        <v>23</v>
      </c>
    </row>
    <row r="3170" spans="4:4" x14ac:dyDescent="0.25">
      <c r="D3170" t="s">
        <v>37</v>
      </c>
    </row>
    <row r="3171" spans="4:4" x14ac:dyDescent="0.25">
      <c r="D3171" t="s">
        <v>23</v>
      </c>
    </row>
    <row r="3172" spans="4:4" x14ac:dyDescent="0.25">
      <c r="D3172" t="s">
        <v>23</v>
      </c>
    </row>
    <row r="3173" spans="4:4" x14ac:dyDescent="0.25">
      <c r="D3173" t="s">
        <v>23</v>
      </c>
    </row>
    <row r="3174" spans="4:4" x14ac:dyDescent="0.25">
      <c r="D3174" t="s">
        <v>23</v>
      </c>
    </row>
    <row r="3175" spans="4:4" x14ac:dyDescent="0.25">
      <c r="D3175" t="s">
        <v>23</v>
      </c>
    </row>
    <row r="3176" spans="4:4" x14ac:dyDescent="0.25">
      <c r="D3176" t="s">
        <v>23</v>
      </c>
    </row>
    <row r="3177" spans="4:4" x14ac:dyDescent="0.25">
      <c r="D3177" t="s">
        <v>23</v>
      </c>
    </row>
    <row r="3178" spans="4:4" x14ac:dyDescent="0.25">
      <c r="D3178" t="s">
        <v>23</v>
      </c>
    </row>
    <row r="3179" spans="4:4" x14ac:dyDescent="0.25">
      <c r="D3179" t="s">
        <v>23</v>
      </c>
    </row>
    <row r="3180" spans="4:4" x14ac:dyDescent="0.25">
      <c r="D3180" t="s">
        <v>23</v>
      </c>
    </row>
    <row r="3181" spans="4:4" x14ac:dyDescent="0.25">
      <c r="D3181" t="s">
        <v>23</v>
      </c>
    </row>
    <row r="3182" spans="4:4" x14ac:dyDescent="0.25">
      <c r="D3182" t="s">
        <v>23</v>
      </c>
    </row>
    <row r="3183" spans="4:4" x14ac:dyDescent="0.25">
      <c r="D3183" t="s">
        <v>23</v>
      </c>
    </row>
    <row r="3184" spans="4:4" x14ac:dyDescent="0.25">
      <c r="D3184" t="s">
        <v>28</v>
      </c>
    </row>
    <row r="3185" spans="4:4" x14ac:dyDescent="0.25">
      <c r="D3185" t="s">
        <v>23</v>
      </c>
    </row>
    <row r="3186" spans="4:4" x14ac:dyDescent="0.25">
      <c r="D3186" t="s">
        <v>23</v>
      </c>
    </row>
    <row r="3187" spans="4:4" x14ac:dyDescent="0.25">
      <c r="D3187" t="s">
        <v>37</v>
      </c>
    </row>
    <row r="3188" spans="4:4" x14ac:dyDescent="0.25">
      <c r="D3188" t="s">
        <v>23</v>
      </c>
    </row>
    <row r="3189" spans="4:4" x14ac:dyDescent="0.25">
      <c r="D3189" t="s">
        <v>23</v>
      </c>
    </row>
    <row r="3190" spans="4:4" x14ac:dyDescent="0.25">
      <c r="D3190" t="s">
        <v>23</v>
      </c>
    </row>
    <row r="3191" spans="4:4" x14ac:dyDescent="0.25">
      <c r="D3191" t="s">
        <v>23</v>
      </c>
    </row>
    <row r="3192" spans="4:4" x14ac:dyDescent="0.25">
      <c r="D3192" t="s">
        <v>23</v>
      </c>
    </row>
    <row r="3193" spans="4:4" x14ac:dyDescent="0.25">
      <c r="D3193" t="s">
        <v>23</v>
      </c>
    </row>
    <row r="3194" spans="4:4" x14ac:dyDescent="0.25">
      <c r="D3194" t="s">
        <v>28</v>
      </c>
    </row>
    <row r="3195" spans="4:4" x14ac:dyDescent="0.25">
      <c r="D3195" t="s">
        <v>23</v>
      </c>
    </row>
    <row r="3196" spans="4:4" x14ac:dyDescent="0.25">
      <c r="D3196" t="s">
        <v>23</v>
      </c>
    </row>
    <row r="3197" spans="4:4" x14ac:dyDescent="0.25">
      <c r="D3197" t="s">
        <v>23</v>
      </c>
    </row>
    <row r="3198" spans="4:4" x14ac:dyDescent="0.25">
      <c r="D3198" t="s">
        <v>23</v>
      </c>
    </row>
    <row r="3199" spans="4:4" x14ac:dyDescent="0.25">
      <c r="D3199" t="s">
        <v>23</v>
      </c>
    </row>
    <row r="3200" spans="4:4" x14ac:dyDescent="0.25">
      <c r="D3200" t="s">
        <v>23</v>
      </c>
    </row>
    <row r="3201" spans="4:4" x14ac:dyDescent="0.25">
      <c r="D3201" t="s">
        <v>28</v>
      </c>
    </row>
    <row r="3202" spans="4:4" x14ac:dyDescent="0.25">
      <c r="D3202" t="s">
        <v>23</v>
      </c>
    </row>
    <row r="3203" spans="4:4" x14ac:dyDescent="0.25">
      <c r="D3203" t="s">
        <v>37</v>
      </c>
    </row>
    <row r="3204" spans="4:4" x14ac:dyDescent="0.25">
      <c r="D3204" t="s">
        <v>23</v>
      </c>
    </row>
    <row r="3205" spans="4:4" x14ac:dyDescent="0.25">
      <c r="D3205" t="s">
        <v>23</v>
      </c>
    </row>
    <row r="3206" spans="4:4" x14ac:dyDescent="0.25">
      <c r="D3206" t="s">
        <v>23</v>
      </c>
    </row>
    <row r="3207" spans="4:4" x14ac:dyDescent="0.25">
      <c r="D3207" t="s">
        <v>23</v>
      </c>
    </row>
    <row r="3208" spans="4:4" x14ac:dyDescent="0.25">
      <c r="D3208" t="s">
        <v>23</v>
      </c>
    </row>
    <row r="3209" spans="4:4" x14ac:dyDescent="0.25">
      <c r="D3209" t="s">
        <v>23</v>
      </c>
    </row>
    <row r="3210" spans="4:4" x14ac:dyDescent="0.25">
      <c r="D3210" t="s">
        <v>23</v>
      </c>
    </row>
    <row r="3211" spans="4:4" x14ac:dyDescent="0.25">
      <c r="D3211" t="s">
        <v>23</v>
      </c>
    </row>
    <row r="3212" spans="4:4" x14ac:dyDescent="0.25">
      <c r="D3212" t="s">
        <v>23</v>
      </c>
    </row>
    <row r="3213" spans="4:4" x14ac:dyDescent="0.25">
      <c r="D3213" t="s">
        <v>23</v>
      </c>
    </row>
    <row r="3214" spans="4:4" x14ac:dyDescent="0.25">
      <c r="D3214" t="s">
        <v>28</v>
      </c>
    </row>
    <row r="3215" spans="4:4" x14ac:dyDescent="0.25">
      <c r="D3215" t="s">
        <v>23</v>
      </c>
    </row>
    <row r="3216" spans="4:4" x14ac:dyDescent="0.25">
      <c r="D3216" t="s">
        <v>23</v>
      </c>
    </row>
    <row r="3217" spans="4:4" x14ac:dyDescent="0.25">
      <c r="D3217" t="s">
        <v>23</v>
      </c>
    </row>
    <row r="3218" spans="4:4" x14ac:dyDescent="0.25">
      <c r="D3218" t="s">
        <v>23</v>
      </c>
    </row>
    <row r="3219" spans="4:4" x14ac:dyDescent="0.25">
      <c r="D3219" t="s">
        <v>37</v>
      </c>
    </row>
    <row r="3220" spans="4:4" x14ac:dyDescent="0.25">
      <c r="D3220" t="s">
        <v>23</v>
      </c>
    </row>
    <row r="3221" spans="4:4" x14ac:dyDescent="0.25">
      <c r="D3221" t="s">
        <v>23</v>
      </c>
    </row>
    <row r="3222" spans="4:4" x14ac:dyDescent="0.25">
      <c r="D3222" t="s">
        <v>23</v>
      </c>
    </row>
    <row r="3223" spans="4:4" x14ac:dyDescent="0.25">
      <c r="D3223" t="s">
        <v>23</v>
      </c>
    </row>
    <row r="3224" spans="4:4" x14ac:dyDescent="0.25">
      <c r="D3224" t="s">
        <v>23</v>
      </c>
    </row>
    <row r="3225" spans="4:4" x14ac:dyDescent="0.25">
      <c r="D3225" t="s">
        <v>23</v>
      </c>
    </row>
    <row r="3226" spans="4:4" x14ac:dyDescent="0.25">
      <c r="D3226" t="s">
        <v>23</v>
      </c>
    </row>
    <row r="3227" spans="4:4" x14ac:dyDescent="0.25">
      <c r="D3227" t="s">
        <v>23</v>
      </c>
    </row>
    <row r="3228" spans="4:4" x14ac:dyDescent="0.25">
      <c r="D3228" t="s">
        <v>23</v>
      </c>
    </row>
    <row r="3229" spans="4:4" x14ac:dyDescent="0.25">
      <c r="D3229" t="s">
        <v>23</v>
      </c>
    </row>
    <row r="3230" spans="4:4" x14ac:dyDescent="0.25">
      <c r="D3230" t="s">
        <v>23</v>
      </c>
    </row>
    <row r="3231" spans="4:4" x14ac:dyDescent="0.25">
      <c r="D3231" t="s">
        <v>28</v>
      </c>
    </row>
    <row r="3232" spans="4:4" x14ac:dyDescent="0.25">
      <c r="D3232" t="s">
        <v>23</v>
      </c>
    </row>
    <row r="3233" spans="4:4" x14ac:dyDescent="0.25">
      <c r="D3233" t="s">
        <v>23</v>
      </c>
    </row>
    <row r="3234" spans="4:4" x14ac:dyDescent="0.25">
      <c r="D3234" t="s">
        <v>23</v>
      </c>
    </row>
    <row r="3235" spans="4:4" x14ac:dyDescent="0.25">
      <c r="D3235" t="s">
        <v>23</v>
      </c>
    </row>
    <row r="3236" spans="4:4" x14ac:dyDescent="0.25">
      <c r="D3236" t="s">
        <v>28</v>
      </c>
    </row>
    <row r="3237" spans="4:4" x14ac:dyDescent="0.25">
      <c r="D3237" t="s">
        <v>23</v>
      </c>
    </row>
    <row r="3238" spans="4:4" x14ac:dyDescent="0.25">
      <c r="D3238" t="s">
        <v>23</v>
      </c>
    </row>
    <row r="3239" spans="4:4" x14ac:dyDescent="0.25">
      <c r="D3239" t="s">
        <v>23</v>
      </c>
    </row>
    <row r="3240" spans="4:4" x14ac:dyDescent="0.25">
      <c r="D3240" t="s">
        <v>28</v>
      </c>
    </row>
    <row r="3241" spans="4:4" x14ac:dyDescent="0.25">
      <c r="D3241" t="s">
        <v>28</v>
      </c>
    </row>
    <row r="3242" spans="4:4" x14ac:dyDescent="0.25">
      <c r="D3242" t="s">
        <v>23</v>
      </c>
    </row>
    <row r="3243" spans="4:4" x14ac:dyDescent="0.25">
      <c r="D3243" t="s">
        <v>23</v>
      </c>
    </row>
    <row r="3244" spans="4:4" x14ac:dyDescent="0.25">
      <c r="D3244" t="s">
        <v>23</v>
      </c>
    </row>
    <row r="3245" spans="4:4" x14ac:dyDescent="0.25">
      <c r="D3245" t="s">
        <v>28</v>
      </c>
    </row>
    <row r="3246" spans="4:4" x14ac:dyDescent="0.25">
      <c r="D3246" t="s">
        <v>23</v>
      </c>
    </row>
    <row r="3247" spans="4:4" x14ac:dyDescent="0.25">
      <c r="D3247" t="s">
        <v>23</v>
      </c>
    </row>
    <row r="3248" spans="4:4" x14ac:dyDescent="0.25">
      <c r="D3248" t="s">
        <v>23</v>
      </c>
    </row>
    <row r="3249" spans="4:4" x14ac:dyDescent="0.25">
      <c r="D3249" t="s">
        <v>23</v>
      </c>
    </row>
    <row r="3250" spans="4:4" x14ac:dyDescent="0.25">
      <c r="D3250" t="s">
        <v>28</v>
      </c>
    </row>
    <row r="3251" spans="4:4" x14ac:dyDescent="0.25">
      <c r="D3251" t="s">
        <v>23</v>
      </c>
    </row>
    <row r="3252" spans="4:4" x14ac:dyDescent="0.25">
      <c r="D3252" t="s">
        <v>50</v>
      </c>
    </row>
    <row r="3253" spans="4:4" x14ac:dyDescent="0.25">
      <c r="D3253" t="s">
        <v>23</v>
      </c>
    </row>
    <row r="3254" spans="4:4" x14ac:dyDescent="0.25">
      <c r="D3254" t="s">
        <v>23</v>
      </c>
    </row>
    <row r="3255" spans="4:4" x14ac:dyDescent="0.25">
      <c r="D3255" t="s">
        <v>23</v>
      </c>
    </row>
    <row r="3256" spans="4:4" x14ac:dyDescent="0.25">
      <c r="D3256" t="s">
        <v>23</v>
      </c>
    </row>
    <row r="3257" spans="4:4" x14ac:dyDescent="0.25">
      <c r="D3257" t="s">
        <v>23</v>
      </c>
    </row>
    <row r="3258" spans="4:4" x14ac:dyDescent="0.25">
      <c r="D3258" t="s">
        <v>23</v>
      </c>
    </row>
    <row r="3259" spans="4:4" x14ac:dyDescent="0.25">
      <c r="D3259" t="s">
        <v>23</v>
      </c>
    </row>
    <row r="3260" spans="4:4" x14ac:dyDescent="0.25">
      <c r="D3260" t="s">
        <v>23</v>
      </c>
    </row>
    <row r="3261" spans="4:4" x14ac:dyDescent="0.25">
      <c r="D3261" t="s">
        <v>23</v>
      </c>
    </row>
    <row r="3262" spans="4:4" x14ac:dyDescent="0.25">
      <c r="D3262" t="s">
        <v>23</v>
      </c>
    </row>
    <row r="3263" spans="4:4" x14ac:dyDescent="0.25">
      <c r="D3263" t="s">
        <v>23</v>
      </c>
    </row>
    <row r="3264" spans="4:4" x14ac:dyDescent="0.25">
      <c r="D3264" t="s">
        <v>23</v>
      </c>
    </row>
    <row r="3265" spans="4:4" x14ac:dyDescent="0.25">
      <c r="D3265" t="s">
        <v>50</v>
      </c>
    </row>
    <row r="3266" spans="4:4" x14ac:dyDescent="0.25">
      <c r="D3266" t="s">
        <v>23</v>
      </c>
    </row>
    <row r="3267" spans="4:4" x14ac:dyDescent="0.25">
      <c r="D3267" t="s">
        <v>23</v>
      </c>
    </row>
    <row r="3268" spans="4:4" x14ac:dyDescent="0.25">
      <c r="D3268" t="s">
        <v>23</v>
      </c>
    </row>
    <row r="3269" spans="4:4" x14ac:dyDescent="0.25">
      <c r="D3269" t="s">
        <v>23</v>
      </c>
    </row>
    <row r="3270" spans="4:4" x14ac:dyDescent="0.25">
      <c r="D3270" t="s">
        <v>23</v>
      </c>
    </row>
    <row r="3271" spans="4:4" x14ac:dyDescent="0.25">
      <c r="D3271" t="s">
        <v>23</v>
      </c>
    </row>
    <row r="3272" spans="4:4" x14ac:dyDescent="0.25">
      <c r="D3272" t="s">
        <v>23</v>
      </c>
    </row>
    <row r="3273" spans="4:4" x14ac:dyDescent="0.25">
      <c r="D3273" t="s">
        <v>23</v>
      </c>
    </row>
    <row r="3274" spans="4:4" x14ac:dyDescent="0.25">
      <c r="D3274" t="s">
        <v>23</v>
      </c>
    </row>
    <row r="3275" spans="4:4" x14ac:dyDescent="0.25">
      <c r="D3275" t="s">
        <v>23</v>
      </c>
    </row>
    <row r="3276" spans="4:4" x14ac:dyDescent="0.25">
      <c r="D3276" t="s">
        <v>23</v>
      </c>
    </row>
    <row r="3277" spans="4:4" x14ac:dyDescent="0.25">
      <c r="D3277" t="s">
        <v>23</v>
      </c>
    </row>
    <row r="3278" spans="4:4" x14ac:dyDescent="0.25">
      <c r="D3278" t="s">
        <v>23</v>
      </c>
    </row>
    <row r="3279" spans="4:4" x14ac:dyDescent="0.25">
      <c r="D3279" t="s">
        <v>23</v>
      </c>
    </row>
    <row r="3280" spans="4:4" x14ac:dyDescent="0.25">
      <c r="D3280" t="s">
        <v>23</v>
      </c>
    </row>
    <row r="3281" spans="4:4" x14ac:dyDescent="0.25">
      <c r="D3281" t="s">
        <v>23</v>
      </c>
    </row>
    <row r="3282" spans="4:4" x14ac:dyDescent="0.25">
      <c r="D3282" t="s">
        <v>23</v>
      </c>
    </row>
    <row r="3283" spans="4:4" x14ac:dyDescent="0.25">
      <c r="D3283" t="s">
        <v>28</v>
      </c>
    </row>
    <row r="3284" spans="4:4" x14ac:dyDescent="0.25">
      <c r="D3284" t="s">
        <v>23</v>
      </c>
    </row>
    <row r="3285" spans="4:4" x14ac:dyDescent="0.25">
      <c r="D3285" t="s">
        <v>23</v>
      </c>
    </row>
    <row r="3286" spans="4:4" x14ac:dyDescent="0.25">
      <c r="D3286" t="s">
        <v>23</v>
      </c>
    </row>
    <row r="3287" spans="4:4" x14ac:dyDescent="0.25">
      <c r="D3287" t="s">
        <v>23</v>
      </c>
    </row>
    <row r="3288" spans="4:4" x14ac:dyDescent="0.25">
      <c r="D3288" t="s">
        <v>23</v>
      </c>
    </row>
    <row r="3289" spans="4:4" x14ac:dyDescent="0.25">
      <c r="D3289" t="s">
        <v>23</v>
      </c>
    </row>
    <row r="3290" spans="4:4" x14ac:dyDescent="0.25">
      <c r="D3290" t="s">
        <v>23</v>
      </c>
    </row>
    <row r="3291" spans="4:4" x14ac:dyDescent="0.25">
      <c r="D3291" t="s">
        <v>23</v>
      </c>
    </row>
    <row r="3292" spans="4:4" x14ac:dyDescent="0.25">
      <c r="D3292" t="s">
        <v>23</v>
      </c>
    </row>
    <row r="3293" spans="4:4" x14ac:dyDescent="0.25">
      <c r="D3293" t="s">
        <v>23</v>
      </c>
    </row>
    <row r="3294" spans="4:4" x14ac:dyDescent="0.25">
      <c r="D3294" t="s">
        <v>23</v>
      </c>
    </row>
    <row r="3295" spans="4:4" x14ac:dyDescent="0.25">
      <c r="D3295" t="s">
        <v>23</v>
      </c>
    </row>
    <row r="3296" spans="4:4" x14ac:dyDescent="0.25">
      <c r="D3296" t="s">
        <v>23</v>
      </c>
    </row>
    <row r="3297" spans="4:4" x14ac:dyDescent="0.25">
      <c r="D3297" t="s">
        <v>23</v>
      </c>
    </row>
    <row r="3298" spans="4:4" x14ac:dyDescent="0.25">
      <c r="D3298" t="s">
        <v>23</v>
      </c>
    </row>
    <row r="3299" spans="4:4" x14ac:dyDescent="0.25">
      <c r="D3299" t="s">
        <v>23</v>
      </c>
    </row>
    <row r="3300" spans="4:4" x14ac:dyDescent="0.25">
      <c r="D3300" t="s">
        <v>23</v>
      </c>
    </row>
    <row r="3301" spans="4:4" x14ac:dyDescent="0.25">
      <c r="D3301" t="s">
        <v>28</v>
      </c>
    </row>
    <row r="3302" spans="4:4" x14ac:dyDescent="0.25">
      <c r="D3302" t="s">
        <v>23</v>
      </c>
    </row>
    <row r="3303" spans="4:4" x14ac:dyDescent="0.25">
      <c r="D3303" t="s">
        <v>23</v>
      </c>
    </row>
    <row r="3304" spans="4:4" x14ac:dyDescent="0.25">
      <c r="D3304" t="s">
        <v>23</v>
      </c>
    </row>
    <row r="3305" spans="4:4" x14ac:dyDescent="0.25">
      <c r="D3305" t="s">
        <v>23</v>
      </c>
    </row>
    <row r="3306" spans="4:4" x14ac:dyDescent="0.25">
      <c r="D3306" t="s">
        <v>23</v>
      </c>
    </row>
    <row r="3307" spans="4:4" x14ac:dyDescent="0.25">
      <c r="D3307" t="s">
        <v>23</v>
      </c>
    </row>
    <row r="3308" spans="4:4" x14ac:dyDescent="0.25">
      <c r="D3308" t="s">
        <v>23</v>
      </c>
    </row>
    <row r="3309" spans="4:4" x14ac:dyDescent="0.25">
      <c r="D3309" t="s">
        <v>23</v>
      </c>
    </row>
    <row r="3310" spans="4:4" x14ac:dyDescent="0.25">
      <c r="D3310" t="s">
        <v>28</v>
      </c>
    </row>
    <row r="3311" spans="4:4" x14ac:dyDescent="0.25">
      <c r="D3311" t="s">
        <v>23</v>
      </c>
    </row>
    <row r="3312" spans="4:4" x14ac:dyDescent="0.25">
      <c r="D3312" t="s">
        <v>23</v>
      </c>
    </row>
    <row r="3313" spans="4:4" x14ac:dyDescent="0.25">
      <c r="D3313" t="s">
        <v>23</v>
      </c>
    </row>
    <row r="3314" spans="4:4" x14ac:dyDescent="0.25">
      <c r="D3314" t="s">
        <v>23</v>
      </c>
    </row>
    <row r="3315" spans="4:4" x14ac:dyDescent="0.25">
      <c r="D3315" t="s">
        <v>23</v>
      </c>
    </row>
    <row r="3316" spans="4:4" x14ac:dyDescent="0.25">
      <c r="D3316" t="s">
        <v>23</v>
      </c>
    </row>
    <row r="3317" spans="4:4" x14ac:dyDescent="0.25">
      <c r="D3317" t="s">
        <v>23</v>
      </c>
    </row>
    <row r="3318" spans="4:4" x14ac:dyDescent="0.25">
      <c r="D3318" t="s">
        <v>23</v>
      </c>
    </row>
    <row r="3319" spans="4:4" x14ac:dyDescent="0.25">
      <c r="D3319" t="s">
        <v>23</v>
      </c>
    </row>
    <row r="3320" spans="4:4" x14ac:dyDescent="0.25">
      <c r="D3320" t="s">
        <v>23</v>
      </c>
    </row>
    <row r="3321" spans="4:4" x14ac:dyDescent="0.25">
      <c r="D3321" t="s">
        <v>23</v>
      </c>
    </row>
    <row r="3322" spans="4:4" x14ac:dyDescent="0.25">
      <c r="D3322" t="s">
        <v>23</v>
      </c>
    </row>
    <row r="3323" spans="4:4" x14ac:dyDescent="0.25">
      <c r="D3323" t="s">
        <v>23</v>
      </c>
    </row>
    <row r="3324" spans="4:4" x14ac:dyDescent="0.25">
      <c r="D3324" t="s">
        <v>23</v>
      </c>
    </row>
    <row r="3325" spans="4:4" x14ac:dyDescent="0.25">
      <c r="D3325" t="s">
        <v>23</v>
      </c>
    </row>
    <row r="3326" spans="4:4" x14ac:dyDescent="0.25">
      <c r="D3326" t="s">
        <v>50</v>
      </c>
    </row>
    <row r="3327" spans="4:4" x14ac:dyDescent="0.25">
      <c r="D3327" t="s">
        <v>23</v>
      </c>
    </row>
    <row r="3328" spans="4:4" x14ac:dyDescent="0.25">
      <c r="D3328" t="s">
        <v>23</v>
      </c>
    </row>
    <row r="3329" spans="4:4" x14ac:dyDescent="0.25">
      <c r="D3329" t="s">
        <v>28</v>
      </c>
    </row>
    <row r="3330" spans="4:4" x14ac:dyDescent="0.25">
      <c r="D3330" t="s">
        <v>23</v>
      </c>
    </row>
    <row r="3331" spans="4:4" x14ac:dyDescent="0.25">
      <c r="D3331" t="s">
        <v>28</v>
      </c>
    </row>
    <row r="3332" spans="4:4" x14ac:dyDescent="0.25">
      <c r="D3332" t="s">
        <v>23</v>
      </c>
    </row>
    <row r="3333" spans="4:4" x14ac:dyDescent="0.25">
      <c r="D3333" t="s">
        <v>23</v>
      </c>
    </row>
    <row r="3334" spans="4:4" x14ac:dyDescent="0.25">
      <c r="D3334" t="s">
        <v>23</v>
      </c>
    </row>
    <row r="3335" spans="4:4" x14ac:dyDescent="0.25">
      <c r="D3335" t="s">
        <v>23</v>
      </c>
    </row>
    <row r="3336" spans="4:4" x14ac:dyDescent="0.25">
      <c r="D3336" t="s">
        <v>23</v>
      </c>
    </row>
    <row r="3337" spans="4:4" x14ac:dyDescent="0.25">
      <c r="D3337" t="s">
        <v>23</v>
      </c>
    </row>
    <row r="3338" spans="4:4" x14ac:dyDescent="0.25">
      <c r="D3338" t="s">
        <v>23</v>
      </c>
    </row>
    <row r="3339" spans="4:4" x14ac:dyDescent="0.25">
      <c r="D3339" t="s">
        <v>23</v>
      </c>
    </row>
    <row r="3340" spans="4:4" x14ac:dyDescent="0.25">
      <c r="D3340" t="s">
        <v>23</v>
      </c>
    </row>
    <row r="3341" spans="4:4" x14ac:dyDescent="0.25">
      <c r="D3341" t="s">
        <v>23</v>
      </c>
    </row>
    <row r="3342" spans="4:4" x14ac:dyDescent="0.25">
      <c r="D3342" t="s">
        <v>23</v>
      </c>
    </row>
    <row r="3343" spans="4:4" x14ac:dyDescent="0.25">
      <c r="D3343" t="s">
        <v>37</v>
      </c>
    </row>
    <row r="3344" spans="4:4" x14ac:dyDescent="0.25">
      <c r="D3344" t="s">
        <v>23</v>
      </c>
    </row>
    <row r="3345" spans="4:4" x14ac:dyDescent="0.25">
      <c r="D3345" t="s">
        <v>23</v>
      </c>
    </row>
    <row r="3346" spans="4:4" x14ac:dyDescent="0.25">
      <c r="D3346" t="s">
        <v>23</v>
      </c>
    </row>
    <row r="3347" spans="4:4" x14ac:dyDescent="0.25">
      <c r="D3347" t="s">
        <v>23</v>
      </c>
    </row>
    <row r="3348" spans="4:4" x14ac:dyDescent="0.25">
      <c r="D3348" t="s">
        <v>37</v>
      </c>
    </row>
    <row r="3349" spans="4:4" x14ac:dyDescent="0.25">
      <c r="D3349" t="s">
        <v>23</v>
      </c>
    </row>
    <row r="3350" spans="4:4" x14ac:dyDescent="0.25">
      <c r="D3350" t="s">
        <v>23</v>
      </c>
    </row>
    <row r="3351" spans="4:4" x14ac:dyDescent="0.25">
      <c r="D3351" t="s">
        <v>23</v>
      </c>
    </row>
    <row r="3352" spans="4:4" x14ac:dyDescent="0.25">
      <c r="D3352" t="s">
        <v>23</v>
      </c>
    </row>
    <row r="3353" spans="4:4" x14ac:dyDescent="0.25">
      <c r="D3353" t="s">
        <v>28</v>
      </c>
    </row>
    <row r="3354" spans="4:4" x14ac:dyDescent="0.25">
      <c r="D3354" t="s">
        <v>23</v>
      </c>
    </row>
    <row r="3355" spans="4:4" x14ac:dyDescent="0.25">
      <c r="D3355" t="s">
        <v>23</v>
      </c>
    </row>
    <row r="3356" spans="4:4" x14ac:dyDescent="0.25">
      <c r="D3356" t="s">
        <v>23</v>
      </c>
    </row>
    <row r="3357" spans="4:4" x14ac:dyDescent="0.25">
      <c r="D3357" t="s">
        <v>23</v>
      </c>
    </row>
    <row r="3358" spans="4:4" x14ac:dyDescent="0.25">
      <c r="D3358" t="s">
        <v>23</v>
      </c>
    </row>
    <row r="3359" spans="4:4" x14ac:dyDescent="0.25">
      <c r="D3359" t="s">
        <v>23</v>
      </c>
    </row>
    <row r="3360" spans="4:4" x14ac:dyDescent="0.25">
      <c r="D3360" t="s">
        <v>23</v>
      </c>
    </row>
    <row r="3361" spans="4:4" x14ac:dyDescent="0.25">
      <c r="D3361" t="s">
        <v>23</v>
      </c>
    </row>
    <row r="3362" spans="4:4" x14ac:dyDescent="0.25">
      <c r="D3362" t="s">
        <v>23</v>
      </c>
    </row>
    <row r="3363" spans="4:4" x14ac:dyDescent="0.25">
      <c r="D3363" t="s">
        <v>23</v>
      </c>
    </row>
    <row r="3364" spans="4:4" x14ac:dyDescent="0.25">
      <c r="D3364" t="s">
        <v>23</v>
      </c>
    </row>
    <row r="3365" spans="4:4" x14ac:dyDescent="0.25">
      <c r="D3365" t="s">
        <v>37</v>
      </c>
    </row>
    <row r="3366" spans="4:4" x14ac:dyDescent="0.25">
      <c r="D3366" t="s">
        <v>28</v>
      </c>
    </row>
    <row r="3367" spans="4:4" x14ac:dyDescent="0.25">
      <c r="D3367" t="s">
        <v>23</v>
      </c>
    </row>
    <row r="3368" spans="4:4" x14ac:dyDescent="0.25">
      <c r="D3368" t="s">
        <v>23</v>
      </c>
    </row>
    <row r="3369" spans="4:4" x14ac:dyDescent="0.25">
      <c r="D3369" t="s">
        <v>23</v>
      </c>
    </row>
    <row r="3370" spans="4:4" x14ac:dyDescent="0.25">
      <c r="D3370" t="s">
        <v>28</v>
      </c>
    </row>
    <row r="3371" spans="4:4" x14ac:dyDescent="0.25">
      <c r="D3371" t="s">
        <v>23</v>
      </c>
    </row>
    <row r="3372" spans="4:4" x14ac:dyDescent="0.25">
      <c r="D3372" t="s">
        <v>23</v>
      </c>
    </row>
    <row r="3373" spans="4:4" x14ac:dyDescent="0.25">
      <c r="D3373" t="s">
        <v>23</v>
      </c>
    </row>
    <row r="3374" spans="4:4" x14ac:dyDescent="0.25">
      <c r="D3374" t="s">
        <v>23</v>
      </c>
    </row>
    <row r="3375" spans="4:4" x14ac:dyDescent="0.25">
      <c r="D3375" t="s">
        <v>23</v>
      </c>
    </row>
    <row r="3376" spans="4:4" x14ac:dyDescent="0.25">
      <c r="D3376" t="s">
        <v>23</v>
      </c>
    </row>
    <row r="3377" spans="4:4" x14ac:dyDescent="0.25">
      <c r="D3377" t="s">
        <v>23</v>
      </c>
    </row>
    <row r="3378" spans="4:4" x14ac:dyDescent="0.25">
      <c r="D3378" t="s">
        <v>23</v>
      </c>
    </row>
    <row r="3379" spans="4:4" x14ac:dyDescent="0.25">
      <c r="D3379" t="s">
        <v>23</v>
      </c>
    </row>
    <row r="3380" spans="4:4" x14ac:dyDescent="0.25">
      <c r="D3380" t="s">
        <v>23</v>
      </c>
    </row>
    <row r="3381" spans="4:4" x14ac:dyDescent="0.25">
      <c r="D3381" t="s">
        <v>23</v>
      </c>
    </row>
    <row r="3382" spans="4:4" x14ac:dyDescent="0.25">
      <c r="D3382" t="s">
        <v>28</v>
      </c>
    </row>
    <row r="3383" spans="4:4" x14ac:dyDescent="0.25">
      <c r="D3383" t="s">
        <v>23</v>
      </c>
    </row>
    <row r="3384" spans="4:4" x14ac:dyDescent="0.25">
      <c r="D3384" t="s">
        <v>23</v>
      </c>
    </row>
    <row r="3385" spans="4:4" x14ac:dyDescent="0.25">
      <c r="D3385" t="s">
        <v>23</v>
      </c>
    </row>
    <row r="3386" spans="4:4" x14ac:dyDescent="0.25">
      <c r="D3386" t="s">
        <v>23</v>
      </c>
    </row>
    <row r="3387" spans="4:4" x14ac:dyDescent="0.25">
      <c r="D3387" t="s">
        <v>23</v>
      </c>
    </row>
    <row r="3388" spans="4:4" x14ac:dyDescent="0.25">
      <c r="D3388" t="s">
        <v>23</v>
      </c>
    </row>
    <row r="3389" spans="4:4" x14ac:dyDescent="0.25">
      <c r="D3389" t="s">
        <v>28</v>
      </c>
    </row>
    <row r="3390" spans="4:4" x14ac:dyDescent="0.25">
      <c r="D3390" t="s">
        <v>28</v>
      </c>
    </row>
    <row r="3391" spans="4:4" x14ac:dyDescent="0.25">
      <c r="D3391" t="s">
        <v>23</v>
      </c>
    </row>
    <row r="3392" spans="4:4" x14ac:dyDescent="0.25">
      <c r="D3392" t="s">
        <v>23</v>
      </c>
    </row>
    <row r="3393" spans="4:4" x14ac:dyDescent="0.25">
      <c r="D3393" t="s">
        <v>23</v>
      </c>
    </row>
    <row r="3394" spans="4:4" x14ac:dyDescent="0.25">
      <c r="D3394" t="s">
        <v>23</v>
      </c>
    </row>
    <row r="3395" spans="4:4" x14ac:dyDescent="0.25">
      <c r="D3395" t="s">
        <v>23</v>
      </c>
    </row>
    <row r="3396" spans="4:4" x14ac:dyDescent="0.25">
      <c r="D3396" t="s">
        <v>23</v>
      </c>
    </row>
    <row r="3397" spans="4:4" x14ac:dyDescent="0.25">
      <c r="D3397" t="s">
        <v>23</v>
      </c>
    </row>
    <row r="3398" spans="4:4" x14ac:dyDescent="0.25">
      <c r="D3398" t="s">
        <v>23</v>
      </c>
    </row>
    <row r="3399" spans="4:4" x14ac:dyDescent="0.25">
      <c r="D3399" t="s">
        <v>23</v>
      </c>
    </row>
    <row r="3400" spans="4:4" x14ac:dyDescent="0.25">
      <c r="D3400" t="s">
        <v>23</v>
      </c>
    </row>
    <row r="3401" spans="4:4" x14ac:dyDescent="0.25">
      <c r="D3401" t="s">
        <v>23</v>
      </c>
    </row>
    <row r="3402" spans="4:4" x14ac:dyDescent="0.25">
      <c r="D3402" t="s">
        <v>23</v>
      </c>
    </row>
    <row r="3403" spans="4:4" x14ac:dyDescent="0.25">
      <c r="D3403" t="s">
        <v>23</v>
      </c>
    </row>
    <row r="3404" spans="4:4" x14ac:dyDescent="0.25">
      <c r="D3404" t="s">
        <v>23</v>
      </c>
    </row>
    <row r="3405" spans="4:4" x14ac:dyDescent="0.25">
      <c r="D3405" t="s">
        <v>23</v>
      </c>
    </row>
    <row r="3406" spans="4:4" x14ac:dyDescent="0.25">
      <c r="D3406" t="s">
        <v>23</v>
      </c>
    </row>
    <row r="3407" spans="4:4" x14ac:dyDescent="0.25">
      <c r="D3407" t="s">
        <v>23</v>
      </c>
    </row>
    <row r="3408" spans="4:4" x14ac:dyDescent="0.25">
      <c r="D3408" t="s">
        <v>28</v>
      </c>
    </row>
    <row r="3409" spans="4:4" x14ac:dyDescent="0.25">
      <c r="D3409" t="s">
        <v>23</v>
      </c>
    </row>
    <row r="3410" spans="4:4" x14ac:dyDescent="0.25">
      <c r="D3410" t="s">
        <v>23</v>
      </c>
    </row>
    <row r="3411" spans="4:4" x14ac:dyDescent="0.25">
      <c r="D3411" t="s">
        <v>28</v>
      </c>
    </row>
    <row r="3412" spans="4:4" x14ac:dyDescent="0.25">
      <c r="D3412" t="s">
        <v>23</v>
      </c>
    </row>
    <row r="3413" spans="4:4" x14ac:dyDescent="0.25">
      <c r="D3413" t="s">
        <v>23</v>
      </c>
    </row>
    <row r="3414" spans="4:4" x14ac:dyDescent="0.25">
      <c r="D3414" t="s">
        <v>23</v>
      </c>
    </row>
    <row r="3415" spans="4:4" x14ac:dyDescent="0.25">
      <c r="D3415" t="s">
        <v>23</v>
      </c>
    </row>
    <row r="3416" spans="4:4" x14ac:dyDescent="0.25">
      <c r="D3416" t="s">
        <v>37</v>
      </c>
    </row>
    <row r="3417" spans="4:4" x14ac:dyDescent="0.25">
      <c r="D3417" t="s">
        <v>23</v>
      </c>
    </row>
    <row r="3418" spans="4:4" x14ac:dyDescent="0.25">
      <c r="D3418" t="s">
        <v>23</v>
      </c>
    </row>
    <row r="3419" spans="4:4" x14ac:dyDescent="0.25">
      <c r="D3419" t="s">
        <v>23</v>
      </c>
    </row>
    <row r="3420" spans="4:4" x14ac:dyDescent="0.25">
      <c r="D3420" t="s">
        <v>23</v>
      </c>
    </row>
    <row r="3421" spans="4:4" x14ac:dyDescent="0.25">
      <c r="D3421" t="s">
        <v>50</v>
      </c>
    </row>
    <row r="3422" spans="4:4" x14ac:dyDescent="0.25">
      <c r="D3422" t="s">
        <v>28</v>
      </c>
    </row>
    <row r="3423" spans="4:4" x14ac:dyDescent="0.25">
      <c r="D3423" t="s">
        <v>28</v>
      </c>
    </row>
    <row r="3424" spans="4:4" x14ac:dyDescent="0.25">
      <c r="D3424" t="s">
        <v>23</v>
      </c>
    </row>
    <row r="3425" spans="4:4" x14ac:dyDescent="0.25">
      <c r="D3425" t="s">
        <v>23</v>
      </c>
    </row>
    <row r="3426" spans="4:4" x14ac:dyDescent="0.25">
      <c r="D3426" t="s">
        <v>23</v>
      </c>
    </row>
    <row r="3427" spans="4:4" x14ac:dyDescent="0.25">
      <c r="D3427" t="s">
        <v>23</v>
      </c>
    </row>
    <row r="3428" spans="4:4" x14ac:dyDescent="0.25">
      <c r="D3428" t="s">
        <v>23</v>
      </c>
    </row>
    <row r="3429" spans="4:4" x14ac:dyDescent="0.25">
      <c r="D3429" t="s">
        <v>23</v>
      </c>
    </row>
    <row r="3430" spans="4:4" x14ac:dyDescent="0.25">
      <c r="D3430" t="s">
        <v>23</v>
      </c>
    </row>
    <row r="3431" spans="4:4" x14ac:dyDescent="0.25">
      <c r="D3431" t="s">
        <v>23</v>
      </c>
    </row>
    <row r="3432" spans="4:4" x14ac:dyDescent="0.25">
      <c r="D3432" t="s">
        <v>23</v>
      </c>
    </row>
    <row r="3433" spans="4:4" x14ac:dyDescent="0.25">
      <c r="D3433" t="s">
        <v>23</v>
      </c>
    </row>
    <row r="3434" spans="4:4" x14ac:dyDescent="0.25">
      <c r="D3434" t="s">
        <v>37</v>
      </c>
    </row>
    <row r="3435" spans="4:4" x14ac:dyDescent="0.25">
      <c r="D3435" t="s">
        <v>23</v>
      </c>
    </row>
    <row r="3436" spans="4:4" x14ac:dyDescent="0.25">
      <c r="D3436" t="s">
        <v>23</v>
      </c>
    </row>
    <row r="3437" spans="4:4" x14ac:dyDescent="0.25">
      <c r="D3437" t="s">
        <v>23</v>
      </c>
    </row>
    <row r="3438" spans="4:4" x14ac:dyDescent="0.25">
      <c r="D3438" t="s">
        <v>28</v>
      </c>
    </row>
    <row r="3439" spans="4:4" x14ac:dyDescent="0.25">
      <c r="D3439" t="s">
        <v>23</v>
      </c>
    </row>
    <row r="3440" spans="4:4" x14ac:dyDescent="0.25">
      <c r="D3440" t="s">
        <v>28</v>
      </c>
    </row>
    <row r="3441" spans="4:4" x14ac:dyDescent="0.25">
      <c r="D3441" t="s">
        <v>23</v>
      </c>
    </row>
    <row r="3442" spans="4:4" x14ac:dyDescent="0.25">
      <c r="D3442" t="s">
        <v>50</v>
      </c>
    </row>
    <row r="3443" spans="4:4" x14ac:dyDescent="0.25">
      <c r="D3443" t="s">
        <v>50</v>
      </c>
    </row>
    <row r="3444" spans="4:4" x14ac:dyDescent="0.25">
      <c r="D3444" t="s">
        <v>23</v>
      </c>
    </row>
    <row r="3445" spans="4:4" x14ac:dyDescent="0.25">
      <c r="D3445" t="s">
        <v>23</v>
      </c>
    </row>
    <row r="3446" spans="4:4" x14ac:dyDescent="0.25">
      <c r="D3446" t="s">
        <v>28</v>
      </c>
    </row>
    <row r="3447" spans="4:4" x14ac:dyDescent="0.25">
      <c r="D3447" t="s">
        <v>37</v>
      </c>
    </row>
    <row r="3448" spans="4:4" x14ac:dyDescent="0.25">
      <c r="D3448" t="s">
        <v>23</v>
      </c>
    </row>
    <row r="3449" spans="4:4" x14ac:dyDescent="0.25">
      <c r="D3449" t="s">
        <v>23</v>
      </c>
    </row>
    <row r="3450" spans="4:4" x14ac:dyDescent="0.25">
      <c r="D3450" t="s">
        <v>23</v>
      </c>
    </row>
    <row r="3451" spans="4:4" x14ac:dyDescent="0.25">
      <c r="D3451" t="s">
        <v>23</v>
      </c>
    </row>
    <row r="3452" spans="4:4" x14ac:dyDescent="0.25">
      <c r="D3452" t="s">
        <v>23</v>
      </c>
    </row>
    <row r="3453" spans="4:4" x14ac:dyDescent="0.25">
      <c r="D3453" t="s">
        <v>28</v>
      </c>
    </row>
    <row r="3454" spans="4:4" x14ac:dyDescent="0.25">
      <c r="D3454" t="s">
        <v>23</v>
      </c>
    </row>
    <row r="3455" spans="4:4" x14ac:dyDescent="0.25">
      <c r="D3455" t="s">
        <v>23</v>
      </c>
    </row>
    <row r="3456" spans="4:4" x14ac:dyDescent="0.25">
      <c r="D3456" t="s">
        <v>23</v>
      </c>
    </row>
    <row r="3457" spans="4:4" x14ac:dyDescent="0.25">
      <c r="D3457" t="s">
        <v>23</v>
      </c>
    </row>
    <row r="3458" spans="4:4" x14ac:dyDescent="0.25">
      <c r="D3458" t="s">
        <v>23</v>
      </c>
    </row>
    <row r="3459" spans="4:4" x14ac:dyDescent="0.25">
      <c r="D3459" t="s">
        <v>23</v>
      </c>
    </row>
    <row r="3460" spans="4:4" x14ac:dyDescent="0.25">
      <c r="D3460" t="s">
        <v>23</v>
      </c>
    </row>
    <row r="3461" spans="4:4" x14ac:dyDescent="0.25">
      <c r="D3461" t="s">
        <v>23</v>
      </c>
    </row>
    <row r="3462" spans="4:4" x14ac:dyDescent="0.25">
      <c r="D3462" t="s">
        <v>23</v>
      </c>
    </row>
    <row r="3463" spans="4:4" x14ac:dyDescent="0.25">
      <c r="D3463" t="s">
        <v>23</v>
      </c>
    </row>
    <row r="3464" spans="4:4" x14ac:dyDescent="0.25">
      <c r="D3464" t="s">
        <v>23</v>
      </c>
    </row>
    <row r="3465" spans="4:4" x14ac:dyDescent="0.25">
      <c r="D3465" t="s">
        <v>23</v>
      </c>
    </row>
    <row r="3466" spans="4:4" x14ac:dyDescent="0.25">
      <c r="D3466" t="s">
        <v>23</v>
      </c>
    </row>
    <row r="3467" spans="4:4" x14ac:dyDescent="0.25">
      <c r="D3467" t="s">
        <v>37</v>
      </c>
    </row>
    <row r="3468" spans="4:4" x14ac:dyDescent="0.25">
      <c r="D3468" t="s">
        <v>28</v>
      </c>
    </row>
    <row r="3469" spans="4:4" x14ac:dyDescent="0.25">
      <c r="D3469" t="s">
        <v>23</v>
      </c>
    </row>
    <row r="3470" spans="4:4" x14ac:dyDescent="0.25">
      <c r="D3470" t="s">
        <v>28</v>
      </c>
    </row>
    <row r="3471" spans="4:4" x14ac:dyDescent="0.25">
      <c r="D3471" t="s">
        <v>23</v>
      </c>
    </row>
    <row r="3472" spans="4:4" x14ac:dyDescent="0.25">
      <c r="D3472" t="s">
        <v>23</v>
      </c>
    </row>
    <row r="3473" spans="4:4" x14ac:dyDescent="0.25">
      <c r="D3473" t="s">
        <v>23</v>
      </c>
    </row>
    <row r="3474" spans="4:4" x14ac:dyDescent="0.25">
      <c r="D3474" t="s">
        <v>23</v>
      </c>
    </row>
    <row r="3475" spans="4:4" x14ac:dyDescent="0.25">
      <c r="D3475" t="s">
        <v>23</v>
      </c>
    </row>
    <row r="3476" spans="4:4" x14ac:dyDescent="0.25">
      <c r="D3476" t="s">
        <v>23</v>
      </c>
    </row>
    <row r="3477" spans="4:4" x14ac:dyDescent="0.25">
      <c r="D3477" t="s">
        <v>23</v>
      </c>
    </row>
    <row r="3478" spans="4:4" x14ac:dyDescent="0.25">
      <c r="D3478" t="s">
        <v>23</v>
      </c>
    </row>
    <row r="3479" spans="4:4" x14ac:dyDescent="0.25">
      <c r="D3479" t="s">
        <v>23</v>
      </c>
    </row>
    <row r="3480" spans="4:4" x14ac:dyDescent="0.25">
      <c r="D3480" t="s">
        <v>23</v>
      </c>
    </row>
    <row r="3481" spans="4:4" x14ac:dyDescent="0.25">
      <c r="D3481" t="s">
        <v>28</v>
      </c>
    </row>
    <row r="3482" spans="4:4" x14ac:dyDescent="0.25">
      <c r="D3482" t="s">
        <v>23</v>
      </c>
    </row>
    <row r="3483" spans="4:4" x14ac:dyDescent="0.25">
      <c r="D3483" t="s">
        <v>23</v>
      </c>
    </row>
    <row r="3484" spans="4:4" x14ac:dyDescent="0.25">
      <c r="D3484" t="s">
        <v>23</v>
      </c>
    </row>
    <row r="3485" spans="4:4" x14ac:dyDescent="0.25">
      <c r="D3485" t="s">
        <v>23</v>
      </c>
    </row>
    <row r="3486" spans="4:4" x14ac:dyDescent="0.25">
      <c r="D3486" t="s">
        <v>23</v>
      </c>
    </row>
    <row r="3487" spans="4:4" x14ac:dyDescent="0.25">
      <c r="D3487" t="s">
        <v>23</v>
      </c>
    </row>
    <row r="3488" spans="4:4" x14ac:dyDescent="0.25">
      <c r="D3488" t="s">
        <v>23</v>
      </c>
    </row>
    <row r="3489" spans="4:4" x14ac:dyDescent="0.25">
      <c r="D3489" t="s">
        <v>23</v>
      </c>
    </row>
    <row r="3490" spans="4:4" x14ac:dyDescent="0.25">
      <c r="D3490" t="s">
        <v>28</v>
      </c>
    </row>
    <row r="3491" spans="4:4" x14ac:dyDescent="0.25">
      <c r="D3491" t="s">
        <v>23</v>
      </c>
    </row>
    <row r="3492" spans="4:4" x14ac:dyDescent="0.25">
      <c r="D3492" t="s">
        <v>23</v>
      </c>
    </row>
    <row r="3493" spans="4:4" x14ac:dyDescent="0.25">
      <c r="D3493" t="s">
        <v>37</v>
      </c>
    </row>
    <row r="3494" spans="4:4" x14ac:dyDescent="0.25">
      <c r="D3494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2"/>
  <sheetViews>
    <sheetView tabSelected="1" topLeftCell="B1" workbookViewId="0">
      <selection activeCell="A4" sqref="A4"/>
    </sheetView>
  </sheetViews>
  <sheetFormatPr defaultRowHeight="15" x14ac:dyDescent="0.25"/>
  <cols>
    <col min="1" max="1" width="13.140625" customWidth="1"/>
    <col min="2" max="2" width="18.140625" customWidth="1"/>
    <col min="3" max="3" width="16.28515625" bestFit="1" customWidth="1"/>
    <col min="4" max="4" width="16.28515625" customWidth="1"/>
    <col min="5" max="5" width="22.42578125" customWidth="1"/>
    <col min="6" max="6" width="11.28515625" bestFit="1" customWidth="1"/>
  </cols>
  <sheetData>
    <row r="4" spans="1:6" x14ac:dyDescent="0.25">
      <c r="A4" s="1" t="s">
        <v>56</v>
      </c>
      <c r="D4" s="2" t="s">
        <v>56</v>
      </c>
      <c r="E4" s="2" t="s">
        <v>66</v>
      </c>
      <c r="F4" t="s">
        <v>67</v>
      </c>
    </row>
    <row r="5" spans="1:6" x14ac:dyDescent="0.25">
      <c r="A5" s="3">
        <v>19</v>
      </c>
      <c r="D5" s="3">
        <v>22</v>
      </c>
      <c r="E5" s="4">
        <v>2</v>
      </c>
      <c r="F5">
        <f>IF(E5&gt;10,1,0)</f>
        <v>0</v>
      </c>
    </row>
    <row r="6" spans="1:6" x14ac:dyDescent="0.25">
      <c r="A6" s="3">
        <v>20</v>
      </c>
      <c r="D6" s="3">
        <v>23</v>
      </c>
      <c r="E6" s="4">
        <v>4</v>
      </c>
      <c r="F6">
        <f t="shared" ref="F6:F55" si="0">IF(E6&gt;10,1,0)</f>
        <v>0</v>
      </c>
    </row>
    <row r="7" spans="1:6" x14ac:dyDescent="0.25">
      <c r="A7" s="3">
        <v>21</v>
      </c>
      <c r="D7" s="3">
        <v>24</v>
      </c>
      <c r="E7" s="4">
        <v>2</v>
      </c>
      <c r="F7">
        <f t="shared" si="0"/>
        <v>0</v>
      </c>
    </row>
    <row r="8" spans="1:6" x14ac:dyDescent="0.25">
      <c r="A8" s="3">
        <v>22</v>
      </c>
      <c r="D8" s="6">
        <v>25</v>
      </c>
      <c r="E8" s="4">
        <v>17</v>
      </c>
      <c r="F8" s="5">
        <f t="shared" si="0"/>
        <v>1</v>
      </c>
    </row>
    <row r="9" spans="1:6" x14ac:dyDescent="0.25">
      <c r="A9" s="3">
        <v>23</v>
      </c>
      <c r="D9" s="6">
        <v>26</v>
      </c>
      <c r="E9" s="4">
        <v>23</v>
      </c>
      <c r="F9" s="5">
        <f t="shared" si="0"/>
        <v>1</v>
      </c>
    </row>
    <row r="10" spans="1:6" x14ac:dyDescent="0.25">
      <c r="A10" s="3">
        <v>24</v>
      </c>
      <c r="D10" s="6">
        <v>27</v>
      </c>
      <c r="E10" s="4">
        <v>19</v>
      </c>
      <c r="F10" s="5">
        <f t="shared" si="0"/>
        <v>1</v>
      </c>
    </row>
    <row r="11" spans="1:6" x14ac:dyDescent="0.25">
      <c r="A11" s="3">
        <v>25</v>
      </c>
      <c r="D11" s="6">
        <v>28</v>
      </c>
      <c r="E11" s="4">
        <v>31</v>
      </c>
      <c r="F11" s="5">
        <f t="shared" si="0"/>
        <v>1</v>
      </c>
    </row>
    <row r="12" spans="1:6" x14ac:dyDescent="0.25">
      <c r="A12" s="3">
        <v>26</v>
      </c>
      <c r="D12" s="6">
        <v>29</v>
      </c>
      <c r="E12" s="4">
        <v>37</v>
      </c>
      <c r="F12" s="5">
        <f t="shared" si="0"/>
        <v>1</v>
      </c>
    </row>
    <row r="13" spans="1:6" x14ac:dyDescent="0.25">
      <c r="A13" s="3">
        <v>27</v>
      </c>
      <c r="D13" s="6">
        <v>30</v>
      </c>
      <c r="E13" s="4">
        <v>65</v>
      </c>
      <c r="F13" s="5">
        <f t="shared" si="0"/>
        <v>1</v>
      </c>
    </row>
    <row r="14" spans="1:6" x14ac:dyDescent="0.25">
      <c r="A14" s="3">
        <v>28</v>
      </c>
      <c r="D14" s="6">
        <v>31</v>
      </c>
      <c r="E14" s="4">
        <v>63</v>
      </c>
      <c r="F14" s="5">
        <f t="shared" si="0"/>
        <v>1</v>
      </c>
    </row>
    <row r="15" spans="1:6" x14ac:dyDescent="0.25">
      <c r="A15" s="3">
        <v>29</v>
      </c>
      <c r="D15" s="6">
        <v>32</v>
      </c>
      <c r="E15" s="4">
        <v>84</v>
      </c>
      <c r="F15" s="5">
        <f t="shared" si="0"/>
        <v>1</v>
      </c>
    </row>
    <row r="16" spans="1:6" x14ac:dyDescent="0.25">
      <c r="A16" s="3">
        <v>30</v>
      </c>
      <c r="D16" s="6">
        <v>33</v>
      </c>
      <c r="E16" s="4">
        <v>60</v>
      </c>
      <c r="F16" s="5">
        <f t="shared" si="0"/>
        <v>1</v>
      </c>
    </row>
    <row r="17" spans="1:6" x14ac:dyDescent="0.25">
      <c r="A17" s="3">
        <v>31</v>
      </c>
      <c r="D17" s="6">
        <v>34</v>
      </c>
      <c r="E17" s="4">
        <v>91</v>
      </c>
      <c r="F17" s="5">
        <f t="shared" si="0"/>
        <v>1</v>
      </c>
    </row>
    <row r="18" spans="1:6" x14ac:dyDescent="0.25">
      <c r="A18" s="3">
        <v>32</v>
      </c>
      <c r="D18" s="6">
        <v>35</v>
      </c>
      <c r="E18" s="4">
        <v>64</v>
      </c>
      <c r="F18" s="5">
        <f t="shared" si="0"/>
        <v>1</v>
      </c>
    </row>
    <row r="19" spans="1:6" x14ac:dyDescent="0.25">
      <c r="A19" s="3">
        <v>33</v>
      </c>
      <c r="D19" s="6">
        <v>36</v>
      </c>
      <c r="E19" s="4">
        <v>72</v>
      </c>
      <c r="F19" s="5">
        <f t="shared" si="0"/>
        <v>1</v>
      </c>
    </row>
    <row r="20" spans="1:6" x14ac:dyDescent="0.25">
      <c r="A20" s="3">
        <v>34</v>
      </c>
      <c r="D20" s="6">
        <v>37</v>
      </c>
      <c r="E20" s="4">
        <v>54</v>
      </c>
      <c r="F20" s="5">
        <f t="shared" si="0"/>
        <v>1</v>
      </c>
    </row>
    <row r="21" spans="1:6" x14ac:dyDescent="0.25">
      <c r="A21" s="3">
        <v>35</v>
      </c>
      <c r="D21" s="6">
        <v>38</v>
      </c>
      <c r="E21" s="4">
        <v>65</v>
      </c>
      <c r="F21" s="5">
        <f t="shared" si="0"/>
        <v>1</v>
      </c>
    </row>
    <row r="22" spans="1:6" x14ac:dyDescent="0.25">
      <c r="A22" s="3">
        <v>36</v>
      </c>
      <c r="D22" s="6">
        <v>39</v>
      </c>
      <c r="E22" s="4">
        <v>41</v>
      </c>
      <c r="F22" s="5">
        <f t="shared" si="0"/>
        <v>1</v>
      </c>
    </row>
    <row r="23" spans="1:6" x14ac:dyDescent="0.25">
      <c r="A23" s="3">
        <v>37</v>
      </c>
      <c r="D23" s="6">
        <v>40</v>
      </c>
      <c r="E23" s="4">
        <v>43</v>
      </c>
      <c r="F23" s="5">
        <f t="shared" si="0"/>
        <v>1</v>
      </c>
    </row>
    <row r="24" spans="1:6" x14ac:dyDescent="0.25">
      <c r="A24" s="3">
        <v>38</v>
      </c>
      <c r="D24" s="6">
        <v>41</v>
      </c>
      <c r="E24" s="4">
        <v>41</v>
      </c>
      <c r="F24" s="5">
        <f t="shared" si="0"/>
        <v>1</v>
      </c>
    </row>
    <row r="25" spans="1:6" x14ac:dyDescent="0.25">
      <c r="A25" s="3">
        <v>39</v>
      </c>
      <c r="D25" s="6">
        <v>42</v>
      </c>
      <c r="E25" s="4">
        <v>36</v>
      </c>
      <c r="F25" s="5">
        <f t="shared" si="0"/>
        <v>1</v>
      </c>
    </row>
    <row r="26" spans="1:6" x14ac:dyDescent="0.25">
      <c r="A26" s="3">
        <v>40</v>
      </c>
      <c r="D26" s="6">
        <v>43</v>
      </c>
      <c r="E26" s="4">
        <v>33</v>
      </c>
      <c r="F26" s="5">
        <f t="shared" si="0"/>
        <v>1</v>
      </c>
    </row>
    <row r="27" spans="1:6" x14ac:dyDescent="0.25">
      <c r="A27" s="3">
        <v>41</v>
      </c>
      <c r="D27" s="6">
        <v>44</v>
      </c>
      <c r="E27" s="4">
        <v>32</v>
      </c>
      <c r="F27" s="5">
        <f t="shared" si="0"/>
        <v>1</v>
      </c>
    </row>
    <row r="28" spans="1:6" x14ac:dyDescent="0.25">
      <c r="A28" s="3">
        <v>42</v>
      </c>
      <c r="D28" s="6">
        <v>45</v>
      </c>
      <c r="E28" s="4">
        <v>21</v>
      </c>
      <c r="F28" s="5">
        <f t="shared" si="0"/>
        <v>1</v>
      </c>
    </row>
    <row r="29" spans="1:6" x14ac:dyDescent="0.25">
      <c r="A29" s="3">
        <v>43</v>
      </c>
      <c r="D29" s="6">
        <v>46</v>
      </c>
      <c r="E29" s="4">
        <v>31</v>
      </c>
      <c r="F29" s="5">
        <f t="shared" si="0"/>
        <v>1</v>
      </c>
    </row>
    <row r="30" spans="1:6" x14ac:dyDescent="0.25">
      <c r="A30" s="3">
        <v>44</v>
      </c>
      <c r="D30" s="6">
        <v>47</v>
      </c>
      <c r="E30" s="4">
        <v>28</v>
      </c>
      <c r="F30" s="5">
        <f t="shared" si="0"/>
        <v>1</v>
      </c>
    </row>
    <row r="31" spans="1:6" x14ac:dyDescent="0.25">
      <c r="A31" s="3">
        <v>45</v>
      </c>
      <c r="D31" s="6">
        <v>48</v>
      </c>
      <c r="E31" s="4">
        <v>31</v>
      </c>
      <c r="F31" s="5">
        <f t="shared" si="0"/>
        <v>1</v>
      </c>
    </row>
    <row r="32" spans="1:6" x14ac:dyDescent="0.25">
      <c r="A32" s="3">
        <v>46</v>
      </c>
      <c r="D32" s="6">
        <v>49</v>
      </c>
      <c r="E32" s="4">
        <v>24</v>
      </c>
      <c r="F32" s="5">
        <f t="shared" si="0"/>
        <v>1</v>
      </c>
    </row>
    <row r="33" spans="1:6" x14ac:dyDescent="0.25">
      <c r="A33" s="3">
        <v>47</v>
      </c>
      <c r="D33" s="6">
        <v>50</v>
      </c>
      <c r="E33" s="4">
        <v>28</v>
      </c>
      <c r="F33" s="5">
        <f t="shared" si="0"/>
        <v>1</v>
      </c>
    </row>
    <row r="34" spans="1:6" x14ac:dyDescent="0.25">
      <c r="A34" s="3">
        <v>48</v>
      </c>
      <c r="D34" s="6">
        <v>51</v>
      </c>
      <c r="E34" s="4">
        <v>25</v>
      </c>
      <c r="F34" s="5">
        <f t="shared" si="0"/>
        <v>1</v>
      </c>
    </row>
    <row r="35" spans="1:6" x14ac:dyDescent="0.25">
      <c r="A35" s="3">
        <v>49</v>
      </c>
      <c r="D35" s="6">
        <v>52</v>
      </c>
      <c r="E35" s="4">
        <v>20</v>
      </c>
      <c r="F35" s="5">
        <f t="shared" si="0"/>
        <v>1</v>
      </c>
    </row>
    <row r="36" spans="1:6" x14ac:dyDescent="0.25">
      <c r="A36" s="3">
        <v>50</v>
      </c>
      <c r="D36" s="6">
        <v>53</v>
      </c>
      <c r="E36" s="4">
        <v>18</v>
      </c>
      <c r="F36" s="5">
        <f t="shared" si="0"/>
        <v>1</v>
      </c>
    </row>
    <row r="37" spans="1:6" x14ac:dyDescent="0.25">
      <c r="A37" s="3">
        <v>51</v>
      </c>
      <c r="D37" s="6">
        <v>54</v>
      </c>
      <c r="E37" s="4">
        <v>18</v>
      </c>
      <c r="F37" s="5">
        <f t="shared" si="0"/>
        <v>1</v>
      </c>
    </row>
    <row r="38" spans="1:6" x14ac:dyDescent="0.25">
      <c r="A38" s="3">
        <v>52</v>
      </c>
      <c r="D38" s="6">
        <v>55</v>
      </c>
      <c r="E38" s="4">
        <v>18</v>
      </c>
      <c r="F38" s="5">
        <f t="shared" si="0"/>
        <v>1</v>
      </c>
    </row>
    <row r="39" spans="1:6" x14ac:dyDescent="0.25">
      <c r="A39" s="3">
        <v>53</v>
      </c>
      <c r="D39" s="6">
        <v>56</v>
      </c>
      <c r="E39" s="4">
        <v>18</v>
      </c>
      <c r="F39" s="5">
        <f t="shared" si="0"/>
        <v>1</v>
      </c>
    </row>
    <row r="40" spans="1:6" x14ac:dyDescent="0.25">
      <c r="A40" s="3">
        <v>54</v>
      </c>
      <c r="D40" s="6">
        <v>57</v>
      </c>
      <c r="E40" s="4">
        <v>19</v>
      </c>
      <c r="F40" s="5">
        <f t="shared" si="0"/>
        <v>1</v>
      </c>
    </row>
    <row r="41" spans="1:6" x14ac:dyDescent="0.25">
      <c r="A41" s="3">
        <v>55</v>
      </c>
      <c r="D41" s="6">
        <v>58</v>
      </c>
      <c r="E41" s="4">
        <v>21</v>
      </c>
      <c r="F41" s="5">
        <f t="shared" si="0"/>
        <v>1</v>
      </c>
    </row>
    <row r="42" spans="1:6" x14ac:dyDescent="0.25">
      <c r="A42" s="3">
        <v>56</v>
      </c>
      <c r="D42" s="6">
        <v>59</v>
      </c>
      <c r="E42" s="4">
        <v>13</v>
      </c>
      <c r="F42" s="5">
        <f t="shared" si="0"/>
        <v>1</v>
      </c>
    </row>
    <row r="43" spans="1:6" x14ac:dyDescent="0.25">
      <c r="A43" s="3">
        <v>57</v>
      </c>
      <c r="D43" s="3">
        <v>60</v>
      </c>
      <c r="E43" s="4">
        <v>9</v>
      </c>
      <c r="F43">
        <f t="shared" si="0"/>
        <v>0</v>
      </c>
    </row>
    <row r="44" spans="1:6" x14ac:dyDescent="0.25">
      <c r="A44" s="3">
        <v>58</v>
      </c>
      <c r="D44" s="3">
        <v>61</v>
      </c>
      <c r="E44" s="4">
        <v>3</v>
      </c>
      <c r="F44">
        <f t="shared" si="0"/>
        <v>0</v>
      </c>
    </row>
    <row r="45" spans="1:6" x14ac:dyDescent="0.25">
      <c r="A45" s="3">
        <v>59</v>
      </c>
      <c r="D45" s="3">
        <v>62</v>
      </c>
      <c r="E45" s="4">
        <v>4</v>
      </c>
      <c r="F45">
        <f t="shared" si="0"/>
        <v>0</v>
      </c>
    </row>
    <row r="46" spans="1:6" x14ac:dyDescent="0.25">
      <c r="A46" s="3">
        <v>60</v>
      </c>
      <c r="D46" s="3">
        <v>63</v>
      </c>
      <c r="E46" s="4">
        <v>1</v>
      </c>
      <c r="F46">
        <f t="shared" si="0"/>
        <v>0</v>
      </c>
    </row>
    <row r="47" spans="1:6" x14ac:dyDescent="0.25">
      <c r="A47" s="3">
        <v>61</v>
      </c>
      <c r="D47" s="3">
        <v>64</v>
      </c>
      <c r="E47" s="4">
        <v>3</v>
      </c>
      <c r="F47">
        <f t="shared" si="0"/>
        <v>0</v>
      </c>
    </row>
    <row r="48" spans="1:6" x14ac:dyDescent="0.25">
      <c r="A48" s="3">
        <v>62</v>
      </c>
      <c r="D48" s="3">
        <v>66</v>
      </c>
      <c r="E48" s="4">
        <v>5</v>
      </c>
      <c r="F48">
        <f t="shared" si="0"/>
        <v>0</v>
      </c>
    </row>
    <row r="49" spans="1:6" x14ac:dyDescent="0.25">
      <c r="A49" s="3">
        <v>63</v>
      </c>
      <c r="D49" s="3">
        <v>67</v>
      </c>
      <c r="E49" s="4">
        <v>1</v>
      </c>
      <c r="F49">
        <f t="shared" si="0"/>
        <v>0</v>
      </c>
    </row>
    <row r="50" spans="1:6" x14ac:dyDescent="0.25">
      <c r="A50" s="3">
        <v>64</v>
      </c>
      <c r="D50" s="3">
        <v>69</v>
      </c>
      <c r="E50" s="4">
        <v>2</v>
      </c>
      <c r="F50">
        <f t="shared" si="0"/>
        <v>0</v>
      </c>
    </row>
    <row r="51" spans="1:6" x14ac:dyDescent="0.25">
      <c r="A51" s="3">
        <v>65</v>
      </c>
      <c r="D51" s="3">
        <v>70</v>
      </c>
      <c r="E51" s="4">
        <v>1</v>
      </c>
      <c r="F51">
        <f t="shared" si="0"/>
        <v>0</v>
      </c>
    </row>
    <row r="52" spans="1:6" x14ac:dyDescent="0.25">
      <c r="A52" s="3">
        <v>66</v>
      </c>
      <c r="D52" s="3">
        <v>71</v>
      </c>
      <c r="E52" s="4">
        <v>4</v>
      </c>
      <c r="F52">
        <f t="shared" si="0"/>
        <v>0</v>
      </c>
    </row>
    <row r="53" spans="1:6" x14ac:dyDescent="0.25">
      <c r="A53" s="3">
        <v>67</v>
      </c>
      <c r="D53" s="3">
        <v>75</v>
      </c>
      <c r="E53" s="4">
        <v>1</v>
      </c>
      <c r="F53">
        <f t="shared" si="0"/>
        <v>0</v>
      </c>
    </row>
    <row r="54" spans="1:6" x14ac:dyDescent="0.25">
      <c r="A54" s="3">
        <v>68</v>
      </c>
      <c r="D54" s="3">
        <v>77</v>
      </c>
      <c r="E54" s="4">
        <v>3</v>
      </c>
      <c r="F54">
        <f t="shared" si="0"/>
        <v>0</v>
      </c>
    </row>
    <row r="55" spans="1:6" x14ac:dyDescent="0.25">
      <c r="A55" s="3">
        <v>69</v>
      </c>
      <c r="D55" s="3">
        <v>78</v>
      </c>
      <c r="E55" s="4">
        <v>1</v>
      </c>
      <c r="F55">
        <f t="shared" si="0"/>
        <v>0</v>
      </c>
    </row>
    <row r="56" spans="1:6" x14ac:dyDescent="0.25">
      <c r="A56" s="3">
        <v>70</v>
      </c>
    </row>
    <row r="57" spans="1:6" x14ac:dyDescent="0.25">
      <c r="A57" s="3">
        <v>71</v>
      </c>
    </row>
    <row r="58" spans="1:6" x14ac:dyDescent="0.25">
      <c r="A58" s="3">
        <v>72</v>
      </c>
    </row>
    <row r="59" spans="1:6" x14ac:dyDescent="0.25">
      <c r="A59" s="3">
        <v>73</v>
      </c>
    </row>
    <row r="60" spans="1:6" x14ac:dyDescent="0.25">
      <c r="A60" s="3">
        <v>74</v>
      </c>
    </row>
    <row r="61" spans="1:6" x14ac:dyDescent="0.25">
      <c r="A61" s="3">
        <v>75</v>
      </c>
    </row>
    <row r="62" spans="1:6" x14ac:dyDescent="0.25">
      <c r="A62" s="3">
        <v>76</v>
      </c>
    </row>
    <row r="63" spans="1:6" x14ac:dyDescent="0.25">
      <c r="A63" s="3">
        <v>77</v>
      </c>
    </row>
    <row r="64" spans="1:6" x14ac:dyDescent="0.25">
      <c r="A64" s="3">
        <v>78</v>
      </c>
    </row>
    <row r="65" spans="1:1" x14ac:dyDescent="0.25">
      <c r="A65" s="3">
        <v>79</v>
      </c>
    </row>
    <row r="66" spans="1:1" x14ac:dyDescent="0.25">
      <c r="A66" s="3">
        <v>80</v>
      </c>
    </row>
    <row r="67" spans="1:1" x14ac:dyDescent="0.25">
      <c r="A67" s="3">
        <v>81</v>
      </c>
    </row>
    <row r="68" spans="1:1" x14ac:dyDescent="0.25">
      <c r="A68" s="3">
        <v>83</v>
      </c>
    </row>
    <row r="69" spans="1:1" x14ac:dyDescent="0.25">
      <c r="A69" s="3">
        <v>84</v>
      </c>
    </row>
    <row r="70" spans="1:1" x14ac:dyDescent="0.25">
      <c r="A70" s="3">
        <v>86</v>
      </c>
    </row>
    <row r="71" spans="1:1" x14ac:dyDescent="0.25">
      <c r="A71" s="3">
        <v>87</v>
      </c>
    </row>
    <row r="72" spans="1:1" x14ac:dyDescent="0.25">
      <c r="A72" s="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workbookViewId="0">
      <selection activeCell="G4" sqref="G4"/>
    </sheetView>
  </sheetViews>
  <sheetFormatPr defaultRowHeight="15" x14ac:dyDescent="0.25"/>
  <cols>
    <col min="1" max="1" width="14.140625" bestFit="1" customWidth="1"/>
    <col min="2" max="2" width="11.85546875" bestFit="1" customWidth="1"/>
    <col min="5" max="5" width="15.7109375" customWidth="1"/>
    <col min="6" max="6" width="17.42578125" customWidth="1"/>
  </cols>
  <sheetData>
    <row r="3" spans="1:8" x14ac:dyDescent="0.25">
      <c r="A3" s="1" t="s">
        <v>56</v>
      </c>
      <c r="B3" t="s">
        <v>68</v>
      </c>
      <c r="E3" t="s">
        <v>56</v>
      </c>
      <c r="F3" t="s">
        <v>68</v>
      </c>
      <c r="G3" t="s">
        <v>69</v>
      </c>
      <c r="H3" t="s">
        <v>70</v>
      </c>
    </row>
    <row r="4" spans="1:8" x14ac:dyDescent="0.25">
      <c r="A4" s="3" t="s">
        <v>40</v>
      </c>
      <c r="B4" s="4">
        <v>478</v>
      </c>
      <c r="D4" s="3"/>
      <c r="E4" s="4" t="s">
        <v>40</v>
      </c>
      <c r="F4">
        <v>478</v>
      </c>
      <c r="G4" s="8">
        <f>(F5/F16)*100</f>
        <v>20.924574209245741</v>
      </c>
      <c r="H4" s="16">
        <f>(F8/F16)*100</f>
        <v>21.433311214333113</v>
      </c>
    </row>
    <row r="5" spans="1:8" x14ac:dyDescent="0.25">
      <c r="A5" s="3" t="s">
        <v>34</v>
      </c>
      <c r="B5" s="7">
        <v>946</v>
      </c>
      <c r="D5" s="3"/>
      <c r="E5" s="7" t="s">
        <v>34</v>
      </c>
      <c r="F5">
        <v>946</v>
      </c>
    </row>
    <row r="6" spans="1:8" x14ac:dyDescent="0.25">
      <c r="A6" s="3" t="s">
        <v>39</v>
      </c>
      <c r="B6" s="4">
        <v>168</v>
      </c>
      <c r="D6" s="3"/>
      <c r="E6" s="4" t="s">
        <v>39</v>
      </c>
      <c r="F6">
        <v>168</v>
      </c>
    </row>
    <row r="7" spans="1:8" x14ac:dyDescent="0.25">
      <c r="A7" s="3" t="s">
        <v>47</v>
      </c>
      <c r="B7" s="4">
        <v>112</v>
      </c>
      <c r="D7" s="3"/>
      <c r="E7" s="4" t="s">
        <v>47</v>
      </c>
      <c r="F7">
        <v>112</v>
      </c>
    </row>
    <row r="8" spans="1:8" x14ac:dyDescent="0.25">
      <c r="A8" s="3" t="s">
        <v>29</v>
      </c>
      <c r="B8" s="15">
        <v>969</v>
      </c>
      <c r="D8" s="3"/>
      <c r="E8" s="15" t="s">
        <v>29</v>
      </c>
      <c r="F8">
        <v>969</v>
      </c>
    </row>
    <row r="9" spans="1:8" x14ac:dyDescent="0.25">
      <c r="A9" s="3" t="s">
        <v>48</v>
      </c>
      <c r="B9" s="4">
        <v>230</v>
      </c>
      <c r="D9" s="3"/>
      <c r="E9" s="4" t="s">
        <v>48</v>
      </c>
      <c r="F9">
        <v>230</v>
      </c>
    </row>
    <row r="10" spans="1:8" x14ac:dyDescent="0.25">
      <c r="A10" s="3" t="s">
        <v>36</v>
      </c>
      <c r="B10" s="4">
        <v>183</v>
      </c>
      <c r="D10" s="3"/>
      <c r="E10" s="4" t="s">
        <v>36</v>
      </c>
      <c r="F10">
        <v>183</v>
      </c>
    </row>
    <row r="11" spans="1:8" x14ac:dyDescent="0.25">
      <c r="A11" s="3" t="s">
        <v>24</v>
      </c>
      <c r="B11" s="4">
        <v>417</v>
      </c>
      <c r="D11" s="3"/>
      <c r="E11" s="4" t="s">
        <v>24</v>
      </c>
      <c r="F11">
        <v>417</v>
      </c>
    </row>
    <row r="12" spans="1:8" x14ac:dyDescent="0.25">
      <c r="A12" s="3" t="s">
        <v>42</v>
      </c>
      <c r="B12" s="4">
        <v>84</v>
      </c>
      <c r="D12" s="3"/>
      <c r="E12" s="4" t="s">
        <v>42</v>
      </c>
      <c r="F12">
        <v>84</v>
      </c>
    </row>
    <row r="13" spans="1:8" x14ac:dyDescent="0.25">
      <c r="A13" s="3" t="s">
        <v>38</v>
      </c>
      <c r="B13" s="4">
        <v>768</v>
      </c>
      <c r="D13" s="3"/>
      <c r="E13" s="4" t="s">
        <v>38</v>
      </c>
      <c r="F13">
        <v>768</v>
      </c>
    </row>
    <row r="14" spans="1:8" x14ac:dyDescent="0.25">
      <c r="A14" s="3" t="s">
        <v>17</v>
      </c>
      <c r="B14" s="4">
        <v>128</v>
      </c>
      <c r="D14" s="3"/>
      <c r="E14" s="4" t="s">
        <v>17</v>
      </c>
      <c r="F14">
        <v>128</v>
      </c>
    </row>
    <row r="15" spans="1:8" x14ac:dyDescent="0.25">
      <c r="A15" s="3" t="s">
        <v>23</v>
      </c>
      <c r="B15" s="4">
        <v>38</v>
      </c>
      <c r="D15" s="3"/>
      <c r="E15" s="4" t="s">
        <v>23</v>
      </c>
      <c r="F15">
        <v>38</v>
      </c>
    </row>
    <row r="16" spans="1:8" x14ac:dyDescent="0.25">
      <c r="A16" s="3" t="s">
        <v>55</v>
      </c>
      <c r="B16" s="4">
        <v>4521</v>
      </c>
      <c r="D16" s="3"/>
      <c r="E16" s="4" t="s">
        <v>55</v>
      </c>
      <c r="F16">
        <v>4521</v>
      </c>
    </row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workbookViewId="0">
      <selection activeCell="Q22" sqref="Q22"/>
    </sheetView>
  </sheetViews>
  <sheetFormatPr defaultRowHeight="15" x14ac:dyDescent="0.25"/>
  <cols>
    <col min="1" max="1" width="13.140625" customWidth="1"/>
    <col min="2" max="2" width="18.140625" customWidth="1"/>
    <col min="5" max="5" width="9.5703125" customWidth="1"/>
    <col min="7" max="7" width="13" customWidth="1"/>
    <col min="10" max="10" width="15.140625" customWidth="1"/>
    <col min="13" max="13" width="12.5703125" customWidth="1"/>
    <col min="16" max="16" width="22.140625" customWidth="1"/>
    <col min="20" max="20" width="20.7109375" customWidth="1"/>
  </cols>
  <sheetData>
    <row r="1" spans="1:22" x14ac:dyDescent="0.25">
      <c r="A1" s="1" t="s">
        <v>1</v>
      </c>
      <c r="B1" t="s">
        <v>74</v>
      </c>
    </row>
    <row r="2" spans="1:22" x14ac:dyDescent="0.25">
      <c r="A2" s="1" t="s">
        <v>3</v>
      </c>
      <c r="B2" t="s">
        <v>74</v>
      </c>
    </row>
    <row r="4" spans="1:22" x14ac:dyDescent="0.25">
      <c r="A4" s="1" t="s">
        <v>56</v>
      </c>
      <c r="B4" t="s">
        <v>66</v>
      </c>
      <c r="D4" s="8" t="s">
        <v>71</v>
      </c>
      <c r="E4" s="8" t="s">
        <v>72</v>
      </c>
      <c r="F4" s="8" t="s">
        <v>79</v>
      </c>
      <c r="G4" s="8" t="s">
        <v>73</v>
      </c>
      <c r="I4" s="9" t="s">
        <v>56</v>
      </c>
      <c r="J4" s="9" t="s">
        <v>68</v>
      </c>
      <c r="K4" s="9" t="s">
        <v>75</v>
      </c>
      <c r="M4" t="s">
        <v>80</v>
      </c>
      <c r="O4" t="s">
        <v>56</v>
      </c>
      <c r="P4" t="s">
        <v>66</v>
      </c>
      <c r="Q4" t="s">
        <v>76</v>
      </c>
      <c r="S4" s="10" t="s">
        <v>56</v>
      </c>
      <c r="T4" s="10" t="s">
        <v>66</v>
      </c>
      <c r="U4" s="10"/>
    </row>
    <row r="5" spans="1:22" x14ac:dyDescent="0.25">
      <c r="A5" s="3">
        <v>19</v>
      </c>
      <c r="B5" s="4">
        <v>4</v>
      </c>
      <c r="D5" s="8">
        <v>22</v>
      </c>
      <c r="E5" s="8">
        <v>2</v>
      </c>
      <c r="F5" s="8">
        <f t="shared" ref="F5:F36" si="0">IF(D5&gt;30,1,0)</f>
        <v>0</v>
      </c>
      <c r="G5" s="8">
        <f>SUM(E14:E55)</f>
        <v>1150</v>
      </c>
      <c r="I5" s="9">
        <v>22</v>
      </c>
      <c r="J5" s="9">
        <v>1</v>
      </c>
      <c r="K5" s="9">
        <f>SUM(J14:J48)</f>
        <v>1261</v>
      </c>
      <c r="M5">
        <v>838</v>
      </c>
      <c r="O5">
        <v>23</v>
      </c>
      <c r="P5">
        <v>1</v>
      </c>
      <c r="Q5" s="16">
        <f>SUM(P13:P46)</f>
        <v>729</v>
      </c>
      <c r="S5" s="10">
        <v>19</v>
      </c>
      <c r="T5" s="10">
        <v>4</v>
      </c>
      <c r="U5" s="10">
        <f>SUM(T5:T16)</f>
        <v>355</v>
      </c>
      <c r="V5">
        <f>SUM(T17:T71)</f>
        <v>2207</v>
      </c>
    </row>
    <row r="6" spans="1:22" x14ac:dyDescent="0.25">
      <c r="A6" s="3">
        <v>20</v>
      </c>
      <c r="B6" s="4">
        <v>3</v>
      </c>
      <c r="D6" s="8">
        <v>23</v>
      </c>
      <c r="E6" s="8">
        <v>4</v>
      </c>
      <c r="F6" s="8">
        <f t="shared" si="0"/>
        <v>0</v>
      </c>
      <c r="G6" s="8"/>
      <c r="I6" s="9">
        <v>23</v>
      </c>
      <c r="J6" s="9">
        <v>3</v>
      </c>
      <c r="K6" s="9"/>
      <c r="O6">
        <v>24</v>
      </c>
      <c r="P6">
        <v>1</v>
      </c>
      <c r="S6" s="10">
        <v>20</v>
      </c>
      <c r="T6" s="10">
        <v>3</v>
      </c>
      <c r="U6" s="10"/>
    </row>
    <row r="7" spans="1:22" x14ac:dyDescent="0.25">
      <c r="A7" s="3">
        <v>21</v>
      </c>
      <c r="B7" s="4">
        <v>7</v>
      </c>
      <c r="D7" s="8">
        <v>24</v>
      </c>
      <c r="E7" s="8">
        <v>2</v>
      </c>
      <c r="F7" s="8">
        <f t="shared" si="0"/>
        <v>0</v>
      </c>
      <c r="G7" s="8"/>
      <c r="I7" s="9">
        <v>24</v>
      </c>
      <c r="J7" s="9">
        <v>3</v>
      </c>
      <c r="K7" s="9"/>
      <c r="O7">
        <v>25</v>
      </c>
      <c r="P7">
        <v>7</v>
      </c>
      <c r="S7" s="10">
        <v>21</v>
      </c>
      <c r="T7" s="10">
        <v>7</v>
      </c>
      <c r="U7" s="10"/>
    </row>
    <row r="8" spans="1:22" x14ac:dyDescent="0.25">
      <c r="A8" s="3">
        <v>22</v>
      </c>
      <c r="B8" s="4">
        <v>6</v>
      </c>
      <c r="D8" s="8">
        <v>25</v>
      </c>
      <c r="E8" s="8">
        <v>17</v>
      </c>
      <c r="F8" s="8">
        <f t="shared" si="0"/>
        <v>0</v>
      </c>
      <c r="G8" s="8"/>
      <c r="I8" s="9">
        <v>25</v>
      </c>
      <c r="J8" s="9">
        <v>11</v>
      </c>
      <c r="K8" s="9"/>
      <c r="O8">
        <v>26</v>
      </c>
      <c r="P8">
        <v>12</v>
      </c>
      <c r="S8" s="10">
        <v>22</v>
      </c>
      <c r="T8" s="10">
        <v>6</v>
      </c>
      <c r="U8" s="10"/>
    </row>
    <row r="9" spans="1:22" x14ac:dyDescent="0.25">
      <c r="A9" s="3">
        <v>23</v>
      </c>
      <c r="B9" s="4">
        <v>14</v>
      </c>
      <c r="D9" s="8">
        <v>26</v>
      </c>
      <c r="E9" s="8">
        <v>23</v>
      </c>
      <c r="F9" s="8">
        <f t="shared" si="0"/>
        <v>0</v>
      </c>
      <c r="G9" s="8"/>
      <c r="I9" s="9">
        <v>26</v>
      </c>
      <c r="J9" s="9">
        <v>25</v>
      </c>
      <c r="K9" s="9"/>
      <c r="O9">
        <v>27</v>
      </c>
      <c r="P9">
        <v>10</v>
      </c>
      <c r="S9" s="10">
        <v>23</v>
      </c>
      <c r="T9" s="10">
        <v>14</v>
      </c>
      <c r="U9" s="10"/>
    </row>
    <row r="10" spans="1:22" x14ac:dyDescent="0.25">
      <c r="A10" s="3">
        <v>24</v>
      </c>
      <c r="B10" s="4">
        <v>20</v>
      </c>
      <c r="D10" s="8">
        <v>27</v>
      </c>
      <c r="E10" s="8">
        <v>19</v>
      </c>
      <c r="F10" s="8">
        <f t="shared" si="0"/>
        <v>0</v>
      </c>
      <c r="G10" s="8"/>
      <c r="I10" s="9">
        <v>27</v>
      </c>
      <c r="J10" s="9">
        <v>25</v>
      </c>
      <c r="K10" s="9"/>
      <c r="O10">
        <v>28</v>
      </c>
      <c r="P10">
        <v>19</v>
      </c>
      <c r="S10" s="10">
        <v>24</v>
      </c>
      <c r="T10" s="10">
        <v>20</v>
      </c>
      <c r="U10" s="10"/>
    </row>
    <row r="11" spans="1:22" x14ac:dyDescent="0.25">
      <c r="A11" s="3">
        <v>25</v>
      </c>
      <c r="B11" s="4">
        <v>23</v>
      </c>
      <c r="D11" s="8">
        <v>28</v>
      </c>
      <c r="E11" s="8">
        <v>31</v>
      </c>
      <c r="F11" s="8">
        <f t="shared" si="0"/>
        <v>0</v>
      </c>
      <c r="G11" s="8"/>
      <c r="I11" s="9">
        <v>28</v>
      </c>
      <c r="J11" s="9">
        <v>33</v>
      </c>
      <c r="K11" s="9"/>
      <c r="O11">
        <v>29</v>
      </c>
      <c r="P11">
        <v>20</v>
      </c>
      <c r="S11" s="10">
        <v>25</v>
      </c>
      <c r="T11" s="10">
        <v>23</v>
      </c>
      <c r="U11" s="10"/>
    </row>
    <row r="12" spans="1:22" x14ac:dyDescent="0.25">
      <c r="A12" s="3">
        <v>26</v>
      </c>
      <c r="B12" s="4">
        <v>41</v>
      </c>
      <c r="D12" s="8">
        <v>29</v>
      </c>
      <c r="E12" s="8">
        <v>37</v>
      </c>
      <c r="F12" s="8">
        <f t="shared" si="0"/>
        <v>0</v>
      </c>
      <c r="G12" s="8"/>
      <c r="I12" s="9">
        <v>29</v>
      </c>
      <c r="J12" s="9">
        <v>31</v>
      </c>
      <c r="K12" s="9"/>
      <c r="O12">
        <v>30</v>
      </c>
      <c r="P12">
        <v>39</v>
      </c>
      <c r="S12" s="10">
        <v>26</v>
      </c>
      <c r="T12" s="10">
        <v>41</v>
      </c>
      <c r="U12" s="10"/>
    </row>
    <row r="13" spans="1:22" x14ac:dyDescent="0.25">
      <c r="A13" s="3">
        <v>27</v>
      </c>
      <c r="B13" s="4">
        <v>60</v>
      </c>
      <c r="D13" s="8">
        <v>30</v>
      </c>
      <c r="E13" s="8">
        <v>65</v>
      </c>
      <c r="F13" s="8">
        <f t="shared" si="0"/>
        <v>0</v>
      </c>
      <c r="G13" s="8"/>
      <c r="I13" s="9">
        <v>30</v>
      </c>
      <c r="J13" s="9">
        <v>54</v>
      </c>
      <c r="K13" s="9"/>
      <c r="O13">
        <v>31</v>
      </c>
      <c r="P13">
        <v>38</v>
      </c>
      <c r="S13" s="10">
        <v>27</v>
      </c>
      <c r="T13" s="10">
        <v>60</v>
      </c>
      <c r="U13" s="10"/>
    </row>
    <row r="14" spans="1:22" x14ac:dyDescent="0.25">
      <c r="A14" s="3">
        <v>28</v>
      </c>
      <c r="B14" s="4">
        <v>58</v>
      </c>
      <c r="D14" s="8">
        <v>31</v>
      </c>
      <c r="E14" s="8">
        <v>63</v>
      </c>
      <c r="F14" s="8">
        <f t="shared" si="0"/>
        <v>1</v>
      </c>
      <c r="G14" s="8"/>
      <c r="I14" s="9">
        <v>31</v>
      </c>
      <c r="J14" s="9">
        <v>69</v>
      </c>
      <c r="K14" s="9"/>
      <c r="O14">
        <v>32</v>
      </c>
      <c r="P14">
        <v>55</v>
      </c>
      <c r="S14" s="10">
        <v>28</v>
      </c>
      <c r="T14" s="10">
        <v>58</v>
      </c>
      <c r="U14" s="10"/>
    </row>
    <row r="15" spans="1:22" x14ac:dyDescent="0.25">
      <c r="A15" s="3">
        <v>29</v>
      </c>
      <c r="B15" s="4">
        <v>49</v>
      </c>
      <c r="D15" s="8">
        <v>32</v>
      </c>
      <c r="E15" s="8">
        <v>84</v>
      </c>
      <c r="F15" s="8">
        <f t="shared" si="0"/>
        <v>1</v>
      </c>
      <c r="G15" s="8"/>
      <c r="I15" s="9">
        <v>32</v>
      </c>
      <c r="J15" s="9">
        <v>78</v>
      </c>
      <c r="K15" s="9"/>
      <c r="O15">
        <v>33</v>
      </c>
      <c r="P15">
        <v>40</v>
      </c>
      <c r="S15" s="10">
        <v>29</v>
      </c>
      <c r="T15" s="10">
        <v>49</v>
      </c>
      <c r="U15" s="10"/>
    </row>
    <row r="16" spans="1:22" x14ac:dyDescent="0.25">
      <c r="A16" s="3">
        <v>30</v>
      </c>
      <c r="B16" s="4">
        <v>70</v>
      </c>
      <c r="D16" s="8">
        <v>33</v>
      </c>
      <c r="E16" s="8">
        <v>60</v>
      </c>
      <c r="F16" s="8">
        <f t="shared" si="0"/>
        <v>1</v>
      </c>
      <c r="G16" s="8"/>
      <c r="I16" s="9">
        <v>33</v>
      </c>
      <c r="J16" s="9">
        <v>63</v>
      </c>
      <c r="K16" s="9"/>
      <c r="O16">
        <v>34</v>
      </c>
      <c r="P16">
        <v>60</v>
      </c>
      <c r="S16" s="10">
        <v>30</v>
      </c>
      <c r="T16" s="10">
        <v>70</v>
      </c>
      <c r="U16" s="10"/>
    </row>
    <row r="17" spans="1:21" x14ac:dyDescent="0.25">
      <c r="A17" s="3">
        <v>31</v>
      </c>
      <c r="B17" s="4">
        <v>105</v>
      </c>
      <c r="D17" s="8">
        <v>34</v>
      </c>
      <c r="E17" s="8">
        <v>91</v>
      </c>
      <c r="F17" s="8">
        <f t="shared" si="0"/>
        <v>1</v>
      </c>
      <c r="G17" s="8"/>
      <c r="I17" s="9">
        <v>34</v>
      </c>
      <c r="J17" s="9">
        <v>95</v>
      </c>
      <c r="K17" s="9"/>
      <c r="O17">
        <v>35</v>
      </c>
      <c r="P17">
        <v>41</v>
      </c>
      <c r="S17" s="10">
        <v>31</v>
      </c>
      <c r="T17" s="10">
        <v>105</v>
      </c>
      <c r="U17" s="10"/>
    </row>
    <row r="18" spans="1:21" x14ac:dyDescent="0.25">
      <c r="A18" s="3">
        <v>32</v>
      </c>
      <c r="B18" s="4">
        <v>117</v>
      </c>
      <c r="D18" s="8">
        <v>35</v>
      </c>
      <c r="E18" s="8">
        <v>64</v>
      </c>
      <c r="F18" s="8">
        <f t="shared" si="0"/>
        <v>1</v>
      </c>
      <c r="G18" s="8"/>
      <c r="I18" s="9">
        <v>35</v>
      </c>
      <c r="J18" s="9">
        <v>62</v>
      </c>
      <c r="K18" s="9"/>
      <c r="O18">
        <v>36</v>
      </c>
      <c r="P18">
        <v>50</v>
      </c>
      <c r="S18" s="10">
        <v>32</v>
      </c>
      <c r="T18" s="10">
        <v>117</v>
      </c>
      <c r="U18" s="10"/>
    </row>
    <row r="19" spans="1:21" x14ac:dyDescent="0.25">
      <c r="A19" s="3">
        <v>33</v>
      </c>
      <c r="B19" s="4">
        <v>103</v>
      </c>
      <c r="D19" s="8">
        <v>36</v>
      </c>
      <c r="E19" s="8">
        <v>72</v>
      </c>
      <c r="F19" s="8">
        <f t="shared" si="0"/>
        <v>1</v>
      </c>
      <c r="G19" s="8"/>
      <c r="I19" s="9">
        <v>36</v>
      </c>
      <c r="J19" s="9">
        <v>73</v>
      </c>
      <c r="K19" s="9"/>
      <c r="O19">
        <v>37</v>
      </c>
      <c r="P19">
        <v>37</v>
      </c>
      <c r="S19" s="10">
        <v>33</v>
      </c>
      <c r="T19" s="10">
        <v>103</v>
      </c>
      <c r="U19" s="10"/>
    </row>
    <row r="20" spans="1:21" x14ac:dyDescent="0.25">
      <c r="A20" s="3">
        <v>34</v>
      </c>
      <c r="B20" s="4">
        <v>105</v>
      </c>
      <c r="D20" s="8">
        <v>37</v>
      </c>
      <c r="E20" s="8">
        <v>54</v>
      </c>
      <c r="F20" s="8">
        <f t="shared" si="0"/>
        <v>1</v>
      </c>
      <c r="G20" s="8"/>
      <c r="I20" s="9">
        <v>37</v>
      </c>
      <c r="J20" s="9">
        <v>55</v>
      </c>
      <c r="K20" s="9"/>
      <c r="O20">
        <v>38</v>
      </c>
      <c r="P20">
        <v>39</v>
      </c>
      <c r="S20" s="10">
        <v>34</v>
      </c>
      <c r="T20" s="10">
        <v>105</v>
      </c>
      <c r="U20" s="10"/>
    </row>
    <row r="21" spans="1:21" x14ac:dyDescent="0.25">
      <c r="A21" s="3">
        <v>35</v>
      </c>
      <c r="B21" s="4">
        <v>95</v>
      </c>
      <c r="D21" s="8">
        <v>38</v>
      </c>
      <c r="E21" s="8">
        <v>65</v>
      </c>
      <c r="F21" s="8">
        <f t="shared" si="0"/>
        <v>1</v>
      </c>
      <c r="G21" s="8"/>
      <c r="I21" s="9">
        <v>38</v>
      </c>
      <c r="J21" s="9">
        <v>54</v>
      </c>
      <c r="K21" s="9"/>
      <c r="O21">
        <v>39</v>
      </c>
      <c r="P21">
        <v>24</v>
      </c>
      <c r="S21" s="10">
        <v>35</v>
      </c>
      <c r="T21" s="10">
        <v>95</v>
      </c>
      <c r="U21" s="10"/>
    </row>
    <row r="22" spans="1:21" x14ac:dyDescent="0.25">
      <c r="A22" s="3">
        <v>36</v>
      </c>
      <c r="B22" s="4">
        <v>93</v>
      </c>
      <c r="D22" s="8">
        <v>39</v>
      </c>
      <c r="E22" s="8">
        <v>41</v>
      </c>
      <c r="F22" s="8">
        <f t="shared" si="0"/>
        <v>1</v>
      </c>
      <c r="G22" s="8"/>
      <c r="I22" s="9">
        <v>39</v>
      </c>
      <c r="J22" s="9">
        <v>41</v>
      </c>
      <c r="K22" s="9"/>
      <c r="O22">
        <v>40</v>
      </c>
      <c r="P22">
        <v>31</v>
      </c>
      <c r="S22" s="10">
        <v>36</v>
      </c>
      <c r="T22" s="10">
        <v>93</v>
      </c>
      <c r="U22" s="10"/>
    </row>
    <row r="23" spans="1:21" x14ac:dyDescent="0.25">
      <c r="A23" s="3">
        <v>37</v>
      </c>
      <c r="B23" s="4">
        <v>89</v>
      </c>
      <c r="D23" s="8">
        <v>40</v>
      </c>
      <c r="E23" s="8">
        <v>43</v>
      </c>
      <c r="F23" s="8">
        <f t="shared" si="0"/>
        <v>1</v>
      </c>
      <c r="G23" s="8"/>
      <c r="I23" s="9">
        <v>40</v>
      </c>
      <c r="J23" s="9">
        <v>49</v>
      </c>
      <c r="K23" s="9"/>
      <c r="O23">
        <v>41</v>
      </c>
      <c r="P23">
        <v>27</v>
      </c>
      <c r="S23" s="10">
        <v>37</v>
      </c>
      <c r="T23" s="10">
        <v>89</v>
      </c>
      <c r="U23" s="10"/>
    </row>
    <row r="24" spans="1:21" x14ac:dyDescent="0.25">
      <c r="A24" s="3">
        <v>38</v>
      </c>
      <c r="B24" s="4">
        <v>79</v>
      </c>
      <c r="D24" s="8">
        <v>41</v>
      </c>
      <c r="E24" s="8">
        <v>41</v>
      </c>
      <c r="F24" s="8">
        <f t="shared" si="0"/>
        <v>1</v>
      </c>
      <c r="G24" s="8"/>
      <c r="I24" s="9">
        <v>41</v>
      </c>
      <c r="J24" s="9">
        <v>47</v>
      </c>
      <c r="K24" s="9"/>
      <c r="O24">
        <v>42</v>
      </c>
      <c r="P24">
        <v>19</v>
      </c>
      <c r="S24" s="10">
        <v>38</v>
      </c>
      <c r="T24" s="10">
        <v>79</v>
      </c>
      <c r="U24" s="10"/>
    </row>
    <row r="25" spans="1:21" x14ac:dyDescent="0.25">
      <c r="A25" s="3">
        <v>39</v>
      </c>
      <c r="B25" s="4">
        <v>72</v>
      </c>
      <c r="D25" s="8">
        <v>42</v>
      </c>
      <c r="E25" s="8">
        <v>36</v>
      </c>
      <c r="F25" s="8">
        <f t="shared" si="0"/>
        <v>1</v>
      </c>
      <c r="G25" s="8"/>
      <c r="I25" s="9">
        <v>42</v>
      </c>
      <c r="J25" s="9">
        <v>44</v>
      </c>
      <c r="K25" s="9"/>
      <c r="O25">
        <v>43</v>
      </c>
      <c r="P25">
        <v>21</v>
      </c>
      <c r="S25" s="10">
        <v>39</v>
      </c>
      <c r="T25" s="10">
        <v>72</v>
      </c>
      <c r="U25" s="10"/>
    </row>
    <row r="26" spans="1:21" x14ac:dyDescent="0.25">
      <c r="A26" s="3">
        <v>40</v>
      </c>
      <c r="B26" s="4">
        <v>81</v>
      </c>
      <c r="D26" s="8">
        <v>43</v>
      </c>
      <c r="E26" s="8">
        <v>33</v>
      </c>
      <c r="F26" s="8">
        <f t="shared" si="0"/>
        <v>1</v>
      </c>
      <c r="G26" s="8"/>
      <c r="I26" s="9">
        <v>43</v>
      </c>
      <c r="J26" s="9">
        <v>37</v>
      </c>
      <c r="K26" s="9"/>
      <c r="O26">
        <v>44</v>
      </c>
      <c r="P26">
        <v>22</v>
      </c>
      <c r="S26" s="10">
        <v>40</v>
      </c>
      <c r="T26" s="10">
        <v>81</v>
      </c>
      <c r="U26" s="10"/>
    </row>
    <row r="27" spans="1:21" x14ac:dyDescent="0.25">
      <c r="A27" s="3">
        <v>41</v>
      </c>
      <c r="B27" s="4">
        <v>74</v>
      </c>
      <c r="D27" s="8">
        <v>44</v>
      </c>
      <c r="E27" s="8">
        <v>32</v>
      </c>
      <c r="F27" s="8">
        <f t="shared" si="0"/>
        <v>1</v>
      </c>
      <c r="G27" s="8"/>
      <c r="I27" s="9">
        <v>44</v>
      </c>
      <c r="J27" s="9">
        <v>39</v>
      </c>
      <c r="K27" s="9"/>
      <c r="O27">
        <v>45</v>
      </c>
      <c r="P27">
        <v>15</v>
      </c>
      <c r="S27" s="10">
        <v>41</v>
      </c>
      <c r="T27" s="10">
        <v>74</v>
      </c>
      <c r="U27" s="10"/>
    </row>
    <row r="28" spans="1:21" x14ac:dyDescent="0.25">
      <c r="A28" s="3">
        <v>42</v>
      </c>
      <c r="B28" s="4">
        <v>80</v>
      </c>
      <c r="D28" s="8">
        <v>45</v>
      </c>
      <c r="E28" s="8">
        <v>21</v>
      </c>
      <c r="F28" s="8">
        <f t="shared" si="0"/>
        <v>1</v>
      </c>
      <c r="G28" s="8"/>
      <c r="I28" s="9">
        <v>45</v>
      </c>
      <c r="J28" s="9">
        <v>34</v>
      </c>
      <c r="K28" s="9"/>
      <c r="O28">
        <v>46</v>
      </c>
      <c r="P28">
        <v>22</v>
      </c>
      <c r="S28" s="10">
        <v>42</v>
      </c>
      <c r="T28" s="10">
        <v>80</v>
      </c>
      <c r="U28" s="10"/>
    </row>
    <row r="29" spans="1:21" x14ac:dyDescent="0.25">
      <c r="A29" s="3">
        <v>43</v>
      </c>
      <c r="B29" s="4">
        <v>66</v>
      </c>
      <c r="D29" s="8">
        <v>46</v>
      </c>
      <c r="E29" s="8">
        <v>31</v>
      </c>
      <c r="F29" s="8">
        <f t="shared" si="0"/>
        <v>1</v>
      </c>
      <c r="G29" s="8"/>
      <c r="I29" s="9">
        <v>46</v>
      </c>
      <c r="J29" s="9">
        <v>48</v>
      </c>
      <c r="K29" s="9"/>
      <c r="O29">
        <v>47</v>
      </c>
      <c r="P29">
        <v>18</v>
      </c>
      <c r="S29" s="10">
        <v>43</v>
      </c>
      <c r="T29" s="10">
        <v>66</v>
      </c>
      <c r="U29" s="10"/>
    </row>
    <row r="30" spans="1:21" x14ac:dyDescent="0.25">
      <c r="A30" s="3">
        <v>44</v>
      </c>
      <c r="B30" s="4">
        <v>56</v>
      </c>
      <c r="D30" s="8">
        <v>47</v>
      </c>
      <c r="E30" s="8">
        <v>28</v>
      </c>
      <c r="F30" s="8">
        <f t="shared" si="0"/>
        <v>1</v>
      </c>
      <c r="G30" s="8"/>
      <c r="I30" s="9">
        <v>47</v>
      </c>
      <c r="J30" s="9">
        <v>32</v>
      </c>
      <c r="K30" s="9"/>
      <c r="O30">
        <v>48</v>
      </c>
      <c r="P30">
        <v>23</v>
      </c>
      <c r="S30" s="10">
        <v>44</v>
      </c>
      <c r="T30" s="10">
        <v>56</v>
      </c>
      <c r="U30" s="10"/>
    </row>
    <row r="31" spans="1:21" x14ac:dyDescent="0.25">
      <c r="A31" s="3">
        <v>45</v>
      </c>
      <c r="B31" s="4">
        <v>72</v>
      </c>
      <c r="D31" s="8">
        <v>48</v>
      </c>
      <c r="E31" s="8">
        <v>31</v>
      </c>
      <c r="F31" s="8">
        <f t="shared" si="0"/>
        <v>1</v>
      </c>
      <c r="G31" s="8"/>
      <c r="I31" s="9">
        <v>48</v>
      </c>
      <c r="J31" s="9">
        <v>46</v>
      </c>
      <c r="K31" s="9"/>
      <c r="O31">
        <v>49</v>
      </c>
      <c r="P31">
        <v>12</v>
      </c>
      <c r="S31" s="10">
        <v>45</v>
      </c>
      <c r="T31" s="10">
        <v>72</v>
      </c>
      <c r="U31" s="10"/>
    </row>
    <row r="32" spans="1:21" x14ac:dyDescent="0.25">
      <c r="A32" s="3">
        <v>46</v>
      </c>
      <c r="B32" s="4">
        <v>62</v>
      </c>
      <c r="D32" s="8">
        <v>49</v>
      </c>
      <c r="E32" s="8">
        <v>24</v>
      </c>
      <c r="F32" s="8">
        <f t="shared" si="0"/>
        <v>1</v>
      </c>
      <c r="G32" s="8"/>
      <c r="I32" s="9">
        <v>49</v>
      </c>
      <c r="J32" s="9">
        <v>28</v>
      </c>
      <c r="K32" s="9"/>
      <c r="O32">
        <v>50</v>
      </c>
      <c r="P32">
        <v>19</v>
      </c>
      <c r="S32" s="10">
        <v>46</v>
      </c>
      <c r="T32" s="10">
        <v>62</v>
      </c>
      <c r="U32" s="10"/>
    </row>
    <row r="33" spans="1:21" x14ac:dyDescent="0.25">
      <c r="A33" s="3">
        <v>47</v>
      </c>
      <c r="B33" s="4">
        <v>66</v>
      </c>
      <c r="D33" s="8">
        <v>50</v>
      </c>
      <c r="E33" s="8">
        <v>28</v>
      </c>
      <c r="F33" s="8">
        <f t="shared" si="0"/>
        <v>1</v>
      </c>
      <c r="G33" s="8"/>
      <c r="I33" s="9">
        <v>50</v>
      </c>
      <c r="J33" s="9">
        <v>29</v>
      </c>
      <c r="K33" s="9"/>
      <c r="O33">
        <v>51</v>
      </c>
      <c r="P33">
        <v>13</v>
      </c>
      <c r="S33" s="10">
        <v>47</v>
      </c>
      <c r="T33" s="10">
        <v>66</v>
      </c>
      <c r="U33" s="10"/>
    </row>
    <row r="34" spans="1:21" x14ac:dyDescent="0.25">
      <c r="A34" s="3">
        <v>48</v>
      </c>
      <c r="B34" s="4">
        <v>60</v>
      </c>
      <c r="D34" s="8">
        <v>51</v>
      </c>
      <c r="E34" s="8">
        <v>25</v>
      </c>
      <c r="F34" s="8">
        <f t="shared" si="0"/>
        <v>1</v>
      </c>
      <c r="G34" s="8"/>
      <c r="I34" s="9">
        <v>51</v>
      </c>
      <c r="J34" s="9">
        <v>21</v>
      </c>
      <c r="K34" s="9"/>
      <c r="O34">
        <v>52</v>
      </c>
      <c r="P34">
        <v>13</v>
      </c>
      <c r="S34" s="10">
        <v>48</v>
      </c>
      <c r="T34" s="10">
        <v>60</v>
      </c>
      <c r="U34" s="10"/>
    </row>
    <row r="35" spans="1:21" x14ac:dyDescent="0.25">
      <c r="A35" s="3">
        <v>49</v>
      </c>
      <c r="B35" s="4">
        <v>72</v>
      </c>
      <c r="D35" s="8">
        <v>52</v>
      </c>
      <c r="E35" s="8">
        <v>20</v>
      </c>
      <c r="F35" s="8">
        <f t="shared" si="0"/>
        <v>1</v>
      </c>
      <c r="G35" s="8"/>
      <c r="I35" s="9">
        <v>52</v>
      </c>
      <c r="J35" s="9">
        <v>24</v>
      </c>
      <c r="K35" s="9"/>
      <c r="O35">
        <v>53</v>
      </c>
      <c r="P35">
        <v>8</v>
      </c>
      <c r="S35" s="10">
        <v>49</v>
      </c>
      <c r="T35" s="10">
        <v>72</v>
      </c>
      <c r="U35" s="10"/>
    </row>
    <row r="36" spans="1:21" x14ac:dyDescent="0.25">
      <c r="A36" s="3">
        <v>50</v>
      </c>
      <c r="B36" s="4">
        <v>63</v>
      </c>
      <c r="D36" s="8">
        <v>53</v>
      </c>
      <c r="E36" s="8">
        <v>18</v>
      </c>
      <c r="F36" s="8">
        <f t="shared" si="0"/>
        <v>1</v>
      </c>
      <c r="G36" s="8"/>
      <c r="I36" s="9">
        <v>53</v>
      </c>
      <c r="J36" s="9">
        <v>25</v>
      </c>
      <c r="K36" s="9"/>
      <c r="O36">
        <v>54</v>
      </c>
      <c r="P36">
        <v>13</v>
      </c>
      <c r="S36" s="10">
        <v>50</v>
      </c>
      <c r="T36" s="10">
        <v>63</v>
      </c>
      <c r="U36" s="10"/>
    </row>
    <row r="37" spans="1:21" x14ac:dyDescent="0.25">
      <c r="A37" s="3">
        <v>51</v>
      </c>
      <c r="B37" s="4">
        <v>58</v>
      </c>
      <c r="D37" s="8">
        <v>54</v>
      </c>
      <c r="E37" s="8">
        <v>18</v>
      </c>
      <c r="F37" s="8">
        <f t="shared" ref="F37:F55" si="1">IF(D37&gt;30,1,0)</f>
        <v>1</v>
      </c>
      <c r="G37" s="8"/>
      <c r="I37" s="9">
        <v>54</v>
      </c>
      <c r="J37" s="9">
        <v>17</v>
      </c>
      <c r="K37" s="9"/>
      <c r="O37">
        <v>55</v>
      </c>
      <c r="P37">
        <v>12</v>
      </c>
      <c r="S37" s="10">
        <v>51</v>
      </c>
      <c r="T37" s="10">
        <v>58</v>
      </c>
      <c r="U37" s="10"/>
    </row>
    <row r="38" spans="1:21" x14ac:dyDescent="0.25">
      <c r="A38" s="3">
        <v>52</v>
      </c>
      <c r="B38" s="4">
        <v>55</v>
      </c>
      <c r="D38" s="8">
        <v>55</v>
      </c>
      <c r="E38" s="8">
        <v>18</v>
      </c>
      <c r="F38" s="8">
        <f t="shared" si="1"/>
        <v>1</v>
      </c>
      <c r="G38" s="8"/>
      <c r="I38" s="9">
        <v>55</v>
      </c>
      <c r="J38" s="9">
        <v>23</v>
      </c>
      <c r="K38" s="9"/>
      <c r="O38">
        <v>56</v>
      </c>
      <c r="P38">
        <v>13</v>
      </c>
      <c r="S38" s="10">
        <v>52</v>
      </c>
      <c r="T38" s="10">
        <v>55</v>
      </c>
      <c r="U38" s="10"/>
    </row>
    <row r="39" spans="1:21" x14ac:dyDescent="0.25">
      <c r="A39" s="3">
        <v>53</v>
      </c>
      <c r="B39" s="4">
        <v>59</v>
      </c>
      <c r="D39" s="8">
        <v>56</v>
      </c>
      <c r="E39" s="8">
        <v>18</v>
      </c>
      <c r="F39" s="8">
        <f t="shared" si="1"/>
        <v>1</v>
      </c>
      <c r="G39" s="8"/>
      <c r="I39" s="9">
        <v>56</v>
      </c>
      <c r="J39" s="9">
        <v>29</v>
      </c>
      <c r="K39" s="9"/>
      <c r="O39">
        <v>57</v>
      </c>
      <c r="P39">
        <v>11</v>
      </c>
      <c r="S39" s="10">
        <v>53</v>
      </c>
      <c r="T39" s="10">
        <v>59</v>
      </c>
      <c r="U39" s="10"/>
    </row>
    <row r="40" spans="1:21" x14ac:dyDescent="0.25">
      <c r="A40" s="3">
        <v>54</v>
      </c>
      <c r="B40" s="4">
        <v>49</v>
      </c>
      <c r="D40" s="8">
        <v>57</v>
      </c>
      <c r="E40" s="8">
        <v>19</v>
      </c>
      <c r="F40" s="8">
        <f t="shared" si="1"/>
        <v>1</v>
      </c>
      <c r="G40" s="8"/>
      <c r="I40" s="9">
        <v>57</v>
      </c>
      <c r="J40" s="9">
        <v>26</v>
      </c>
      <c r="K40" s="9"/>
      <c r="O40">
        <v>58</v>
      </c>
      <c r="P40">
        <v>14</v>
      </c>
      <c r="S40" s="10">
        <v>54</v>
      </c>
      <c r="T40" s="10">
        <v>49</v>
      </c>
      <c r="U40" s="10"/>
    </row>
    <row r="41" spans="1:21" x14ac:dyDescent="0.25">
      <c r="A41" s="3">
        <v>55</v>
      </c>
      <c r="B41" s="4">
        <v>61</v>
      </c>
      <c r="D41" s="8">
        <v>58</v>
      </c>
      <c r="E41" s="8">
        <v>21</v>
      </c>
      <c r="F41" s="8">
        <f t="shared" si="1"/>
        <v>1</v>
      </c>
      <c r="G41" s="8"/>
      <c r="I41" s="9">
        <v>58</v>
      </c>
      <c r="J41" s="9">
        <v>25</v>
      </c>
      <c r="K41" s="9"/>
      <c r="O41">
        <v>59</v>
      </c>
      <c r="P41">
        <v>7</v>
      </c>
      <c r="S41" s="10">
        <v>55</v>
      </c>
      <c r="T41" s="10">
        <v>61</v>
      </c>
      <c r="U41" s="10"/>
    </row>
    <row r="42" spans="1:21" x14ac:dyDescent="0.25">
      <c r="A42" s="3">
        <v>56</v>
      </c>
      <c r="B42" s="4">
        <v>40</v>
      </c>
      <c r="D42" s="8">
        <v>59</v>
      </c>
      <c r="E42" s="8">
        <v>13</v>
      </c>
      <c r="F42" s="8">
        <f t="shared" si="1"/>
        <v>1</v>
      </c>
      <c r="G42" s="8"/>
      <c r="I42" s="9">
        <v>59</v>
      </c>
      <c r="J42" s="9">
        <v>18</v>
      </c>
      <c r="K42" s="9"/>
      <c r="O42">
        <v>60</v>
      </c>
      <c r="P42">
        <v>4</v>
      </c>
      <c r="S42" s="10">
        <v>56</v>
      </c>
      <c r="T42" s="10">
        <v>40</v>
      </c>
      <c r="U42" s="10"/>
    </row>
    <row r="43" spans="1:21" x14ac:dyDescent="0.25">
      <c r="A43" s="3">
        <v>57</v>
      </c>
      <c r="B43" s="4">
        <v>57</v>
      </c>
      <c r="D43" s="8">
        <v>60</v>
      </c>
      <c r="E43" s="8">
        <v>9</v>
      </c>
      <c r="F43" s="8">
        <f t="shared" si="1"/>
        <v>1</v>
      </c>
      <c r="G43" s="8"/>
      <c r="I43" s="9">
        <v>60</v>
      </c>
      <c r="J43" s="9">
        <v>15</v>
      </c>
      <c r="K43" s="9"/>
      <c r="O43">
        <v>61</v>
      </c>
      <c r="P43">
        <v>2</v>
      </c>
      <c r="S43" s="10">
        <v>57</v>
      </c>
      <c r="T43" s="10">
        <v>57</v>
      </c>
      <c r="U43" s="10"/>
    </row>
    <row r="44" spans="1:21" x14ac:dyDescent="0.25">
      <c r="A44" s="3">
        <v>58</v>
      </c>
      <c r="B44" s="4">
        <v>53</v>
      </c>
      <c r="D44" s="8">
        <v>61</v>
      </c>
      <c r="E44" s="8">
        <v>3</v>
      </c>
      <c r="F44" s="8">
        <f t="shared" si="1"/>
        <v>1</v>
      </c>
      <c r="G44" s="8"/>
      <c r="I44" s="9">
        <v>61</v>
      </c>
      <c r="J44" s="9">
        <v>7</v>
      </c>
      <c r="K44" s="9"/>
      <c r="O44">
        <v>62</v>
      </c>
      <c r="P44">
        <v>2</v>
      </c>
      <c r="S44" s="10">
        <v>58</v>
      </c>
      <c r="T44" s="10">
        <v>53</v>
      </c>
      <c r="U44" s="10"/>
    </row>
    <row r="45" spans="1:21" x14ac:dyDescent="0.25">
      <c r="A45" s="3">
        <v>59</v>
      </c>
      <c r="B45" s="4">
        <v>47</v>
      </c>
      <c r="D45" s="8">
        <v>62</v>
      </c>
      <c r="E45" s="8">
        <v>4</v>
      </c>
      <c r="F45" s="8">
        <f t="shared" si="1"/>
        <v>1</v>
      </c>
      <c r="G45" s="8"/>
      <c r="I45" s="9">
        <v>62</v>
      </c>
      <c r="J45" s="9">
        <v>2</v>
      </c>
      <c r="K45" s="9"/>
      <c r="O45">
        <v>64</v>
      </c>
      <c r="P45">
        <v>1</v>
      </c>
      <c r="S45" s="10">
        <v>59</v>
      </c>
      <c r="T45" s="10">
        <v>47</v>
      </c>
      <c r="U45" s="10"/>
    </row>
    <row r="46" spans="1:21" x14ac:dyDescent="0.25">
      <c r="A46" s="3">
        <v>60</v>
      </c>
      <c r="B46" s="4">
        <v>27</v>
      </c>
      <c r="D46" s="8">
        <v>63</v>
      </c>
      <c r="E46" s="8">
        <v>1</v>
      </c>
      <c r="F46" s="8">
        <f t="shared" si="1"/>
        <v>1</v>
      </c>
      <c r="G46" s="8"/>
      <c r="I46" s="9">
        <v>64</v>
      </c>
      <c r="J46" s="9">
        <v>1</v>
      </c>
      <c r="K46" s="9"/>
      <c r="O46">
        <v>66</v>
      </c>
      <c r="P46">
        <v>3</v>
      </c>
      <c r="S46" s="10">
        <v>60</v>
      </c>
      <c r="T46" s="10">
        <v>27</v>
      </c>
      <c r="U46" s="10"/>
    </row>
    <row r="47" spans="1:21" x14ac:dyDescent="0.25">
      <c r="A47" s="3">
        <v>61</v>
      </c>
      <c r="B47" s="4">
        <v>8</v>
      </c>
      <c r="D47" s="8">
        <v>64</v>
      </c>
      <c r="E47" s="8">
        <v>3</v>
      </c>
      <c r="F47" s="8">
        <f t="shared" si="1"/>
        <v>1</v>
      </c>
      <c r="G47" s="8"/>
      <c r="I47" s="9">
        <v>66</v>
      </c>
      <c r="J47" s="9">
        <v>4</v>
      </c>
      <c r="K47" s="9"/>
      <c r="O47" t="s">
        <v>55</v>
      </c>
      <c r="P47">
        <v>838</v>
      </c>
      <c r="S47" s="10">
        <v>61</v>
      </c>
      <c r="T47" s="10">
        <v>8</v>
      </c>
      <c r="U47" s="10"/>
    </row>
    <row r="48" spans="1:21" x14ac:dyDescent="0.25">
      <c r="A48" s="3">
        <v>62</v>
      </c>
      <c r="B48" s="4">
        <v>3</v>
      </c>
      <c r="D48" s="8">
        <v>66</v>
      </c>
      <c r="E48" s="8">
        <v>5</v>
      </c>
      <c r="F48" s="8">
        <f t="shared" si="1"/>
        <v>1</v>
      </c>
      <c r="G48" s="8"/>
      <c r="I48" s="9">
        <v>80</v>
      </c>
      <c r="J48" s="9">
        <v>1</v>
      </c>
      <c r="K48" s="9"/>
      <c r="S48" s="10">
        <v>62</v>
      </c>
      <c r="T48" s="10">
        <v>3</v>
      </c>
      <c r="U48" s="10"/>
    </row>
    <row r="49" spans="1:21" x14ac:dyDescent="0.25">
      <c r="A49" s="3">
        <v>63</v>
      </c>
      <c r="B49" s="4">
        <v>7</v>
      </c>
      <c r="D49" s="8">
        <v>67</v>
      </c>
      <c r="E49" s="8">
        <v>1</v>
      </c>
      <c r="F49" s="8">
        <f t="shared" si="1"/>
        <v>1</v>
      </c>
      <c r="G49" s="8"/>
      <c r="I49" s="9" t="s">
        <v>55</v>
      </c>
      <c r="J49" s="9">
        <v>1447</v>
      </c>
      <c r="K49" s="9"/>
      <c r="S49" s="10">
        <v>63</v>
      </c>
      <c r="T49" s="10">
        <v>7</v>
      </c>
      <c r="U49" s="10"/>
    </row>
    <row r="50" spans="1:21" x14ac:dyDescent="0.25">
      <c r="A50" s="3">
        <v>64</v>
      </c>
      <c r="B50" s="4">
        <v>4</v>
      </c>
      <c r="D50" s="8">
        <v>69</v>
      </c>
      <c r="E50" s="8">
        <v>2</v>
      </c>
      <c r="F50" s="8">
        <f t="shared" si="1"/>
        <v>1</v>
      </c>
      <c r="G50" s="8"/>
      <c r="S50" s="10">
        <v>64</v>
      </c>
      <c r="T50" s="10">
        <v>4</v>
      </c>
      <c r="U50" s="10"/>
    </row>
    <row r="51" spans="1:21" x14ac:dyDescent="0.25">
      <c r="A51" s="3">
        <v>65</v>
      </c>
      <c r="B51" s="4">
        <v>6</v>
      </c>
      <c r="D51" s="8">
        <v>70</v>
      </c>
      <c r="E51" s="8">
        <v>1</v>
      </c>
      <c r="F51" s="8">
        <f t="shared" si="1"/>
        <v>1</v>
      </c>
      <c r="G51" s="8"/>
      <c r="S51" s="10">
        <v>65</v>
      </c>
      <c r="T51" s="10">
        <v>6</v>
      </c>
      <c r="U51" s="10"/>
    </row>
    <row r="52" spans="1:21" x14ac:dyDescent="0.25">
      <c r="A52" s="3">
        <v>66</v>
      </c>
      <c r="B52" s="4">
        <v>3</v>
      </c>
      <c r="D52" s="8">
        <v>71</v>
      </c>
      <c r="E52" s="8">
        <v>4</v>
      </c>
      <c r="F52" s="8">
        <f t="shared" si="1"/>
        <v>1</v>
      </c>
      <c r="G52" s="8"/>
      <c r="S52" s="10">
        <v>66</v>
      </c>
      <c r="T52" s="10">
        <v>3</v>
      </c>
      <c r="U52" s="10"/>
    </row>
    <row r="53" spans="1:21" x14ac:dyDescent="0.25">
      <c r="A53" s="3">
        <v>67</v>
      </c>
      <c r="B53" s="4">
        <v>4</v>
      </c>
      <c r="D53" s="8">
        <v>75</v>
      </c>
      <c r="E53" s="8">
        <v>1</v>
      </c>
      <c r="F53" s="8">
        <f t="shared" si="1"/>
        <v>1</v>
      </c>
      <c r="G53" s="8"/>
      <c r="S53" s="10">
        <v>67</v>
      </c>
      <c r="T53" s="10">
        <v>4</v>
      </c>
      <c r="U53" s="10"/>
    </row>
    <row r="54" spans="1:21" x14ac:dyDescent="0.25">
      <c r="A54" s="3">
        <v>68</v>
      </c>
      <c r="B54" s="4">
        <v>2</v>
      </c>
      <c r="D54" s="8">
        <v>77</v>
      </c>
      <c r="E54" s="8">
        <v>3</v>
      </c>
      <c r="F54" s="8">
        <f t="shared" si="1"/>
        <v>1</v>
      </c>
      <c r="G54" s="8"/>
      <c r="S54" s="10">
        <v>68</v>
      </c>
      <c r="T54" s="10">
        <v>2</v>
      </c>
      <c r="U54" s="10"/>
    </row>
    <row r="55" spans="1:21" x14ac:dyDescent="0.25">
      <c r="A55" s="3">
        <v>69</v>
      </c>
      <c r="B55" s="4">
        <v>4</v>
      </c>
      <c r="D55" s="8">
        <v>78</v>
      </c>
      <c r="E55" s="8">
        <v>1</v>
      </c>
      <c r="F55" s="8">
        <f t="shared" si="1"/>
        <v>1</v>
      </c>
      <c r="G55" s="8"/>
      <c r="S55" s="10">
        <v>69</v>
      </c>
      <c r="T55" s="10">
        <v>4</v>
      </c>
      <c r="U55" s="10"/>
    </row>
    <row r="56" spans="1:21" x14ac:dyDescent="0.25">
      <c r="A56" s="3">
        <v>70</v>
      </c>
      <c r="B56" s="4">
        <v>6</v>
      </c>
      <c r="D56" s="8" t="s">
        <v>55</v>
      </c>
      <c r="E56" s="8">
        <v>1350</v>
      </c>
      <c r="F56" s="8"/>
      <c r="G56" s="8"/>
      <c r="S56" s="10">
        <v>70</v>
      </c>
      <c r="T56" s="10">
        <v>6</v>
      </c>
      <c r="U56" s="10"/>
    </row>
    <row r="57" spans="1:21" x14ac:dyDescent="0.25">
      <c r="A57" s="3">
        <v>71</v>
      </c>
      <c r="B57" s="4">
        <v>2</v>
      </c>
      <c r="S57">
        <v>71</v>
      </c>
      <c r="T57">
        <v>2</v>
      </c>
    </row>
    <row r="58" spans="1:21" x14ac:dyDescent="0.25">
      <c r="A58" s="3">
        <v>72</v>
      </c>
      <c r="B58" s="4">
        <v>4</v>
      </c>
      <c r="S58">
        <v>72</v>
      </c>
      <c r="T58">
        <v>4</v>
      </c>
    </row>
    <row r="59" spans="1:21" x14ac:dyDescent="0.25">
      <c r="A59" s="3">
        <v>73</v>
      </c>
      <c r="B59" s="4">
        <v>6</v>
      </c>
      <c r="S59">
        <v>73</v>
      </c>
      <c r="T59">
        <v>6</v>
      </c>
    </row>
    <row r="60" spans="1:21" x14ac:dyDescent="0.25">
      <c r="A60" s="3">
        <v>74</v>
      </c>
      <c r="B60" s="4">
        <v>3</v>
      </c>
      <c r="S60">
        <v>74</v>
      </c>
      <c r="T60">
        <v>3</v>
      </c>
    </row>
    <row r="61" spans="1:21" x14ac:dyDescent="0.25">
      <c r="A61" s="3">
        <v>75</v>
      </c>
      <c r="B61" s="4">
        <v>5</v>
      </c>
      <c r="S61">
        <v>75</v>
      </c>
      <c r="T61">
        <v>5</v>
      </c>
    </row>
    <row r="62" spans="1:21" x14ac:dyDescent="0.25">
      <c r="A62" s="3">
        <v>76</v>
      </c>
      <c r="B62" s="4">
        <v>2</v>
      </c>
      <c r="S62">
        <v>76</v>
      </c>
      <c r="T62">
        <v>2</v>
      </c>
    </row>
    <row r="63" spans="1:21" x14ac:dyDescent="0.25">
      <c r="A63" s="3">
        <v>77</v>
      </c>
      <c r="B63" s="4">
        <v>3</v>
      </c>
      <c r="S63">
        <v>77</v>
      </c>
      <c r="T63">
        <v>3</v>
      </c>
    </row>
    <row r="64" spans="1:21" x14ac:dyDescent="0.25">
      <c r="A64" s="3">
        <v>78</v>
      </c>
      <c r="B64" s="4">
        <v>2</v>
      </c>
      <c r="S64">
        <v>78</v>
      </c>
      <c r="T64">
        <v>2</v>
      </c>
    </row>
    <row r="65" spans="1:20" x14ac:dyDescent="0.25">
      <c r="A65" s="3">
        <v>79</v>
      </c>
      <c r="B65" s="4">
        <v>4</v>
      </c>
      <c r="S65">
        <v>79</v>
      </c>
      <c r="T65">
        <v>4</v>
      </c>
    </row>
    <row r="66" spans="1:20" x14ac:dyDescent="0.25">
      <c r="A66" s="3">
        <v>80</v>
      </c>
      <c r="B66" s="4">
        <v>5</v>
      </c>
      <c r="S66">
        <v>80</v>
      </c>
      <c r="T66">
        <v>5</v>
      </c>
    </row>
    <row r="67" spans="1:20" x14ac:dyDescent="0.25">
      <c r="A67" s="3">
        <v>81</v>
      </c>
      <c r="B67" s="4">
        <v>1</v>
      </c>
      <c r="S67">
        <v>81</v>
      </c>
      <c r="T67">
        <v>1</v>
      </c>
    </row>
    <row r="68" spans="1:20" x14ac:dyDescent="0.25">
      <c r="A68" s="3">
        <v>83</v>
      </c>
      <c r="B68" s="4">
        <v>4</v>
      </c>
      <c r="S68">
        <v>83</v>
      </c>
      <c r="T68">
        <v>4</v>
      </c>
    </row>
    <row r="69" spans="1:20" x14ac:dyDescent="0.25">
      <c r="A69" s="3">
        <v>84</v>
      </c>
      <c r="B69" s="4">
        <v>1</v>
      </c>
      <c r="S69">
        <v>84</v>
      </c>
      <c r="T69">
        <v>1</v>
      </c>
    </row>
    <row r="70" spans="1:20" x14ac:dyDescent="0.25">
      <c r="A70" s="3">
        <v>86</v>
      </c>
      <c r="B70" s="4">
        <v>1</v>
      </c>
      <c r="S70">
        <v>86</v>
      </c>
      <c r="T70">
        <v>1</v>
      </c>
    </row>
    <row r="71" spans="1:20" x14ac:dyDescent="0.25">
      <c r="A71" s="3">
        <v>87</v>
      </c>
      <c r="B71" s="4">
        <v>1</v>
      </c>
      <c r="S71">
        <v>87</v>
      </c>
      <c r="T71">
        <v>1</v>
      </c>
    </row>
    <row r="72" spans="1:20" x14ac:dyDescent="0.25">
      <c r="A72" s="3" t="s">
        <v>55</v>
      </c>
      <c r="B72" s="4">
        <v>2562</v>
      </c>
      <c r="S72" t="s">
        <v>55</v>
      </c>
      <c r="T72">
        <v>2562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13.140625" customWidth="1"/>
    <col min="2" max="2" width="18.28515625" customWidth="1"/>
    <col min="4" max="4" width="15.7109375" customWidth="1"/>
  </cols>
  <sheetData>
    <row r="1" spans="1:4" x14ac:dyDescent="0.25">
      <c r="A1" s="1" t="s">
        <v>4</v>
      </c>
      <c r="B1" t="s">
        <v>20</v>
      </c>
    </row>
    <row r="3" spans="1:4" x14ac:dyDescent="0.25">
      <c r="A3" s="1" t="s">
        <v>56</v>
      </c>
      <c r="B3" t="s">
        <v>57</v>
      </c>
    </row>
    <row r="4" spans="1:4" x14ac:dyDescent="0.25">
      <c r="A4" s="3" t="s">
        <v>28</v>
      </c>
      <c r="B4" s="4">
        <v>489</v>
      </c>
      <c r="D4" t="s">
        <v>77</v>
      </c>
    </row>
    <row r="5" spans="1:4" x14ac:dyDescent="0.25">
      <c r="A5" s="3" t="s">
        <v>37</v>
      </c>
      <c r="B5" s="4">
        <v>193</v>
      </c>
      <c r="D5" s="17">
        <f>(129/4445)*100</f>
        <v>2.9021372328458943</v>
      </c>
    </row>
    <row r="6" spans="1:4" x14ac:dyDescent="0.25">
      <c r="A6" s="3" t="s">
        <v>50</v>
      </c>
      <c r="B6" s="4">
        <v>129</v>
      </c>
    </row>
    <row r="7" spans="1:4" x14ac:dyDescent="0.25">
      <c r="A7" s="3" t="s">
        <v>23</v>
      </c>
      <c r="B7" s="4">
        <v>3634</v>
      </c>
    </row>
    <row r="8" spans="1:4" x14ac:dyDescent="0.25">
      <c r="A8" s="3" t="s">
        <v>55</v>
      </c>
      <c r="B8" s="4">
        <v>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bank2</vt:lpstr>
      <vt:lpstr>Sheet1</vt:lpstr>
      <vt:lpstr>Sheet2</vt:lpstr>
      <vt:lpstr>Sheet3</vt:lpstr>
      <vt:lpstr>Sheet4</vt:lpstr>
      <vt:lpstr>Sheet5</vt:lpstr>
      <vt:lpstr>Sheet6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Etters</dc:creator>
  <cp:lastModifiedBy>Mamouni, Nizar</cp:lastModifiedBy>
  <dcterms:created xsi:type="dcterms:W3CDTF">2012-08-31T14:32:24Z</dcterms:created>
  <dcterms:modified xsi:type="dcterms:W3CDTF">2017-12-14T20:39:41Z</dcterms:modified>
</cp:coreProperties>
</file>