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arz\Desktop\NCSU\STREAMS\Projects\Long-term Wood decomp\"/>
    </mc:Choice>
  </mc:AlternateContent>
  <xr:revisionPtr revIDLastSave="0" documentId="13_ncr:1_{EB943A28-687D-4E61-AEAE-F87B73C962AF}" xr6:coauthVersionLast="47" xr6:coauthVersionMax="47" xr10:uidLastSave="{00000000-0000-0000-0000-000000000000}"/>
  <bookViews>
    <workbookView xWindow="20850" yWindow="-315" windowWidth="24900" windowHeight="110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6" i="1" l="1"/>
  <c r="N3" i="1"/>
  <c r="O3" i="1"/>
  <c r="P3" i="1"/>
  <c r="Q3" i="1" s="1"/>
  <c r="R3" i="1" s="1"/>
  <c r="S3" i="1" s="1"/>
  <c r="N4" i="1"/>
  <c r="O4" i="1"/>
  <c r="P4" i="1"/>
  <c r="Q4" i="1" s="1"/>
  <c r="R4" i="1" s="1"/>
  <c r="S4" i="1" s="1"/>
  <c r="N5" i="1"/>
  <c r="O5" i="1"/>
  <c r="P5" i="1"/>
  <c r="Q5" i="1"/>
  <c r="R5" i="1" s="1"/>
  <c r="S5" i="1" s="1"/>
  <c r="N6" i="1"/>
  <c r="O6" i="1"/>
  <c r="P6" i="1"/>
  <c r="Q6" i="1" s="1"/>
  <c r="R6" i="1" s="1"/>
  <c r="S6" i="1" s="1"/>
  <c r="N7" i="1"/>
  <c r="O7" i="1"/>
  <c r="P7" i="1"/>
  <c r="Q7" i="1"/>
  <c r="R7" i="1"/>
  <c r="S7" i="1" s="1"/>
  <c r="N8" i="1"/>
  <c r="O8" i="1"/>
  <c r="P8" i="1"/>
  <c r="Q8" i="1" s="1"/>
  <c r="R8" i="1" s="1"/>
  <c r="S8" i="1" s="1"/>
  <c r="N9" i="1"/>
  <c r="O9" i="1"/>
  <c r="P9" i="1"/>
  <c r="Q9" i="1"/>
  <c r="R9" i="1" s="1"/>
  <c r="S9" i="1" s="1"/>
  <c r="N10" i="1"/>
  <c r="O10" i="1"/>
  <c r="P10" i="1"/>
  <c r="Q10" i="1" s="1"/>
  <c r="R10" i="1" s="1"/>
  <c r="S10" i="1" s="1"/>
  <c r="N11" i="1"/>
  <c r="O11" i="1"/>
  <c r="P11" i="1"/>
  <c r="Q11" i="1"/>
  <c r="R11" i="1"/>
  <c r="S11" i="1" s="1"/>
  <c r="N12" i="1"/>
  <c r="O12" i="1"/>
  <c r="P12" i="1"/>
  <c r="Q12" i="1" s="1"/>
  <c r="R12" i="1" s="1"/>
  <c r="S12" i="1" s="1"/>
  <c r="N13" i="1"/>
  <c r="O13" i="1"/>
  <c r="P13" i="1"/>
  <c r="Q13" i="1"/>
  <c r="R13" i="1" s="1"/>
  <c r="S13" i="1" s="1"/>
  <c r="N14" i="1"/>
  <c r="O14" i="1"/>
  <c r="P14" i="1"/>
  <c r="Q14" i="1" s="1"/>
  <c r="R14" i="1" s="1"/>
  <c r="S14" i="1" s="1"/>
  <c r="N15" i="1"/>
  <c r="O15" i="1"/>
  <c r="P15" i="1"/>
  <c r="Q15" i="1"/>
  <c r="R15" i="1"/>
  <c r="S15" i="1" s="1"/>
  <c r="N16" i="1"/>
  <c r="O16" i="1"/>
  <c r="P16" i="1"/>
  <c r="Q16" i="1" s="1"/>
  <c r="R16" i="1" s="1"/>
  <c r="S16" i="1" s="1"/>
  <c r="N17" i="1"/>
  <c r="O17" i="1"/>
  <c r="P17" i="1"/>
  <c r="Q17" i="1"/>
  <c r="R17" i="1" s="1"/>
  <c r="S17" i="1" s="1"/>
  <c r="N18" i="1"/>
  <c r="O18" i="1"/>
  <c r="P18" i="1"/>
  <c r="Q18" i="1" s="1"/>
  <c r="R18" i="1" s="1"/>
  <c r="S18" i="1" s="1"/>
  <c r="N19" i="1"/>
  <c r="O19" i="1"/>
  <c r="P19" i="1"/>
  <c r="Q19" i="1"/>
  <c r="R19" i="1"/>
  <c r="S19" i="1" s="1"/>
  <c r="N20" i="1"/>
  <c r="O20" i="1"/>
  <c r="P20" i="1"/>
  <c r="Q20" i="1" s="1"/>
  <c r="R20" i="1" s="1"/>
  <c r="S20" i="1" s="1"/>
  <c r="N21" i="1"/>
  <c r="O21" i="1"/>
  <c r="P21" i="1"/>
  <c r="Q21" i="1"/>
  <c r="R21" i="1" s="1"/>
  <c r="S21" i="1" s="1"/>
  <c r="N22" i="1"/>
  <c r="O22" i="1"/>
  <c r="P22" i="1"/>
  <c r="Q22" i="1" s="1"/>
  <c r="R22" i="1" s="1"/>
  <c r="S22" i="1" s="1"/>
  <c r="N23" i="1"/>
  <c r="O23" i="1"/>
  <c r="P23" i="1"/>
  <c r="Q23" i="1"/>
  <c r="R23" i="1"/>
  <c r="S23" i="1" s="1"/>
  <c r="N24" i="1"/>
  <c r="O24" i="1"/>
  <c r="P24" i="1"/>
  <c r="Q24" i="1" s="1"/>
  <c r="R24" i="1" s="1"/>
  <c r="S24" i="1" s="1"/>
  <c r="N25" i="1"/>
  <c r="O25" i="1"/>
  <c r="P25" i="1"/>
  <c r="Q25" i="1"/>
  <c r="R25" i="1" s="1"/>
  <c r="S25" i="1" s="1"/>
  <c r="N26" i="1"/>
  <c r="O26" i="1"/>
  <c r="P26" i="1"/>
  <c r="Q26" i="1" s="1"/>
  <c r="R26" i="1" s="1"/>
  <c r="S26" i="1" s="1"/>
  <c r="N27" i="1"/>
  <c r="O27" i="1"/>
  <c r="P27" i="1"/>
  <c r="Q27" i="1"/>
  <c r="R27" i="1"/>
  <c r="S27" i="1" s="1"/>
  <c r="N28" i="1"/>
  <c r="O28" i="1"/>
  <c r="P28" i="1"/>
  <c r="Q28" i="1" s="1"/>
  <c r="R28" i="1" s="1"/>
  <c r="S28" i="1" s="1"/>
  <c r="N29" i="1"/>
  <c r="O29" i="1"/>
  <c r="P29" i="1"/>
  <c r="Q29" i="1"/>
  <c r="R29" i="1" s="1"/>
  <c r="S29" i="1" s="1"/>
  <c r="N30" i="1"/>
  <c r="O30" i="1"/>
  <c r="P30" i="1"/>
  <c r="Q30" i="1" s="1"/>
  <c r="R30" i="1" s="1"/>
  <c r="S30" i="1" s="1"/>
  <c r="N31" i="1"/>
  <c r="O31" i="1"/>
  <c r="P31" i="1"/>
  <c r="Q31" i="1"/>
  <c r="R31" i="1"/>
  <c r="S31" i="1" s="1"/>
  <c r="N32" i="1"/>
  <c r="O32" i="1"/>
  <c r="P32" i="1"/>
  <c r="Q32" i="1" s="1"/>
  <c r="R32" i="1" s="1"/>
  <c r="S32" i="1" s="1"/>
  <c r="N33" i="1"/>
  <c r="O33" i="1"/>
  <c r="P33" i="1"/>
  <c r="Q33" i="1"/>
  <c r="R33" i="1" s="1"/>
  <c r="S33" i="1" s="1"/>
  <c r="N34" i="1"/>
  <c r="O34" i="1"/>
  <c r="P34" i="1"/>
  <c r="Q34" i="1" s="1"/>
  <c r="R34" i="1" s="1"/>
  <c r="S34" i="1" s="1"/>
  <c r="N35" i="1"/>
  <c r="O35" i="1"/>
  <c r="P35" i="1"/>
  <c r="Q35" i="1"/>
  <c r="R35" i="1"/>
  <c r="S35" i="1" s="1"/>
  <c r="N36" i="1"/>
  <c r="O36" i="1"/>
  <c r="P36" i="1"/>
  <c r="Q36" i="1" s="1"/>
  <c r="R36" i="1" s="1"/>
  <c r="S36" i="1" s="1"/>
  <c r="N37" i="1"/>
  <c r="O37" i="1"/>
  <c r="P37" i="1"/>
  <c r="Q37" i="1"/>
  <c r="R37" i="1" s="1"/>
  <c r="S37" i="1" s="1"/>
  <c r="N38" i="1"/>
  <c r="O38" i="1"/>
  <c r="P38" i="1"/>
  <c r="Q38" i="1" s="1"/>
  <c r="R38" i="1" s="1"/>
  <c r="S38" i="1" s="1"/>
  <c r="N39" i="1"/>
  <c r="O39" i="1"/>
  <c r="P39" i="1"/>
  <c r="Q39" i="1"/>
  <c r="R39" i="1"/>
  <c r="S39" i="1" s="1"/>
  <c r="N40" i="1"/>
  <c r="O40" i="1"/>
  <c r="P40" i="1"/>
  <c r="Q40" i="1" s="1"/>
  <c r="R40" i="1" s="1"/>
  <c r="S40" i="1" s="1"/>
  <c r="N41" i="1"/>
  <c r="O41" i="1"/>
  <c r="P41" i="1"/>
  <c r="Q41" i="1"/>
  <c r="R41" i="1" s="1"/>
  <c r="S41" i="1" s="1"/>
  <c r="N42" i="1"/>
  <c r="O42" i="1"/>
  <c r="P42" i="1"/>
  <c r="Q42" i="1" s="1"/>
  <c r="R42" i="1" s="1"/>
  <c r="S42" i="1" s="1"/>
  <c r="N43" i="1"/>
  <c r="O43" i="1"/>
  <c r="P43" i="1"/>
  <c r="Q43" i="1"/>
  <c r="R43" i="1"/>
  <c r="S43" i="1" s="1"/>
  <c r="N44" i="1"/>
  <c r="O44" i="1"/>
  <c r="Q44" i="1" s="1"/>
  <c r="R44" i="1" s="1"/>
  <c r="S44" i="1" s="1"/>
  <c r="P44" i="1"/>
  <c r="N45" i="1"/>
  <c r="O45" i="1"/>
  <c r="P45" i="1"/>
  <c r="Q45" i="1"/>
  <c r="R45" i="1" s="1"/>
  <c r="S45" i="1" s="1"/>
  <c r="N46" i="1"/>
  <c r="O46" i="1"/>
  <c r="P46" i="1"/>
  <c r="Q46" i="1" s="1"/>
  <c r="R46" i="1" s="1"/>
  <c r="S46" i="1" s="1"/>
  <c r="N47" i="1"/>
  <c r="O47" i="1"/>
  <c r="P47" i="1"/>
  <c r="Q47" i="1"/>
  <c r="R47" i="1"/>
  <c r="S47" i="1" s="1"/>
  <c r="N48" i="1"/>
  <c r="O48" i="1"/>
  <c r="Q48" i="1" s="1"/>
  <c r="R48" i="1" s="1"/>
  <c r="S48" i="1" s="1"/>
  <c r="P48" i="1"/>
  <c r="N49" i="1"/>
  <c r="O49" i="1"/>
  <c r="P49" i="1"/>
  <c r="Q49" i="1"/>
  <c r="R49" i="1" s="1"/>
  <c r="S49" i="1" s="1"/>
  <c r="N50" i="1"/>
  <c r="O50" i="1"/>
  <c r="P50" i="1"/>
  <c r="Q50" i="1" s="1"/>
  <c r="R50" i="1" s="1"/>
  <c r="S50" i="1" s="1"/>
  <c r="N51" i="1"/>
  <c r="O51" i="1"/>
  <c r="P51" i="1"/>
  <c r="Q51" i="1"/>
  <c r="R51" i="1"/>
  <c r="S51" i="1" s="1"/>
  <c r="N52" i="1"/>
  <c r="O52" i="1"/>
  <c r="P52" i="1"/>
  <c r="Q52" i="1" s="1"/>
  <c r="R52" i="1" s="1"/>
  <c r="S52" i="1" s="1"/>
  <c r="N53" i="1"/>
  <c r="O53" i="1"/>
  <c r="P53" i="1"/>
  <c r="Q53" i="1"/>
  <c r="R53" i="1" s="1"/>
  <c r="S53" i="1" s="1"/>
  <c r="N54" i="1"/>
  <c r="O54" i="1"/>
  <c r="P54" i="1"/>
  <c r="Q54" i="1" s="1"/>
  <c r="R54" i="1" s="1"/>
  <c r="S54" i="1" s="1"/>
  <c r="N55" i="1"/>
  <c r="O55" i="1"/>
  <c r="P55" i="1"/>
  <c r="Q55" i="1"/>
  <c r="R55" i="1"/>
  <c r="S55" i="1" s="1"/>
  <c r="N56" i="1"/>
  <c r="O56" i="1"/>
  <c r="P56" i="1"/>
  <c r="Q56" i="1" s="1"/>
  <c r="R56" i="1" s="1"/>
  <c r="S56" i="1" s="1"/>
  <c r="N57" i="1"/>
  <c r="O57" i="1"/>
  <c r="P57" i="1"/>
  <c r="Q57" i="1"/>
  <c r="R57" i="1" s="1"/>
  <c r="S57" i="1" s="1"/>
  <c r="N58" i="1"/>
  <c r="O58" i="1"/>
  <c r="P58" i="1"/>
  <c r="Q58" i="1" s="1"/>
  <c r="R58" i="1" s="1"/>
  <c r="S58" i="1" s="1"/>
  <c r="N59" i="1"/>
  <c r="O59" i="1"/>
  <c r="P59" i="1"/>
  <c r="Q59" i="1"/>
  <c r="R59" i="1"/>
  <c r="S59" i="1" s="1"/>
  <c r="N60" i="1"/>
  <c r="O60" i="1"/>
  <c r="P60" i="1"/>
  <c r="Q60" i="1" s="1"/>
  <c r="R60" i="1" s="1"/>
  <c r="S60" i="1" s="1"/>
  <c r="N61" i="1"/>
  <c r="O61" i="1"/>
  <c r="P61" i="1"/>
  <c r="Q61" i="1"/>
  <c r="R61" i="1" s="1"/>
  <c r="S61" i="1" s="1"/>
  <c r="N62" i="1"/>
  <c r="O62" i="1"/>
  <c r="P62" i="1"/>
  <c r="Q62" i="1" s="1"/>
  <c r="R62" i="1" s="1"/>
  <c r="S62" i="1" s="1"/>
  <c r="N63" i="1"/>
  <c r="O63" i="1"/>
  <c r="P63" i="1"/>
  <c r="Q63" i="1" s="1"/>
  <c r="R63" i="1" s="1"/>
  <c r="S63" i="1" s="1"/>
  <c r="N64" i="1"/>
  <c r="O64" i="1"/>
  <c r="P64" i="1"/>
  <c r="Q64" i="1" s="1"/>
  <c r="R64" i="1" s="1"/>
  <c r="S64" i="1" s="1"/>
  <c r="N65" i="1"/>
  <c r="O65" i="1"/>
  <c r="P65" i="1"/>
  <c r="Q65" i="1"/>
  <c r="R65" i="1" s="1"/>
  <c r="S65" i="1" s="1"/>
  <c r="N66" i="1"/>
  <c r="O66" i="1"/>
  <c r="P66" i="1"/>
  <c r="Q66" i="1" s="1"/>
  <c r="R66" i="1" s="1"/>
  <c r="S66" i="1" s="1"/>
  <c r="N67" i="1"/>
  <c r="O67" i="1"/>
  <c r="P67" i="1"/>
  <c r="Q67" i="1"/>
  <c r="R67" i="1" s="1"/>
  <c r="S67" i="1" s="1"/>
  <c r="N68" i="1"/>
  <c r="O68" i="1"/>
  <c r="P68" i="1"/>
  <c r="Q68" i="1" s="1"/>
  <c r="R68" i="1" s="1"/>
  <c r="S68" i="1" s="1"/>
  <c r="N69" i="1"/>
  <c r="O69" i="1"/>
  <c r="P69" i="1"/>
  <c r="Q69" i="1"/>
  <c r="R69" i="1" s="1"/>
  <c r="S69" i="1" s="1"/>
  <c r="N70" i="1"/>
  <c r="O70" i="1"/>
  <c r="P70" i="1"/>
  <c r="Q70" i="1" s="1"/>
  <c r="R70" i="1" s="1"/>
  <c r="S70" i="1" s="1"/>
  <c r="N71" i="1"/>
  <c r="O71" i="1"/>
  <c r="P71" i="1"/>
  <c r="Q71" i="1"/>
  <c r="R71" i="1" s="1"/>
  <c r="S71" i="1" s="1"/>
  <c r="N72" i="1"/>
  <c r="O72" i="1"/>
  <c r="P72" i="1"/>
  <c r="Q72" i="1" s="1"/>
  <c r="R72" i="1" s="1"/>
  <c r="S72" i="1" s="1"/>
  <c r="N73" i="1"/>
  <c r="O73" i="1"/>
  <c r="P73" i="1"/>
  <c r="Q73" i="1"/>
  <c r="R73" i="1" s="1"/>
  <c r="S73" i="1" s="1"/>
  <c r="N74" i="1"/>
  <c r="O74" i="1"/>
  <c r="P74" i="1"/>
  <c r="Q74" i="1" s="1"/>
  <c r="R74" i="1" s="1"/>
  <c r="S74" i="1" s="1"/>
  <c r="N75" i="1"/>
  <c r="O75" i="1"/>
  <c r="P75" i="1"/>
  <c r="Q75" i="1"/>
  <c r="R75" i="1" s="1"/>
  <c r="S75" i="1" s="1"/>
  <c r="N76" i="1"/>
  <c r="O76" i="1"/>
  <c r="Q76" i="1"/>
  <c r="R76" i="1" s="1"/>
  <c r="S76" i="1" s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<sst xmlns="http://schemas.openxmlformats.org/spreadsheetml/2006/main" count="170" uniqueCount="28">
  <si>
    <t>Site</t>
  </si>
  <si>
    <t>Rep</t>
  </si>
  <si>
    <t>Arb</t>
  </si>
  <si>
    <t>A</t>
  </si>
  <si>
    <t>B</t>
  </si>
  <si>
    <t>C</t>
  </si>
  <si>
    <t>Sur30</t>
  </si>
  <si>
    <t>Tito60</t>
  </si>
  <si>
    <t>Piper</t>
  </si>
  <si>
    <t>Tac</t>
  </si>
  <si>
    <t>Month</t>
  </si>
  <si>
    <t xml:space="preserve"> bag mass </t>
  </si>
  <si>
    <t xml:space="preserve">bag + dry CWD </t>
  </si>
  <si>
    <t xml:space="preserve">foil 1 + dry CWD </t>
  </si>
  <si>
    <t xml:space="preserve">foil 1 + ash CWD </t>
  </si>
  <si>
    <t xml:space="preserve">foil 1 mass </t>
  </si>
  <si>
    <t xml:space="preserve">foil 2 mass </t>
  </si>
  <si>
    <t>Foil+dry CWD</t>
  </si>
  <si>
    <t>foil 2 / ground CWD</t>
  </si>
  <si>
    <t>Notes</t>
  </si>
  <si>
    <t>Bag collected at 12 mo interval was supposed to be at 24 mo, B rep</t>
  </si>
  <si>
    <t>Initial mass is the 12 mo B rep bag</t>
  </si>
  <si>
    <t>Bag dry mass</t>
  </si>
  <si>
    <t>Dry Mass</t>
  </si>
  <si>
    <t>Ash Mass</t>
  </si>
  <si>
    <t>Ash fraction</t>
  </si>
  <si>
    <t>Organic Fraction</t>
  </si>
  <si>
    <t>Bag AFDM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</si>
</sst>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"/>
  <sheetViews>
    <sheetView tabSelected="1" zoomScale="60" zoomScaleNormal="60" workbookViewId="0">
      <pane ySplit="1" topLeftCell="A60" activePane="bottomLeft" state="frozen"/>
      <selection pane="bottomLeft" activeCell="P77" sqref="P77"/>
    </sheetView>
  </sheetViews>
  <sheetFormatPr defaultColWidth="11" defaultRowHeight="15.75" x14ac:dyDescent="0.25"/>
  <cols>
    <col min="1" max="1" width="7.375" bestFit="1" customWidth="1"/>
    <col min="2" max="2" width="7.375" customWidth="1"/>
    <col min="3" max="3" width="5.375" bestFit="1" customWidth="1"/>
    <col min="4" max="4" width="11.375" bestFit="1" customWidth="1"/>
    <col min="5" max="5" width="15.75" bestFit="1" customWidth="1"/>
    <col min="6" max="6" width="11.125" bestFit="1" customWidth="1"/>
    <col min="7" max="7" width="16" bestFit="1" customWidth="1"/>
    <col min="8" max="8" width="16.75" bestFit="1" customWidth="1"/>
    <col min="9" max="9" width="11.625" bestFit="1" customWidth="1"/>
    <col min="10" max="10" width="14.125" bestFit="1" customWidth="1"/>
    <col min="11" max="11" width="19.5" bestFit="1" customWidth="1"/>
    <col min="12" max="12" width="66.125" bestFit="1" customWidth="1"/>
    <col min="14" max="14" width="14.125" bestFit="1" customWidth="1"/>
    <col min="15" max="15" width="9.875" bestFit="1" customWidth="1"/>
    <col min="16" max="16" width="10.5" bestFit="1" customWidth="1"/>
    <col min="17" max="17" width="15.125" bestFit="1" customWidth="1"/>
    <col min="18" max="18" width="17.625" bestFit="1" customWidth="1"/>
  </cols>
  <sheetData>
    <row r="1" spans="1:19" x14ac:dyDescent="0.25">
      <c r="A1" s="1" t="s">
        <v>0</v>
      </c>
      <c r="B1" s="1" t="s">
        <v>10</v>
      </c>
      <c r="C1" s="1" t="s">
        <v>1</v>
      </c>
      <c r="D1" s="2" t="s">
        <v>11</v>
      </c>
      <c r="E1" s="2" t="s">
        <v>12</v>
      </c>
      <c r="F1" s="3" t="s">
        <v>15</v>
      </c>
      <c r="G1" s="3" t="s">
        <v>13</v>
      </c>
      <c r="H1" s="3" t="s">
        <v>14</v>
      </c>
      <c r="I1" s="4" t="s">
        <v>16</v>
      </c>
      <c r="J1" s="4" t="s">
        <v>17</v>
      </c>
      <c r="K1" s="4" t="s">
        <v>18</v>
      </c>
      <c r="L1" s="7" t="s">
        <v>19</v>
      </c>
      <c r="N1" s="8" t="s">
        <v>22</v>
      </c>
      <c r="O1" s="8" t="s">
        <v>23</v>
      </c>
      <c r="P1" s="8" t="s">
        <v>24</v>
      </c>
      <c r="Q1" s="8" t="s">
        <v>25</v>
      </c>
      <c r="R1" s="8" t="s">
        <v>26</v>
      </c>
      <c r="S1" s="8" t="s">
        <v>27</v>
      </c>
    </row>
    <row r="2" spans="1:19" x14ac:dyDescent="0.25">
      <c r="A2" s="5" t="s">
        <v>2</v>
      </c>
      <c r="B2" s="5">
        <v>1</v>
      </c>
      <c r="C2" s="5" t="s">
        <v>3</v>
      </c>
      <c r="D2" s="5">
        <v>3.6</v>
      </c>
      <c r="E2" s="5">
        <v>58.3</v>
      </c>
      <c r="F2" s="5">
        <v>2.96</v>
      </c>
      <c r="G2" s="5">
        <v>5.57</v>
      </c>
      <c r="H2" s="5">
        <v>3.36</v>
      </c>
      <c r="I2" s="5">
        <v>2.65</v>
      </c>
      <c r="J2" s="5">
        <v>4.88</v>
      </c>
      <c r="K2" s="5">
        <v>4.84</v>
      </c>
      <c r="N2">
        <f>E2-D2</f>
        <v>54.699999999999996</v>
      </c>
      <c r="O2">
        <f>G2-F2</f>
        <v>2.6100000000000003</v>
      </c>
      <c r="P2">
        <f>H2-F2</f>
        <v>0.39999999999999991</v>
      </c>
      <c r="Q2">
        <f>P2/O2</f>
        <v>0.15325670498084287</v>
      </c>
      <c r="R2">
        <f>1-Q2</f>
        <v>0.84674329501915713</v>
      </c>
      <c r="S2">
        <f>R2*N2</f>
        <v>46.316858237547891</v>
      </c>
    </row>
    <row r="3" spans="1:19" x14ac:dyDescent="0.25">
      <c r="A3" s="5" t="s">
        <v>2</v>
      </c>
      <c r="B3" s="5">
        <v>1</v>
      </c>
      <c r="C3" s="5" t="s">
        <v>4</v>
      </c>
      <c r="D3" s="5">
        <v>3.6</v>
      </c>
      <c r="E3" s="5">
        <v>70.8</v>
      </c>
      <c r="F3" s="5">
        <v>2.84</v>
      </c>
      <c r="G3" s="5">
        <v>5.42</v>
      </c>
      <c r="H3" s="5">
        <v>3.23</v>
      </c>
      <c r="I3" s="5">
        <v>2.6</v>
      </c>
      <c r="J3" s="5">
        <v>4.78</v>
      </c>
      <c r="K3" s="5">
        <v>4.76</v>
      </c>
      <c r="N3">
        <f t="shared" ref="N3:N66" si="0">E3-D3</f>
        <v>67.2</v>
      </c>
      <c r="O3">
        <f t="shared" ref="O3:O66" si="1">G3-F3</f>
        <v>2.58</v>
      </c>
      <c r="P3">
        <f t="shared" ref="P3:P66" si="2">H3-F3</f>
        <v>0.39000000000000012</v>
      </c>
      <c r="Q3">
        <f t="shared" ref="Q3:Q66" si="3">P3/O3</f>
        <v>0.15116279069767447</v>
      </c>
      <c r="R3">
        <f t="shared" ref="R3:R66" si="4">1-Q3</f>
        <v>0.84883720930232553</v>
      </c>
      <c r="S3">
        <f t="shared" ref="S3:S66" si="5">R3*N3</f>
        <v>57.041860465116279</v>
      </c>
    </row>
    <row r="4" spans="1:19" x14ac:dyDescent="0.25">
      <c r="A4" s="5" t="s">
        <v>2</v>
      </c>
      <c r="B4" s="5">
        <v>1</v>
      </c>
      <c r="C4" s="5" t="s">
        <v>5</v>
      </c>
      <c r="D4" s="5">
        <v>3.6</v>
      </c>
      <c r="E4" s="5">
        <v>71.099999999999994</v>
      </c>
      <c r="F4" s="5">
        <v>2.69</v>
      </c>
      <c r="G4" s="5">
        <v>5.97</v>
      </c>
      <c r="H4" s="5">
        <v>3.08</v>
      </c>
      <c r="I4" s="5">
        <v>2.6</v>
      </c>
      <c r="J4" s="5">
        <v>6.46</v>
      </c>
      <c r="K4" s="5">
        <v>6.44</v>
      </c>
      <c r="N4">
        <f t="shared" si="0"/>
        <v>67.5</v>
      </c>
      <c r="O4">
        <f t="shared" si="1"/>
        <v>3.28</v>
      </c>
      <c r="P4">
        <f t="shared" si="2"/>
        <v>0.39000000000000012</v>
      </c>
      <c r="Q4">
        <f t="shared" si="3"/>
        <v>0.11890243902439029</v>
      </c>
      <c r="R4">
        <f t="shared" si="4"/>
        <v>0.88109756097560976</v>
      </c>
      <c r="S4">
        <f t="shared" si="5"/>
        <v>59.474085365853661</v>
      </c>
    </row>
    <row r="5" spans="1:19" x14ac:dyDescent="0.25">
      <c r="A5" s="5" t="s">
        <v>6</v>
      </c>
      <c r="B5" s="5">
        <v>1</v>
      </c>
      <c r="C5" s="5" t="s">
        <v>3</v>
      </c>
      <c r="D5" s="5">
        <v>3.5</v>
      </c>
      <c r="E5" s="5">
        <v>32.700000000000003</v>
      </c>
      <c r="F5" s="5">
        <v>2.86</v>
      </c>
      <c r="G5" s="5">
        <v>5.99</v>
      </c>
      <c r="H5" s="5">
        <v>3.12</v>
      </c>
      <c r="I5" s="5">
        <v>2.61</v>
      </c>
      <c r="J5" s="5">
        <v>4.9800000000000004</v>
      </c>
      <c r="K5" s="5">
        <v>4.8899999999999997</v>
      </c>
      <c r="N5">
        <f t="shared" si="0"/>
        <v>29.200000000000003</v>
      </c>
      <c r="O5">
        <f t="shared" si="1"/>
        <v>3.1300000000000003</v>
      </c>
      <c r="P5">
        <f t="shared" si="2"/>
        <v>0.26000000000000023</v>
      </c>
      <c r="Q5">
        <f t="shared" si="3"/>
        <v>8.3067092651757254E-2</v>
      </c>
      <c r="R5">
        <f t="shared" si="4"/>
        <v>0.91693290734824273</v>
      </c>
      <c r="S5">
        <f t="shared" si="5"/>
        <v>26.774440894568691</v>
      </c>
    </row>
    <row r="6" spans="1:19" x14ac:dyDescent="0.25">
      <c r="A6" s="5" t="s">
        <v>6</v>
      </c>
      <c r="B6" s="5">
        <v>1</v>
      </c>
      <c r="C6" s="5" t="s">
        <v>4</v>
      </c>
      <c r="D6" s="5">
        <v>3.6</v>
      </c>
      <c r="E6" s="5">
        <v>53.4</v>
      </c>
      <c r="F6" s="5">
        <v>2.5099999999999998</v>
      </c>
      <c r="G6" s="5">
        <v>7.98</v>
      </c>
      <c r="H6" s="5">
        <v>3.21</v>
      </c>
      <c r="I6" s="5">
        <v>2.68</v>
      </c>
      <c r="J6" s="5">
        <v>9.25</v>
      </c>
      <c r="K6" s="5">
        <v>8.92</v>
      </c>
      <c r="N6">
        <f t="shared" si="0"/>
        <v>49.8</v>
      </c>
      <c r="O6">
        <f t="shared" si="1"/>
        <v>5.4700000000000006</v>
      </c>
      <c r="P6">
        <f t="shared" si="2"/>
        <v>0.70000000000000018</v>
      </c>
      <c r="Q6">
        <f t="shared" si="3"/>
        <v>0.12797074954296161</v>
      </c>
      <c r="R6">
        <f t="shared" si="4"/>
        <v>0.87202925045703839</v>
      </c>
      <c r="S6">
        <f t="shared" si="5"/>
        <v>43.427056672760507</v>
      </c>
    </row>
    <row r="7" spans="1:19" x14ac:dyDescent="0.25">
      <c r="A7" s="5" t="s">
        <v>6</v>
      </c>
      <c r="B7" s="5">
        <v>1</v>
      </c>
      <c r="C7" s="5" t="s">
        <v>5</v>
      </c>
      <c r="D7" s="5">
        <v>3.6</v>
      </c>
      <c r="E7" s="5">
        <v>62</v>
      </c>
      <c r="F7" s="5">
        <v>2.89</v>
      </c>
      <c r="G7" s="5">
        <v>7.84</v>
      </c>
      <c r="H7" s="5">
        <v>3.62</v>
      </c>
      <c r="I7" s="5">
        <v>1.43</v>
      </c>
      <c r="J7" s="5">
        <v>4.93</v>
      </c>
      <c r="K7" s="5">
        <v>4.87</v>
      </c>
      <c r="N7">
        <f t="shared" si="0"/>
        <v>58.4</v>
      </c>
      <c r="O7">
        <f t="shared" si="1"/>
        <v>4.9499999999999993</v>
      </c>
      <c r="P7">
        <f t="shared" si="2"/>
        <v>0.73</v>
      </c>
      <c r="Q7">
        <f t="shared" si="3"/>
        <v>0.14747474747474748</v>
      </c>
      <c r="R7">
        <f t="shared" si="4"/>
        <v>0.85252525252525246</v>
      </c>
      <c r="S7">
        <f t="shared" si="5"/>
        <v>49.787474747474739</v>
      </c>
    </row>
    <row r="8" spans="1:19" x14ac:dyDescent="0.25">
      <c r="A8" s="5" t="s">
        <v>7</v>
      </c>
      <c r="B8" s="5">
        <v>1</v>
      </c>
      <c r="C8" s="5" t="s">
        <v>3</v>
      </c>
      <c r="D8" s="5">
        <v>3.6</v>
      </c>
      <c r="E8" s="5">
        <v>25.6</v>
      </c>
      <c r="F8" s="5">
        <v>1.47</v>
      </c>
      <c r="G8" s="5">
        <v>4.62</v>
      </c>
      <c r="H8" s="5">
        <v>1.76</v>
      </c>
      <c r="I8" s="5">
        <v>1.48</v>
      </c>
      <c r="J8" s="5">
        <v>4.47</v>
      </c>
      <c r="K8" s="5">
        <v>4.45</v>
      </c>
      <c r="N8">
        <f t="shared" si="0"/>
        <v>22</v>
      </c>
      <c r="O8">
        <f t="shared" si="1"/>
        <v>3.1500000000000004</v>
      </c>
      <c r="P8">
        <f t="shared" si="2"/>
        <v>0.29000000000000004</v>
      </c>
      <c r="Q8">
        <f t="shared" si="3"/>
        <v>9.2063492063492069E-2</v>
      </c>
      <c r="R8">
        <f t="shared" si="4"/>
        <v>0.90793650793650793</v>
      </c>
      <c r="S8">
        <f t="shared" si="5"/>
        <v>19.974603174603175</v>
      </c>
    </row>
    <row r="9" spans="1:19" x14ac:dyDescent="0.25">
      <c r="A9" s="5" t="s">
        <v>7</v>
      </c>
      <c r="B9" s="5">
        <v>1</v>
      </c>
      <c r="C9" s="5" t="s">
        <v>4</v>
      </c>
      <c r="D9" s="5">
        <v>3.6</v>
      </c>
      <c r="E9" s="5">
        <v>52.4</v>
      </c>
      <c r="F9" s="5">
        <v>1.5</v>
      </c>
      <c r="G9" s="5">
        <v>4.6500000000000004</v>
      </c>
      <c r="H9" s="5">
        <v>2.06</v>
      </c>
      <c r="I9" s="5">
        <v>1.42</v>
      </c>
      <c r="J9" s="5">
        <v>4.5999999999999996</v>
      </c>
      <c r="K9" s="5">
        <v>4.57</v>
      </c>
      <c r="N9">
        <f t="shared" si="0"/>
        <v>48.8</v>
      </c>
      <c r="O9">
        <f t="shared" si="1"/>
        <v>3.1500000000000004</v>
      </c>
      <c r="P9">
        <f t="shared" si="2"/>
        <v>0.56000000000000005</v>
      </c>
      <c r="Q9">
        <f t="shared" si="3"/>
        <v>0.17777777777777778</v>
      </c>
      <c r="R9">
        <f t="shared" si="4"/>
        <v>0.82222222222222219</v>
      </c>
      <c r="S9">
        <f t="shared" si="5"/>
        <v>40.124444444444443</v>
      </c>
    </row>
    <row r="10" spans="1:19" x14ac:dyDescent="0.25">
      <c r="A10" s="5" t="s">
        <v>7</v>
      </c>
      <c r="B10" s="5">
        <v>1</v>
      </c>
      <c r="C10" s="5" t="s">
        <v>5</v>
      </c>
      <c r="D10" s="5">
        <v>3.6</v>
      </c>
      <c r="E10" s="5">
        <v>25</v>
      </c>
      <c r="F10" s="5">
        <v>1.44</v>
      </c>
      <c r="G10" s="5">
        <v>4.8600000000000003</v>
      </c>
      <c r="H10" s="5">
        <v>1.79</v>
      </c>
      <c r="I10" s="5">
        <v>1.39</v>
      </c>
      <c r="J10" s="5">
        <v>4.8099999999999996</v>
      </c>
      <c r="K10" s="5">
        <v>4.8</v>
      </c>
      <c r="N10">
        <f t="shared" si="0"/>
        <v>21.4</v>
      </c>
      <c r="O10">
        <f t="shared" si="1"/>
        <v>3.4200000000000004</v>
      </c>
      <c r="P10">
        <f t="shared" si="2"/>
        <v>0.35000000000000009</v>
      </c>
      <c r="Q10">
        <f t="shared" si="3"/>
        <v>0.10233918128654972</v>
      </c>
      <c r="R10">
        <f t="shared" si="4"/>
        <v>0.89766081871345027</v>
      </c>
      <c r="S10">
        <f t="shared" si="5"/>
        <v>19.209941520467833</v>
      </c>
    </row>
    <row r="11" spans="1:19" x14ac:dyDescent="0.25">
      <c r="A11" s="5" t="s">
        <v>8</v>
      </c>
      <c r="B11" s="5">
        <v>1</v>
      </c>
      <c r="C11" s="5" t="s">
        <v>3</v>
      </c>
      <c r="D11" s="5">
        <v>3.6</v>
      </c>
      <c r="E11" s="5">
        <v>35.700000000000003</v>
      </c>
      <c r="F11" s="5">
        <v>1.55</v>
      </c>
      <c r="G11" s="5">
        <v>5.33</v>
      </c>
      <c r="H11" s="5">
        <v>2</v>
      </c>
      <c r="I11" s="5">
        <v>1.42</v>
      </c>
      <c r="J11" s="5">
        <v>5.98</v>
      </c>
      <c r="K11" s="5">
        <v>5.86</v>
      </c>
      <c r="N11">
        <f t="shared" si="0"/>
        <v>32.1</v>
      </c>
      <c r="O11">
        <f t="shared" si="1"/>
        <v>3.7800000000000002</v>
      </c>
      <c r="P11">
        <f t="shared" si="2"/>
        <v>0.44999999999999996</v>
      </c>
      <c r="Q11">
        <f t="shared" si="3"/>
        <v>0.11904761904761903</v>
      </c>
      <c r="R11">
        <f t="shared" si="4"/>
        <v>0.88095238095238093</v>
      </c>
      <c r="S11">
        <f t="shared" si="5"/>
        <v>28.278571428571428</v>
      </c>
    </row>
    <row r="12" spans="1:19" x14ac:dyDescent="0.25">
      <c r="A12" s="5" t="s">
        <v>8</v>
      </c>
      <c r="B12" s="5">
        <v>1</v>
      </c>
      <c r="C12" s="5" t="s">
        <v>4</v>
      </c>
      <c r="D12" s="5">
        <v>3.5</v>
      </c>
      <c r="E12" s="5">
        <v>29.7</v>
      </c>
      <c r="F12" s="5">
        <v>1.52</v>
      </c>
      <c r="G12" s="5">
        <v>5.74</v>
      </c>
      <c r="H12" s="5">
        <v>2.35</v>
      </c>
      <c r="I12" s="5">
        <v>3.03</v>
      </c>
      <c r="J12" s="5">
        <v>6.12</v>
      </c>
      <c r="K12" s="5">
        <v>6.08</v>
      </c>
      <c r="N12">
        <f t="shared" si="0"/>
        <v>26.2</v>
      </c>
      <c r="O12">
        <f t="shared" si="1"/>
        <v>4.2200000000000006</v>
      </c>
      <c r="P12">
        <f t="shared" si="2"/>
        <v>0.83000000000000007</v>
      </c>
      <c r="Q12">
        <f t="shared" si="3"/>
        <v>0.19668246445497628</v>
      </c>
      <c r="R12">
        <f t="shared" si="4"/>
        <v>0.80331753554502372</v>
      </c>
      <c r="S12">
        <f t="shared" si="5"/>
        <v>21.046919431279623</v>
      </c>
    </row>
    <row r="13" spans="1:19" x14ac:dyDescent="0.25">
      <c r="A13" s="5" t="s">
        <v>8</v>
      </c>
      <c r="B13" s="5">
        <v>1</v>
      </c>
      <c r="C13" s="5" t="s">
        <v>5</v>
      </c>
      <c r="D13" s="5">
        <v>3.6</v>
      </c>
      <c r="E13" s="5">
        <v>34.9</v>
      </c>
      <c r="F13" s="5">
        <v>2.44</v>
      </c>
      <c r="G13" s="5">
        <v>6.6</v>
      </c>
      <c r="H13" s="5">
        <v>3</v>
      </c>
      <c r="I13" s="5">
        <v>2.88</v>
      </c>
      <c r="J13" s="5">
        <v>6.35</v>
      </c>
      <c r="K13" s="5">
        <v>6.35</v>
      </c>
      <c r="N13">
        <f t="shared" si="0"/>
        <v>31.299999999999997</v>
      </c>
      <c r="O13">
        <f t="shared" si="1"/>
        <v>4.16</v>
      </c>
      <c r="P13">
        <f t="shared" si="2"/>
        <v>0.56000000000000005</v>
      </c>
      <c r="Q13">
        <f t="shared" si="3"/>
        <v>0.13461538461538464</v>
      </c>
      <c r="R13">
        <f t="shared" si="4"/>
        <v>0.86538461538461542</v>
      </c>
      <c r="S13">
        <f t="shared" si="5"/>
        <v>27.08653846153846</v>
      </c>
    </row>
    <row r="14" spans="1:19" x14ac:dyDescent="0.25">
      <c r="A14" s="5" t="s">
        <v>9</v>
      </c>
      <c r="B14" s="5">
        <v>1</v>
      </c>
      <c r="C14" s="5" t="s">
        <v>3</v>
      </c>
      <c r="D14" s="5">
        <v>3.6</v>
      </c>
      <c r="E14" s="5">
        <v>53.3</v>
      </c>
      <c r="F14" s="5">
        <v>2.58</v>
      </c>
      <c r="G14" s="5">
        <v>5.82</v>
      </c>
      <c r="H14" s="5">
        <v>3.15</v>
      </c>
      <c r="I14" s="5">
        <v>2.82</v>
      </c>
      <c r="J14" s="5">
        <v>7.2</v>
      </c>
      <c r="K14" s="5">
        <v>7.11</v>
      </c>
      <c r="N14">
        <f t="shared" si="0"/>
        <v>49.699999999999996</v>
      </c>
      <c r="O14">
        <f t="shared" si="1"/>
        <v>3.24</v>
      </c>
      <c r="P14">
        <f t="shared" si="2"/>
        <v>0.56999999999999984</v>
      </c>
      <c r="Q14">
        <f t="shared" si="3"/>
        <v>0.17592592592592587</v>
      </c>
      <c r="R14">
        <f t="shared" si="4"/>
        <v>0.82407407407407418</v>
      </c>
      <c r="S14">
        <f t="shared" si="5"/>
        <v>40.956481481481482</v>
      </c>
    </row>
    <row r="15" spans="1:19" x14ac:dyDescent="0.25">
      <c r="A15" s="5" t="s">
        <v>9</v>
      </c>
      <c r="B15" s="5">
        <v>1</v>
      </c>
      <c r="C15" s="5" t="s">
        <v>4</v>
      </c>
      <c r="D15" s="5">
        <v>3.6</v>
      </c>
      <c r="E15" s="5">
        <v>45.3</v>
      </c>
      <c r="F15" s="5">
        <v>2.5099999999999998</v>
      </c>
      <c r="G15" s="5">
        <v>7.82</v>
      </c>
      <c r="H15" s="5">
        <v>3.1</v>
      </c>
      <c r="I15" s="5">
        <v>2.69</v>
      </c>
      <c r="J15" s="5">
        <v>6.67</v>
      </c>
      <c r="K15" s="5">
        <v>6.66</v>
      </c>
      <c r="N15">
        <f t="shared" si="0"/>
        <v>41.699999999999996</v>
      </c>
      <c r="O15">
        <f t="shared" si="1"/>
        <v>5.3100000000000005</v>
      </c>
      <c r="P15">
        <f t="shared" si="2"/>
        <v>0.5900000000000003</v>
      </c>
      <c r="Q15">
        <f t="shared" si="3"/>
        <v>0.11111111111111116</v>
      </c>
      <c r="R15">
        <f t="shared" si="4"/>
        <v>0.88888888888888884</v>
      </c>
      <c r="S15">
        <f t="shared" si="5"/>
        <v>37.066666666666663</v>
      </c>
    </row>
    <row r="16" spans="1:19" x14ac:dyDescent="0.25">
      <c r="A16" s="5" t="s">
        <v>9</v>
      </c>
      <c r="B16" s="5">
        <v>1</v>
      </c>
      <c r="C16" s="5" t="s">
        <v>5</v>
      </c>
      <c r="D16" s="5">
        <v>3.6</v>
      </c>
      <c r="E16" s="5">
        <v>54.9</v>
      </c>
      <c r="F16" s="5">
        <v>2.59</v>
      </c>
      <c r="G16" s="5">
        <v>8.51</v>
      </c>
      <c r="H16" s="5">
        <v>2.96</v>
      </c>
      <c r="I16" s="5">
        <v>2.69</v>
      </c>
      <c r="J16" s="5">
        <v>7.99</v>
      </c>
      <c r="K16" s="5">
        <v>7.93</v>
      </c>
      <c r="N16">
        <f t="shared" si="0"/>
        <v>51.3</v>
      </c>
      <c r="O16">
        <f t="shared" si="1"/>
        <v>5.92</v>
      </c>
      <c r="P16">
        <f t="shared" si="2"/>
        <v>0.37000000000000011</v>
      </c>
      <c r="Q16">
        <f t="shared" si="3"/>
        <v>6.2500000000000014E-2</v>
      </c>
      <c r="R16">
        <f t="shared" si="4"/>
        <v>0.9375</v>
      </c>
      <c r="S16">
        <f t="shared" si="5"/>
        <v>48.09375</v>
      </c>
    </row>
    <row r="17" spans="1:19" x14ac:dyDescent="0.25">
      <c r="A17" s="5" t="s">
        <v>2</v>
      </c>
      <c r="B17" s="5">
        <v>3</v>
      </c>
      <c r="C17" s="5" t="s">
        <v>3</v>
      </c>
      <c r="D17" s="5">
        <v>3.7</v>
      </c>
      <c r="E17" s="5">
        <v>87.8</v>
      </c>
      <c r="F17" s="5">
        <v>2.34</v>
      </c>
      <c r="G17" s="5">
        <v>5.43</v>
      </c>
      <c r="H17" s="5">
        <v>2.97</v>
      </c>
      <c r="I17" s="5">
        <v>2.5299999999999998</v>
      </c>
      <c r="J17" s="5">
        <v>5.69</v>
      </c>
      <c r="K17" s="5">
        <v>5.37</v>
      </c>
      <c r="N17">
        <f t="shared" si="0"/>
        <v>84.1</v>
      </c>
      <c r="O17">
        <f t="shared" si="1"/>
        <v>3.09</v>
      </c>
      <c r="P17">
        <f t="shared" si="2"/>
        <v>0.63000000000000034</v>
      </c>
      <c r="Q17">
        <f t="shared" si="3"/>
        <v>0.2038834951456312</v>
      </c>
      <c r="R17">
        <f t="shared" si="4"/>
        <v>0.7961165048543688</v>
      </c>
      <c r="S17">
        <f t="shared" si="5"/>
        <v>66.953398058252418</v>
      </c>
    </row>
    <row r="18" spans="1:19" x14ac:dyDescent="0.25">
      <c r="A18" s="5" t="s">
        <v>2</v>
      </c>
      <c r="B18" s="5">
        <v>3</v>
      </c>
      <c r="C18" s="5" t="s">
        <v>4</v>
      </c>
      <c r="D18" s="5">
        <v>3.6</v>
      </c>
      <c r="E18" s="5">
        <v>18.5</v>
      </c>
      <c r="F18" s="5">
        <v>2.66</v>
      </c>
      <c r="G18" s="5">
        <v>5.15</v>
      </c>
      <c r="H18" s="5">
        <v>3.01</v>
      </c>
      <c r="I18" s="5">
        <v>2.52</v>
      </c>
      <c r="J18" s="5">
        <v>5.47</v>
      </c>
      <c r="K18" s="5">
        <v>5.42</v>
      </c>
      <c r="N18">
        <f t="shared" si="0"/>
        <v>14.9</v>
      </c>
      <c r="O18">
        <f t="shared" si="1"/>
        <v>2.4900000000000002</v>
      </c>
      <c r="P18">
        <f t="shared" si="2"/>
        <v>0.34999999999999964</v>
      </c>
      <c r="Q18">
        <f t="shared" si="3"/>
        <v>0.14056224899598377</v>
      </c>
      <c r="R18">
        <f t="shared" si="4"/>
        <v>0.8594377510040162</v>
      </c>
      <c r="S18">
        <f t="shared" si="5"/>
        <v>12.805622489959841</v>
      </c>
    </row>
    <row r="19" spans="1:19" x14ac:dyDescent="0.25">
      <c r="A19" s="5" t="s">
        <v>2</v>
      </c>
      <c r="B19" s="5">
        <v>3</v>
      </c>
      <c r="C19" s="5" t="s">
        <v>5</v>
      </c>
      <c r="D19" s="5">
        <v>3.6</v>
      </c>
      <c r="E19" s="5">
        <v>56.8</v>
      </c>
      <c r="F19" s="5">
        <v>2.2799999999999998</v>
      </c>
      <c r="G19" s="5">
        <v>6.23</v>
      </c>
      <c r="H19" s="5">
        <v>3.04</v>
      </c>
      <c r="I19" s="5">
        <v>2.3199999999999998</v>
      </c>
      <c r="J19" s="5">
        <v>5.5</v>
      </c>
      <c r="K19" s="5">
        <v>5.5</v>
      </c>
      <c r="N19">
        <f t="shared" si="0"/>
        <v>53.199999999999996</v>
      </c>
      <c r="O19">
        <f t="shared" si="1"/>
        <v>3.9500000000000006</v>
      </c>
      <c r="P19">
        <f t="shared" si="2"/>
        <v>0.76000000000000023</v>
      </c>
      <c r="Q19">
        <f t="shared" si="3"/>
        <v>0.19240506329113927</v>
      </c>
      <c r="R19">
        <f t="shared" si="4"/>
        <v>0.80759493670886073</v>
      </c>
      <c r="S19">
        <f t="shared" si="5"/>
        <v>42.964050632911388</v>
      </c>
    </row>
    <row r="20" spans="1:19" x14ac:dyDescent="0.25">
      <c r="A20" s="5" t="s">
        <v>6</v>
      </c>
      <c r="B20" s="5">
        <v>3</v>
      </c>
      <c r="C20" s="5" t="s">
        <v>3</v>
      </c>
      <c r="D20" s="5">
        <v>3.6</v>
      </c>
      <c r="E20" s="5">
        <v>81.2</v>
      </c>
      <c r="F20" s="5">
        <v>2.52</v>
      </c>
      <c r="G20" s="5">
        <v>5.0199999999999996</v>
      </c>
      <c r="H20" s="5">
        <v>2.94</v>
      </c>
      <c r="I20" s="5">
        <v>2.35</v>
      </c>
      <c r="J20" s="5">
        <v>6.68</v>
      </c>
      <c r="K20" s="5">
        <v>6.61</v>
      </c>
      <c r="N20">
        <f t="shared" si="0"/>
        <v>77.600000000000009</v>
      </c>
      <c r="O20">
        <f t="shared" si="1"/>
        <v>2.4999999999999996</v>
      </c>
      <c r="P20">
        <f t="shared" si="2"/>
        <v>0.41999999999999993</v>
      </c>
      <c r="Q20">
        <f t="shared" si="3"/>
        <v>0.16800000000000001</v>
      </c>
      <c r="R20">
        <f t="shared" si="4"/>
        <v>0.83199999999999996</v>
      </c>
      <c r="S20">
        <f t="shared" si="5"/>
        <v>64.563200000000009</v>
      </c>
    </row>
    <row r="21" spans="1:19" x14ac:dyDescent="0.25">
      <c r="A21" s="5" t="s">
        <v>6</v>
      </c>
      <c r="B21" s="5">
        <v>3</v>
      </c>
      <c r="C21" s="5" t="s">
        <v>4</v>
      </c>
      <c r="D21" s="5">
        <v>3.6</v>
      </c>
      <c r="E21" s="5">
        <v>55.1</v>
      </c>
      <c r="F21" s="5">
        <v>2.42</v>
      </c>
      <c r="G21" s="5">
        <v>5.56</v>
      </c>
      <c r="H21" s="5">
        <v>2.84</v>
      </c>
      <c r="I21" s="5">
        <v>2.4500000000000002</v>
      </c>
      <c r="J21" s="5">
        <v>6.39</v>
      </c>
      <c r="K21" s="5">
        <v>6.2</v>
      </c>
      <c r="N21">
        <f t="shared" si="0"/>
        <v>51.5</v>
      </c>
      <c r="O21">
        <f t="shared" si="1"/>
        <v>3.1399999999999997</v>
      </c>
      <c r="P21">
        <f t="shared" si="2"/>
        <v>0.41999999999999993</v>
      </c>
      <c r="Q21">
        <f t="shared" si="3"/>
        <v>0.13375796178343949</v>
      </c>
      <c r="R21">
        <f t="shared" si="4"/>
        <v>0.86624203821656054</v>
      </c>
      <c r="S21">
        <f t="shared" si="5"/>
        <v>44.611464968152866</v>
      </c>
    </row>
    <row r="22" spans="1:19" x14ac:dyDescent="0.25">
      <c r="A22" s="5" t="s">
        <v>6</v>
      </c>
      <c r="B22" s="5">
        <v>3</v>
      </c>
      <c r="C22" s="5" t="s">
        <v>5</v>
      </c>
      <c r="D22" s="5">
        <v>3.6</v>
      </c>
      <c r="E22" s="5">
        <v>40.799999999999997</v>
      </c>
      <c r="F22" s="5">
        <v>2.5</v>
      </c>
      <c r="G22" s="5">
        <v>6.94</v>
      </c>
      <c r="H22" s="5">
        <v>3.21</v>
      </c>
      <c r="I22" s="5">
        <v>2.71</v>
      </c>
      <c r="J22" s="5">
        <v>6.92</v>
      </c>
      <c r="K22" s="5">
        <v>6.86</v>
      </c>
      <c r="N22">
        <f t="shared" si="0"/>
        <v>37.199999999999996</v>
      </c>
      <c r="O22">
        <f t="shared" si="1"/>
        <v>4.4400000000000004</v>
      </c>
      <c r="P22">
        <f t="shared" si="2"/>
        <v>0.71</v>
      </c>
      <c r="Q22">
        <f t="shared" si="3"/>
        <v>0.15990990990990989</v>
      </c>
      <c r="R22">
        <f t="shared" si="4"/>
        <v>0.84009009009009006</v>
      </c>
      <c r="S22">
        <f t="shared" si="5"/>
        <v>31.251351351351346</v>
      </c>
    </row>
    <row r="23" spans="1:19" x14ac:dyDescent="0.25">
      <c r="A23" s="5" t="s">
        <v>7</v>
      </c>
      <c r="B23" s="5">
        <v>3</v>
      </c>
      <c r="C23" s="5" t="s">
        <v>3</v>
      </c>
      <c r="D23" s="5">
        <v>3.6</v>
      </c>
      <c r="E23" s="5">
        <v>21.2</v>
      </c>
      <c r="F23" s="5">
        <v>2.73</v>
      </c>
      <c r="G23" s="5">
        <v>6.97</v>
      </c>
      <c r="H23" s="5">
        <v>2.75</v>
      </c>
      <c r="I23" s="5">
        <v>2.71</v>
      </c>
      <c r="J23" s="5">
        <v>6.93</v>
      </c>
      <c r="K23" s="5">
        <v>6.45</v>
      </c>
      <c r="N23">
        <f t="shared" si="0"/>
        <v>17.599999999999998</v>
      </c>
      <c r="O23">
        <f t="shared" si="1"/>
        <v>4.24</v>
      </c>
      <c r="P23">
        <f t="shared" si="2"/>
        <v>2.0000000000000018E-2</v>
      </c>
      <c r="Q23">
        <f t="shared" si="3"/>
        <v>4.7169811320754759E-3</v>
      </c>
      <c r="R23">
        <f t="shared" si="4"/>
        <v>0.99528301886792447</v>
      </c>
      <c r="S23">
        <f t="shared" si="5"/>
        <v>17.516981132075468</v>
      </c>
    </row>
    <row r="24" spans="1:19" x14ac:dyDescent="0.25">
      <c r="A24" s="5" t="s">
        <v>7</v>
      </c>
      <c r="B24" s="5">
        <v>3</v>
      </c>
      <c r="C24" s="5" t="s">
        <v>4</v>
      </c>
      <c r="D24" s="5">
        <v>3.7</v>
      </c>
      <c r="E24" s="5">
        <v>42.1</v>
      </c>
      <c r="F24" s="5">
        <v>2.68</v>
      </c>
      <c r="G24" s="5">
        <v>6.35</v>
      </c>
      <c r="H24" s="5">
        <v>3.49</v>
      </c>
      <c r="I24" s="5">
        <v>2.79</v>
      </c>
      <c r="J24" s="5">
        <v>6.12</v>
      </c>
      <c r="K24" s="5">
        <v>6.11</v>
      </c>
      <c r="N24">
        <f t="shared" si="0"/>
        <v>38.4</v>
      </c>
      <c r="O24">
        <f t="shared" si="1"/>
        <v>3.6699999999999995</v>
      </c>
      <c r="P24">
        <f t="shared" si="2"/>
        <v>0.81</v>
      </c>
      <c r="Q24">
        <f t="shared" si="3"/>
        <v>0.22070844686648505</v>
      </c>
      <c r="R24">
        <f t="shared" si="4"/>
        <v>0.77929155313351495</v>
      </c>
      <c r="S24">
        <f t="shared" si="5"/>
        <v>29.924795640326973</v>
      </c>
    </row>
    <row r="25" spans="1:19" x14ac:dyDescent="0.25">
      <c r="A25" s="5" t="s">
        <v>7</v>
      </c>
      <c r="B25" s="5">
        <v>3</v>
      </c>
      <c r="C25" s="5" t="s">
        <v>5</v>
      </c>
      <c r="D25" s="5">
        <v>3.6</v>
      </c>
      <c r="E25" s="5">
        <v>17.8</v>
      </c>
      <c r="F25" s="5">
        <v>2.59</v>
      </c>
      <c r="G25" s="5">
        <v>5.71</v>
      </c>
      <c r="H25" s="5">
        <v>2.75</v>
      </c>
      <c r="I25" s="5">
        <v>2.72</v>
      </c>
      <c r="J25" s="5">
        <v>6.21</v>
      </c>
      <c r="K25" s="5">
        <v>6.2</v>
      </c>
      <c r="N25">
        <f t="shared" si="0"/>
        <v>14.200000000000001</v>
      </c>
      <c r="O25">
        <f t="shared" si="1"/>
        <v>3.12</v>
      </c>
      <c r="P25">
        <f t="shared" si="2"/>
        <v>0.16000000000000014</v>
      </c>
      <c r="Q25">
        <f t="shared" si="3"/>
        <v>5.1282051282051329E-2</v>
      </c>
      <c r="R25">
        <f t="shared" si="4"/>
        <v>0.94871794871794868</v>
      </c>
      <c r="S25">
        <f t="shared" si="5"/>
        <v>13.471794871794872</v>
      </c>
    </row>
    <row r="26" spans="1:19" x14ac:dyDescent="0.25">
      <c r="A26" s="5" t="s">
        <v>8</v>
      </c>
      <c r="B26" s="5">
        <v>3</v>
      </c>
      <c r="C26" s="5" t="s">
        <v>3</v>
      </c>
      <c r="D26" s="5">
        <v>3.6</v>
      </c>
      <c r="E26" s="5">
        <v>41.6</v>
      </c>
      <c r="F26" s="5">
        <v>2.75</v>
      </c>
      <c r="G26" s="5">
        <v>5.93</v>
      </c>
      <c r="H26" s="5">
        <v>3.35</v>
      </c>
      <c r="I26" s="5">
        <v>2.84</v>
      </c>
      <c r="J26" s="5">
        <v>6.05</v>
      </c>
      <c r="K26" s="5">
        <v>5.64</v>
      </c>
      <c r="N26">
        <f t="shared" si="0"/>
        <v>38</v>
      </c>
      <c r="O26">
        <f t="shared" si="1"/>
        <v>3.1799999999999997</v>
      </c>
      <c r="P26">
        <f t="shared" si="2"/>
        <v>0.60000000000000009</v>
      </c>
      <c r="Q26">
        <f t="shared" si="3"/>
        <v>0.18867924528301891</v>
      </c>
      <c r="R26">
        <f t="shared" si="4"/>
        <v>0.81132075471698106</v>
      </c>
      <c r="S26">
        <f t="shared" si="5"/>
        <v>30.830188679245282</v>
      </c>
    </row>
    <row r="27" spans="1:19" x14ac:dyDescent="0.25">
      <c r="A27" s="5" t="s">
        <v>8</v>
      </c>
      <c r="B27" s="5">
        <v>3</v>
      </c>
      <c r="C27" s="5" t="s">
        <v>4</v>
      </c>
      <c r="D27" s="5">
        <v>3.5</v>
      </c>
      <c r="E27" s="5">
        <v>35.6</v>
      </c>
      <c r="F27" s="5">
        <v>2.71</v>
      </c>
      <c r="G27" s="5">
        <v>7.91</v>
      </c>
      <c r="H27" s="5">
        <v>3.42</v>
      </c>
      <c r="I27" s="5">
        <v>2.88</v>
      </c>
      <c r="J27" s="5">
        <v>7.25</v>
      </c>
      <c r="K27" s="5">
        <v>7.24</v>
      </c>
      <c r="N27">
        <f t="shared" si="0"/>
        <v>32.1</v>
      </c>
      <c r="O27">
        <f t="shared" si="1"/>
        <v>5.2</v>
      </c>
      <c r="P27">
        <f t="shared" si="2"/>
        <v>0.71</v>
      </c>
      <c r="Q27">
        <f t="shared" si="3"/>
        <v>0.13653846153846153</v>
      </c>
      <c r="R27">
        <f t="shared" si="4"/>
        <v>0.8634615384615385</v>
      </c>
      <c r="S27">
        <f t="shared" si="5"/>
        <v>27.717115384615386</v>
      </c>
    </row>
    <row r="28" spans="1:19" x14ac:dyDescent="0.25">
      <c r="A28" s="5" t="s">
        <v>8</v>
      </c>
      <c r="B28" s="5">
        <v>3</v>
      </c>
      <c r="C28" s="5" t="s">
        <v>5</v>
      </c>
      <c r="D28" s="5">
        <v>3.6</v>
      </c>
      <c r="E28" s="5">
        <v>39.799999999999997</v>
      </c>
      <c r="F28" s="5">
        <v>1.67</v>
      </c>
      <c r="G28" s="5">
        <v>5.19</v>
      </c>
      <c r="H28" s="5">
        <v>2.16</v>
      </c>
      <c r="I28" s="5">
        <v>1.59</v>
      </c>
      <c r="J28" s="5">
        <v>5.75</v>
      </c>
      <c r="K28" s="5">
        <v>5.73</v>
      </c>
      <c r="N28">
        <f t="shared" si="0"/>
        <v>36.199999999999996</v>
      </c>
      <c r="O28">
        <f t="shared" si="1"/>
        <v>3.5200000000000005</v>
      </c>
      <c r="P28">
        <f t="shared" si="2"/>
        <v>0.49000000000000021</v>
      </c>
      <c r="Q28">
        <f t="shared" si="3"/>
        <v>0.1392045454545455</v>
      </c>
      <c r="R28">
        <f t="shared" si="4"/>
        <v>0.86079545454545447</v>
      </c>
      <c r="S28">
        <f t="shared" si="5"/>
        <v>31.160795454545447</v>
      </c>
    </row>
    <row r="29" spans="1:19" x14ac:dyDescent="0.25">
      <c r="A29" s="5" t="s">
        <v>9</v>
      </c>
      <c r="B29" s="5">
        <v>3</v>
      </c>
      <c r="C29" s="5" t="s">
        <v>3</v>
      </c>
      <c r="D29" s="5">
        <v>3.6</v>
      </c>
      <c r="E29" s="5">
        <v>64.7</v>
      </c>
      <c r="F29" s="5">
        <v>2.66</v>
      </c>
      <c r="G29" s="5">
        <v>5.29</v>
      </c>
      <c r="H29" s="5">
        <v>3.03</v>
      </c>
      <c r="I29" s="5">
        <v>2.4700000000000002</v>
      </c>
      <c r="J29" s="5">
        <v>6.49</v>
      </c>
      <c r="K29" s="5">
        <v>6.46</v>
      </c>
      <c r="N29">
        <f t="shared" si="0"/>
        <v>61.1</v>
      </c>
      <c r="O29">
        <f t="shared" si="1"/>
        <v>2.63</v>
      </c>
      <c r="P29">
        <f t="shared" si="2"/>
        <v>0.36999999999999966</v>
      </c>
      <c r="Q29">
        <f t="shared" si="3"/>
        <v>0.1406844106463877</v>
      </c>
      <c r="R29">
        <f t="shared" si="4"/>
        <v>0.8593155893536123</v>
      </c>
      <c r="S29">
        <f t="shared" si="5"/>
        <v>52.504182509505711</v>
      </c>
    </row>
    <row r="30" spans="1:19" x14ac:dyDescent="0.25">
      <c r="A30" s="5" t="s">
        <v>9</v>
      </c>
      <c r="B30" s="5">
        <v>3</v>
      </c>
      <c r="C30" s="5" t="s">
        <v>4</v>
      </c>
      <c r="D30" s="5">
        <v>3.6</v>
      </c>
      <c r="E30" s="5">
        <v>86.4</v>
      </c>
      <c r="F30" s="5">
        <v>2.4700000000000002</v>
      </c>
      <c r="G30" s="5">
        <v>6.03</v>
      </c>
      <c r="H30" s="5">
        <v>2.81</v>
      </c>
      <c r="I30" s="5">
        <v>2.4500000000000002</v>
      </c>
      <c r="J30" s="5">
        <v>6.13</v>
      </c>
      <c r="K30" s="5">
        <v>5.94</v>
      </c>
      <c r="N30">
        <f t="shared" si="0"/>
        <v>82.800000000000011</v>
      </c>
      <c r="O30">
        <f t="shared" si="1"/>
        <v>3.56</v>
      </c>
      <c r="P30">
        <f t="shared" si="2"/>
        <v>0.33999999999999986</v>
      </c>
      <c r="Q30">
        <f t="shared" si="3"/>
        <v>9.5505617977528046E-2</v>
      </c>
      <c r="R30">
        <f t="shared" si="4"/>
        <v>0.90449438202247201</v>
      </c>
      <c r="S30">
        <f t="shared" si="5"/>
        <v>74.892134831460694</v>
      </c>
    </row>
    <row r="31" spans="1:19" x14ac:dyDescent="0.25">
      <c r="A31" s="5" t="s">
        <v>9</v>
      </c>
      <c r="B31" s="5">
        <v>3</v>
      </c>
      <c r="C31" s="5" t="s">
        <v>5</v>
      </c>
      <c r="D31" s="5">
        <v>3.6</v>
      </c>
      <c r="E31" s="5">
        <v>53.5</v>
      </c>
      <c r="F31" s="5">
        <v>2.2200000000000002</v>
      </c>
      <c r="G31" s="5">
        <v>5.46</v>
      </c>
      <c r="H31" s="5">
        <v>2.81</v>
      </c>
      <c r="I31" s="5">
        <v>2.33</v>
      </c>
      <c r="J31" s="5">
        <v>5.74</v>
      </c>
      <c r="K31" s="5">
        <v>5.68</v>
      </c>
      <c r="N31">
        <f t="shared" si="0"/>
        <v>49.9</v>
      </c>
      <c r="O31">
        <f t="shared" si="1"/>
        <v>3.2399999999999998</v>
      </c>
      <c r="P31">
        <f t="shared" si="2"/>
        <v>0.58999999999999986</v>
      </c>
      <c r="Q31">
        <f t="shared" si="3"/>
        <v>0.18209876543209874</v>
      </c>
      <c r="R31">
        <f t="shared" si="4"/>
        <v>0.81790123456790131</v>
      </c>
      <c r="S31">
        <f t="shared" si="5"/>
        <v>40.813271604938272</v>
      </c>
    </row>
    <row r="32" spans="1:19" x14ac:dyDescent="0.25">
      <c r="A32" s="5" t="s">
        <v>2</v>
      </c>
      <c r="B32" s="5">
        <v>6</v>
      </c>
      <c r="C32" s="5" t="s">
        <v>3</v>
      </c>
      <c r="D32" s="5">
        <v>3.4</v>
      </c>
      <c r="E32" s="5">
        <v>39.5</v>
      </c>
      <c r="F32" s="5">
        <v>0.79</v>
      </c>
      <c r="G32" s="5">
        <v>4.2</v>
      </c>
      <c r="H32" s="5">
        <v>1.35</v>
      </c>
      <c r="I32" s="5">
        <v>0.86</v>
      </c>
      <c r="J32" s="5">
        <v>4.8899999999999997</v>
      </c>
      <c r="K32" s="5">
        <v>4.83</v>
      </c>
      <c r="N32">
        <f t="shared" si="0"/>
        <v>36.1</v>
      </c>
      <c r="O32">
        <f t="shared" si="1"/>
        <v>3.41</v>
      </c>
      <c r="P32">
        <f t="shared" si="2"/>
        <v>0.56000000000000005</v>
      </c>
      <c r="Q32">
        <f t="shared" si="3"/>
        <v>0.16422287390029328</v>
      </c>
      <c r="R32">
        <f t="shared" si="4"/>
        <v>0.83577712609970667</v>
      </c>
      <c r="S32">
        <f t="shared" si="5"/>
        <v>30.17155425219941</v>
      </c>
    </row>
    <row r="33" spans="1:19" x14ac:dyDescent="0.25">
      <c r="A33" s="5" t="s">
        <v>2</v>
      </c>
      <c r="B33" s="5">
        <v>6</v>
      </c>
      <c r="C33" s="5" t="s">
        <v>4</v>
      </c>
      <c r="D33" s="5">
        <v>3.3</v>
      </c>
      <c r="E33" s="5">
        <v>31.1</v>
      </c>
      <c r="F33" s="5">
        <v>0.78</v>
      </c>
      <c r="G33" s="5">
        <v>4.45</v>
      </c>
      <c r="H33" s="5">
        <v>1.32</v>
      </c>
      <c r="I33" s="5">
        <v>0.88</v>
      </c>
      <c r="J33" s="5">
        <v>4.5199999999999996</v>
      </c>
      <c r="K33" s="5">
        <v>4.4800000000000004</v>
      </c>
      <c r="N33">
        <f t="shared" si="0"/>
        <v>27.8</v>
      </c>
      <c r="O33">
        <f t="shared" si="1"/>
        <v>3.67</v>
      </c>
      <c r="P33">
        <f t="shared" si="2"/>
        <v>0.54</v>
      </c>
      <c r="Q33">
        <f t="shared" si="3"/>
        <v>0.14713896457765668</v>
      </c>
      <c r="R33">
        <f t="shared" si="4"/>
        <v>0.85286103542234337</v>
      </c>
      <c r="S33">
        <f t="shared" si="5"/>
        <v>23.709536784741147</v>
      </c>
    </row>
    <row r="34" spans="1:19" x14ac:dyDescent="0.25">
      <c r="A34" s="5" t="s">
        <v>2</v>
      </c>
      <c r="B34" s="5">
        <v>6</v>
      </c>
      <c r="C34" s="5" t="s">
        <v>5</v>
      </c>
      <c r="D34" s="5">
        <v>3.6</v>
      </c>
      <c r="E34" s="5">
        <v>49.3</v>
      </c>
      <c r="F34" s="5">
        <v>0.94</v>
      </c>
      <c r="G34" s="5">
        <v>4.88</v>
      </c>
      <c r="H34" s="5">
        <v>1.26</v>
      </c>
      <c r="I34" s="5">
        <v>0.94</v>
      </c>
      <c r="J34" s="5">
        <v>4.37</v>
      </c>
      <c r="K34" s="5">
        <v>3.94</v>
      </c>
      <c r="N34">
        <f t="shared" si="0"/>
        <v>45.699999999999996</v>
      </c>
      <c r="O34">
        <f t="shared" si="1"/>
        <v>3.94</v>
      </c>
      <c r="P34">
        <f t="shared" si="2"/>
        <v>0.32000000000000006</v>
      </c>
      <c r="Q34">
        <f t="shared" si="3"/>
        <v>8.1218274111675148E-2</v>
      </c>
      <c r="R34">
        <f t="shared" si="4"/>
        <v>0.91878172588832485</v>
      </c>
      <c r="S34">
        <f t="shared" si="5"/>
        <v>41.988324873096445</v>
      </c>
    </row>
    <row r="35" spans="1:19" x14ac:dyDescent="0.25">
      <c r="A35" s="5" t="s">
        <v>6</v>
      </c>
      <c r="B35" s="5">
        <v>6</v>
      </c>
      <c r="C35" s="5" t="s">
        <v>3</v>
      </c>
      <c r="D35" s="5">
        <v>3.6</v>
      </c>
      <c r="E35" s="5">
        <v>74.099999999999994</v>
      </c>
      <c r="F35" s="5">
        <v>0.87</v>
      </c>
      <c r="G35" s="5">
        <v>4.71</v>
      </c>
      <c r="H35" s="5">
        <v>1.62</v>
      </c>
      <c r="I35" s="5">
        <v>0.86</v>
      </c>
      <c r="J35" s="5">
        <v>5</v>
      </c>
      <c r="K35" s="5">
        <v>4.96</v>
      </c>
      <c r="N35">
        <f t="shared" si="0"/>
        <v>70.5</v>
      </c>
      <c r="O35">
        <f t="shared" si="1"/>
        <v>3.84</v>
      </c>
      <c r="P35">
        <f t="shared" si="2"/>
        <v>0.75000000000000011</v>
      </c>
      <c r="Q35">
        <f t="shared" si="3"/>
        <v>0.19531250000000003</v>
      </c>
      <c r="R35">
        <f t="shared" si="4"/>
        <v>0.8046875</v>
      </c>
      <c r="S35">
        <f t="shared" si="5"/>
        <v>56.73046875</v>
      </c>
    </row>
    <row r="36" spans="1:19" x14ac:dyDescent="0.25">
      <c r="A36" s="5" t="s">
        <v>6</v>
      </c>
      <c r="B36" s="5">
        <v>6</v>
      </c>
      <c r="C36" s="5" t="s">
        <v>4</v>
      </c>
      <c r="D36" s="5">
        <v>3.7</v>
      </c>
      <c r="E36" s="5">
        <v>73.900000000000006</v>
      </c>
      <c r="F36" s="5">
        <v>0.95</v>
      </c>
      <c r="G36" s="5">
        <v>4.71</v>
      </c>
      <c r="H36" s="5">
        <v>0.88</v>
      </c>
      <c r="I36" s="5">
        <v>1.01</v>
      </c>
      <c r="J36" s="5">
        <v>3.95</v>
      </c>
      <c r="K36" s="5">
        <v>3.67</v>
      </c>
      <c r="N36">
        <f t="shared" si="0"/>
        <v>70.2</v>
      </c>
      <c r="O36">
        <f t="shared" si="1"/>
        <v>3.76</v>
      </c>
      <c r="P36">
        <f t="shared" si="2"/>
        <v>-6.9999999999999951E-2</v>
      </c>
      <c r="Q36">
        <f t="shared" si="3"/>
        <v>-1.8617021276595733E-2</v>
      </c>
      <c r="R36">
        <f t="shared" si="4"/>
        <v>1.0186170212765957</v>
      </c>
      <c r="S36">
        <f t="shared" si="5"/>
        <v>71.506914893617022</v>
      </c>
    </row>
    <row r="37" spans="1:19" x14ac:dyDescent="0.25">
      <c r="A37" s="5" t="s">
        <v>6</v>
      </c>
      <c r="B37" s="5">
        <v>6</v>
      </c>
      <c r="C37" s="5" t="s">
        <v>5</v>
      </c>
      <c r="D37" s="5">
        <v>3.6</v>
      </c>
      <c r="E37" s="5">
        <v>52.8</v>
      </c>
      <c r="F37" s="5">
        <v>0.83</v>
      </c>
      <c r="G37" s="5">
        <v>3.99</v>
      </c>
      <c r="H37" s="5">
        <v>0.78</v>
      </c>
      <c r="I37" s="5">
        <v>0.89</v>
      </c>
      <c r="J37" s="5">
        <v>4.2</v>
      </c>
      <c r="K37" s="5">
        <v>3.75</v>
      </c>
      <c r="N37">
        <f t="shared" si="0"/>
        <v>49.199999999999996</v>
      </c>
      <c r="O37">
        <f t="shared" si="1"/>
        <v>3.16</v>
      </c>
      <c r="P37">
        <f t="shared" si="2"/>
        <v>-4.9999999999999933E-2</v>
      </c>
      <c r="Q37">
        <f t="shared" si="3"/>
        <v>-1.5822784810126559E-2</v>
      </c>
      <c r="R37">
        <f t="shared" si="4"/>
        <v>1.0158227848101267</v>
      </c>
      <c r="S37">
        <f t="shared" si="5"/>
        <v>49.978481012658229</v>
      </c>
    </row>
    <row r="38" spans="1:19" x14ac:dyDescent="0.25">
      <c r="A38" s="5" t="s">
        <v>7</v>
      </c>
      <c r="B38" s="5">
        <v>6</v>
      </c>
      <c r="C38" s="5" t="s">
        <v>3</v>
      </c>
      <c r="D38" s="5">
        <v>3.6</v>
      </c>
      <c r="E38" s="5">
        <v>44.2</v>
      </c>
      <c r="F38" s="5">
        <v>0.85</v>
      </c>
      <c r="G38" s="5">
        <v>4.26</v>
      </c>
      <c r="H38" s="5">
        <v>1.53</v>
      </c>
      <c r="I38" s="5">
        <v>0.89</v>
      </c>
      <c r="J38" s="5">
        <v>4.9400000000000004</v>
      </c>
      <c r="K38" s="5">
        <v>4.5599999999999996</v>
      </c>
      <c r="N38">
        <f t="shared" si="0"/>
        <v>40.6</v>
      </c>
      <c r="O38">
        <f t="shared" si="1"/>
        <v>3.4099999999999997</v>
      </c>
      <c r="P38">
        <f t="shared" si="2"/>
        <v>0.68</v>
      </c>
      <c r="Q38">
        <f t="shared" si="3"/>
        <v>0.19941348973607043</v>
      </c>
      <c r="R38">
        <f t="shared" si="4"/>
        <v>0.80058651026392957</v>
      </c>
      <c r="S38">
        <f t="shared" si="5"/>
        <v>32.503812316715539</v>
      </c>
    </row>
    <row r="39" spans="1:19" x14ac:dyDescent="0.25">
      <c r="A39" s="5" t="s">
        <v>7</v>
      </c>
      <c r="B39" s="5">
        <v>6</v>
      </c>
      <c r="C39" s="5" t="s">
        <v>4</v>
      </c>
      <c r="D39" s="5">
        <v>3.6</v>
      </c>
      <c r="E39" s="5">
        <v>38.299999999999997</v>
      </c>
      <c r="F39" s="5">
        <v>1.55</v>
      </c>
      <c r="G39" s="5">
        <v>4.59</v>
      </c>
      <c r="H39" s="5">
        <v>1.94</v>
      </c>
      <c r="I39" s="5">
        <v>0.83</v>
      </c>
      <c r="J39" s="5">
        <v>4.91</v>
      </c>
      <c r="K39" s="5">
        <v>4.87</v>
      </c>
      <c r="N39">
        <f t="shared" si="0"/>
        <v>34.699999999999996</v>
      </c>
      <c r="O39">
        <f t="shared" si="1"/>
        <v>3.04</v>
      </c>
      <c r="P39">
        <f t="shared" si="2"/>
        <v>0.3899999999999999</v>
      </c>
      <c r="Q39">
        <f t="shared" si="3"/>
        <v>0.12828947368421048</v>
      </c>
      <c r="R39">
        <f t="shared" si="4"/>
        <v>0.87171052631578949</v>
      </c>
      <c r="S39">
        <f t="shared" si="5"/>
        <v>30.24835526315789</v>
      </c>
    </row>
    <row r="40" spans="1:19" x14ac:dyDescent="0.25">
      <c r="A40" s="5" t="s">
        <v>7</v>
      </c>
      <c r="B40" s="5">
        <v>6</v>
      </c>
      <c r="C40" s="5" t="s">
        <v>5</v>
      </c>
      <c r="D40" s="5">
        <v>3.6</v>
      </c>
      <c r="E40" s="5">
        <v>52.8</v>
      </c>
      <c r="F40" s="5">
        <v>1.87</v>
      </c>
      <c r="G40" s="5">
        <v>4.7300000000000004</v>
      </c>
      <c r="H40" s="5">
        <v>2.12</v>
      </c>
      <c r="I40" s="5">
        <v>1.93</v>
      </c>
      <c r="J40" s="5">
        <v>4.8600000000000003</v>
      </c>
      <c r="K40" s="5">
        <v>4.84</v>
      </c>
      <c r="N40">
        <f t="shared" si="0"/>
        <v>49.199999999999996</v>
      </c>
      <c r="O40">
        <f t="shared" si="1"/>
        <v>2.8600000000000003</v>
      </c>
      <c r="P40">
        <f t="shared" si="2"/>
        <v>0.25</v>
      </c>
      <c r="Q40">
        <f t="shared" si="3"/>
        <v>8.7412587412587409E-2</v>
      </c>
      <c r="R40">
        <f t="shared" si="4"/>
        <v>0.91258741258741261</v>
      </c>
      <c r="S40">
        <f t="shared" si="5"/>
        <v>44.899300699300696</v>
      </c>
    </row>
    <row r="41" spans="1:19" x14ac:dyDescent="0.25">
      <c r="A41" s="5" t="s">
        <v>8</v>
      </c>
      <c r="B41" s="5">
        <v>6</v>
      </c>
      <c r="C41" s="5" t="s">
        <v>3</v>
      </c>
      <c r="D41" s="5">
        <v>3.5</v>
      </c>
      <c r="E41" s="5">
        <v>30.2</v>
      </c>
      <c r="F41" s="5">
        <v>1.04</v>
      </c>
      <c r="G41" s="5">
        <v>4.2300000000000004</v>
      </c>
      <c r="H41" s="5">
        <v>1.5</v>
      </c>
      <c r="I41" s="5">
        <v>0.9</v>
      </c>
      <c r="J41" s="5">
        <v>4.24</v>
      </c>
      <c r="K41" s="5">
        <v>4.2</v>
      </c>
      <c r="N41">
        <f t="shared" si="0"/>
        <v>26.7</v>
      </c>
      <c r="O41">
        <f t="shared" si="1"/>
        <v>3.1900000000000004</v>
      </c>
      <c r="P41">
        <f t="shared" si="2"/>
        <v>0.45999999999999996</v>
      </c>
      <c r="Q41">
        <f t="shared" si="3"/>
        <v>0.14420062695924762</v>
      </c>
      <c r="R41">
        <f t="shared" si="4"/>
        <v>0.85579937304075238</v>
      </c>
      <c r="S41">
        <f t="shared" si="5"/>
        <v>22.849843260188088</v>
      </c>
    </row>
    <row r="42" spans="1:19" x14ac:dyDescent="0.25">
      <c r="A42" s="5" t="s">
        <v>8</v>
      </c>
      <c r="B42" s="5">
        <v>6</v>
      </c>
      <c r="C42" s="5" t="s">
        <v>4</v>
      </c>
      <c r="D42" s="5">
        <v>3.4</v>
      </c>
      <c r="E42" s="5">
        <v>29.8</v>
      </c>
      <c r="F42" s="5">
        <v>0.76</v>
      </c>
      <c r="G42" s="5">
        <v>4.0199999999999996</v>
      </c>
      <c r="H42" s="5">
        <v>1.1000000000000001</v>
      </c>
      <c r="I42" s="5">
        <v>1.1299999999999999</v>
      </c>
      <c r="J42" s="5">
        <v>4.95</v>
      </c>
      <c r="K42" s="5">
        <v>4.88</v>
      </c>
      <c r="N42">
        <f t="shared" si="0"/>
        <v>26.400000000000002</v>
      </c>
      <c r="O42">
        <f t="shared" si="1"/>
        <v>3.26</v>
      </c>
      <c r="P42">
        <f t="shared" si="2"/>
        <v>0.34000000000000008</v>
      </c>
      <c r="Q42">
        <f t="shared" si="3"/>
        <v>0.1042944785276074</v>
      </c>
      <c r="R42">
        <f t="shared" si="4"/>
        <v>0.89570552147239257</v>
      </c>
      <c r="S42">
        <f t="shared" si="5"/>
        <v>23.646625766871164</v>
      </c>
    </row>
    <row r="43" spans="1:19" x14ac:dyDescent="0.25">
      <c r="A43" s="5" t="s">
        <v>8</v>
      </c>
      <c r="B43" s="5">
        <v>6</v>
      </c>
      <c r="C43" s="5" t="s">
        <v>5</v>
      </c>
      <c r="D43" s="5">
        <v>3.4</v>
      </c>
      <c r="E43" s="5">
        <v>32.4</v>
      </c>
      <c r="F43" s="5">
        <v>0.82</v>
      </c>
      <c r="G43" s="5">
        <v>3.81</v>
      </c>
      <c r="H43" s="5">
        <v>1.64</v>
      </c>
      <c r="I43" s="5">
        <v>1.1399999999999999</v>
      </c>
      <c r="J43" s="5">
        <v>4.96</v>
      </c>
      <c r="K43" s="5">
        <v>4.88</v>
      </c>
      <c r="N43">
        <f t="shared" si="0"/>
        <v>29</v>
      </c>
      <c r="O43">
        <f t="shared" si="1"/>
        <v>2.99</v>
      </c>
      <c r="P43">
        <f t="shared" si="2"/>
        <v>0.82</v>
      </c>
      <c r="Q43">
        <f t="shared" si="3"/>
        <v>0.27424749163879597</v>
      </c>
      <c r="R43">
        <f t="shared" si="4"/>
        <v>0.72575250836120397</v>
      </c>
      <c r="S43">
        <f t="shared" si="5"/>
        <v>21.046822742474916</v>
      </c>
    </row>
    <row r="44" spans="1:19" x14ac:dyDescent="0.25">
      <c r="A44" s="5" t="s">
        <v>9</v>
      </c>
      <c r="B44" s="5">
        <v>6</v>
      </c>
      <c r="C44" s="5" t="s">
        <v>3</v>
      </c>
      <c r="D44" s="5">
        <v>3.4</v>
      </c>
      <c r="E44" s="5">
        <v>79.7</v>
      </c>
      <c r="F44" s="5">
        <v>1.01</v>
      </c>
      <c r="G44" s="5">
        <v>5.01</v>
      </c>
      <c r="H44" s="5">
        <v>1.37</v>
      </c>
      <c r="I44" s="5">
        <v>0.82</v>
      </c>
      <c r="J44" s="5">
        <v>4.58</v>
      </c>
      <c r="K44" s="5">
        <v>4.47</v>
      </c>
      <c r="N44">
        <f t="shared" si="0"/>
        <v>76.3</v>
      </c>
      <c r="O44">
        <f t="shared" si="1"/>
        <v>4</v>
      </c>
      <c r="P44">
        <f t="shared" si="2"/>
        <v>0.3600000000000001</v>
      </c>
      <c r="Q44">
        <f t="shared" si="3"/>
        <v>9.0000000000000024E-2</v>
      </c>
      <c r="R44">
        <f t="shared" si="4"/>
        <v>0.90999999999999992</v>
      </c>
      <c r="S44">
        <f t="shared" si="5"/>
        <v>69.432999999999993</v>
      </c>
    </row>
    <row r="45" spans="1:19" x14ac:dyDescent="0.25">
      <c r="A45" s="5" t="s">
        <v>9</v>
      </c>
      <c r="B45" s="5">
        <v>6</v>
      </c>
      <c r="C45" s="5" t="s">
        <v>4</v>
      </c>
      <c r="D45" s="5">
        <v>3.4</v>
      </c>
      <c r="E45" s="5">
        <v>61.8</v>
      </c>
      <c r="F45" s="5">
        <v>0.1</v>
      </c>
      <c r="G45" s="5">
        <v>4.0199999999999996</v>
      </c>
      <c r="H45" s="5">
        <v>1.31</v>
      </c>
      <c r="I45" s="5">
        <v>0.99</v>
      </c>
      <c r="J45" s="5">
        <v>3.97</v>
      </c>
      <c r="K45" s="5">
        <v>3.92</v>
      </c>
      <c r="N45">
        <f t="shared" si="0"/>
        <v>58.4</v>
      </c>
      <c r="O45">
        <f t="shared" si="1"/>
        <v>3.9199999999999995</v>
      </c>
      <c r="P45">
        <f t="shared" si="2"/>
        <v>1.21</v>
      </c>
      <c r="Q45">
        <f t="shared" si="3"/>
        <v>0.30867346938775514</v>
      </c>
      <c r="R45">
        <f t="shared" si="4"/>
        <v>0.69132653061224492</v>
      </c>
      <c r="S45">
        <f t="shared" si="5"/>
        <v>40.373469387755101</v>
      </c>
    </row>
    <row r="46" spans="1:19" x14ac:dyDescent="0.25">
      <c r="A46" s="5" t="s">
        <v>9</v>
      </c>
      <c r="B46" s="5">
        <v>6</v>
      </c>
      <c r="C46" s="5" t="s">
        <v>5</v>
      </c>
      <c r="D46" s="5">
        <v>3.3</v>
      </c>
      <c r="E46" s="5">
        <v>132.5</v>
      </c>
      <c r="F46" s="5">
        <v>0.76</v>
      </c>
      <c r="G46" s="5">
        <v>4.25</v>
      </c>
      <c r="H46" s="5">
        <v>1.27</v>
      </c>
      <c r="I46" s="5">
        <v>1.66</v>
      </c>
      <c r="J46" s="5">
        <v>3.57</v>
      </c>
      <c r="K46" s="5">
        <v>3.51</v>
      </c>
      <c r="N46">
        <f t="shared" si="0"/>
        <v>129.19999999999999</v>
      </c>
      <c r="O46">
        <f t="shared" si="1"/>
        <v>3.49</v>
      </c>
      <c r="P46">
        <f t="shared" si="2"/>
        <v>0.51</v>
      </c>
      <c r="Q46">
        <f t="shared" si="3"/>
        <v>0.14613180515759311</v>
      </c>
      <c r="R46">
        <f t="shared" si="4"/>
        <v>0.85386819484240695</v>
      </c>
      <c r="S46">
        <f t="shared" si="5"/>
        <v>110.31977077363896</v>
      </c>
    </row>
    <row r="47" spans="1:19" x14ac:dyDescent="0.25">
      <c r="A47" s="5" t="s">
        <v>2</v>
      </c>
      <c r="B47" s="5">
        <v>12</v>
      </c>
      <c r="C47" s="5" t="s">
        <v>3</v>
      </c>
      <c r="D47" s="5">
        <v>3.6</v>
      </c>
      <c r="E47" s="5">
        <v>29.5</v>
      </c>
      <c r="F47" s="5">
        <v>1.6</v>
      </c>
      <c r="G47" s="5">
        <v>4.05</v>
      </c>
      <c r="H47" s="5">
        <v>1.81</v>
      </c>
      <c r="I47" s="5">
        <v>1.6</v>
      </c>
      <c r="J47" s="5">
        <v>4.05</v>
      </c>
      <c r="K47" s="5">
        <v>4.0199999999999996</v>
      </c>
      <c r="N47">
        <f t="shared" si="0"/>
        <v>25.9</v>
      </c>
      <c r="O47">
        <f t="shared" si="1"/>
        <v>2.4499999999999997</v>
      </c>
      <c r="P47">
        <f t="shared" si="2"/>
        <v>0.20999999999999996</v>
      </c>
      <c r="Q47">
        <f t="shared" si="3"/>
        <v>8.5714285714285715E-2</v>
      </c>
      <c r="R47">
        <f t="shared" si="4"/>
        <v>0.91428571428571426</v>
      </c>
      <c r="S47">
        <f t="shared" si="5"/>
        <v>23.68</v>
      </c>
    </row>
    <row r="48" spans="1:19" x14ac:dyDescent="0.25">
      <c r="A48" s="5" t="s">
        <v>2</v>
      </c>
      <c r="B48" s="5">
        <v>12</v>
      </c>
      <c r="C48" s="5" t="s">
        <v>4</v>
      </c>
      <c r="D48" s="5">
        <v>3.6</v>
      </c>
      <c r="E48" s="5">
        <v>51.1</v>
      </c>
      <c r="F48" s="5">
        <v>1.53</v>
      </c>
      <c r="G48" s="5">
        <v>4.12</v>
      </c>
      <c r="H48" s="5">
        <v>1.99</v>
      </c>
      <c r="I48" s="5">
        <v>1.61</v>
      </c>
      <c r="J48" s="5">
        <v>4.59</v>
      </c>
      <c r="K48" s="5">
        <v>4.55</v>
      </c>
      <c r="N48">
        <f t="shared" si="0"/>
        <v>47.5</v>
      </c>
      <c r="O48">
        <f t="shared" si="1"/>
        <v>2.59</v>
      </c>
      <c r="P48">
        <f t="shared" si="2"/>
        <v>0.45999999999999996</v>
      </c>
      <c r="Q48">
        <f t="shared" si="3"/>
        <v>0.17760617760617761</v>
      </c>
      <c r="R48">
        <f t="shared" si="4"/>
        <v>0.82239382239382242</v>
      </c>
      <c r="S48">
        <f t="shared" si="5"/>
        <v>39.063706563706567</v>
      </c>
    </row>
    <row r="49" spans="1:19" x14ac:dyDescent="0.25">
      <c r="A49" s="5" t="s">
        <v>2</v>
      </c>
      <c r="B49" s="5">
        <v>12</v>
      </c>
      <c r="C49" s="5" t="s">
        <v>5</v>
      </c>
      <c r="D49" s="5">
        <v>3.8</v>
      </c>
      <c r="E49" s="5">
        <v>34.5</v>
      </c>
      <c r="F49" s="5">
        <v>1.57</v>
      </c>
      <c r="G49" s="5">
        <v>4.04</v>
      </c>
      <c r="H49" s="5">
        <v>1.51</v>
      </c>
      <c r="I49" s="5">
        <v>1.65</v>
      </c>
      <c r="J49" s="5">
        <v>4.22</v>
      </c>
      <c r="K49" s="5">
        <v>4.16</v>
      </c>
      <c r="N49">
        <f t="shared" si="0"/>
        <v>30.7</v>
      </c>
      <c r="O49">
        <f t="shared" si="1"/>
        <v>2.4699999999999998</v>
      </c>
      <c r="P49">
        <f t="shared" si="2"/>
        <v>-6.0000000000000053E-2</v>
      </c>
      <c r="Q49">
        <f t="shared" si="3"/>
        <v>-2.4291497975708527E-2</v>
      </c>
      <c r="R49">
        <f t="shared" si="4"/>
        <v>1.0242914979757085</v>
      </c>
      <c r="S49">
        <f t="shared" si="5"/>
        <v>31.445748987854252</v>
      </c>
    </row>
    <row r="50" spans="1:19" x14ac:dyDescent="0.25">
      <c r="A50" s="5" t="s">
        <v>6</v>
      </c>
      <c r="B50" s="5">
        <v>12</v>
      </c>
      <c r="C50" s="5" t="s">
        <v>3</v>
      </c>
      <c r="D50" s="5">
        <v>3.6</v>
      </c>
      <c r="E50" s="5">
        <v>56.3</v>
      </c>
      <c r="F50" s="5">
        <v>1.65</v>
      </c>
      <c r="G50" s="5">
        <v>4.12</v>
      </c>
      <c r="H50" s="5">
        <v>1.83</v>
      </c>
      <c r="I50" s="5">
        <v>1.61</v>
      </c>
      <c r="J50" s="5">
        <v>4.05</v>
      </c>
      <c r="K50" s="5">
        <v>3.86</v>
      </c>
      <c r="N50">
        <f t="shared" si="0"/>
        <v>52.699999999999996</v>
      </c>
      <c r="O50">
        <f t="shared" si="1"/>
        <v>2.4700000000000002</v>
      </c>
      <c r="P50">
        <f t="shared" si="2"/>
        <v>0.18000000000000016</v>
      </c>
      <c r="Q50">
        <f t="shared" si="3"/>
        <v>7.2874493927125569E-2</v>
      </c>
      <c r="R50">
        <f t="shared" si="4"/>
        <v>0.92712550607287447</v>
      </c>
      <c r="S50">
        <f t="shared" si="5"/>
        <v>48.859514170040484</v>
      </c>
    </row>
    <row r="51" spans="1:19" x14ac:dyDescent="0.25">
      <c r="A51" s="5" t="s">
        <v>6</v>
      </c>
      <c r="B51" s="5">
        <v>12</v>
      </c>
      <c r="C51" s="5" t="s">
        <v>4</v>
      </c>
      <c r="D51" s="5">
        <v>3.7</v>
      </c>
      <c r="E51" s="5">
        <v>48.8</v>
      </c>
      <c r="F51" s="5">
        <v>1.57</v>
      </c>
      <c r="G51" s="5">
        <v>4.09</v>
      </c>
      <c r="H51" s="5">
        <v>1.69</v>
      </c>
      <c r="I51" s="5">
        <v>1.63</v>
      </c>
      <c r="J51" s="5">
        <v>4.1900000000000004</v>
      </c>
      <c r="K51" s="5">
        <v>4.13</v>
      </c>
      <c r="N51">
        <f t="shared" si="0"/>
        <v>45.099999999999994</v>
      </c>
      <c r="O51">
        <f t="shared" si="1"/>
        <v>2.5199999999999996</v>
      </c>
      <c r="P51">
        <f t="shared" si="2"/>
        <v>0.11999999999999988</v>
      </c>
      <c r="Q51">
        <f t="shared" si="3"/>
        <v>4.7619047619047582E-2</v>
      </c>
      <c r="R51">
        <f t="shared" si="4"/>
        <v>0.95238095238095244</v>
      </c>
      <c r="S51">
        <f t="shared" si="5"/>
        <v>42.952380952380949</v>
      </c>
    </row>
    <row r="52" spans="1:19" x14ac:dyDescent="0.25">
      <c r="A52" s="5" t="s">
        <v>6</v>
      </c>
      <c r="B52" s="5">
        <v>12</v>
      </c>
      <c r="C52" s="5" t="s">
        <v>5</v>
      </c>
      <c r="D52" s="5">
        <v>3.6</v>
      </c>
      <c r="E52" s="5">
        <v>151.9</v>
      </c>
      <c r="F52" s="5">
        <v>1.6</v>
      </c>
      <c r="G52" s="5">
        <v>4.09</v>
      </c>
      <c r="H52" s="5">
        <v>1.61</v>
      </c>
      <c r="I52" s="5">
        <v>1.68</v>
      </c>
      <c r="J52" s="5">
        <v>4.34</v>
      </c>
      <c r="K52" s="5">
        <v>4.2699999999999996</v>
      </c>
      <c r="N52">
        <f t="shared" si="0"/>
        <v>148.30000000000001</v>
      </c>
      <c r="O52">
        <f t="shared" si="1"/>
        <v>2.4899999999999998</v>
      </c>
      <c r="P52">
        <f t="shared" si="2"/>
        <v>1.0000000000000009E-2</v>
      </c>
      <c r="Q52">
        <f t="shared" si="3"/>
        <v>4.0160642570281164E-3</v>
      </c>
      <c r="R52">
        <f t="shared" si="4"/>
        <v>0.99598393574297184</v>
      </c>
      <c r="S52">
        <f t="shared" si="5"/>
        <v>147.70441767068274</v>
      </c>
    </row>
    <row r="53" spans="1:19" x14ac:dyDescent="0.25">
      <c r="A53" s="5" t="s">
        <v>7</v>
      </c>
      <c r="B53" s="5">
        <v>12</v>
      </c>
      <c r="C53" s="5" t="s">
        <v>3</v>
      </c>
      <c r="D53" s="5">
        <v>3.6</v>
      </c>
      <c r="E53" s="5">
        <v>46.3</v>
      </c>
      <c r="F53" s="5">
        <v>1.67</v>
      </c>
      <c r="G53" s="5">
        <v>4.5199999999999996</v>
      </c>
      <c r="H53" s="5">
        <v>1.98</v>
      </c>
      <c r="I53" s="5">
        <v>1.66</v>
      </c>
      <c r="J53" s="5">
        <v>4.6100000000000003</v>
      </c>
      <c r="K53" s="5">
        <v>4.57</v>
      </c>
      <c r="N53">
        <f t="shared" si="0"/>
        <v>42.699999999999996</v>
      </c>
      <c r="O53">
        <f t="shared" si="1"/>
        <v>2.8499999999999996</v>
      </c>
      <c r="P53">
        <f t="shared" si="2"/>
        <v>0.31000000000000005</v>
      </c>
      <c r="Q53">
        <f t="shared" si="3"/>
        <v>0.10877192982456144</v>
      </c>
      <c r="R53">
        <f t="shared" si="4"/>
        <v>0.89122807017543859</v>
      </c>
      <c r="S53">
        <f t="shared" si="5"/>
        <v>38.055438596491221</v>
      </c>
    </row>
    <row r="54" spans="1:19" x14ac:dyDescent="0.25">
      <c r="A54" s="5" t="s">
        <v>7</v>
      </c>
      <c r="B54" s="6">
        <v>24</v>
      </c>
      <c r="C54" s="6" t="s">
        <v>5</v>
      </c>
      <c r="D54" s="5">
        <v>3.6</v>
      </c>
      <c r="E54" s="5">
        <v>52.4</v>
      </c>
      <c r="F54" s="5">
        <v>1.64</v>
      </c>
      <c r="G54" s="5">
        <v>4.29</v>
      </c>
      <c r="H54" s="5">
        <v>1.58</v>
      </c>
      <c r="I54" s="5">
        <v>1.58</v>
      </c>
      <c r="J54" s="5">
        <v>4.13</v>
      </c>
      <c r="K54" s="5">
        <v>4.08</v>
      </c>
      <c r="L54" t="s">
        <v>20</v>
      </c>
      <c r="N54">
        <f t="shared" si="0"/>
        <v>48.8</v>
      </c>
      <c r="O54">
        <f t="shared" si="1"/>
        <v>2.6500000000000004</v>
      </c>
      <c r="P54">
        <f t="shared" si="2"/>
        <v>-5.9999999999999831E-2</v>
      </c>
      <c r="Q54">
        <f t="shared" si="3"/>
        <v>-2.2641509433962197E-2</v>
      </c>
      <c r="R54">
        <f t="shared" si="4"/>
        <v>1.0226415094339623</v>
      </c>
      <c r="S54">
        <f t="shared" si="5"/>
        <v>49.904905660377352</v>
      </c>
    </row>
    <row r="55" spans="1:19" x14ac:dyDescent="0.25">
      <c r="A55" s="5" t="s">
        <v>7</v>
      </c>
      <c r="B55" s="5">
        <v>12</v>
      </c>
      <c r="C55" s="5" t="s">
        <v>5</v>
      </c>
      <c r="D55" s="5">
        <v>3.6</v>
      </c>
      <c r="E55" s="5">
        <v>51.5</v>
      </c>
      <c r="F55" s="5">
        <v>1.58</v>
      </c>
      <c r="G55" s="5">
        <v>4.25</v>
      </c>
      <c r="H55" s="5">
        <v>1.53</v>
      </c>
      <c r="I55" s="5">
        <v>1.59</v>
      </c>
      <c r="J55" s="5">
        <v>4.37</v>
      </c>
      <c r="K55" s="5">
        <v>4.3099999999999996</v>
      </c>
      <c r="N55">
        <f t="shared" si="0"/>
        <v>47.9</v>
      </c>
      <c r="O55">
        <f t="shared" si="1"/>
        <v>2.67</v>
      </c>
      <c r="P55">
        <f t="shared" si="2"/>
        <v>-5.0000000000000044E-2</v>
      </c>
      <c r="Q55">
        <f t="shared" si="3"/>
        <v>-1.8726591760299643E-2</v>
      </c>
      <c r="R55">
        <f t="shared" si="4"/>
        <v>1.0187265917602997</v>
      </c>
      <c r="S55">
        <f t="shared" si="5"/>
        <v>48.797003745318349</v>
      </c>
    </row>
    <row r="56" spans="1:19" x14ac:dyDescent="0.25">
      <c r="A56" s="5" t="s">
        <v>8</v>
      </c>
      <c r="B56" s="5">
        <v>12</v>
      </c>
      <c r="C56" s="5" t="s">
        <v>3</v>
      </c>
      <c r="D56" s="5">
        <v>3.6</v>
      </c>
      <c r="E56" s="5">
        <v>50.6</v>
      </c>
      <c r="F56" s="5">
        <v>1.58</v>
      </c>
      <c r="G56" s="5">
        <v>4.07</v>
      </c>
      <c r="H56" s="5">
        <v>1.94</v>
      </c>
      <c r="I56" s="5">
        <v>1.7</v>
      </c>
      <c r="J56" s="5">
        <v>4.9000000000000004</v>
      </c>
      <c r="K56" s="5">
        <v>4.8099999999999996</v>
      </c>
      <c r="N56">
        <f t="shared" si="0"/>
        <v>47</v>
      </c>
      <c r="O56">
        <f t="shared" si="1"/>
        <v>2.4900000000000002</v>
      </c>
      <c r="P56">
        <f t="shared" si="2"/>
        <v>0.35999999999999988</v>
      </c>
      <c r="Q56">
        <f t="shared" si="3"/>
        <v>0.14457831325301199</v>
      </c>
      <c r="R56">
        <f t="shared" si="4"/>
        <v>0.85542168674698804</v>
      </c>
      <c r="S56">
        <f t="shared" si="5"/>
        <v>40.204819277108435</v>
      </c>
    </row>
    <row r="57" spans="1:19" x14ac:dyDescent="0.25">
      <c r="A57" s="5" t="s">
        <v>8</v>
      </c>
      <c r="B57" s="5">
        <v>12</v>
      </c>
      <c r="C57" s="5" t="s">
        <v>4</v>
      </c>
      <c r="D57" s="5">
        <v>3.5</v>
      </c>
      <c r="E57" s="5">
        <v>45.4</v>
      </c>
      <c r="F57" s="5">
        <v>1.53</v>
      </c>
      <c r="G57" s="5">
        <v>4.0199999999999996</v>
      </c>
      <c r="H57" s="5">
        <v>1.65</v>
      </c>
      <c r="I57" s="5">
        <v>1.61</v>
      </c>
      <c r="J57" s="5">
        <v>4.01</v>
      </c>
      <c r="K57" s="5">
        <v>3.96</v>
      </c>
      <c r="N57">
        <f t="shared" si="0"/>
        <v>41.9</v>
      </c>
      <c r="O57">
        <f t="shared" si="1"/>
        <v>2.4899999999999993</v>
      </c>
      <c r="P57">
        <f t="shared" si="2"/>
        <v>0.11999999999999988</v>
      </c>
      <c r="Q57">
        <f t="shared" si="3"/>
        <v>4.8192771084337317E-2</v>
      </c>
      <c r="R57">
        <f t="shared" si="4"/>
        <v>0.95180722891566272</v>
      </c>
      <c r="S57">
        <f t="shared" si="5"/>
        <v>39.880722891566265</v>
      </c>
    </row>
    <row r="58" spans="1:19" x14ac:dyDescent="0.25">
      <c r="A58" s="5" t="s">
        <v>8</v>
      </c>
      <c r="B58" s="5">
        <v>12</v>
      </c>
      <c r="C58" s="5" t="s">
        <v>5</v>
      </c>
      <c r="D58" s="5">
        <v>3.6</v>
      </c>
      <c r="E58" s="5">
        <v>51.3</v>
      </c>
      <c r="F58" s="5">
        <v>1.55</v>
      </c>
      <c r="G58" s="5">
        <v>4.2699999999999996</v>
      </c>
      <c r="H58" s="5">
        <v>1.89</v>
      </c>
      <c r="I58" s="5">
        <v>1.72</v>
      </c>
      <c r="J58" s="5">
        <v>4.2300000000000004</v>
      </c>
      <c r="K58" s="5">
        <v>4.1900000000000004</v>
      </c>
      <c r="N58">
        <f t="shared" si="0"/>
        <v>47.699999999999996</v>
      </c>
      <c r="O58">
        <f t="shared" si="1"/>
        <v>2.7199999999999998</v>
      </c>
      <c r="P58">
        <f t="shared" si="2"/>
        <v>0.33999999999999986</v>
      </c>
      <c r="Q58">
        <f t="shared" si="3"/>
        <v>0.12499999999999996</v>
      </c>
      <c r="R58">
        <f t="shared" si="4"/>
        <v>0.875</v>
      </c>
      <c r="S58">
        <f t="shared" si="5"/>
        <v>41.737499999999997</v>
      </c>
    </row>
    <row r="59" spans="1:19" x14ac:dyDescent="0.25">
      <c r="A59" s="5" t="s">
        <v>9</v>
      </c>
      <c r="B59" s="5">
        <v>12</v>
      </c>
      <c r="C59" s="5" t="s">
        <v>3</v>
      </c>
      <c r="D59" s="5">
        <v>3.6</v>
      </c>
      <c r="E59" s="5">
        <v>73.900000000000006</v>
      </c>
      <c r="F59" s="5">
        <v>1.64</v>
      </c>
      <c r="G59" s="5">
        <v>4.55</v>
      </c>
      <c r="H59" s="5">
        <v>1.37</v>
      </c>
      <c r="I59" s="5">
        <v>1.78</v>
      </c>
      <c r="J59" s="5">
        <v>4.7699999999999996</v>
      </c>
      <c r="K59" s="5">
        <v>4.74</v>
      </c>
      <c r="N59">
        <f t="shared" si="0"/>
        <v>70.300000000000011</v>
      </c>
      <c r="O59">
        <f t="shared" si="1"/>
        <v>2.91</v>
      </c>
      <c r="P59">
        <f t="shared" si="2"/>
        <v>-0.2699999999999998</v>
      </c>
      <c r="Q59">
        <f t="shared" si="3"/>
        <v>-9.2783505154639095E-2</v>
      </c>
      <c r="R59">
        <f t="shared" si="4"/>
        <v>1.0927835051546391</v>
      </c>
      <c r="S59">
        <f t="shared" si="5"/>
        <v>76.822680412371142</v>
      </c>
    </row>
    <row r="60" spans="1:19" x14ac:dyDescent="0.25">
      <c r="A60" s="5" t="s">
        <v>9</v>
      </c>
      <c r="B60" s="5">
        <v>12</v>
      </c>
      <c r="C60" s="5" t="s">
        <v>4</v>
      </c>
      <c r="D60" s="5">
        <v>3.7</v>
      </c>
      <c r="E60" s="5">
        <v>83.6</v>
      </c>
      <c r="F60" s="5">
        <v>1.67</v>
      </c>
      <c r="G60" s="5">
        <v>4.0599999999999996</v>
      </c>
      <c r="H60" s="5">
        <v>1.06</v>
      </c>
      <c r="I60" s="5">
        <v>1.38</v>
      </c>
      <c r="J60" s="5">
        <v>4.49</v>
      </c>
      <c r="K60" s="5">
        <v>4.46</v>
      </c>
      <c r="N60">
        <f t="shared" si="0"/>
        <v>79.899999999999991</v>
      </c>
      <c r="O60">
        <f t="shared" si="1"/>
        <v>2.3899999999999997</v>
      </c>
      <c r="P60">
        <f t="shared" si="2"/>
        <v>-0.60999999999999988</v>
      </c>
      <c r="Q60">
        <f t="shared" si="3"/>
        <v>-0.25523012552301255</v>
      </c>
      <c r="R60">
        <f t="shared" si="4"/>
        <v>1.2552301255230125</v>
      </c>
      <c r="S60">
        <f t="shared" si="5"/>
        <v>100.29288702928869</v>
      </c>
    </row>
    <row r="61" spans="1:19" x14ac:dyDescent="0.25">
      <c r="A61" s="5" t="s">
        <v>9</v>
      </c>
      <c r="B61" s="5">
        <v>12</v>
      </c>
      <c r="C61" s="5" t="s">
        <v>5</v>
      </c>
      <c r="D61" s="5">
        <v>3.6</v>
      </c>
      <c r="E61" s="5">
        <v>124.2</v>
      </c>
      <c r="F61" s="5">
        <v>1.61</v>
      </c>
      <c r="G61" s="5">
        <v>4.4400000000000004</v>
      </c>
      <c r="H61" s="5">
        <v>1.88</v>
      </c>
      <c r="I61" s="5">
        <v>1.55</v>
      </c>
      <c r="J61" s="5">
        <v>4.25</v>
      </c>
      <c r="K61" s="5">
        <v>4.17</v>
      </c>
      <c r="N61">
        <f t="shared" si="0"/>
        <v>120.60000000000001</v>
      </c>
      <c r="O61">
        <f t="shared" si="1"/>
        <v>2.83</v>
      </c>
      <c r="P61">
        <f t="shared" si="2"/>
        <v>0.2699999999999998</v>
      </c>
      <c r="Q61">
        <f t="shared" si="3"/>
        <v>9.5406360424028197E-2</v>
      </c>
      <c r="R61">
        <f t="shared" si="4"/>
        <v>0.90459363957597183</v>
      </c>
      <c r="S61">
        <f t="shared" si="5"/>
        <v>109.09399293286221</v>
      </c>
    </row>
    <row r="62" spans="1:19" x14ac:dyDescent="0.25">
      <c r="A62" s="5" t="s">
        <v>2</v>
      </c>
      <c r="B62" s="5">
        <v>24</v>
      </c>
      <c r="C62" s="5" t="s">
        <v>3</v>
      </c>
      <c r="D62" s="5">
        <v>3.7</v>
      </c>
      <c r="E62" s="5">
        <v>57</v>
      </c>
      <c r="F62" s="5">
        <v>1.59</v>
      </c>
      <c r="G62" s="5">
        <v>3.4</v>
      </c>
      <c r="H62" s="5">
        <v>0.626</v>
      </c>
      <c r="I62" s="5">
        <v>1.52</v>
      </c>
      <c r="J62" s="5">
        <v>3.55</v>
      </c>
      <c r="K62" s="5">
        <v>3.44</v>
      </c>
      <c r="N62">
        <f t="shared" si="0"/>
        <v>53.3</v>
      </c>
      <c r="O62">
        <f t="shared" si="1"/>
        <v>1.8099999999999998</v>
      </c>
      <c r="P62">
        <f t="shared" si="2"/>
        <v>-0.96400000000000008</v>
      </c>
      <c r="Q62">
        <f t="shared" si="3"/>
        <v>-0.53259668508287306</v>
      </c>
      <c r="R62">
        <f t="shared" si="4"/>
        <v>1.5325966850828729</v>
      </c>
      <c r="S62">
        <f t="shared" si="5"/>
        <v>81.68740331491712</v>
      </c>
    </row>
    <row r="63" spans="1:19" x14ac:dyDescent="0.25">
      <c r="A63" s="5" t="s">
        <v>2</v>
      </c>
      <c r="B63" s="5">
        <v>24</v>
      </c>
      <c r="C63" s="5" t="s">
        <v>4</v>
      </c>
      <c r="D63" s="5">
        <v>3.7</v>
      </c>
      <c r="E63" s="5">
        <v>92.1</v>
      </c>
      <c r="F63" s="5">
        <v>1.61</v>
      </c>
      <c r="G63" s="5">
        <v>4.59</v>
      </c>
      <c r="H63" s="5">
        <v>0.96299999999999997</v>
      </c>
      <c r="I63" s="5">
        <v>1.62</v>
      </c>
      <c r="J63" s="5">
        <v>3.98</v>
      </c>
      <c r="K63" s="5">
        <v>3.89</v>
      </c>
      <c r="N63">
        <f t="shared" si="0"/>
        <v>88.399999999999991</v>
      </c>
      <c r="O63">
        <f t="shared" si="1"/>
        <v>2.9799999999999995</v>
      </c>
      <c r="P63">
        <f t="shared" si="2"/>
        <v>-0.64700000000000013</v>
      </c>
      <c r="Q63">
        <f t="shared" si="3"/>
        <v>-0.21711409395973161</v>
      </c>
      <c r="R63">
        <f t="shared" si="4"/>
        <v>1.2171140939597316</v>
      </c>
      <c r="S63">
        <f t="shared" si="5"/>
        <v>107.59288590604027</v>
      </c>
    </row>
    <row r="64" spans="1:19" x14ac:dyDescent="0.25">
      <c r="A64" s="5" t="s">
        <v>2</v>
      </c>
      <c r="B64" s="5">
        <v>24</v>
      </c>
      <c r="C64" s="5" t="s">
        <v>5</v>
      </c>
      <c r="D64" s="5">
        <v>3.7</v>
      </c>
      <c r="E64" s="5">
        <v>74.400000000000006</v>
      </c>
      <c r="F64" s="5">
        <v>1.64</v>
      </c>
      <c r="G64" s="5">
        <v>4.42</v>
      </c>
      <c r="H64" s="5">
        <v>0.84899999999999998</v>
      </c>
      <c r="I64" s="5">
        <v>1.72</v>
      </c>
      <c r="J64" s="5">
        <v>3.65</v>
      </c>
      <c r="K64" s="5">
        <v>3.56</v>
      </c>
      <c r="N64">
        <f t="shared" si="0"/>
        <v>70.7</v>
      </c>
      <c r="O64">
        <f t="shared" si="1"/>
        <v>2.7800000000000002</v>
      </c>
      <c r="P64">
        <f t="shared" si="2"/>
        <v>-0.79099999999999993</v>
      </c>
      <c r="Q64">
        <f t="shared" si="3"/>
        <v>-0.28453237410071935</v>
      </c>
      <c r="R64">
        <f t="shared" si="4"/>
        <v>1.2845323741007193</v>
      </c>
      <c r="S64">
        <f t="shared" si="5"/>
        <v>90.816438848920853</v>
      </c>
    </row>
    <row r="65" spans="1:19" x14ac:dyDescent="0.25">
      <c r="A65" s="5" t="s">
        <v>6</v>
      </c>
      <c r="B65" s="5">
        <v>24</v>
      </c>
      <c r="C65" s="5" t="s">
        <v>3</v>
      </c>
      <c r="D65" s="5">
        <v>3.8</v>
      </c>
      <c r="E65" s="5">
        <v>11.7</v>
      </c>
      <c r="F65" s="5">
        <v>1.42</v>
      </c>
      <c r="G65" s="5">
        <v>3.5</v>
      </c>
      <c r="H65" s="5">
        <v>0.71099999999999997</v>
      </c>
      <c r="I65" s="5">
        <v>1.42</v>
      </c>
      <c r="J65" s="5">
        <v>3.25</v>
      </c>
      <c r="K65" s="5">
        <v>3.19</v>
      </c>
      <c r="N65">
        <f t="shared" si="0"/>
        <v>7.8999999999999995</v>
      </c>
      <c r="O65">
        <f t="shared" si="1"/>
        <v>2.08</v>
      </c>
      <c r="P65">
        <f t="shared" si="2"/>
        <v>-0.70899999999999996</v>
      </c>
      <c r="Q65">
        <f t="shared" si="3"/>
        <v>-0.34086538461538457</v>
      </c>
      <c r="R65">
        <f t="shared" si="4"/>
        <v>1.3408653846153846</v>
      </c>
      <c r="S65">
        <f t="shared" si="5"/>
        <v>10.592836538461539</v>
      </c>
    </row>
    <row r="66" spans="1:19" x14ac:dyDescent="0.25">
      <c r="A66" s="5" t="s">
        <v>6</v>
      </c>
      <c r="B66" s="5">
        <v>24</v>
      </c>
      <c r="C66" s="5" t="s">
        <v>4</v>
      </c>
      <c r="D66" s="5">
        <v>3.7</v>
      </c>
      <c r="E66" s="5">
        <v>169.6</v>
      </c>
      <c r="F66" s="5">
        <v>1.47</v>
      </c>
      <c r="G66" s="5">
        <v>3.77</v>
      </c>
      <c r="H66" s="5">
        <v>0.875</v>
      </c>
      <c r="I66" s="5">
        <v>1.4</v>
      </c>
      <c r="J66" s="5">
        <v>3.62</v>
      </c>
      <c r="K66" s="5">
        <v>3.47</v>
      </c>
      <c r="N66">
        <f t="shared" si="0"/>
        <v>165.9</v>
      </c>
      <c r="O66">
        <f t="shared" si="1"/>
        <v>2.2999999999999998</v>
      </c>
      <c r="P66">
        <f t="shared" si="2"/>
        <v>-0.59499999999999997</v>
      </c>
      <c r="Q66">
        <f t="shared" si="3"/>
        <v>-0.25869565217391305</v>
      </c>
      <c r="R66">
        <f t="shared" si="4"/>
        <v>1.258695652173913</v>
      </c>
      <c r="S66">
        <f t="shared" si="5"/>
        <v>208.81760869565218</v>
      </c>
    </row>
    <row r="67" spans="1:19" x14ac:dyDescent="0.25">
      <c r="A67" s="5" t="s">
        <v>6</v>
      </c>
      <c r="B67" s="5">
        <v>24</v>
      </c>
      <c r="C67" s="5" t="s">
        <v>5</v>
      </c>
      <c r="D67" s="5">
        <v>3.7</v>
      </c>
      <c r="E67" s="5">
        <v>37.9</v>
      </c>
      <c r="F67" s="5">
        <v>1.42</v>
      </c>
      <c r="G67" s="5">
        <v>3.6</v>
      </c>
      <c r="H67" s="5">
        <v>0.68300000000000005</v>
      </c>
      <c r="I67" s="5">
        <v>1.49</v>
      </c>
      <c r="J67" s="5">
        <v>3.58</v>
      </c>
      <c r="K67" s="5">
        <v>3.52</v>
      </c>
      <c r="N67">
        <f t="shared" ref="N67:N76" si="6">E67-D67</f>
        <v>34.199999999999996</v>
      </c>
      <c r="O67">
        <f t="shared" ref="O67:O76" si="7">G67-F67</f>
        <v>2.1800000000000002</v>
      </c>
      <c r="P67">
        <f t="shared" ref="P67:P76" si="8">H67-F67</f>
        <v>-0.73699999999999988</v>
      </c>
      <c r="Q67">
        <f t="shared" ref="Q67:Q76" si="9">P67/O67</f>
        <v>-0.33807339449541274</v>
      </c>
      <c r="R67">
        <f t="shared" ref="R67:R76" si="10">1-Q67</f>
        <v>1.3380733944954128</v>
      </c>
      <c r="S67">
        <f t="shared" ref="S67:S76" si="11">R67*N67</f>
        <v>45.762110091743111</v>
      </c>
    </row>
    <row r="68" spans="1:19" x14ac:dyDescent="0.25">
      <c r="A68" s="5" t="s">
        <v>7</v>
      </c>
      <c r="B68" s="5">
        <v>24</v>
      </c>
      <c r="C68" s="5" t="s">
        <v>3</v>
      </c>
      <c r="D68" s="5">
        <v>3.7</v>
      </c>
      <c r="E68" s="5">
        <v>99.9</v>
      </c>
      <c r="F68" s="5">
        <v>1.53</v>
      </c>
      <c r="G68" s="5">
        <v>3.58</v>
      </c>
      <c r="H68" s="5">
        <v>0.85499999999999998</v>
      </c>
      <c r="I68" s="5">
        <v>1.53</v>
      </c>
      <c r="J68" s="5">
        <v>3.92</v>
      </c>
      <c r="K68" s="5">
        <v>3.79</v>
      </c>
      <c r="N68">
        <f t="shared" si="6"/>
        <v>96.2</v>
      </c>
      <c r="O68">
        <f t="shared" si="7"/>
        <v>2.0499999999999998</v>
      </c>
      <c r="P68">
        <f t="shared" si="8"/>
        <v>-0.67500000000000004</v>
      </c>
      <c r="Q68">
        <f t="shared" si="9"/>
        <v>-0.3292682926829269</v>
      </c>
      <c r="R68">
        <f t="shared" si="10"/>
        <v>1.3292682926829269</v>
      </c>
      <c r="S68">
        <f t="shared" si="11"/>
        <v>127.87560975609757</v>
      </c>
    </row>
    <row r="69" spans="1:19" x14ac:dyDescent="0.25">
      <c r="A69" s="5" t="s">
        <v>7</v>
      </c>
      <c r="B69" s="5">
        <v>24</v>
      </c>
      <c r="C69" s="5" t="s">
        <v>4</v>
      </c>
      <c r="D69" s="5">
        <v>3.7</v>
      </c>
      <c r="E69" s="5">
        <v>63.8</v>
      </c>
      <c r="F69" s="5">
        <v>1.6</v>
      </c>
      <c r="G69" s="5">
        <v>3.73</v>
      </c>
      <c r="H69" s="5">
        <v>0.876</v>
      </c>
      <c r="I69" s="5">
        <v>1.52</v>
      </c>
      <c r="J69" s="5">
        <v>3.86</v>
      </c>
      <c r="K69" s="5">
        <v>3.75</v>
      </c>
      <c r="L69" t="s">
        <v>21</v>
      </c>
      <c r="N69">
        <f t="shared" si="6"/>
        <v>60.099999999999994</v>
      </c>
      <c r="O69">
        <f t="shared" si="7"/>
        <v>2.13</v>
      </c>
      <c r="P69">
        <f t="shared" si="8"/>
        <v>-0.72400000000000009</v>
      </c>
      <c r="Q69">
        <f t="shared" si="9"/>
        <v>-0.33990610328638504</v>
      </c>
      <c r="R69">
        <f t="shared" si="10"/>
        <v>1.339906103286385</v>
      </c>
      <c r="S69">
        <f t="shared" si="11"/>
        <v>80.528356807511727</v>
      </c>
    </row>
    <row r="70" spans="1:19" x14ac:dyDescent="0.25">
      <c r="A70" s="5" t="s">
        <v>7</v>
      </c>
      <c r="B70" s="5">
        <v>24</v>
      </c>
      <c r="C70" s="5" t="s">
        <v>5</v>
      </c>
      <c r="D70" s="5">
        <v>3.8</v>
      </c>
      <c r="E70" s="5">
        <v>28</v>
      </c>
      <c r="F70" s="5">
        <v>1.56</v>
      </c>
      <c r="G70" s="5">
        <v>3.44</v>
      </c>
      <c r="H70" s="5">
        <v>0.76500000000000001</v>
      </c>
      <c r="I70" s="5">
        <v>1.59</v>
      </c>
      <c r="J70" s="5">
        <v>3.85</v>
      </c>
      <c r="K70" s="5">
        <v>3.74</v>
      </c>
      <c r="N70">
        <f t="shared" si="6"/>
        <v>24.2</v>
      </c>
      <c r="O70">
        <f t="shared" si="7"/>
        <v>1.88</v>
      </c>
      <c r="P70">
        <f t="shared" si="8"/>
        <v>-0.79500000000000004</v>
      </c>
      <c r="Q70">
        <f t="shared" si="9"/>
        <v>-0.42287234042553196</v>
      </c>
      <c r="R70">
        <f t="shared" si="10"/>
        <v>1.4228723404255319</v>
      </c>
      <c r="S70">
        <f t="shared" si="11"/>
        <v>34.433510638297868</v>
      </c>
    </row>
    <row r="71" spans="1:19" x14ac:dyDescent="0.25">
      <c r="A71" s="5" t="s">
        <v>8</v>
      </c>
      <c r="B71" s="5">
        <v>24</v>
      </c>
      <c r="C71" s="5" t="s">
        <v>3</v>
      </c>
      <c r="D71" s="5">
        <v>3.7</v>
      </c>
      <c r="E71" s="5">
        <v>66.2</v>
      </c>
      <c r="F71" s="5">
        <v>1.32</v>
      </c>
      <c r="G71" s="5">
        <v>3.7</v>
      </c>
      <c r="H71" s="5">
        <v>0.79400000000000004</v>
      </c>
      <c r="I71" s="5">
        <v>1.1399999999999999</v>
      </c>
      <c r="J71" s="5">
        <v>3.8</v>
      </c>
      <c r="K71" s="5">
        <v>3.69</v>
      </c>
      <c r="N71">
        <f t="shared" si="6"/>
        <v>62.5</v>
      </c>
      <c r="O71">
        <f t="shared" si="7"/>
        <v>2.38</v>
      </c>
      <c r="P71">
        <f t="shared" si="8"/>
        <v>-0.52600000000000002</v>
      </c>
      <c r="Q71">
        <f t="shared" si="9"/>
        <v>-0.22100840336134456</v>
      </c>
      <c r="R71">
        <f t="shared" si="10"/>
        <v>1.2210084033613446</v>
      </c>
      <c r="S71">
        <f t="shared" si="11"/>
        <v>76.313025210084035</v>
      </c>
    </row>
    <row r="72" spans="1:19" x14ac:dyDescent="0.25">
      <c r="A72" s="5" t="s">
        <v>8</v>
      </c>
      <c r="B72" s="5">
        <v>24</v>
      </c>
      <c r="C72" s="5" t="s">
        <v>4</v>
      </c>
      <c r="D72" s="5">
        <v>3.6</v>
      </c>
      <c r="E72" s="5">
        <v>42.8</v>
      </c>
      <c r="F72" s="5">
        <v>1.53</v>
      </c>
      <c r="G72" s="5">
        <v>4.0999999999999996</v>
      </c>
      <c r="H72" s="5">
        <v>1.1100000000000001</v>
      </c>
      <c r="I72" s="5">
        <v>1.51</v>
      </c>
      <c r="J72" s="5">
        <v>4.62</v>
      </c>
      <c r="K72" s="5">
        <v>4.51</v>
      </c>
      <c r="N72">
        <f t="shared" si="6"/>
        <v>39.199999999999996</v>
      </c>
      <c r="O72">
        <f t="shared" si="7"/>
        <v>2.5699999999999994</v>
      </c>
      <c r="P72">
        <f t="shared" si="8"/>
        <v>-0.41999999999999993</v>
      </c>
      <c r="Q72">
        <f t="shared" si="9"/>
        <v>-0.16342412451361868</v>
      </c>
      <c r="R72">
        <f t="shared" si="10"/>
        <v>1.1634241245136188</v>
      </c>
      <c r="S72">
        <f t="shared" si="11"/>
        <v>45.606225680933854</v>
      </c>
    </row>
    <row r="73" spans="1:19" x14ac:dyDescent="0.25">
      <c r="A73" s="5" t="s">
        <v>8</v>
      </c>
      <c r="B73" s="5">
        <v>24</v>
      </c>
      <c r="C73" s="5" t="s">
        <v>5</v>
      </c>
      <c r="D73" s="5">
        <v>3.7</v>
      </c>
      <c r="E73" s="5">
        <v>86.6</v>
      </c>
      <c r="F73" s="5">
        <v>1.33</v>
      </c>
      <c r="G73" s="5">
        <v>4.87</v>
      </c>
      <c r="H73" s="5">
        <v>1.1399999999999999</v>
      </c>
      <c r="I73" s="5">
        <v>1.41</v>
      </c>
      <c r="J73" s="5">
        <v>3.63</v>
      </c>
      <c r="K73" s="5">
        <v>3.54</v>
      </c>
      <c r="N73">
        <f t="shared" si="6"/>
        <v>82.899999999999991</v>
      </c>
      <c r="O73">
        <f t="shared" si="7"/>
        <v>3.54</v>
      </c>
      <c r="P73">
        <f t="shared" si="8"/>
        <v>-0.19000000000000017</v>
      </c>
      <c r="Q73">
        <f t="shared" si="9"/>
        <v>-5.3672316384180838E-2</v>
      </c>
      <c r="R73">
        <f t="shared" si="10"/>
        <v>1.0536723163841808</v>
      </c>
      <c r="S73">
        <f t="shared" si="11"/>
        <v>87.349435028248578</v>
      </c>
    </row>
    <row r="74" spans="1:19" x14ac:dyDescent="0.25">
      <c r="A74" s="5" t="s">
        <v>9</v>
      </c>
      <c r="B74" s="5">
        <v>24</v>
      </c>
      <c r="C74" s="5" t="s">
        <v>3</v>
      </c>
      <c r="D74" s="5">
        <v>3.7</v>
      </c>
      <c r="E74" s="5">
        <v>129.69999999999999</v>
      </c>
      <c r="F74" s="5">
        <v>1.6</v>
      </c>
      <c r="G74" s="5">
        <v>4.7</v>
      </c>
      <c r="H74" s="5">
        <v>1.08</v>
      </c>
      <c r="I74" s="5">
        <v>1.47</v>
      </c>
      <c r="J74" s="5">
        <v>4.57</v>
      </c>
      <c r="K74" s="5">
        <v>4.43</v>
      </c>
      <c r="N74">
        <f t="shared" si="6"/>
        <v>125.99999999999999</v>
      </c>
      <c r="O74">
        <f t="shared" si="7"/>
        <v>3.1</v>
      </c>
      <c r="P74">
        <f t="shared" si="8"/>
        <v>-0.52</v>
      </c>
      <c r="Q74">
        <f t="shared" si="9"/>
        <v>-0.16774193548387098</v>
      </c>
      <c r="R74">
        <f t="shared" si="10"/>
        <v>1.167741935483871</v>
      </c>
      <c r="S74">
        <f t="shared" si="11"/>
        <v>147.13548387096773</v>
      </c>
    </row>
    <row r="75" spans="1:19" x14ac:dyDescent="0.25">
      <c r="A75" s="5" t="s">
        <v>9</v>
      </c>
      <c r="B75" s="5">
        <v>24</v>
      </c>
      <c r="C75" s="5" t="s">
        <v>4</v>
      </c>
      <c r="D75" s="5">
        <v>3.7</v>
      </c>
      <c r="E75" s="5">
        <v>106.2</v>
      </c>
      <c r="F75" s="5">
        <v>1.62</v>
      </c>
      <c r="G75" s="5">
        <v>3.36</v>
      </c>
      <c r="H75" s="5">
        <v>0.52500000000000002</v>
      </c>
      <c r="I75" s="5">
        <v>1.43</v>
      </c>
      <c r="J75" s="5">
        <v>3.68</v>
      </c>
      <c r="K75" s="5">
        <v>3.56</v>
      </c>
      <c r="N75">
        <f t="shared" si="6"/>
        <v>102.5</v>
      </c>
      <c r="O75">
        <f t="shared" si="7"/>
        <v>1.7399999999999998</v>
      </c>
      <c r="P75">
        <f t="shared" si="8"/>
        <v>-1.0950000000000002</v>
      </c>
      <c r="Q75">
        <f t="shared" si="9"/>
        <v>-0.62931034482758641</v>
      </c>
      <c r="R75">
        <f t="shared" si="10"/>
        <v>1.6293103448275863</v>
      </c>
      <c r="S75">
        <f t="shared" si="11"/>
        <v>167.00431034482759</v>
      </c>
    </row>
    <row r="76" spans="1:19" x14ac:dyDescent="0.25">
      <c r="A76" s="5" t="s">
        <v>9</v>
      </c>
      <c r="B76" s="5">
        <v>24</v>
      </c>
      <c r="C76" s="5" t="s">
        <v>5</v>
      </c>
      <c r="D76" s="5">
        <v>3.6</v>
      </c>
      <c r="E76" s="5">
        <v>129.4</v>
      </c>
      <c r="F76" s="5">
        <v>1.49</v>
      </c>
      <c r="G76" s="5">
        <v>3.63</v>
      </c>
      <c r="H76" s="5">
        <v>0.86299999999999999</v>
      </c>
      <c r="I76" s="5">
        <v>1.56</v>
      </c>
      <c r="J76" s="5">
        <v>3.76</v>
      </c>
      <c r="K76" s="5">
        <v>3.64</v>
      </c>
      <c r="N76">
        <f t="shared" si="6"/>
        <v>125.80000000000001</v>
      </c>
      <c r="O76">
        <f t="shared" si="7"/>
        <v>2.1399999999999997</v>
      </c>
      <c r="P76">
        <f>H76-F76</f>
        <v>-0.627</v>
      </c>
      <c r="Q76">
        <f t="shared" si="9"/>
        <v>-0.29299065420560755</v>
      </c>
      <c r="R76">
        <f t="shared" si="10"/>
        <v>1.2929906542056075</v>
      </c>
      <c r="S76">
        <f t="shared" si="11"/>
        <v>162.65822429906544</v>
      </c>
    </row>
  </sheetData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Marzolf</dc:creator>
  <cp:lastModifiedBy>Nick Marzolf</cp:lastModifiedBy>
  <cp:lastPrinted>2018-08-29T19:05:04Z</cp:lastPrinted>
  <dcterms:created xsi:type="dcterms:W3CDTF">2018-07-21T03:51:48Z</dcterms:created>
  <dcterms:modified xsi:type="dcterms:W3CDTF">2021-12-07T19:40:51Z</dcterms:modified>
</cp:coreProperties>
</file>