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35" yWindow="120" windowWidth="15480" windowHeight="11340" tabRatio="904" activeTab="1"/>
  </bookViews>
  <sheets>
    <sheet name="July 16" sheetId="12" r:id="rId1"/>
    <sheet name="july_2016" sheetId="15" r:id="rId2"/>
    <sheet name="August 16" sheetId="11" r:id="rId3"/>
    <sheet name="august_2016" sheetId="16" r:id="rId4"/>
    <sheet name="September 16" sheetId="13" r:id="rId5"/>
    <sheet name="september_2016" sheetId="17" r:id="rId6"/>
    <sheet name="October 16" sheetId="1" r:id="rId7"/>
    <sheet name="october_2016" sheetId="18" r:id="rId8"/>
    <sheet name="November 16" sheetId="4" r:id="rId9"/>
    <sheet name="november_2016" sheetId="19" r:id="rId10"/>
    <sheet name="December 16" sheetId="5" r:id="rId11"/>
    <sheet name="december_2016" sheetId="20" r:id="rId12"/>
    <sheet name="January 17" sheetId="6" r:id="rId13"/>
    <sheet name="january_2017" sheetId="21" r:id="rId14"/>
    <sheet name="February 17" sheetId="7" r:id="rId15"/>
    <sheet name="february_2017" sheetId="22" r:id="rId16"/>
    <sheet name="March 17" sheetId="8" r:id="rId17"/>
    <sheet name="march_2017" sheetId="23" r:id="rId18"/>
    <sheet name="April 17" sheetId="9" r:id="rId19"/>
    <sheet name="april_2017" sheetId="24" r:id="rId20"/>
    <sheet name="May 17" sheetId="10" r:id="rId21"/>
    <sheet name="may_2017" sheetId="25" r:id="rId22"/>
    <sheet name="June 17" sheetId="14" r:id="rId23"/>
    <sheet name="june_2017" sheetId="26" r:id="rId24"/>
    <sheet name="School Districts 2016-2017" sheetId="27" r:id="rId25"/>
  </sheets>
  <calcPr calcId="125725"/>
</workbook>
</file>

<file path=xl/calcChain.xml><?xml version="1.0" encoding="utf-8"?>
<calcChain xmlns="http://schemas.openxmlformats.org/spreadsheetml/2006/main">
  <c r="E2" i="14"/>
  <c r="E2" i="10"/>
  <c r="E2" i="9"/>
  <c r="E2" i="8"/>
  <c r="E2" i="7"/>
  <c r="E2" i="6"/>
  <c r="E2" i="5"/>
  <c r="E2" i="4"/>
  <c r="E2" i="1"/>
  <c r="E2" i="13"/>
  <c r="E2" i="11"/>
  <c r="E1" i="13"/>
  <c r="E1" i="1"/>
  <c r="E1" i="4"/>
  <c r="E1" i="5"/>
  <c r="E1" i="6"/>
  <c r="E1" i="7"/>
  <c r="E1" i="8"/>
  <c r="E1" i="9"/>
  <c r="E1" i="10"/>
  <c r="E1" i="14"/>
  <c r="E1" i="11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F46" i="13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F46" i="1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F46" i="4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F46" i="5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F46" i="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F46" i="7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F46" i="8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F46" i="9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F46" i="10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F46" i="14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F46" i="12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E46" i="11"/>
  <c r="E46" i="13"/>
  <c r="E46" i="1"/>
  <c r="E46" i="4"/>
  <c r="E46" i="5"/>
  <c r="E46" i="6"/>
  <c r="E46" i="7"/>
  <c r="E46" i="8"/>
  <c r="E46" i="9"/>
  <c r="E46" i="10"/>
  <c r="E46" i="14"/>
  <c r="E46" i="12"/>
  <c r="F3" i="14"/>
  <c r="E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 i="10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E3" i="9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 i="8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AF3" i="7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AI3" i="6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 i="10"/>
  <c r="E3" i="6"/>
  <c r="AI3" i="5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F3" i="4"/>
  <c r="E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E3" i="1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F3" i="13"/>
  <c r="E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AI3" i="11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AI3" i="12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</calcChain>
</file>

<file path=xl/sharedStrings.xml><?xml version="1.0" encoding="utf-8"?>
<sst xmlns="http://schemas.openxmlformats.org/spreadsheetml/2006/main" count="4485" uniqueCount="37">
  <si>
    <t>School District</t>
  </si>
  <si>
    <t xml:space="preserve">Percentage of Schools out </t>
  </si>
  <si>
    <t>State</t>
  </si>
  <si>
    <t>No School</t>
  </si>
  <si>
    <t>First and Last Day of School</t>
  </si>
  <si>
    <t>Weekend (Saturday/Sunday)</t>
  </si>
  <si>
    <t>Half Day</t>
  </si>
  <si>
    <t>x</t>
  </si>
  <si>
    <t>School Calendar Not Released Yet</t>
  </si>
  <si>
    <t>PY Transient %</t>
  </si>
  <si>
    <t>PY Transient Rooms</t>
  </si>
  <si>
    <t>f</t>
  </si>
  <si>
    <t>h</t>
  </si>
  <si>
    <t>Denver Public</t>
  </si>
  <si>
    <t>Jefferson County Public</t>
  </si>
  <si>
    <t>Douglas County</t>
  </si>
  <si>
    <t>Cherry Creek</t>
  </si>
  <si>
    <t>Adams 12 Five Star</t>
  </si>
  <si>
    <t>Aurora Public</t>
  </si>
  <si>
    <t>Boulder Valley</t>
  </si>
  <si>
    <t>St. Vrain Valley</t>
  </si>
  <si>
    <t>Falcon School District 49</t>
  </si>
  <si>
    <t>School District 27J</t>
  </si>
  <si>
    <t>Littleton Public</t>
  </si>
  <si>
    <t>Adams County District 49</t>
  </si>
  <si>
    <t>Academy School District 20</t>
  </si>
  <si>
    <t>Colorado Springs District 11</t>
  </si>
  <si>
    <t>Harrison District 2</t>
  </si>
  <si>
    <t>Mapleton Public</t>
  </si>
  <si>
    <t>Adams County District 14</t>
  </si>
  <si>
    <t>Lewis Palmer District 48</t>
  </si>
  <si>
    <t>Colorado Springs 2016-2017</t>
  </si>
  <si>
    <t>CO</t>
  </si>
  <si>
    <t>name</t>
  </si>
  <si>
    <t>state</t>
  </si>
  <si>
    <t>total_enrollment</t>
  </si>
  <si>
    <t>Enrolement</t>
  </si>
</sst>
</file>

<file path=xl/styles.xml><?xml version="1.0" encoding="utf-8"?>
<styleSheet xmlns="http://schemas.openxmlformats.org/spreadsheetml/2006/main">
  <numFmts count="3">
    <numFmt numFmtId="164" formatCode="m/d;@"/>
    <numFmt numFmtId="165" formatCode="ddd"/>
    <numFmt numFmtId="166" formatCode="mmmm\ yyyy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  <charset val="1"/>
    </font>
    <font>
      <sz val="9"/>
      <color theme="1"/>
      <name val="Calibri"/>
      <family val="2"/>
      <scheme val="minor"/>
    </font>
    <font>
      <sz val="10"/>
      <color rgb="FF000000"/>
      <name val="Times New Roman"/>
      <charset val="1"/>
    </font>
    <font>
      <sz val="7.5"/>
      <color rgb="FF000000"/>
      <name val="Times New Roman"/>
      <charset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9" fillId="0" borderId="0" applyFont="0" applyFill="0" applyBorder="0" applyAlignment="0" applyProtection="0"/>
    <xf numFmtId="0" fontId="8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" fillId="0" borderId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11" fillId="0" borderId="1" xfId="0" applyFont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Border="1"/>
    <xf numFmtId="0" fontId="11" fillId="0" borderId="5" xfId="0" applyFont="1" applyBorder="1" applyAlignment="1">
      <alignment horizontal="center"/>
    </xf>
    <xf numFmtId="9" fontId="11" fillId="0" borderId="5" xfId="1" applyFont="1" applyBorder="1"/>
    <xf numFmtId="0" fontId="11" fillId="5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0" borderId="1" xfId="0" applyFont="1" applyFill="1" applyBorder="1"/>
    <xf numFmtId="0" fontId="11" fillId="3" borderId="1" xfId="0" applyFont="1" applyFill="1" applyBorder="1" applyAlignment="1">
      <alignment horizontal="center"/>
    </xf>
    <xf numFmtId="0" fontId="9" fillId="0" borderId="1" xfId="0" applyFont="1" applyBorder="1"/>
    <xf numFmtId="0" fontId="11" fillId="4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/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9" fillId="0" borderId="0" xfId="0" applyFont="1" applyFill="1"/>
    <xf numFmtId="0" fontId="9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" fontId="9" fillId="0" borderId="0" xfId="0" applyNumberFormat="1" applyFont="1" applyFill="1" applyBorder="1" applyAlignment="1">
      <alignment horizontal="center"/>
    </xf>
    <xf numFmtId="16" fontId="9" fillId="0" borderId="0" xfId="0" applyNumberFormat="1" applyFont="1" applyFill="1" applyBorder="1" applyAlignment="1">
      <alignment horizontal="left"/>
    </xf>
    <xf numFmtId="16" fontId="9" fillId="0" borderId="0" xfId="0" applyNumberFormat="1" applyFont="1" applyBorder="1" applyAlignment="1">
      <alignment horizontal="center"/>
    </xf>
    <xf numFmtId="16" fontId="9" fillId="0" borderId="0" xfId="0" applyNumberFormat="1" applyFont="1" applyBorder="1" applyAlignment="1">
      <alignment horizontal="left"/>
    </xf>
    <xf numFmtId="0" fontId="13" fillId="0" borderId="1" xfId="12" applyFont="1" applyFill="1" applyBorder="1"/>
    <xf numFmtId="0" fontId="9" fillId="0" borderId="4" xfId="0" applyFont="1" applyFill="1" applyBorder="1" applyAlignment="1">
      <alignment horizontal="center"/>
    </xf>
    <xf numFmtId="0" fontId="9" fillId="0" borderId="0" xfId="24"/>
    <xf numFmtId="0" fontId="14" fillId="0" borderId="0" xfId="24" applyFont="1" applyBorder="1" applyAlignment="1">
      <alignment horizontal="center"/>
    </xf>
    <xf numFmtId="0" fontId="14" fillId="0" borderId="0" xfId="24" applyFont="1" applyAlignment="1">
      <alignment horizontal="center"/>
    </xf>
    <xf numFmtId="0" fontId="15" fillId="0" borderId="12" xfId="25" applyFont="1" applyBorder="1"/>
    <xf numFmtId="0" fontId="15" fillId="0" borderId="13" xfId="25" applyFont="1" applyBorder="1"/>
    <xf numFmtId="0" fontId="15" fillId="0" borderId="14" xfId="25" applyFont="1" applyBorder="1"/>
    <xf numFmtId="0" fontId="0" fillId="0" borderId="1" xfId="0" applyBorder="1"/>
    <xf numFmtId="14" fontId="9" fillId="0" borderId="0" xfId="24" applyNumberFormat="1"/>
    <xf numFmtId="0" fontId="9" fillId="0" borderId="15" xfId="0" applyFont="1" applyFill="1" applyBorder="1" applyAlignment="1">
      <alignment horizontal="center"/>
    </xf>
    <xf numFmtId="0" fontId="16" fillId="0" borderId="0" xfId="0" applyFont="1" applyAlignment="1">
      <alignment wrapText="1"/>
    </xf>
    <xf numFmtId="3" fontId="16" fillId="0" borderId="0" xfId="0" applyNumberFormat="1" applyFont="1" applyAlignment="1">
      <alignment wrapText="1"/>
    </xf>
    <xf numFmtId="3" fontId="17" fillId="0" borderId="0" xfId="0" applyNumberFormat="1" applyFont="1" applyAlignment="1">
      <alignment wrapText="1"/>
    </xf>
    <xf numFmtId="0" fontId="10" fillId="0" borderId="0" xfId="0" applyFont="1" applyAlignment="1">
      <alignment horizontal="center"/>
    </xf>
    <xf numFmtId="166" fontId="10" fillId="0" borderId="3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1" fillId="0" borderId="9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</cellXfs>
  <cellStyles count="27">
    <cellStyle name="Normal" xfId="0" builtinId="0"/>
    <cellStyle name="Normal 2" xfId="2"/>
    <cellStyle name="Normal 2 2" xfId="14"/>
    <cellStyle name="Normal 2 2 2" xfId="26"/>
    <cellStyle name="Normal 3" xfId="5"/>
    <cellStyle name="Normal 3 2" xfId="15"/>
    <cellStyle name="Normal 4" xfId="6"/>
    <cellStyle name="Normal 4 2" xfId="16"/>
    <cellStyle name="Normal 4 2 2" xfId="24"/>
    <cellStyle name="Normal 5" xfId="8"/>
    <cellStyle name="Normal 5 2" xfId="18"/>
    <cellStyle name="Normal 6" xfId="10"/>
    <cellStyle name="Normal 6 2" xfId="20"/>
    <cellStyle name="Normal 7" xfId="12"/>
    <cellStyle name="Normal 7 2" xfId="22"/>
    <cellStyle name="Normal 8" xfId="25"/>
    <cellStyle name="Percent" xfId="1" builtinId="5"/>
    <cellStyle name="Percent 2" xfId="4"/>
    <cellStyle name="Percent 3" xfId="3"/>
    <cellStyle name="Percent 4" xfId="7"/>
    <cellStyle name="Percent 4 2" xfId="17"/>
    <cellStyle name="Percent 5" xfId="9"/>
    <cellStyle name="Percent 5 2" xfId="19"/>
    <cellStyle name="Percent 6" xfId="11"/>
    <cellStyle name="Percent 6 2" xfId="21"/>
    <cellStyle name="Percent 7" xfId="13"/>
    <cellStyle name="Percent 7 2" xfId="23"/>
  </cellStyles>
  <dxfs count="268"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8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4"/>
  <sheetViews>
    <sheetView zoomScale="50" zoomScaleNormal="50" workbookViewId="0">
      <pane xSplit="2" ySplit="2" topLeftCell="C3" activePane="bottomRight" state="frozen"/>
      <selection activeCell="E23" sqref="E23"/>
      <selection pane="topRight" activeCell="E23" sqref="E23"/>
      <selection pane="bottomLeft" activeCell="E23" sqref="E23"/>
      <selection pane="bottomRight" activeCell="G67" sqref="G67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5" width="7.140625" style="21" customWidth="1"/>
    <col min="36" max="16384" width="9.140625" style="21"/>
  </cols>
  <sheetData>
    <row r="1" spans="1:35" ht="15.75">
      <c r="E1" s="49" t="s">
        <v>31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5" ht="15.75">
      <c r="E2" s="50">
        <v>42552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5" ht="12.75" customHeight="1">
      <c r="C3" s="51" t="s">
        <v>10</v>
      </c>
      <c r="D3" s="54" t="s">
        <v>9</v>
      </c>
      <c r="E3" s="23" t="str">
        <f t="shared" ref="E3:AI3" si="0">TEXT(E4,"ddd")</f>
        <v>Fri</v>
      </c>
      <c r="F3" s="23" t="str">
        <f t="shared" si="0"/>
        <v>Sat</v>
      </c>
      <c r="G3" s="23" t="str">
        <f t="shared" si="0"/>
        <v>Sun</v>
      </c>
      <c r="H3" s="23" t="str">
        <f t="shared" si="0"/>
        <v>Mon</v>
      </c>
      <c r="I3" s="23" t="str">
        <f t="shared" si="0"/>
        <v>Tue</v>
      </c>
      <c r="J3" s="23" t="str">
        <f t="shared" si="0"/>
        <v>Wed</v>
      </c>
      <c r="K3" s="23" t="str">
        <f t="shared" si="0"/>
        <v>Thu</v>
      </c>
      <c r="L3" s="23" t="str">
        <f t="shared" si="0"/>
        <v>Fri</v>
      </c>
      <c r="M3" s="23" t="str">
        <f t="shared" si="0"/>
        <v>Sat</v>
      </c>
      <c r="N3" s="23" t="str">
        <f t="shared" si="0"/>
        <v>Sun</v>
      </c>
      <c r="O3" s="23" t="str">
        <f t="shared" si="0"/>
        <v>Mon</v>
      </c>
      <c r="P3" s="23" t="str">
        <f t="shared" si="0"/>
        <v>Tue</v>
      </c>
      <c r="Q3" s="23" t="str">
        <f t="shared" si="0"/>
        <v>Wed</v>
      </c>
      <c r="R3" s="23" t="str">
        <f t="shared" si="0"/>
        <v>Thu</v>
      </c>
      <c r="S3" s="23" t="str">
        <f t="shared" si="0"/>
        <v>Fri</v>
      </c>
      <c r="T3" s="23" t="str">
        <f t="shared" si="0"/>
        <v>Sat</v>
      </c>
      <c r="U3" s="23" t="str">
        <f t="shared" si="0"/>
        <v>Sun</v>
      </c>
      <c r="V3" s="23" t="str">
        <f t="shared" si="0"/>
        <v>Mon</v>
      </c>
      <c r="W3" s="23" t="str">
        <f t="shared" si="0"/>
        <v>Tue</v>
      </c>
      <c r="X3" s="23" t="str">
        <f t="shared" si="0"/>
        <v>Wed</v>
      </c>
      <c r="Y3" s="23" t="str">
        <f t="shared" si="0"/>
        <v>Thu</v>
      </c>
      <c r="Z3" s="23" t="str">
        <f t="shared" si="0"/>
        <v>Fri</v>
      </c>
      <c r="AA3" s="23" t="str">
        <f t="shared" si="0"/>
        <v>Sat</v>
      </c>
      <c r="AB3" s="23" t="str">
        <f t="shared" si="0"/>
        <v>Sun</v>
      </c>
      <c r="AC3" s="23" t="str">
        <f t="shared" si="0"/>
        <v>Mon</v>
      </c>
      <c r="AD3" s="23" t="str">
        <f t="shared" si="0"/>
        <v>Tue</v>
      </c>
      <c r="AE3" s="23" t="str">
        <f t="shared" si="0"/>
        <v>Wed</v>
      </c>
      <c r="AF3" s="23" t="str">
        <f t="shared" si="0"/>
        <v>Thu</v>
      </c>
      <c r="AG3" s="23" t="str">
        <f t="shared" si="0"/>
        <v>Fri</v>
      </c>
      <c r="AH3" s="23" t="str">
        <f t="shared" si="0"/>
        <v>Sat</v>
      </c>
      <c r="AI3" s="23" t="str">
        <f t="shared" si="0"/>
        <v>Sun</v>
      </c>
    </row>
    <row r="4" spans="1:35" s="24" customFormat="1">
      <c r="B4" s="25"/>
      <c r="C4" s="52"/>
      <c r="D4" s="55"/>
      <c r="E4" s="26">
        <v>42552</v>
      </c>
      <c r="F4" s="26">
        <v>42553</v>
      </c>
      <c r="G4" s="26">
        <v>42554</v>
      </c>
      <c r="H4" s="26">
        <v>42555</v>
      </c>
      <c r="I4" s="26">
        <v>42556</v>
      </c>
      <c r="J4" s="26">
        <v>42557</v>
      </c>
      <c r="K4" s="26">
        <v>42558</v>
      </c>
      <c r="L4" s="26">
        <v>42559</v>
      </c>
      <c r="M4" s="26">
        <v>42560</v>
      </c>
      <c r="N4" s="26">
        <v>42561</v>
      </c>
      <c r="O4" s="26">
        <v>42562</v>
      </c>
      <c r="P4" s="26">
        <v>42563</v>
      </c>
      <c r="Q4" s="26">
        <v>42564</v>
      </c>
      <c r="R4" s="26">
        <v>42565</v>
      </c>
      <c r="S4" s="26">
        <v>42566</v>
      </c>
      <c r="T4" s="26">
        <v>42567</v>
      </c>
      <c r="U4" s="26">
        <v>42568</v>
      </c>
      <c r="V4" s="26">
        <v>42569</v>
      </c>
      <c r="W4" s="26">
        <v>42570</v>
      </c>
      <c r="X4" s="26">
        <v>42571</v>
      </c>
      <c r="Y4" s="26">
        <v>42572</v>
      </c>
      <c r="Z4" s="26">
        <v>42573</v>
      </c>
      <c r="AA4" s="26">
        <v>42574</v>
      </c>
      <c r="AB4" s="26">
        <v>42575</v>
      </c>
      <c r="AC4" s="26">
        <v>42576</v>
      </c>
      <c r="AD4" s="26">
        <v>42577</v>
      </c>
      <c r="AE4" s="26">
        <v>42578</v>
      </c>
      <c r="AF4" s="26">
        <v>42579</v>
      </c>
      <c r="AG4" s="26">
        <v>42580</v>
      </c>
      <c r="AH4" s="26">
        <v>42581</v>
      </c>
      <c r="AI4" s="26">
        <v>42582</v>
      </c>
    </row>
    <row r="5" spans="1:35">
      <c r="A5" s="1" t="s">
        <v>0</v>
      </c>
      <c r="B5" s="1" t="s">
        <v>2</v>
      </c>
      <c r="C5" s="53"/>
      <c r="D5" s="56"/>
    </row>
    <row r="6" spans="1:35">
      <c r="A6" s="35" t="s">
        <v>13</v>
      </c>
      <c r="B6" s="10" t="s">
        <v>32</v>
      </c>
      <c r="C6" s="9"/>
      <c r="D6" s="9"/>
      <c r="E6" s="7" t="s">
        <v>7</v>
      </c>
      <c r="F6" s="7"/>
      <c r="G6" s="7"/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/>
      <c r="N6" s="7"/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7"/>
      <c r="U6" s="7"/>
      <c r="V6" s="7" t="s">
        <v>7</v>
      </c>
      <c r="W6" s="7" t="s">
        <v>7</v>
      </c>
      <c r="X6" s="7" t="s">
        <v>7</v>
      </c>
      <c r="Y6" s="7" t="s">
        <v>7</v>
      </c>
      <c r="Z6" s="7" t="s">
        <v>7</v>
      </c>
      <c r="AA6" s="7"/>
      <c r="AB6" s="7"/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/>
      <c r="AI6" s="7"/>
    </row>
    <row r="7" spans="1:35">
      <c r="A7" s="35" t="s">
        <v>26</v>
      </c>
      <c r="B7" s="10" t="s">
        <v>32</v>
      </c>
      <c r="C7" s="9"/>
      <c r="D7" s="9"/>
      <c r="E7" s="7" t="s">
        <v>7</v>
      </c>
      <c r="F7" s="7"/>
      <c r="G7" s="7"/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/>
      <c r="N7" s="7"/>
      <c r="O7" s="7" t="s">
        <v>7</v>
      </c>
      <c r="P7" s="7" t="s">
        <v>7</v>
      </c>
      <c r="Q7" s="7" t="s">
        <v>7</v>
      </c>
      <c r="R7" s="7" t="s">
        <v>7</v>
      </c>
      <c r="S7" s="7" t="s">
        <v>7</v>
      </c>
      <c r="T7" s="7"/>
      <c r="U7" s="7"/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/>
      <c r="AB7" s="7"/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/>
      <c r="AI7" s="7"/>
    </row>
    <row r="8" spans="1:35">
      <c r="A8" s="35" t="s">
        <v>15</v>
      </c>
      <c r="B8" s="10" t="s">
        <v>32</v>
      </c>
      <c r="C8" s="28"/>
      <c r="D8" s="28"/>
      <c r="E8" s="7" t="s">
        <v>7</v>
      </c>
      <c r="F8" s="7"/>
      <c r="G8" s="7"/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/>
      <c r="N8" s="7"/>
      <c r="O8" s="7" t="s">
        <v>7</v>
      </c>
      <c r="P8" s="7" t="s">
        <v>7</v>
      </c>
      <c r="Q8" s="7" t="s">
        <v>7</v>
      </c>
      <c r="R8" s="7" t="s">
        <v>7</v>
      </c>
      <c r="S8" s="7" t="s">
        <v>7</v>
      </c>
      <c r="T8" s="7"/>
      <c r="U8" s="7"/>
      <c r="V8" s="7" t="s">
        <v>7</v>
      </c>
      <c r="W8" s="7" t="s">
        <v>7</v>
      </c>
      <c r="X8" s="7" t="s">
        <v>7</v>
      </c>
      <c r="Y8" s="7" t="s">
        <v>7</v>
      </c>
      <c r="Z8" s="7" t="s">
        <v>7</v>
      </c>
      <c r="AA8" s="7"/>
      <c r="AB8" s="7"/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/>
      <c r="AI8" s="7"/>
    </row>
    <row r="9" spans="1:35">
      <c r="A9" s="35" t="s">
        <v>16</v>
      </c>
      <c r="B9" s="29" t="s">
        <v>32</v>
      </c>
      <c r="C9" s="9"/>
      <c r="D9" s="9"/>
      <c r="E9" s="7" t="s">
        <v>7</v>
      </c>
      <c r="F9" s="7"/>
      <c r="G9" s="7"/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/>
      <c r="N9" s="7"/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T9" s="7"/>
      <c r="U9" s="7"/>
      <c r="V9" s="7" t="s">
        <v>7</v>
      </c>
      <c r="W9" s="7" t="s">
        <v>7</v>
      </c>
      <c r="X9" s="7" t="s">
        <v>7</v>
      </c>
      <c r="Y9" s="7" t="s">
        <v>7</v>
      </c>
      <c r="Z9" s="7" t="s">
        <v>7</v>
      </c>
      <c r="AA9" s="7"/>
      <c r="AB9" s="7"/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/>
      <c r="AI9" s="7"/>
    </row>
    <row r="10" spans="1:35">
      <c r="A10" s="35" t="s">
        <v>17</v>
      </c>
      <c r="B10" s="10" t="s">
        <v>32</v>
      </c>
      <c r="C10" s="9"/>
      <c r="D10" s="9"/>
      <c r="E10" s="7" t="s">
        <v>7</v>
      </c>
      <c r="F10" s="7"/>
      <c r="G10" s="7"/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/>
      <c r="N10" s="7"/>
      <c r="O10" s="7" t="s">
        <v>7</v>
      </c>
      <c r="P10" s="7" t="s">
        <v>7</v>
      </c>
      <c r="Q10" s="7" t="s">
        <v>7</v>
      </c>
      <c r="R10" s="7" t="s">
        <v>7</v>
      </c>
      <c r="S10" s="7" t="s">
        <v>7</v>
      </c>
      <c r="T10" s="7"/>
      <c r="U10" s="7"/>
      <c r="V10" s="7" t="s">
        <v>7</v>
      </c>
      <c r="W10" s="7" t="s">
        <v>7</v>
      </c>
      <c r="X10" s="7" t="s">
        <v>7</v>
      </c>
      <c r="Y10" s="7" t="s">
        <v>7</v>
      </c>
      <c r="Z10" s="7" t="s">
        <v>7</v>
      </c>
      <c r="AA10" s="7"/>
      <c r="AB10" s="7"/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/>
      <c r="AI10" s="7"/>
    </row>
    <row r="11" spans="1:35">
      <c r="A11" s="35" t="s">
        <v>18</v>
      </c>
      <c r="B11" s="10" t="s">
        <v>32</v>
      </c>
      <c r="C11" s="9"/>
      <c r="D11" s="9"/>
      <c r="E11" s="7" t="s">
        <v>7</v>
      </c>
      <c r="F11" s="7"/>
      <c r="G11" s="7"/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/>
      <c r="N11" s="7"/>
      <c r="O11" s="7" t="s">
        <v>7</v>
      </c>
      <c r="P11" s="7" t="s">
        <v>7</v>
      </c>
      <c r="Q11" s="7" t="s">
        <v>7</v>
      </c>
      <c r="R11" s="7" t="s">
        <v>7</v>
      </c>
      <c r="S11" s="7" t="s">
        <v>7</v>
      </c>
      <c r="T11" s="7"/>
      <c r="U11" s="7"/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/>
      <c r="AB11" s="7"/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/>
      <c r="AI11" s="7"/>
    </row>
    <row r="12" spans="1:35">
      <c r="A12" s="35" t="s">
        <v>19</v>
      </c>
      <c r="B12" s="10" t="s">
        <v>32</v>
      </c>
      <c r="C12" s="9"/>
      <c r="D12" s="9"/>
      <c r="E12" s="7" t="s">
        <v>7</v>
      </c>
      <c r="F12" s="7"/>
      <c r="G12" s="7"/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/>
      <c r="N12" s="7"/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T12" s="7"/>
      <c r="U12" s="7"/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/>
      <c r="AB12" s="7"/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/>
      <c r="AI12" s="7"/>
    </row>
    <row r="13" spans="1:35">
      <c r="A13" s="35" t="s">
        <v>20</v>
      </c>
      <c r="B13" s="10" t="s">
        <v>32</v>
      </c>
      <c r="C13" s="9"/>
      <c r="D13" s="9"/>
      <c r="E13" s="7" t="s">
        <v>7</v>
      </c>
      <c r="F13" s="7"/>
      <c r="G13" s="7"/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/>
      <c r="N13" s="7"/>
      <c r="O13" s="7" t="s">
        <v>7</v>
      </c>
      <c r="P13" s="7" t="s">
        <v>7</v>
      </c>
      <c r="Q13" s="7" t="s">
        <v>7</v>
      </c>
      <c r="R13" s="7" t="s">
        <v>7</v>
      </c>
      <c r="S13" s="7" t="s">
        <v>7</v>
      </c>
      <c r="T13" s="7"/>
      <c r="U13" s="7"/>
      <c r="V13" s="7" t="s">
        <v>7</v>
      </c>
      <c r="W13" s="7" t="s">
        <v>7</v>
      </c>
      <c r="X13" s="7" t="s">
        <v>7</v>
      </c>
      <c r="Y13" s="7" t="s">
        <v>7</v>
      </c>
      <c r="Z13" s="7" t="s">
        <v>7</v>
      </c>
      <c r="AA13" s="7"/>
      <c r="AB13" s="7"/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/>
      <c r="AI13" s="7"/>
    </row>
    <row r="14" spans="1:35">
      <c r="A14" s="35" t="s">
        <v>21</v>
      </c>
      <c r="B14" s="10" t="s">
        <v>32</v>
      </c>
      <c r="C14" s="9"/>
      <c r="D14" s="9"/>
      <c r="E14" s="7" t="s">
        <v>7</v>
      </c>
      <c r="F14" s="7"/>
      <c r="G14" s="7"/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/>
      <c r="N14" s="7"/>
      <c r="O14" s="7" t="s">
        <v>7</v>
      </c>
      <c r="P14" s="7" t="s">
        <v>7</v>
      </c>
      <c r="Q14" s="7" t="s">
        <v>7</v>
      </c>
      <c r="R14" s="7" t="s">
        <v>7</v>
      </c>
      <c r="S14" s="7" t="s">
        <v>7</v>
      </c>
      <c r="T14" s="7"/>
      <c r="U14" s="7"/>
      <c r="V14" s="7" t="s">
        <v>7</v>
      </c>
      <c r="W14" s="7" t="s">
        <v>7</v>
      </c>
      <c r="X14" s="7" t="s">
        <v>7</v>
      </c>
      <c r="Y14" s="7" t="s">
        <v>7</v>
      </c>
      <c r="Z14" s="7" t="s">
        <v>7</v>
      </c>
      <c r="AA14" s="7"/>
      <c r="AB14" s="7"/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/>
      <c r="AI14" s="7"/>
    </row>
    <row r="15" spans="1:35">
      <c r="A15" s="35" t="s">
        <v>22</v>
      </c>
      <c r="B15" s="10" t="s">
        <v>32</v>
      </c>
      <c r="C15" s="9"/>
      <c r="D15" s="9"/>
      <c r="E15" s="7" t="s">
        <v>7</v>
      </c>
      <c r="F15" s="7"/>
      <c r="G15" s="7"/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/>
      <c r="N15" s="7"/>
      <c r="O15" s="7" t="s">
        <v>7</v>
      </c>
      <c r="P15" s="7" t="s">
        <v>7</v>
      </c>
      <c r="Q15" s="7" t="s">
        <v>7</v>
      </c>
      <c r="R15" s="7" t="s">
        <v>7</v>
      </c>
      <c r="S15" s="7" t="s">
        <v>7</v>
      </c>
      <c r="T15" s="7"/>
      <c r="U15" s="7"/>
      <c r="V15" s="7" t="s">
        <v>7</v>
      </c>
      <c r="W15" s="7" t="s">
        <v>7</v>
      </c>
      <c r="X15" s="7" t="s">
        <v>7</v>
      </c>
      <c r="Y15" s="7" t="s">
        <v>7</v>
      </c>
      <c r="Z15" s="7" t="s">
        <v>7</v>
      </c>
      <c r="AA15" s="7"/>
      <c r="AB15" s="7"/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/>
      <c r="AI15" s="7"/>
    </row>
    <row r="16" spans="1:35">
      <c r="A16" s="35" t="s">
        <v>23</v>
      </c>
      <c r="B16" s="10" t="s">
        <v>32</v>
      </c>
      <c r="C16" s="9"/>
      <c r="D16" s="9"/>
      <c r="E16" s="7" t="s">
        <v>7</v>
      </c>
      <c r="F16" s="7"/>
      <c r="G16" s="7"/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/>
      <c r="N16" s="7"/>
      <c r="O16" s="7" t="s">
        <v>7</v>
      </c>
      <c r="P16" s="7" t="s">
        <v>7</v>
      </c>
      <c r="Q16" s="7" t="s">
        <v>7</v>
      </c>
      <c r="R16" s="7" t="s">
        <v>7</v>
      </c>
      <c r="S16" s="7" t="s">
        <v>7</v>
      </c>
      <c r="T16" s="7"/>
      <c r="U16" s="7"/>
      <c r="V16" s="7" t="s">
        <v>7</v>
      </c>
      <c r="W16" s="7" t="s">
        <v>7</v>
      </c>
      <c r="X16" s="7" t="s">
        <v>7</v>
      </c>
      <c r="Y16" s="7" t="s">
        <v>7</v>
      </c>
      <c r="Z16" s="7" t="s">
        <v>7</v>
      </c>
      <c r="AA16" s="7"/>
      <c r="AB16" s="7"/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/>
      <c r="AI16" s="7"/>
    </row>
    <row r="17" spans="1:35">
      <c r="A17" s="35" t="s">
        <v>24</v>
      </c>
      <c r="B17" s="10" t="s">
        <v>32</v>
      </c>
      <c r="C17" s="9"/>
      <c r="D17" s="9"/>
      <c r="E17" s="7" t="s">
        <v>7</v>
      </c>
      <c r="F17" s="7"/>
      <c r="G17" s="7"/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/>
      <c r="N17" s="7"/>
      <c r="O17" s="7" t="s">
        <v>7</v>
      </c>
      <c r="P17" s="7" t="s">
        <v>7</v>
      </c>
      <c r="Q17" s="7" t="s">
        <v>7</v>
      </c>
      <c r="R17" s="7" t="s">
        <v>7</v>
      </c>
      <c r="S17" s="7" t="s">
        <v>7</v>
      </c>
      <c r="T17" s="7"/>
      <c r="U17" s="7"/>
      <c r="V17" s="7" t="s">
        <v>7</v>
      </c>
      <c r="W17" s="7" t="s">
        <v>7</v>
      </c>
      <c r="X17" s="7" t="s">
        <v>7</v>
      </c>
      <c r="Y17" s="7" t="s">
        <v>7</v>
      </c>
      <c r="Z17" s="7" t="s">
        <v>7</v>
      </c>
      <c r="AA17" s="7"/>
      <c r="AB17" s="7"/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/>
      <c r="AI17" s="7"/>
    </row>
    <row r="18" spans="1:35">
      <c r="A18" s="35" t="s">
        <v>25</v>
      </c>
      <c r="B18" s="10" t="s">
        <v>32</v>
      </c>
      <c r="C18" s="9"/>
      <c r="D18" s="9"/>
      <c r="E18" s="7" t="s">
        <v>7</v>
      </c>
      <c r="F18" s="7"/>
      <c r="G18" s="7"/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/>
      <c r="N18" s="7"/>
      <c r="O18" s="7" t="s">
        <v>7</v>
      </c>
      <c r="P18" s="7" t="s">
        <v>7</v>
      </c>
      <c r="Q18" s="7" t="s">
        <v>7</v>
      </c>
      <c r="R18" s="7" t="s">
        <v>7</v>
      </c>
      <c r="S18" s="7" t="s">
        <v>7</v>
      </c>
      <c r="T18" s="7"/>
      <c r="U18" s="7"/>
      <c r="V18" s="7" t="s">
        <v>7</v>
      </c>
      <c r="W18" s="7" t="s">
        <v>7</v>
      </c>
      <c r="X18" s="7" t="s">
        <v>7</v>
      </c>
      <c r="Y18" s="7" t="s">
        <v>7</v>
      </c>
      <c r="Z18" s="7" t="s">
        <v>7</v>
      </c>
      <c r="AA18" s="7"/>
      <c r="AB18" s="7"/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/>
      <c r="AI18" s="7"/>
    </row>
    <row r="19" spans="1:35">
      <c r="A19" s="35" t="s">
        <v>14</v>
      </c>
      <c r="B19" s="10" t="s">
        <v>32</v>
      </c>
      <c r="C19" s="9"/>
      <c r="D19" s="9"/>
      <c r="E19" s="7" t="s">
        <v>7</v>
      </c>
      <c r="F19" s="7"/>
      <c r="G19" s="7"/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/>
      <c r="N19" s="7"/>
      <c r="O19" s="7" t="s">
        <v>7</v>
      </c>
      <c r="P19" s="7" t="s">
        <v>7</v>
      </c>
      <c r="Q19" s="7" t="s">
        <v>7</v>
      </c>
      <c r="R19" s="7" t="s">
        <v>7</v>
      </c>
      <c r="S19" s="7" t="s">
        <v>7</v>
      </c>
      <c r="T19" s="7"/>
      <c r="U19" s="7"/>
      <c r="V19" s="7" t="s">
        <v>7</v>
      </c>
      <c r="W19" s="7" t="s">
        <v>7</v>
      </c>
      <c r="X19" s="7" t="s">
        <v>7</v>
      </c>
      <c r="Y19" s="7" t="s">
        <v>7</v>
      </c>
      <c r="Z19" s="7" t="s">
        <v>7</v>
      </c>
      <c r="AA19" s="7"/>
      <c r="AB19" s="7"/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/>
      <c r="AI19" s="7"/>
    </row>
    <row r="20" spans="1:35">
      <c r="A20" s="35" t="s">
        <v>30</v>
      </c>
      <c r="B20" s="10" t="s">
        <v>32</v>
      </c>
      <c r="C20" s="9"/>
      <c r="D20" s="9"/>
      <c r="E20" s="7" t="s">
        <v>7</v>
      </c>
      <c r="F20" s="7"/>
      <c r="G20" s="7"/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/>
      <c r="N20" s="7"/>
      <c r="O20" s="7" t="s">
        <v>7</v>
      </c>
      <c r="P20" s="7" t="s">
        <v>7</v>
      </c>
      <c r="Q20" s="7" t="s">
        <v>7</v>
      </c>
      <c r="R20" s="7" t="s">
        <v>7</v>
      </c>
      <c r="S20" s="7" t="s">
        <v>7</v>
      </c>
      <c r="T20" s="7"/>
      <c r="U20" s="7"/>
      <c r="V20" s="7" t="s">
        <v>7</v>
      </c>
      <c r="W20" s="7" t="s">
        <v>7</v>
      </c>
      <c r="X20" s="7" t="s">
        <v>7</v>
      </c>
      <c r="Y20" s="7" t="s">
        <v>7</v>
      </c>
      <c r="Z20" s="7" t="s">
        <v>7</v>
      </c>
      <c r="AA20" s="7"/>
      <c r="AB20" s="7"/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/>
      <c r="AI20" s="7"/>
    </row>
    <row r="21" spans="1:35">
      <c r="A21" s="35" t="s">
        <v>27</v>
      </c>
      <c r="B21" s="10" t="s">
        <v>32</v>
      </c>
      <c r="C21" s="9"/>
      <c r="D21" s="9"/>
      <c r="E21" s="7" t="s">
        <v>7</v>
      </c>
      <c r="F21" s="7"/>
      <c r="G21" s="7"/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/>
      <c r="N21" s="7"/>
      <c r="O21" s="7" t="s">
        <v>7</v>
      </c>
      <c r="P21" s="7" t="s">
        <v>7</v>
      </c>
      <c r="Q21" s="7" t="s">
        <v>7</v>
      </c>
      <c r="R21" s="7" t="s">
        <v>7</v>
      </c>
      <c r="S21" s="7" t="s">
        <v>7</v>
      </c>
      <c r="T21" s="7"/>
      <c r="U21" s="7"/>
      <c r="V21" s="7" t="s">
        <v>7</v>
      </c>
      <c r="W21" s="7" t="s">
        <v>7</v>
      </c>
      <c r="X21" s="7" t="s">
        <v>7</v>
      </c>
      <c r="Y21" s="7" t="s">
        <v>7</v>
      </c>
      <c r="Z21" s="7" t="s">
        <v>7</v>
      </c>
      <c r="AA21" s="7"/>
      <c r="AB21" s="7"/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/>
      <c r="AI21" s="7"/>
    </row>
    <row r="22" spans="1:35">
      <c r="A22" s="35" t="s">
        <v>28</v>
      </c>
      <c r="B22" s="10" t="s">
        <v>32</v>
      </c>
      <c r="C22" s="9"/>
      <c r="D22" s="9"/>
      <c r="E22" s="7" t="s">
        <v>7</v>
      </c>
      <c r="F22" s="7"/>
      <c r="G22" s="7"/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/>
      <c r="N22" s="7"/>
      <c r="O22" s="7" t="s">
        <v>7</v>
      </c>
      <c r="P22" s="7" t="s">
        <v>7</v>
      </c>
      <c r="Q22" s="7" t="s">
        <v>7</v>
      </c>
      <c r="R22" s="7" t="s">
        <v>7</v>
      </c>
      <c r="S22" s="7" t="s">
        <v>7</v>
      </c>
      <c r="T22" s="7"/>
      <c r="U22" s="7"/>
      <c r="V22" s="7" t="s">
        <v>7</v>
      </c>
      <c r="W22" s="7" t="s">
        <v>7</v>
      </c>
      <c r="X22" s="7" t="s">
        <v>7</v>
      </c>
      <c r="Y22" s="7" t="s">
        <v>7</v>
      </c>
      <c r="Z22" s="7" t="s">
        <v>7</v>
      </c>
      <c r="AA22" s="7"/>
      <c r="AB22" s="7"/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/>
      <c r="AI22" s="7"/>
    </row>
    <row r="23" spans="1:35">
      <c r="A23" s="35" t="s">
        <v>29</v>
      </c>
      <c r="B23" s="10" t="s">
        <v>32</v>
      </c>
      <c r="C23" s="9"/>
      <c r="D23" s="9"/>
      <c r="E23" s="7" t="s">
        <v>7</v>
      </c>
      <c r="F23" s="7"/>
      <c r="G23" s="7"/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/>
      <c r="N23" s="7"/>
      <c r="O23" s="7" t="s">
        <v>7</v>
      </c>
      <c r="P23" s="7" t="s">
        <v>7</v>
      </c>
      <c r="Q23" s="7" t="s">
        <v>7</v>
      </c>
      <c r="R23" s="7" t="s">
        <v>7</v>
      </c>
      <c r="S23" s="7" t="s">
        <v>7</v>
      </c>
      <c r="T23" s="7"/>
      <c r="U23" s="7"/>
      <c r="V23" s="7" t="s">
        <v>7</v>
      </c>
      <c r="W23" s="7" t="s">
        <v>7</v>
      </c>
      <c r="X23" s="7" t="s">
        <v>7</v>
      </c>
      <c r="Y23" s="7" t="s">
        <v>7</v>
      </c>
      <c r="Z23" s="7" t="s">
        <v>7</v>
      </c>
      <c r="AA23" s="7"/>
      <c r="AB23" s="7"/>
      <c r="AC23" s="7" t="s">
        <v>7</v>
      </c>
      <c r="AD23" s="7" t="s">
        <v>7</v>
      </c>
      <c r="AE23" s="7" t="s">
        <v>7</v>
      </c>
      <c r="AF23" s="7" t="s">
        <v>7</v>
      </c>
      <c r="AG23" s="7" t="s">
        <v>7</v>
      </c>
      <c r="AH23" s="7"/>
      <c r="AI23" s="7"/>
    </row>
    <row r="24" spans="1:35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8"/>
    </row>
    <row r="27" spans="1:35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I27" s="8"/>
    </row>
    <row r="28" spans="1:35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0" t="s">
        <v>1</v>
      </c>
      <c r="B46" s="19"/>
      <c r="C46" s="30"/>
      <c r="D46" s="30"/>
      <c r="E46" s="5">
        <f>COUNTIF(E6:E45, "X")/40</f>
        <v>0.45</v>
      </c>
      <c r="F46" s="5">
        <f t="shared" ref="F46:AI46" si="1">COUNTIF(F6:F45, "X")/40</f>
        <v>0</v>
      </c>
      <c r="G46" s="5">
        <f t="shared" si="1"/>
        <v>0</v>
      </c>
      <c r="H46" s="5">
        <f t="shared" si="1"/>
        <v>0.45</v>
      </c>
      <c r="I46" s="5">
        <f t="shared" si="1"/>
        <v>0.45</v>
      </c>
      <c r="J46" s="5">
        <f t="shared" si="1"/>
        <v>0.45</v>
      </c>
      <c r="K46" s="5">
        <f t="shared" si="1"/>
        <v>0.45</v>
      </c>
      <c r="L46" s="5">
        <f t="shared" si="1"/>
        <v>0.45</v>
      </c>
      <c r="M46" s="5">
        <f t="shared" si="1"/>
        <v>0</v>
      </c>
      <c r="N46" s="5">
        <f t="shared" si="1"/>
        <v>0</v>
      </c>
      <c r="O46" s="5">
        <f t="shared" si="1"/>
        <v>0.45</v>
      </c>
      <c r="P46" s="5">
        <f t="shared" si="1"/>
        <v>0.45</v>
      </c>
      <c r="Q46" s="5">
        <f t="shared" si="1"/>
        <v>0.45</v>
      </c>
      <c r="R46" s="5">
        <f t="shared" si="1"/>
        <v>0.45</v>
      </c>
      <c r="S46" s="5">
        <f t="shared" si="1"/>
        <v>0.45</v>
      </c>
      <c r="T46" s="5">
        <f t="shared" si="1"/>
        <v>0</v>
      </c>
      <c r="U46" s="5">
        <f t="shared" si="1"/>
        <v>0</v>
      </c>
      <c r="V46" s="5">
        <f t="shared" si="1"/>
        <v>0.45</v>
      </c>
      <c r="W46" s="5">
        <f t="shared" si="1"/>
        <v>0.45</v>
      </c>
      <c r="X46" s="5">
        <f t="shared" si="1"/>
        <v>0.45</v>
      </c>
      <c r="Y46" s="5">
        <f t="shared" si="1"/>
        <v>0.45</v>
      </c>
      <c r="Z46" s="5">
        <f t="shared" si="1"/>
        <v>0.45</v>
      </c>
      <c r="AA46" s="5">
        <f t="shared" si="1"/>
        <v>0</v>
      </c>
      <c r="AB46" s="5">
        <f t="shared" si="1"/>
        <v>0</v>
      </c>
      <c r="AC46" s="5">
        <f t="shared" si="1"/>
        <v>0.45</v>
      </c>
      <c r="AD46" s="5">
        <f t="shared" si="1"/>
        <v>0.45</v>
      </c>
      <c r="AE46" s="5">
        <f t="shared" si="1"/>
        <v>0.45</v>
      </c>
      <c r="AF46" s="5">
        <f t="shared" si="1"/>
        <v>0.45</v>
      </c>
      <c r="AG46" s="5">
        <f t="shared" si="1"/>
        <v>0.45</v>
      </c>
      <c r="AH46" s="5">
        <f t="shared" si="1"/>
        <v>0</v>
      </c>
      <c r="AI46" s="5">
        <f t="shared" si="1"/>
        <v>0</v>
      </c>
    </row>
    <row r="47" spans="1:35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E1:AG1"/>
    <mergeCell ref="E2:AG2"/>
    <mergeCell ref="C3:C5"/>
    <mergeCell ref="D3:D5"/>
  </mergeCells>
  <phoneticPr fontId="0" type="noConversion"/>
  <conditionalFormatting sqref="E6:AI45">
    <cfRule type="cellIs" dxfId="267" priority="1" operator="equal">
      <formula>"h"</formula>
    </cfRule>
    <cfRule type="cellIs" dxfId="266" priority="2" operator="equal">
      <formula>"f"</formula>
    </cfRule>
    <cfRule type="cellIs" dxfId="265" priority="3" stopIfTrue="1" operator="equal">
      <formula>"x"</formula>
    </cfRule>
    <cfRule type="expression" dxfId="264" priority="4" stopIfTrue="1">
      <formula>E$3="Sun"</formula>
    </cfRule>
    <cfRule type="expression" dxfId="263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53"/>
  <sheetViews>
    <sheetView topLeftCell="Q1" zoomScale="55" zoomScaleNormal="55" workbookViewId="0">
      <selection activeCell="AG1" sqref="AG1:AG1048576"/>
    </sheetView>
  </sheetViews>
  <sheetFormatPr defaultRowHeight="12.75"/>
  <cols>
    <col min="1" max="1" width="29.28515625" customWidth="1"/>
  </cols>
  <sheetData>
    <row r="1" spans="1:34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9">
        <v>29</v>
      </c>
      <c r="AF1" s="39">
        <v>30</v>
      </c>
      <c r="AG1" s="37" t="s">
        <v>35</v>
      </c>
      <c r="AH1" s="37"/>
    </row>
    <row r="2" spans="1:34">
      <c r="A2" s="35" t="s">
        <v>13</v>
      </c>
      <c r="B2" s="10" t="s">
        <v>32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 t="s">
        <v>7</v>
      </c>
      <c r="X2" s="8" t="s">
        <v>7</v>
      </c>
      <c r="Y2" s="8" t="s">
        <v>7</v>
      </c>
      <c r="Z2" s="8" t="s">
        <v>7</v>
      </c>
      <c r="AA2" s="8" t="s">
        <v>7</v>
      </c>
      <c r="AB2" s="8"/>
      <c r="AC2" s="8"/>
      <c r="AD2" s="8"/>
      <c r="AE2" s="8"/>
      <c r="AF2" s="8"/>
      <c r="AG2" s="37">
        <v>392</v>
      </c>
      <c r="AH2" s="37"/>
    </row>
    <row r="3" spans="1:34">
      <c r="A3" s="35" t="s">
        <v>26</v>
      </c>
      <c r="B3" s="10" t="s">
        <v>32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7</v>
      </c>
      <c r="X3" s="8" t="s">
        <v>7</v>
      </c>
      <c r="Y3" s="8" t="s">
        <v>7</v>
      </c>
      <c r="Z3" s="8" t="s">
        <v>7</v>
      </c>
      <c r="AA3" s="8" t="s">
        <v>7</v>
      </c>
      <c r="AB3" s="8"/>
      <c r="AC3" s="8"/>
      <c r="AD3" s="8"/>
      <c r="AE3" s="8"/>
      <c r="AF3" s="8"/>
      <c r="AG3" s="37">
        <v>28332</v>
      </c>
      <c r="AH3" s="37"/>
    </row>
    <row r="4" spans="1:34">
      <c r="A4" s="35" t="s">
        <v>15</v>
      </c>
      <c r="B4" s="10" t="s">
        <v>32</v>
      </c>
      <c r="C4" s="8"/>
      <c r="D4" s="8"/>
      <c r="E4" s="8"/>
      <c r="F4" s="8"/>
      <c r="G4" s="8"/>
      <c r="H4" s="8"/>
      <c r="I4" s="8"/>
      <c r="J4" s="8" t="s">
        <v>7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 t="s">
        <v>7</v>
      </c>
      <c r="Z4" s="8" t="s">
        <v>7</v>
      </c>
      <c r="AA4" s="8" t="s">
        <v>7</v>
      </c>
      <c r="AB4" s="8"/>
      <c r="AC4" s="8"/>
      <c r="AD4" s="8"/>
      <c r="AE4" s="8"/>
      <c r="AF4" s="8"/>
      <c r="AG4" s="37">
        <v>66702</v>
      </c>
      <c r="AH4" s="37"/>
    </row>
    <row r="5" spans="1:34">
      <c r="A5" s="35" t="s">
        <v>16</v>
      </c>
      <c r="B5" s="29" t="s">
        <v>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 t="s">
        <v>7</v>
      </c>
      <c r="AA5" s="8" t="s">
        <v>7</v>
      </c>
      <c r="AB5" s="8"/>
      <c r="AC5" s="8"/>
      <c r="AD5" s="8"/>
      <c r="AE5" s="8"/>
      <c r="AF5" s="8"/>
      <c r="AG5" s="37">
        <v>54535</v>
      </c>
      <c r="AH5" s="37"/>
    </row>
    <row r="6" spans="1:34">
      <c r="A6" s="35" t="s">
        <v>17</v>
      </c>
      <c r="B6" s="10" t="s">
        <v>32</v>
      </c>
      <c r="C6" s="8"/>
      <c r="D6" s="8"/>
      <c r="E6" s="8"/>
      <c r="F6" s="8"/>
      <c r="G6" s="8"/>
      <c r="H6" s="8"/>
      <c r="I6" s="8"/>
      <c r="J6" s="8"/>
      <c r="K6" s="8"/>
      <c r="L6" s="8"/>
      <c r="M6" s="8" t="s">
        <v>7</v>
      </c>
      <c r="N6" s="8"/>
      <c r="O6" s="8"/>
      <c r="P6" s="8"/>
      <c r="Q6" s="8"/>
      <c r="R6" s="8"/>
      <c r="S6" s="8"/>
      <c r="T6" s="8"/>
      <c r="U6" s="8"/>
      <c r="V6" s="8"/>
      <c r="W6" s="8" t="s">
        <v>7</v>
      </c>
      <c r="X6" s="8" t="s">
        <v>7</v>
      </c>
      <c r="Y6" s="8" t="s">
        <v>7</v>
      </c>
      <c r="Z6" s="8" t="s">
        <v>7</v>
      </c>
      <c r="AA6" s="8" t="s">
        <v>7</v>
      </c>
      <c r="AB6" s="8"/>
      <c r="AC6" s="8"/>
      <c r="AD6" s="8"/>
      <c r="AE6" s="8"/>
      <c r="AF6" s="8"/>
      <c r="AG6" s="37">
        <v>38701</v>
      </c>
      <c r="AH6" s="37"/>
    </row>
    <row r="7" spans="1:34">
      <c r="A7" s="35" t="s">
        <v>18</v>
      </c>
      <c r="B7" s="10" t="s">
        <v>32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 t="s">
        <v>7</v>
      </c>
      <c r="Q7" s="8"/>
      <c r="R7" s="8"/>
      <c r="S7" s="8"/>
      <c r="T7" s="8"/>
      <c r="U7" s="8"/>
      <c r="V7" s="8"/>
      <c r="W7" s="8"/>
      <c r="X7" s="8"/>
      <c r="Y7" s="8" t="s">
        <v>7</v>
      </c>
      <c r="Z7" s="8" t="s">
        <v>7</v>
      </c>
      <c r="AA7" s="8" t="s">
        <v>7</v>
      </c>
      <c r="AB7" s="8"/>
      <c r="AC7" s="8"/>
      <c r="AD7" s="8"/>
      <c r="AE7" s="8"/>
      <c r="AF7" s="8"/>
      <c r="AG7" s="37">
        <v>41729</v>
      </c>
      <c r="AH7" s="37"/>
    </row>
    <row r="8" spans="1:34">
      <c r="A8" s="35" t="s">
        <v>19</v>
      </c>
      <c r="B8" s="10" t="s">
        <v>32</v>
      </c>
      <c r="C8" s="8"/>
      <c r="D8" s="8"/>
      <c r="E8" s="8"/>
      <c r="F8" s="8"/>
      <c r="G8" s="8"/>
      <c r="H8" s="8"/>
      <c r="I8" s="8"/>
      <c r="J8" s="8"/>
      <c r="K8" s="8"/>
      <c r="L8" s="8"/>
      <c r="M8" s="8" t="s">
        <v>7</v>
      </c>
      <c r="N8" s="8"/>
      <c r="O8" s="8"/>
      <c r="P8" s="8"/>
      <c r="Q8" s="8"/>
      <c r="R8" s="8"/>
      <c r="S8" s="8"/>
      <c r="T8" s="8"/>
      <c r="U8" s="8"/>
      <c r="V8" s="8"/>
      <c r="W8" s="8" t="s">
        <v>7</v>
      </c>
      <c r="X8" s="8" t="s">
        <v>7</v>
      </c>
      <c r="Y8" s="8" t="s">
        <v>7</v>
      </c>
      <c r="Z8" s="8" t="s">
        <v>7</v>
      </c>
      <c r="AA8" s="8" t="s">
        <v>7</v>
      </c>
      <c r="AB8" s="8"/>
      <c r="AC8" s="8"/>
      <c r="AD8" s="8"/>
      <c r="AE8" s="8"/>
      <c r="AF8" s="8"/>
      <c r="AG8" s="37">
        <v>30908</v>
      </c>
      <c r="AH8" s="37"/>
    </row>
    <row r="9" spans="1:34">
      <c r="A9" s="35" t="s">
        <v>20</v>
      </c>
      <c r="B9" s="10" t="s">
        <v>32</v>
      </c>
      <c r="C9" s="8"/>
      <c r="D9" s="8" t="s">
        <v>12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 t="s">
        <v>7</v>
      </c>
      <c r="X9" s="8" t="s">
        <v>7</v>
      </c>
      <c r="Y9" s="8" t="s">
        <v>7</v>
      </c>
      <c r="Z9" s="8" t="s">
        <v>7</v>
      </c>
      <c r="AA9" s="8" t="s">
        <v>7</v>
      </c>
      <c r="AB9" s="8"/>
      <c r="AC9" s="8"/>
      <c r="AD9" s="8"/>
      <c r="AE9" s="8"/>
      <c r="AF9" s="8"/>
      <c r="AG9" s="37">
        <v>31076</v>
      </c>
      <c r="AH9" s="37"/>
    </row>
    <row r="10" spans="1:34">
      <c r="A10" s="35" t="s">
        <v>21</v>
      </c>
      <c r="B10" s="10" t="s">
        <v>32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 t="s">
        <v>7</v>
      </c>
      <c r="X10" s="8" t="s">
        <v>7</v>
      </c>
      <c r="Y10" s="8" t="s">
        <v>7</v>
      </c>
      <c r="Z10" s="8" t="s">
        <v>7</v>
      </c>
      <c r="AA10" s="8" t="s">
        <v>7</v>
      </c>
      <c r="AB10" s="8"/>
      <c r="AC10" s="8"/>
      <c r="AD10" s="8"/>
      <c r="AE10" s="8"/>
      <c r="AF10" s="8"/>
      <c r="AG10" s="37">
        <v>19552</v>
      </c>
      <c r="AH10" s="37"/>
    </row>
    <row r="11" spans="1:34">
      <c r="A11" s="35" t="s">
        <v>22</v>
      </c>
      <c r="B11" s="10" t="s">
        <v>32</v>
      </c>
      <c r="C11" s="8"/>
      <c r="D11" s="8" t="s">
        <v>12</v>
      </c>
      <c r="E11" s="8"/>
      <c r="F11" s="8"/>
      <c r="G11" s="8"/>
      <c r="H11" s="8"/>
      <c r="I11" s="8"/>
      <c r="J11" s="8"/>
      <c r="K11" s="8" t="s">
        <v>7</v>
      </c>
      <c r="L11" s="8"/>
      <c r="M11" s="8"/>
      <c r="N11" s="8"/>
      <c r="O11" s="8"/>
      <c r="P11" s="8"/>
      <c r="Q11" s="8"/>
      <c r="R11" s="8" t="s">
        <v>12</v>
      </c>
      <c r="S11" s="8"/>
      <c r="T11" s="8"/>
      <c r="U11" s="8"/>
      <c r="V11" s="8"/>
      <c r="W11" s="8" t="s">
        <v>7</v>
      </c>
      <c r="X11" s="8" t="s">
        <v>7</v>
      </c>
      <c r="Y11" s="8" t="s">
        <v>7</v>
      </c>
      <c r="Z11" s="8" t="s">
        <v>7</v>
      </c>
      <c r="AA11" s="8" t="s">
        <v>7</v>
      </c>
      <c r="AB11" s="8"/>
      <c r="AC11" s="8"/>
      <c r="AD11" s="8"/>
      <c r="AE11" s="8"/>
      <c r="AF11" s="8" t="s">
        <v>12</v>
      </c>
      <c r="AG11" s="37">
        <v>17129</v>
      </c>
      <c r="AH11" s="37"/>
    </row>
    <row r="12" spans="1:34">
      <c r="A12" s="35" t="s">
        <v>23</v>
      </c>
      <c r="B12" s="10" t="s">
        <v>32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 t="s">
        <v>7</v>
      </c>
      <c r="N12" s="8"/>
      <c r="O12" s="8"/>
      <c r="P12" s="8"/>
      <c r="Q12" s="8"/>
      <c r="R12" s="8"/>
      <c r="S12" s="8"/>
      <c r="T12" s="8"/>
      <c r="U12" s="8"/>
      <c r="V12" s="8"/>
      <c r="W12" s="8" t="s">
        <v>7</v>
      </c>
      <c r="X12" s="8" t="s">
        <v>7</v>
      </c>
      <c r="Y12" s="8" t="s">
        <v>7</v>
      </c>
      <c r="Z12" s="8" t="s">
        <v>7</v>
      </c>
      <c r="AA12" s="8" t="s">
        <v>7</v>
      </c>
      <c r="AB12" s="8"/>
      <c r="AC12" s="8"/>
      <c r="AD12" s="8"/>
      <c r="AE12" s="8"/>
      <c r="AF12" s="8"/>
      <c r="AG12" s="37">
        <v>15691</v>
      </c>
      <c r="AH12" s="37"/>
    </row>
    <row r="13" spans="1:34">
      <c r="A13" s="35" t="s">
        <v>24</v>
      </c>
      <c r="B13" s="10" t="s">
        <v>32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 t="s">
        <v>7</v>
      </c>
      <c r="X13" s="8" t="s">
        <v>7</v>
      </c>
      <c r="Y13" s="8" t="s">
        <v>7</v>
      </c>
      <c r="Z13" s="8" t="s">
        <v>7</v>
      </c>
      <c r="AA13" s="8" t="s">
        <v>7</v>
      </c>
      <c r="AB13" s="8"/>
      <c r="AC13" s="8"/>
      <c r="AD13" s="8"/>
      <c r="AE13" s="8"/>
      <c r="AF13" s="8"/>
      <c r="AG13" s="37">
        <v>8670</v>
      </c>
      <c r="AH13" s="37"/>
    </row>
    <row r="14" spans="1:34">
      <c r="A14" s="35" t="s">
        <v>25</v>
      </c>
      <c r="B14" s="10" t="s">
        <v>32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 t="s">
        <v>7</v>
      </c>
      <c r="X14" s="8" t="s">
        <v>7</v>
      </c>
      <c r="Y14" s="8" t="s">
        <v>7</v>
      </c>
      <c r="Z14" s="8" t="s">
        <v>7</v>
      </c>
      <c r="AA14" s="8" t="s">
        <v>7</v>
      </c>
      <c r="AB14" s="8"/>
      <c r="AC14" s="8"/>
      <c r="AD14" s="8"/>
      <c r="AE14" s="8"/>
      <c r="AF14" s="8"/>
      <c r="AG14" s="37">
        <v>24578</v>
      </c>
      <c r="AH14" s="37"/>
    </row>
    <row r="15" spans="1:34">
      <c r="A15" s="35" t="s">
        <v>14</v>
      </c>
      <c r="B15" s="22" t="s">
        <v>32</v>
      </c>
      <c r="C15" s="8"/>
      <c r="D15" s="8"/>
      <c r="E15" s="8"/>
      <c r="F15" s="8" t="s">
        <v>12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 t="s">
        <v>7</v>
      </c>
      <c r="X15" s="8" t="s">
        <v>7</v>
      </c>
      <c r="Y15" s="8" t="s">
        <v>7</v>
      </c>
      <c r="Z15" s="8" t="s">
        <v>7</v>
      </c>
      <c r="AA15" s="8" t="s">
        <v>7</v>
      </c>
      <c r="AB15" s="8"/>
      <c r="AC15" s="8"/>
      <c r="AD15" s="8"/>
      <c r="AE15" s="8"/>
      <c r="AF15" s="8"/>
      <c r="AG15" s="37">
        <v>86581</v>
      </c>
      <c r="AH15" s="37"/>
    </row>
    <row r="16" spans="1:34">
      <c r="A16" s="35" t="s">
        <v>30</v>
      </c>
      <c r="B16" s="10" t="s">
        <v>32</v>
      </c>
      <c r="C16" s="8"/>
      <c r="D16" s="8"/>
      <c r="E16" s="8"/>
      <c r="F16" s="8"/>
      <c r="G16" s="8"/>
      <c r="H16" s="8"/>
      <c r="I16" s="8" t="s">
        <v>7</v>
      </c>
      <c r="J16" s="8"/>
      <c r="K16" s="8" t="s">
        <v>12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 t="s">
        <v>7</v>
      </c>
      <c r="X16" s="8" t="s">
        <v>7</v>
      </c>
      <c r="Y16" s="8" t="s">
        <v>7</v>
      </c>
      <c r="Z16" s="8" t="s">
        <v>7</v>
      </c>
      <c r="AA16" s="8" t="s">
        <v>7</v>
      </c>
      <c r="AB16" s="8"/>
      <c r="AC16" s="8"/>
      <c r="AD16" s="8"/>
      <c r="AE16" s="8"/>
      <c r="AF16" s="8"/>
      <c r="AG16" s="37">
        <v>6207</v>
      </c>
      <c r="AH16" s="37"/>
    </row>
    <row r="17" spans="1:34">
      <c r="A17" s="35" t="s">
        <v>27</v>
      </c>
      <c r="B17" s="10" t="s">
        <v>32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 t="s">
        <v>7</v>
      </c>
      <c r="Z17" s="8" t="s">
        <v>7</v>
      </c>
      <c r="AA17" s="8" t="s">
        <v>7</v>
      </c>
      <c r="AB17" s="8"/>
      <c r="AC17" s="8"/>
      <c r="AD17" s="8"/>
      <c r="AE17" s="8"/>
      <c r="AF17" s="8"/>
      <c r="AG17" s="37">
        <v>11441</v>
      </c>
      <c r="AH17" s="37"/>
    </row>
    <row r="18" spans="1:34">
      <c r="A18" s="35" t="s">
        <v>28</v>
      </c>
      <c r="B18" s="10" t="s">
        <v>32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 t="s">
        <v>7</v>
      </c>
      <c r="X18" s="8" t="s">
        <v>7</v>
      </c>
      <c r="Y18" s="8" t="s">
        <v>7</v>
      </c>
      <c r="Z18" s="8" t="s">
        <v>7</v>
      </c>
      <c r="AA18" s="8" t="s">
        <v>7</v>
      </c>
      <c r="AB18" s="8"/>
      <c r="AC18" s="8"/>
      <c r="AD18" s="8"/>
      <c r="AE18" s="8"/>
      <c r="AF18" s="8"/>
      <c r="AG18" s="37">
        <v>8670</v>
      </c>
      <c r="AH18" s="37"/>
    </row>
    <row r="19" spans="1:34">
      <c r="A19" s="35" t="s">
        <v>29</v>
      </c>
      <c r="B19" s="10" t="s">
        <v>32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 t="s">
        <v>7</v>
      </c>
      <c r="N19" s="8"/>
      <c r="O19" s="8"/>
      <c r="P19" s="8"/>
      <c r="Q19" s="8" t="s">
        <v>12</v>
      </c>
      <c r="R19" s="8"/>
      <c r="S19" s="8"/>
      <c r="T19" s="8"/>
      <c r="U19" s="8"/>
      <c r="V19" s="8"/>
      <c r="W19" s="8" t="s">
        <v>7</v>
      </c>
      <c r="X19" s="8" t="s">
        <v>7</v>
      </c>
      <c r="Y19" s="8" t="s">
        <v>7</v>
      </c>
      <c r="Z19" s="8" t="s">
        <v>7</v>
      </c>
      <c r="AA19" s="8" t="s">
        <v>7</v>
      </c>
      <c r="AB19" s="8"/>
      <c r="AC19" s="8"/>
      <c r="AD19" s="8"/>
      <c r="AE19" s="8"/>
      <c r="AF19" s="8"/>
      <c r="AG19" s="37">
        <v>7584</v>
      </c>
      <c r="AH19" s="37"/>
    </row>
    <row r="20" spans="1:34">
      <c r="A20" s="14"/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37"/>
      <c r="AH20" s="37"/>
    </row>
    <row r="21" spans="1:34">
      <c r="A21" s="21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37"/>
      <c r="AH21" s="37"/>
    </row>
    <row r="22" spans="1:34">
      <c r="A22" s="35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37"/>
      <c r="AH22" s="37"/>
    </row>
    <row r="23" spans="1:34">
      <c r="A23" s="3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37"/>
      <c r="AH23" s="37"/>
    </row>
    <row r="24" spans="1:34">
      <c r="A24" s="35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37"/>
      <c r="AH24" s="37"/>
    </row>
    <row r="25" spans="1:34">
      <c r="A25" s="35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37"/>
      <c r="AH25" s="37"/>
    </row>
    <row r="26" spans="1:34">
      <c r="A26" s="35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37"/>
      <c r="AH26" s="37"/>
    </row>
    <row r="27" spans="1:34">
      <c r="A27" s="35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37"/>
      <c r="AH27" s="37"/>
    </row>
    <row r="28" spans="1:34">
      <c r="A28" s="35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37"/>
      <c r="AH28" s="37"/>
    </row>
    <row r="29" spans="1:34">
      <c r="A29" s="35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37"/>
      <c r="AH29" s="37"/>
    </row>
    <row r="30" spans="1:34">
      <c r="A30" s="35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37"/>
      <c r="AH30" s="37"/>
    </row>
    <row r="31" spans="1:34">
      <c r="A31" s="35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37"/>
      <c r="AH31" s="37"/>
    </row>
    <row r="32" spans="1:34">
      <c r="A32" s="35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37"/>
      <c r="AH32" s="37"/>
    </row>
    <row r="33" spans="1:34">
      <c r="A33" s="35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37"/>
      <c r="AH33" s="37"/>
    </row>
    <row r="34" spans="1:34">
      <c r="A34" s="35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37"/>
      <c r="AH34" s="37"/>
    </row>
    <row r="35" spans="1:34">
      <c r="A35" s="35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37"/>
      <c r="AH35" s="37"/>
    </row>
    <row r="36" spans="1:34">
      <c r="A36" s="35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37"/>
      <c r="AH36" s="37"/>
    </row>
    <row r="37" spans="1:34">
      <c r="A37" s="35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37"/>
    </row>
    <row r="38" spans="1:34">
      <c r="A38" s="35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37"/>
    </row>
    <row r="39" spans="1:34">
      <c r="A39" s="35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37"/>
    </row>
    <row r="40" spans="1:34">
      <c r="A40" s="35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37"/>
    </row>
    <row r="41" spans="1:34">
      <c r="A41" s="35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37"/>
    </row>
    <row r="42" spans="1:34">
      <c r="A42" s="43"/>
      <c r="B42" s="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37"/>
    </row>
    <row r="43" spans="1:34">
      <c r="AG43" s="37"/>
    </row>
    <row r="44" spans="1:34">
      <c r="AG44" s="37"/>
    </row>
    <row r="53" spans="1:1">
      <c r="A53" s="44">
        <v>42675</v>
      </c>
    </row>
  </sheetData>
  <conditionalFormatting sqref="C2:AF42">
    <cfRule type="cellIs" dxfId="29" priority="16" stopIfTrue="1" operator="equal">
      <formula>"x"</formula>
    </cfRule>
    <cfRule type="expression" dxfId="28" priority="17" stopIfTrue="1">
      <formula>C$3="Sun"</formula>
    </cfRule>
    <cfRule type="expression" dxfId="27" priority="18" stopIfTrue="1">
      <formula>C$3="Sat"</formula>
    </cfRule>
  </conditionalFormatting>
  <conditionalFormatting sqref="C2:AF42">
    <cfRule type="containsText" dxfId="26" priority="10" operator="containsText" text="*-">
      <formula>NOT(ISERROR(SEARCH("*-",C2)))</formula>
    </cfRule>
    <cfRule type="containsText" dxfId="25" priority="11" operator="containsText" text="x">
      <formula>NOT(ISERROR(SEARCH("x",C2)))</formula>
    </cfRule>
    <cfRule type="expression" dxfId="24" priority="12">
      <formula>IF(WEEKDAY(DATE(YEAR($A$53),MONTH($A$53),C$1),2)&gt;5,1,0)</formula>
    </cfRule>
  </conditionalFormatting>
  <conditionalFormatting sqref="D2:P32">
    <cfRule type="containsText" dxfId="23" priority="7" operator="containsText" text="&quot;-&quot;">
      <formula>NOT(ISERROR(SEARCH("""-""",D2)))</formula>
    </cfRule>
    <cfRule type="containsText" dxfId="22" priority="8" operator="containsText" text="x">
      <formula>NOT(ISERROR(SEARCH("x",D2)))</formula>
    </cfRule>
    <cfRule type="expression" dxfId="21" priority="9">
      <formula>IF(WEEKDAY(DATE(YEAR($A$53),MONTH($A$53),D$1),2)&gt;5,1,0)</formula>
    </cfRule>
  </conditionalFormatting>
  <conditionalFormatting sqref="D2:P32">
    <cfRule type="containsText" dxfId="20" priority="4" operator="containsText" text="'-'">
      <formula>NOT(ISERROR(SEARCH("'-'",D2)))</formula>
    </cfRule>
    <cfRule type="containsText" dxfId="19" priority="5" operator="containsText" text="x">
      <formula>NOT(ISERROR(SEARCH("x",D2)))</formula>
    </cfRule>
    <cfRule type="expression" dxfId="18" priority="6">
      <formula>IF(WEEKDAY(DATE(YEAR($A$53),MONTH($A$53),D$1),2)&gt;5,1,0)</formula>
    </cfRule>
  </conditionalFormatting>
  <conditionalFormatting sqref="D2:AF32 AD33:AF42">
    <cfRule type="containsText" dxfId="17" priority="1" operator="containsText" text="(*-)">
      <formula>NOT(ISERROR(SEARCH("(*-)",D2)))</formula>
    </cfRule>
    <cfRule type="containsText" dxfId="16" priority="2" operator="containsText" text="x">
      <formula>NOT(ISERROR(SEARCH("x",D2)))</formula>
    </cfRule>
    <cfRule type="expression" dxfId="15" priority="3">
      <formula>IF(WEEKDAY(DATE(YEAR($A$53),MONTH($A$53),D$1),2)&gt;5,1,0)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4"/>
  <sheetViews>
    <sheetView zoomScale="50" zoomScaleNormal="50" workbookViewId="0">
      <pane xSplit="2" ySplit="2" topLeftCell="C3" activePane="bottomRight" state="frozen"/>
      <selection activeCell="E23" sqref="E23"/>
      <selection pane="topRight" activeCell="E23" sqref="E23"/>
      <selection pane="bottomLeft" activeCell="E23" sqref="E23"/>
      <selection pane="bottomRight" activeCell="AI45" sqref="E6:AI45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5" width="7.140625" style="21" customWidth="1"/>
    <col min="36" max="16384" width="9.140625" style="21"/>
  </cols>
  <sheetData>
    <row r="1" spans="1:35" ht="15.75">
      <c r="E1" s="49" t="str">
        <f>'July 16'!E1:AG1</f>
        <v>Colorado Springs 2016-2017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5" ht="15.75">
      <c r="E2" s="50">
        <f>'July 16'!E2:AG2+(31*5)</f>
        <v>42707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5" ht="12.75" customHeight="1">
      <c r="C3" s="51" t="s">
        <v>10</v>
      </c>
      <c r="D3" s="54" t="s">
        <v>9</v>
      </c>
      <c r="E3" s="23" t="str">
        <f t="shared" ref="E3:AI3" si="0">TEXT(E4,"ddd")</f>
        <v>Thu</v>
      </c>
      <c r="F3" s="23" t="str">
        <f t="shared" si="0"/>
        <v>Fri</v>
      </c>
      <c r="G3" s="23" t="str">
        <f t="shared" si="0"/>
        <v>Sat</v>
      </c>
      <c r="H3" s="23" t="str">
        <f t="shared" si="0"/>
        <v>Sun</v>
      </c>
      <c r="I3" s="23" t="str">
        <f t="shared" si="0"/>
        <v>Mon</v>
      </c>
      <c r="J3" s="23" t="str">
        <f t="shared" si="0"/>
        <v>Tue</v>
      </c>
      <c r="K3" s="23" t="str">
        <f t="shared" si="0"/>
        <v>Wed</v>
      </c>
      <c r="L3" s="23" t="str">
        <f t="shared" si="0"/>
        <v>Thu</v>
      </c>
      <c r="M3" s="23" t="str">
        <f t="shared" si="0"/>
        <v>Fri</v>
      </c>
      <c r="N3" s="23" t="str">
        <f t="shared" si="0"/>
        <v>Sat</v>
      </c>
      <c r="O3" s="23" t="str">
        <f t="shared" si="0"/>
        <v>Sun</v>
      </c>
      <c r="P3" s="23" t="str">
        <f t="shared" si="0"/>
        <v>Mon</v>
      </c>
      <c r="Q3" s="23" t="str">
        <f t="shared" si="0"/>
        <v>Tue</v>
      </c>
      <c r="R3" s="23" t="str">
        <f t="shared" si="0"/>
        <v>Wed</v>
      </c>
      <c r="S3" s="23" t="str">
        <f t="shared" si="0"/>
        <v>Thu</v>
      </c>
      <c r="T3" s="23" t="str">
        <f t="shared" si="0"/>
        <v>Fri</v>
      </c>
      <c r="U3" s="23" t="str">
        <f t="shared" si="0"/>
        <v>Sat</v>
      </c>
      <c r="V3" s="23" t="str">
        <f t="shared" si="0"/>
        <v>Sun</v>
      </c>
      <c r="W3" s="23" t="str">
        <f t="shared" si="0"/>
        <v>Mon</v>
      </c>
      <c r="X3" s="23" t="str">
        <f t="shared" si="0"/>
        <v>Tue</v>
      </c>
      <c r="Y3" s="23" t="str">
        <f t="shared" si="0"/>
        <v>Wed</v>
      </c>
      <c r="Z3" s="23" t="str">
        <f t="shared" si="0"/>
        <v>Thu</v>
      </c>
      <c r="AA3" s="23" t="str">
        <f t="shared" si="0"/>
        <v>Fri</v>
      </c>
      <c r="AB3" s="23" t="str">
        <f t="shared" si="0"/>
        <v>Sat</v>
      </c>
      <c r="AC3" s="23" t="str">
        <f t="shared" si="0"/>
        <v>Sun</v>
      </c>
      <c r="AD3" s="23" t="str">
        <f t="shared" si="0"/>
        <v>Mon</v>
      </c>
      <c r="AE3" s="23" t="str">
        <f t="shared" si="0"/>
        <v>Tue</v>
      </c>
      <c r="AF3" s="23" t="str">
        <f t="shared" si="0"/>
        <v>Wed</v>
      </c>
      <c r="AG3" s="23" t="str">
        <f t="shared" si="0"/>
        <v>Thu</v>
      </c>
      <c r="AH3" s="23" t="str">
        <f t="shared" si="0"/>
        <v>Fri</v>
      </c>
      <c r="AI3" s="23" t="str">
        <f t="shared" si="0"/>
        <v>Sat</v>
      </c>
    </row>
    <row r="4" spans="1:35" s="24" customFormat="1">
      <c r="B4" s="25"/>
      <c r="C4" s="52"/>
      <c r="D4" s="55"/>
      <c r="E4" s="26">
        <v>42705</v>
      </c>
      <c r="F4" s="26">
        <v>42706</v>
      </c>
      <c r="G4" s="26">
        <v>42707</v>
      </c>
      <c r="H4" s="26">
        <v>42708</v>
      </c>
      <c r="I4" s="26">
        <v>42709</v>
      </c>
      <c r="J4" s="26">
        <v>42710</v>
      </c>
      <c r="K4" s="26">
        <v>42711</v>
      </c>
      <c r="L4" s="26">
        <v>42712</v>
      </c>
      <c r="M4" s="26">
        <v>42713</v>
      </c>
      <c r="N4" s="26">
        <v>42714</v>
      </c>
      <c r="O4" s="26">
        <v>42715</v>
      </c>
      <c r="P4" s="26">
        <v>42716</v>
      </c>
      <c r="Q4" s="26">
        <v>42717</v>
      </c>
      <c r="R4" s="26">
        <v>42718</v>
      </c>
      <c r="S4" s="26">
        <v>42719</v>
      </c>
      <c r="T4" s="26">
        <v>42720</v>
      </c>
      <c r="U4" s="26">
        <v>42721</v>
      </c>
      <c r="V4" s="26">
        <v>42722</v>
      </c>
      <c r="W4" s="26">
        <v>42723</v>
      </c>
      <c r="X4" s="26">
        <v>42724</v>
      </c>
      <c r="Y4" s="26">
        <v>42725</v>
      </c>
      <c r="Z4" s="26">
        <v>42726</v>
      </c>
      <c r="AA4" s="26">
        <v>42727</v>
      </c>
      <c r="AB4" s="26">
        <v>42728</v>
      </c>
      <c r="AC4" s="26">
        <v>42729</v>
      </c>
      <c r="AD4" s="26">
        <v>42730</v>
      </c>
      <c r="AE4" s="26">
        <v>42731</v>
      </c>
      <c r="AF4" s="26">
        <v>42732</v>
      </c>
      <c r="AG4" s="26">
        <v>42733</v>
      </c>
      <c r="AH4" s="26">
        <v>42734</v>
      </c>
      <c r="AI4" s="26">
        <v>42735</v>
      </c>
    </row>
    <row r="5" spans="1:35">
      <c r="A5" s="1" t="s">
        <v>0</v>
      </c>
      <c r="B5" s="1" t="s">
        <v>2</v>
      </c>
      <c r="C5" s="53"/>
      <c r="D5" s="56"/>
    </row>
    <row r="6" spans="1:35">
      <c r="A6" s="35" t="s">
        <v>13</v>
      </c>
      <c r="B6" s="10" t="s">
        <v>32</v>
      </c>
      <c r="C6" s="9"/>
      <c r="D6" s="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 t="s">
        <v>7</v>
      </c>
      <c r="AA6" s="7" t="s">
        <v>7</v>
      </c>
      <c r="AB6" s="7"/>
      <c r="AC6" s="7"/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/>
    </row>
    <row r="7" spans="1:35">
      <c r="A7" s="35" t="s">
        <v>26</v>
      </c>
      <c r="B7" s="10" t="s">
        <v>32</v>
      </c>
      <c r="C7" s="9"/>
      <c r="D7" s="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 t="s">
        <v>7</v>
      </c>
      <c r="Z7" s="7" t="s">
        <v>7</v>
      </c>
      <c r="AA7" s="7" t="s">
        <v>7</v>
      </c>
      <c r="AB7" s="7"/>
      <c r="AC7" s="7"/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/>
    </row>
    <row r="8" spans="1:35">
      <c r="A8" s="35" t="s">
        <v>15</v>
      </c>
      <c r="B8" s="10" t="s">
        <v>32</v>
      </c>
      <c r="C8" s="28"/>
      <c r="D8" s="2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 t="s">
        <v>7</v>
      </c>
      <c r="U8" s="7"/>
      <c r="V8" s="7"/>
      <c r="W8" s="7" t="s">
        <v>7</v>
      </c>
      <c r="X8" s="7" t="s">
        <v>7</v>
      </c>
      <c r="Y8" s="7" t="s">
        <v>7</v>
      </c>
      <c r="Z8" s="7" t="s">
        <v>7</v>
      </c>
      <c r="AA8" s="7" t="s">
        <v>7</v>
      </c>
      <c r="AB8" s="7"/>
      <c r="AC8" s="7"/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/>
    </row>
    <row r="9" spans="1:35">
      <c r="A9" s="35" t="s">
        <v>16</v>
      </c>
      <c r="B9" s="29" t="s">
        <v>32</v>
      </c>
      <c r="C9" s="9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 t="s">
        <v>7</v>
      </c>
      <c r="X9" s="7" t="s">
        <v>7</v>
      </c>
      <c r="Y9" s="7" t="s">
        <v>7</v>
      </c>
      <c r="Z9" s="7" t="s">
        <v>7</v>
      </c>
      <c r="AA9" s="7" t="s">
        <v>7</v>
      </c>
      <c r="AB9" s="7"/>
      <c r="AC9" s="7"/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/>
    </row>
    <row r="10" spans="1:35">
      <c r="A10" s="35" t="s">
        <v>17</v>
      </c>
      <c r="B10" s="10" t="s">
        <v>32</v>
      </c>
      <c r="C10" s="9"/>
      <c r="D10" s="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 t="s">
        <v>7</v>
      </c>
      <c r="U10" s="7"/>
      <c r="V10" s="7"/>
      <c r="W10" s="7" t="s">
        <v>7</v>
      </c>
      <c r="X10" s="7" t="s">
        <v>7</v>
      </c>
      <c r="Y10" s="7" t="s">
        <v>7</v>
      </c>
      <c r="Z10" s="7" t="s">
        <v>7</v>
      </c>
      <c r="AA10" s="7" t="s">
        <v>7</v>
      </c>
      <c r="AB10" s="7"/>
      <c r="AC10" s="7"/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/>
    </row>
    <row r="11" spans="1:35">
      <c r="A11" s="35" t="s">
        <v>18</v>
      </c>
      <c r="B11" s="10" t="s">
        <v>32</v>
      </c>
      <c r="C11" s="9"/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 t="s">
        <v>7</v>
      </c>
      <c r="U11" s="7"/>
      <c r="V11" s="7"/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7"/>
      <c r="AC11" s="7"/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/>
    </row>
    <row r="12" spans="1:35">
      <c r="A12" s="35" t="s">
        <v>19</v>
      </c>
      <c r="B12" s="10" t="s">
        <v>32</v>
      </c>
      <c r="C12" s="9"/>
      <c r="D12" s="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 t="s">
        <v>7</v>
      </c>
      <c r="X12" s="7" t="s">
        <v>7</v>
      </c>
      <c r="Y12" s="7" t="s">
        <v>7</v>
      </c>
      <c r="Z12" s="7" t="s">
        <v>7</v>
      </c>
      <c r="AA12" s="7" t="s">
        <v>7</v>
      </c>
      <c r="AB12" s="7"/>
      <c r="AC12" s="7"/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/>
    </row>
    <row r="13" spans="1:35">
      <c r="A13" s="35" t="s">
        <v>20</v>
      </c>
      <c r="B13" s="10" t="s">
        <v>32</v>
      </c>
      <c r="C13" s="9"/>
      <c r="D13" s="9"/>
      <c r="E13" s="7"/>
      <c r="F13" s="7"/>
      <c r="G13" s="7"/>
      <c r="H13" s="7"/>
      <c r="I13" s="7"/>
      <c r="J13" s="7"/>
      <c r="K13" s="7" t="s">
        <v>12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 t="s">
        <v>7</v>
      </c>
      <c r="X13" s="7" t="s">
        <v>7</v>
      </c>
      <c r="Y13" s="7" t="s">
        <v>7</v>
      </c>
      <c r="Z13" s="7" t="s">
        <v>7</v>
      </c>
      <c r="AA13" s="7" t="s">
        <v>7</v>
      </c>
      <c r="AB13" s="7"/>
      <c r="AC13" s="7"/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/>
    </row>
    <row r="14" spans="1:35">
      <c r="A14" s="35" t="s">
        <v>21</v>
      </c>
      <c r="B14" s="10" t="s">
        <v>32</v>
      </c>
      <c r="C14" s="9"/>
      <c r="D14" s="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 t="s">
        <v>7</v>
      </c>
      <c r="X14" s="7" t="s">
        <v>7</v>
      </c>
      <c r="Y14" s="7" t="s">
        <v>7</v>
      </c>
      <c r="Z14" s="7" t="s">
        <v>7</v>
      </c>
      <c r="AA14" s="7" t="s">
        <v>7</v>
      </c>
      <c r="AB14" s="7"/>
      <c r="AC14" s="7"/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/>
    </row>
    <row r="15" spans="1:35">
      <c r="A15" s="35" t="s">
        <v>22</v>
      </c>
      <c r="B15" s="10" t="s">
        <v>32</v>
      </c>
      <c r="C15" s="9"/>
      <c r="D15" s="9"/>
      <c r="E15" s="7"/>
      <c r="F15" s="7"/>
      <c r="G15" s="7"/>
      <c r="H15" s="7"/>
      <c r="I15" s="7"/>
      <c r="J15" s="7"/>
      <c r="K15" s="7" t="s">
        <v>12</v>
      </c>
      <c r="L15" s="7"/>
      <c r="M15" s="7"/>
      <c r="N15" s="7"/>
      <c r="O15" s="7"/>
      <c r="P15" s="7"/>
      <c r="Q15" s="7"/>
      <c r="R15" s="7" t="s">
        <v>7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/>
    </row>
    <row r="16" spans="1:35">
      <c r="A16" s="35" t="s">
        <v>23</v>
      </c>
      <c r="B16" s="10" t="s">
        <v>32</v>
      </c>
      <c r="C16" s="9"/>
      <c r="D16" s="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 t="s">
        <v>7</v>
      </c>
      <c r="AB16" s="7"/>
      <c r="AC16" s="7"/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/>
    </row>
    <row r="17" spans="1:35">
      <c r="A17" s="35" t="s">
        <v>24</v>
      </c>
      <c r="B17" s="10" t="s">
        <v>32</v>
      </c>
      <c r="C17" s="9"/>
      <c r="D17" s="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 t="s">
        <v>7</v>
      </c>
      <c r="X17" s="7" t="s">
        <v>7</v>
      </c>
      <c r="Y17" s="7" t="s">
        <v>7</v>
      </c>
      <c r="Z17" s="7" t="s">
        <v>7</v>
      </c>
      <c r="AA17" s="7" t="s">
        <v>7</v>
      </c>
      <c r="AB17" s="7"/>
      <c r="AC17" s="7"/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/>
    </row>
    <row r="18" spans="1:35">
      <c r="A18" s="35" t="s">
        <v>25</v>
      </c>
      <c r="B18" s="10" t="s">
        <v>32</v>
      </c>
      <c r="C18" s="9"/>
      <c r="D18" s="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 t="s">
        <v>7</v>
      </c>
      <c r="U18" s="7"/>
      <c r="V18" s="7"/>
      <c r="W18" s="7" t="s">
        <v>7</v>
      </c>
      <c r="X18" s="7" t="s">
        <v>7</v>
      </c>
      <c r="Y18" s="7" t="s">
        <v>7</v>
      </c>
      <c r="Z18" s="7" t="s">
        <v>7</v>
      </c>
      <c r="AA18" s="7" t="s">
        <v>7</v>
      </c>
      <c r="AB18" s="7"/>
      <c r="AC18" s="7"/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/>
    </row>
    <row r="19" spans="1:35">
      <c r="A19" s="35" t="s">
        <v>14</v>
      </c>
      <c r="B19" s="22" t="s">
        <v>32</v>
      </c>
      <c r="C19" s="9"/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 t="s">
        <v>7</v>
      </c>
      <c r="AA19" s="7" t="s">
        <v>7</v>
      </c>
      <c r="AB19" s="7"/>
      <c r="AC19" s="7"/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/>
    </row>
    <row r="20" spans="1:35">
      <c r="A20" s="35" t="s">
        <v>30</v>
      </c>
      <c r="B20" s="10" t="s">
        <v>32</v>
      </c>
      <c r="C20" s="9"/>
      <c r="D20" s="9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 t="s">
        <v>7</v>
      </c>
      <c r="Z20" s="7" t="s">
        <v>7</v>
      </c>
      <c r="AA20" s="7" t="s">
        <v>7</v>
      </c>
      <c r="AB20" s="7"/>
      <c r="AC20" s="7"/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/>
    </row>
    <row r="21" spans="1:35">
      <c r="A21" s="35" t="s">
        <v>27</v>
      </c>
      <c r="B21" s="10" t="s">
        <v>32</v>
      </c>
      <c r="C21" s="9"/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 t="s">
        <v>7</v>
      </c>
      <c r="Z21" s="7" t="s">
        <v>7</v>
      </c>
      <c r="AA21" s="7" t="s">
        <v>7</v>
      </c>
      <c r="AB21" s="7"/>
      <c r="AC21" s="7"/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/>
    </row>
    <row r="22" spans="1:35">
      <c r="A22" s="35" t="s">
        <v>28</v>
      </c>
      <c r="B22" s="10" t="s">
        <v>32</v>
      </c>
      <c r="C22" s="9"/>
      <c r="D22" s="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 t="s">
        <v>7</v>
      </c>
      <c r="AB22" s="7"/>
      <c r="AC22" s="7"/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/>
    </row>
    <row r="23" spans="1:35">
      <c r="A23" s="35" t="s">
        <v>29</v>
      </c>
      <c r="B23" s="10" t="s">
        <v>32</v>
      </c>
      <c r="C23" s="9"/>
      <c r="D23" s="9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 t="s">
        <v>7</v>
      </c>
      <c r="X23" s="7" t="s">
        <v>7</v>
      </c>
      <c r="Y23" s="7" t="s">
        <v>7</v>
      </c>
      <c r="Z23" s="7" t="s">
        <v>7</v>
      </c>
      <c r="AA23" s="7" t="s">
        <v>7</v>
      </c>
      <c r="AB23" s="7"/>
      <c r="AC23" s="7"/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/>
    </row>
    <row r="24" spans="1:35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8"/>
    </row>
    <row r="27" spans="1:35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I27" s="8"/>
    </row>
    <row r="28" spans="1:35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0" t="s">
        <v>1</v>
      </c>
      <c r="B46" s="19"/>
      <c r="C46" s="30"/>
      <c r="D46" s="30"/>
      <c r="E46" s="5">
        <f>COUNTIF(E6:E45, "X")/40</f>
        <v>0</v>
      </c>
      <c r="F46" s="5">
        <f t="shared" ref="F46:AI46" si="1">COUNTIF(F6:F45, "X")/40</f>
        <v>0</v>
      </c>
      <c r="G46" s="5">
        <f t="shared" si="1"/>
        <v>0</v>
      </c>
      <c r="H46" s="5">
        <f t="shared" si="1"/>
        <v>0</v>
      </c>
      <c r="I46" s="5">
        <f t="shared" si="1"/>
        <v>0</v>
      </c>
      <c r="J46" s="5">
        <f t="shared" si="1"/>
        <v>0</v>
      </c>
      <c r="K46" s="5">
        <f t="shared" si="1"/>
        <v>0</v>
      </c>
      <c r="L46" s="5">
        <f t="shared" si="1"/>
        <v>0</v>
      </c>
      <c r="M46" s="5">
        <f t="shared" si="1"/>
        <v>0</v>
      </c>
      <c r="N46" s="5">
        <f t="shared" si="1"/>
        <v>0</v>
      </c>
      <c r="O46" s="5">
        <f t="shared" si="1"/>
        <v>0</v>
      </c>
      <c r="P46" s="5">
        <f t="shared" si="1"/>
        <v>0</v>
      </c>
      <c r="Q46" s="5">
        <f t="shared" si="1"/>
        <v>0</v>
      </c>
      <c r="R46" s="5">
        <f t="shared" si="1"/>
        <v>2.5000000000000001E-2</v>
      </c>
      <c r="S46" s="5">
        <f t="shared" si="1"/>
        <v>0</v>
      </c>
      <c r="T46" s="5">
        <f t="shared" si="1"/>
        <v>0.1</v>
      </c>
      <c r="U46" s="5">
        <f t="shared" si="1"/>
        <v>0</v>
      </c>
      <c r="V46" s="5">
        <f t="shared" si="1"/>
        <v>0</v>
      </c>
      <c r="W46" s="5">
        <f t="shared" si="1"/>
        <v>0.25</v>
      </c>
      <c r="X46" s="5">
        <f t="shared" si="1"/>
        <v>0.25</v>
      </c>
      <c r="Y46" s="5">
        <f t="shared" si="1"/>
        <v>0.32500000000000001</v>
      </c>
      <c r="Z46" s="5">
        <f t="shared" si="1"/>
        <v>0.375</v>
      </c>
      <c r="AA46" s="5">
        <f t="shared" si="1"/>
        <v>0.42499999999999999</v>
      </c>
      <c r="AB46" s="5">
        <f t="shared" si="1"/>
        <v>0</v>
      </c>
      <c r="AC46" s="5">
        <f t="shared" si="1"/>
        <v>0</v>
      </c>
      <c r="AD46" s="5">
        <f t="shared" si="1"/>
        <v>0.45</v>
      </c>
      <c r="AE46" s="5">
        <f t="shared" si="1"/>
        <v>0.45</v>
      </c>
      <c r="AF46" s="5">
        <f t="shared" si="1"/>
        <v>0.45</v>
      </c>
      <c r="AG46" s="5">
        <f t="shared" si="1"/>
        <v>0.45</v>
      </c>
      <c r="AH46" s="5">
        <f t="shared" si="1"/>
        <v>0.45</v>
      </c>
      <c r="AI46" s="5">
        <f t="shared" si="1"/>
        <v>0</v>
      </c>
    </row>
    <row r="47" spans="1:35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C3:C5"/>
    <mergeCell ref="D3:D5"/>
    <mergeCell ref="E1:AG1"/>
    <mergeCell ref="E2:AG2"/>
  </mergeCells>
  <phoneticPr fontId="0" type="noConversion"/>
  <conditionalFormatting sqref="E6:AI45">
    <cfRule type="cellIs" dxfId="181" priority="1" operator="equal">
      <formula>"h"</formula>
    </cfRule>
    <cfRule type="cellIs" dxfId="180" priority="2" operator="equal">
      <formula>"f"</formula>
    </cfRule>
    <cfRule type="cellIs" dxfId="179" priority="3" stopIfTrue="1" operator="equal">
      <formula>"x"</formula>
    </cfRule>
    <cfRule type="expression" dxfId="178" priority="4" stopIfTrue="1">
      <formula>E$3="Sun"</formula>
    </cfRule>
    <cfRule type="expression" dxfId="177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53"/>
  <sheetViews>
    <sheetView zoomScale="55" zoomScaleNormal="55" workbookViewId="0">
      <selection activeCell="AH2" sqref="AH2:AH19"/>
    </sheetView>
  </sheetViews>
  <sheetFormatPr defaultRowHeight="12.75"/>
  <cols>
    <col min="1" max="1" width="29.28515625" customWidth="1"/>
  </cols>
  <sheetData>
    <row r="1" spans="1:35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9">
        <v>29</v>
      </c>
      <c r="AF1" s="39">
        <v>30</v>
      </c>
      <c r="AG1" s="39">
        <v>31</v>
      </c>
      <c r="AH1" s="37" t="s">
        <v>35</v>
      </c>
      <c r="AI1" s="37"/>
    </row>
    <row r="2" spans="1:35">
      <c r="A2" s="35" t="s">
        <v>13</v>
      </c>
      <c r="B2" s="10" t="s">
        <v>32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7</v>
      </c>
      <c r="Y2" s="8" t="s">
        <v>7</v>
      </c>
      <c r="Z2" s="8"/>
      <c r="AA2" s="8"/>
      <c r="AB2" s="8" t="s">
        <v>7</v>
      </c>
      <c r="AC2" s="8" t="s">
        <v>7</v>
      </c>
      <c r="AD2" s="8" t="s">
        <v>7</v>
      </c>
      <c r="AE2" s="8" t="s">
        <v>7</v>
      </c>
      <c r="AF2" s="8" t="s">
        <v>7</v>
      </c>
      <c r="AG2" s="8"/>
      <c r="AH2" s="37">
        <v>392</v>
      </c>
      <c r="AI2" s="37"/>
    </row>
    <row r="3" spans="1:35">
      <c r="A3" s="35" t="s">
        <v>26</v>
      </c>
      <c r="B3" s="10" t="s">
        <v>32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7</v>
      </c>
      <c r="X3" s="8" t="s">
        <v>7</v>
      </c>
      <c r="Y3" s="8" t="s">
        <v>7</v>
      </c>
      <c r="Z3" s="8"/>
      <c r="AA3" s="8"/>
      <c r="AB3" s="8" t="s">
        <v>7</v>
      </c>
      <c r="AC3" s="8" t="s">
        <v>7</v>
      </c>
      <c r="AD3" s="8" t="s">
        <v>7</v>
      </c>
      <c r="AE3" s="8" t="s">
        <v>7</v>
      </c>
      <c r="AF3" s="8" t="s">
        <v>7</v>
      </c>
      <c r="AG3" s="8"/>
      <c r="AH3" s="37">
        <v>28332</v>
      </c>
      <c r="AI3" s="37"/>
    </row>
    <row r="4" spans="1:35">
      <c r="A4" s="35" t="s">
        <v>15</v>
      </c>
      <c r="B4" s="10" t="s">
        <v>32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 t="s">
        <v>7</v>
      </c>
      <c r="S4" s="8"/>
      <c r="T4" s="8"/>
      <c r="U4" s="8" t="s">
        <v>7</v>
      </c>
      <c r="V4" s="8" t="s">
        <v>7</v>
      </c>
      <c r="W4" s="8" t="s">
        <v>7</v>
      </c>
      <c r="X4" s="8" t="s">
        <v>7</v>
      </c>
      <c r="Y4" s="8" t="s">
        <v>7</v>
      </c>
      <c r="Z4" s="8"/>
      <c r="AA4" s="8"/>
      <c r="AB4" s="8" t="s">
        <v>7</v>
      </c>
      <c r="AC4" s="8" t="s">
        <v>7</v>
      </c>
      <c r="AD4" s="8" t="s">
        <v>7</v>
      </c>
      <c r="AE4" s="8" t="s">
        <v>7</v>
      </c>
      <c r="AF4" s="8" t="s">
        <v>7</v>
      </c>
      <c r="AG4" s="8"/>
      <c r="AH4" s="37">
        <v>66702</v>
      </c>
      <c r="AI4" s="37"/>
    </row>
    <row r="5" spans="1:35">
      <c r="A5" s="35" t="s">
        <v>16</v>
      </c>
      <c r="B5" s="29" t="s">
        <v>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/>
      <c r="AA5" s="8"/>
      <c r="AB5" s="8" t="s">
        <v>7</v>
      </c>
      <c r="AC5" s="8" t="s">
        <v>7</v>
      </c>
      <c r="AD5" s="8" t="s">
        <v>7</v>
      </c>
      <c r="AE5" s="8" t="s">
        <v>7</v>
      </c>
      <c r="AF5" s="8" t="s">
        <v>7</v>
      </c>
      <c r="AG5" s="8"/>
      <c r="AH5" s="37">
        <v>54535</v>
      </c>
      <c r="AI5" s="37"/>
    </row>
    <row r="6" spans="1:35">
      <c r="A6" s="35" t="s">
        <v>17</v>
      </c>
      <c r="B6" s="10" t="s">
        <v>32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 t="s">
        <v>7</v>
      </c>
      <c r="S6" s="8"/>
      <c r="T6" s="8"/>
      <c r="U6" s="8" t="s">
        <v>7</v>
      </c>
      <c r="V6" s="8" t="s">
        <v>7</v>
      </c>
      <c r="W6" s="8" t="s">
        <v>7</v>
      </c>
      <c r="X6" s="8" t="s">
        <v>7</v>
      </c>
      <c r="Y6" s="8" t="s">
        <v>7</v>
      </c>
      <c r="Z6" s="8"/>
      <c r="AA6" s="8"/>
      <c r="AB6" s="8" t="s">
        <v>7</v>
      </c>
      <c r="AC6" s="8" t="s">
        <v>7</v>
      </c>
      <c r="AD6" s="8" t="s">
        <v>7</v>
      </c>
      <c r="AE6" s="8" t="s">
        <v>7</v>
      </c>
      <c r="AF6" s="8" t="s">
        <v>7</v>
      </c>
      <c r="AG6" s="8"/>
      <c r="AH6" s="37">
        <v>38701</v>
      </c>
      <c r="AI6" s="37"/>
    </row>
    <row r="7" spans="1:35">
      <c r="A7" s="35" t="s">
        <v>18</v>
      </c>
      <c r="B7" s="10" t="s">
        <v>32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 t="s">
        <v>7</v>
      </c>
      <c r="S7" s="8"/>
      <c r="T7" s="8"/>
      <c r="U7" s="8" t="s">
        <v>7</v>
      </c>
      <c r="V7" s="8" t="s">
        <v>7</v>
      </c>
      <c r="W7" s="8" t="s">
        <v>7</v>
      </c>
      <c r="X7" s="8" t="s">
        <v>7</v>
      </c>
      <c r="Y7" s="8" t="s">
        <v>7</v>
      </c>
      <c r="Z7" s="8"/>
      <c r="AA7" s="8"/>
      <c r="AB7" s="8" t="s">
        <v>7</v>
      </c>
      <c r="AC7" s="8" t="s">
        <v>7</v>
      </c>
      <c r="AD7" s="8" t="s">
        <v>7</v>
      </c>
      <c r="AE7" s="8" t="s">
        <v>7</v>
      </c>
      <c r="AF7" s="8" t="s">
        <v>7</v>
      </c>
      <c r="AG7" s="8"/>
      <c r="AH7" s="37">
        <v>41729</v>
      </c>
      <c r="AI7" s="37"/>
    </row>
    <row r="8" spans="1:35">
      <c r="A8" s="35" t="s">
        <v>19</v>
      </c>
      <c r="B8" s="10" t="s">
        <v>32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 t="s">
        <v>7</v>
      </c>
      <c r="V8" s="8" t="s">
        <v>7</v>
      </c>
      <c r="W8" s="8" t="s">
        <v>7</v>
      </c>
      <c r="X8" s="8" t="s">
        <v>7</v>
      </c>
      <c r="Y8" s="8" t="s">
        <v>7</v>
      </c>
      <c r="Z8" s="8"/>
      <c r="AA8" s="8"/>
      <c r="AB8" s="8" t="s">
        <v>7</v>
      </c>
      <c r="AC8" s="8" t="s">
        <v>7</v>
      </c>
      <c r="AD8" s="8" t="s">
        <v>7</v>
      </c>
      <c r="AE8" s="8" t="s">
        <v>7</v>
      </c>
      <c r="AF8" s="8" t="s">
        <v>7</v>
      </c>
      <c r="AG8" s="8"/>
      <c r="AH8" s="37">
        <v>30908</v>
      </c>
      <c r="AI8" s="37"/>
    </row>
    <row r="9" spans="1:35">
      <c r="A9" s="35" t="s">
        <v>20</v>
      </c>
      <c r="B9" s="10" t="s">
        <v>32</v>
      </c>
      <c r="C9" s="8"/>
      <c r="D9" s="8"/>
      <c r="E9" s="8"/>
      <c r="F9" s="8"/>
      <c r="G9" s="8"/>
      <c r="H9" s="8"/>
      <c r="I9" s="8" t="s">
        <v>12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 t="s">
        <v>7</v>
      </c>
      <c r="V9" s="8" t="s">
        <v>7</v>
      </c>
      <c r="W9" s="8" t="s">
        <v>7</v>
      </c>
      <c r="X9" s="8" t="s">
        <v>7</v>
      </c>
      <c r="Y9" s="8" t="s">
        <v>7</v>
      </c>
      <c r="Z9" s="8"/>
      <c r="AA9" s="8"/>
      <c r="AB9" s="8" t="s">
        <v>7</v>
      </c>
      <c r="AC9" s="8" t="s">
        <v>7</v>
      </c>
      <c r="AD9" s="8" t="s">
        <v>7</v>
      </c>
      <c r="AE9" s="8" t="s">
        <v>7</v>
      </c>
      <c r="AF9" s="8" t="s">
        <v>7</v>
      </c>
      <c r="AG9" s="8"/>
      <c r="AH9" s="37">
        <v>31076</v>
      </c>
      <c r="AI9" s="37"/>
    </row>
    <row r="10" spans="1:35">
      <c r="A10" s="35" t="s">
        <v>21</v>
      </c>
      <c r="B10" s="10" t="s">
        <v>32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7</v>
      </c>
      <c r="V10" s="8" t="s">
        <v>7</v>
      </c>
      <c r="W10" s="8" t="s">
        <v>7</v>
      </c>
      <c r="X10" s="8" t="s">
        <v>7</v>
      </c>
      <c r="Y10" s="8" t="s">
        <v>7</v>
      </c>
      <c r="Z10" s="8"/>
      <c r="AA10" s="8"/>
      <c r="AB10" s="8" t="s">
        <v>7</v>
      </c>
      <c r="AC10" s="8" t="s">
        <v>7</v>
      </c>
      <c r="AD10" s="8" t="s">
        <v>7</v>
      </c>
      <c r="AE10" s="8" t="s">
        <v>7</v>
      </c>
      <c r="AF10" s="8" t="s">
        <v>7</v>
      </c>
      <c r="AG10" s="8"/>
      <c r="AH10" s="37">
        <v>19552</v>
      </c>
      <c r="AI10" s="37"/>
    </row>
    <row r="11" spans="1:35">
      <c r="A11" s="35" t="s">
        <v>22</v>
      </c>
      <c r="B11" s="10" t="s">
        <v>32</v>
      </c>
      <c r="C11" s="8"/>
      <c r="D11" s="8"/>
      <c r="E11" s="8"/>
      <c r="F11" s="8"/>
      <c r="G11" s="8"/>
      <c r="H11" s="8"/>
      <c r="I11" s="8" t="s">
        <v>12</v>
      </c>
      <c r="J11" s="8"/>
      <c r="K11" s="8"/>
      <c r="L11" s="8"/>
      <c r="M11" s="8"/>
      <c r="N11" s="8"/>
      <c r="O11" s="8"/>
      <c r="P11" s="8" t="s">
        <v>7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 t="s">
        <v>7</v>
      </c>
      <c r="AC11" s="8" t="s">
        <v>7</v>
      </c>
      <c r="AD11" s="8" t="s">
        <v>7</v>
      </c>
      <c r="AE11" s="8" t="s">
        <v>7</v>
      </c>
      <c r="AF11" s="8" t="s">
        <v>7</v>
      </c>
      <c r="AG11" s="8"/>
      <c r="AH11" s="37">
        <v>17129</v>
      </c>
      <c r="AI11" s="37"/>
    </row>
    <row r="12" spans="1:35">
      <c r="A12" s="35" t="s">
        <v>23</v>
      </c>
      <c r="B12" s="10" t="s">
        <v>32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 t="s">
        <v>7</v>
      </c>
      <c r="Z12" s="8"/>
      <c r="AA12" s="8"/>
      <c r="AB12" s="8" t="s">
        <v>7</v>
      </c>
      <c r="AC12" s="8" t="s">
        <v>7</v>
      </c>
      <c r="AD12" s="8" t="s">
        <v>7</v>
      </c>
      <c r="AE12" s="8" t="s">
        <v>7</v>
      </c>
      <c r="AF12" s="8" t="s">
        <v>7</v>
      </c>
      <c r="AG12" s="8"/>
      <c r="AH12" s="37">
        <v>15691</v>
      </c>
      <c r="AI12" s="37"/>
    </row>
    <row r="13" spans="1:35">
      <c r="A13" s="35" t="s">
        <v>24</v>
      </c>
      <c r="B13" s="10" t="s">
        <v>32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7</v>
      </c>
      <c r="V13" s="8" t="s">
        <v>7</v>
      </c>
      <c r="W13" s="8" t="s">
        <v>7</v>
      </c>
      <c r="X13" s="8" t="s">
        <v>7</v>
      </c>
      <c r="Y13" s="8" t="s">
        <v>7</v>
      </c>
      <c r="Z13" s="8"/>
      <c r="AA13" s="8"/>
      <c r="AB13" s="8" t="s">
        <v>7</v>
      </c>
      <c r="AC13" s="8" t="s">
        <v>7</v>
      </c>
      <c r="AD13" s="8" t="s">
        <v>7</v>
      </c>
      <c r="AE13" s="8" t="s">
        <v>7</v>
      </c>
      <c r="AF13" s="8" t="s">
        <v>7</v>
      </c>
      <c r="AG13" s="8"/>
      <c r="AH13" s="37">
        <v>8670</v>
      </c>
      <c r="AI13" s="37"/>
    </row>
    <row r="14" spans="1:35">
      <c r="A14" s="35" t="s">
        <v>25</v>
      </c>
      <c r="B14" s="10" t="s">
        <v>32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 t="s">
        <v>7</v>
      </c>
      <c r="S14" s="8"/>
      <c r="T14" s="8"/>
      <c r="U14" s="8" t="s">
        <v>7</v>
      </c>
      <c r="V14" s="8" t="s">
        <v>7</v>
      </c>
      <c r="W14" s="8" t="s">
        <v>7</v>
      </c>
      <c r="X14" s="8" t="s">
        <v>7</v>
      </c>
      <c r="Y14" s="8" t="s">
        <v>7</v>
      </c>
      <c r="Z14" s="8"/>
      <c r="AA14" s="8"/>
      <c r="AB14" s="8" t="s">
        <v>7</v>
      </c>
      <c r="AC14" s="8" t="s">
        <v>7</v>
      </c>
      <c r="AD14" s="8" t="s">
        <v>7</v>
      </c>
      <c r="AE14" s="8" t="s">
        <v>7</v>
      </c>
      <c r="AF14" s="8" t="s">
        <v>7</v>
      </c>
      <c r="AG14" s="8"/>
      <c r="AH14" s="37">
        <v>24578</v>
      </c>
      <c r="AI14" s="37"/>
    </row>
    <row r="15" spans="1:35">
      <c r="A15" s="35" t="s">
        <v>14</v>
      </c>
      <c r="B15" s="22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 t="s">
        <v>7</v>
      </c>
      <c r="Y15" s="8" t="s">
        <v>7</v>
      </c>
      <c r="Z15" s="8"/>
      <c r="AA15" s="8"/>
      <c r="AB15" s="8" t="s">
        <v>7</v>
      </c>
      <c r="AC15" s="8" t="s">
        <v>7</v>
      </c>
      <c r="AD15" s="8" t="s">
        <v>7</v>
      </c>
      <c r="AE15" s="8" t="s">
        <v>7</v>
      </c>
      <c r="AF15" s="8" t="s">
        <v>7</v>
      </c>
      <c r="AG15" s="8"/>
      <c r="AH15" s="37">
        <v>86581</v>
      </c>
      <c r="AI15" s="37"/>
    </row>
    <row r="16" spans="1:35">
      <c r="A16" s="35" t="s">
        <v>30</v>
      </c>
      <c r="B16" s="10" t="s">
        <v>32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 t="s">
        <v>7</v>
      </c>
      <c r="X16" s="8" t="s">
        <v>7</v>
      </c>
      <c r="Y16" s="8" t="s">
        <v>7</v>
      </c>
      <c r="Z16" s="8"/>
      <c r="AA16" s="8"/>
      <c r="AB16" s="8" t="s">
        <v>7</v>
      </c>
      <c r="AC16" s="8" t="s">
        <v>7</v>
      </c>
      <c r="AD16" s="8" t="s">
        <v>7</v>
      </c>
      <c r="AE16" s="8" t="s">
        <v>7</v>
      </c>
      <c r="AF16" s="8" t="s">
        <v>7</v>
      </c>
      <c r="AG16" s="8"/>
      <c r="AH16" s="37">
        <v>6207</v>
      </c>
      <c r="AI16" s="37"/>
    </row>
    <row r="17" spans="1:35">
      <c r="A17" s="35" t="s">
        <v>27</v>
      </c>
      <c r="B17" s="10" t="s">
        <v>32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 t="s">
        <v>7</v>
      </c>
      <c r="X17" s="8" t="s">
        <v>7</v>
      </c>
      <c r="Y17" s="8" t="s">
        <v>7</v>
      </c>
      <c r="Z17" s="8"/>
      <c r="AA17" s="8"/>
      <c r="AB17" s="8" t="s">
        <v>7</v>
      </c>
      <c r="AC17" s="8" t="s">
        <v>7</v>
      </c>
      <c r="AD17" s="8" t="s">
        <v>7</v>
      </c>
      <c r="AE17" s="8" t="s">
        <v>7</v>
      </c>
      <c r="AF17" s="8" t="s">
        <v>7</v>
      </c>
      <c r="AG17" s="8"/>
      <c r="AH17" s="37">
        <v>11441</v>
      </c>
      <c r="AI17" s="37"/>
    </row>
    <row r="18" spans="1:35">
      <c r="A18" s="35" t="s">
        <v>28</v>
      </c>
      <c r="B18" s="10" t="s">
        <v>32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 t="s">
        <v>7</v>
      </c>
      <c r="Z18" s="8"/>
      <c r="AA18" s="8"/>
      <c r="AB18" s="8" t="s">
        <v>7</v>
      </c>
      <c r="AC18" s="8" t="s">
        <v>7</v>
      </c>
      <c r="AD18" s="8" t="s">
        <v>7</v>
      </c>
      <c r="AE18" s="8" t="s">
        <v>7</v>
      </c>
      <c r="AF18" s="8" t="s">
        <v>7</v>
      </c>
      <c r="AG18" s="8"/>
      <c r="AH18" s="37">
        <v>8670</v>
      </c>
      <c r="AI18" s="37"/>
    </row>
    <row r="19" spans="1:35">
      <c r="A19" s="35" t="s">
        <v>29</v>
      </c>
      <c r="B19" s="10" t="s">
        <v>32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7</v>
      </c>
      <c r="V19" s="8" t="s">
        <v>7</v>
      </c>
      <c r="W19" s="8" t="s">
        <v>7</v>
      </c>
      <c r="X19" s="8" t="s">
        <v>7</v>
      </c>
      <c r="Y19" s="8" t="s">
        <v>7</v>
      </c>
      <c r="Z19" s="8"/>
      <c r="AA19" s="8"/>
      <c r="AB19" s="8" t="s">
        <v>7</v>
      </c>
      <c r="AC19" s="8" t="s">
        <v>7</v>
      </c>
      <c r="AD19" s="8" t="s">
        <v>7</v>
      </c>
      <c r="AE19" s="8" t="s">
        <v>7</v>
      </c>
      <c r="AF19" s="8" t="s">
        <v>7</v>
      </c>
      <c r="AG19" s="8"/>
      <c r="AH19" s="37">
        <v>7584</v>
      </c>
      <c r="AI19" s="37"/>
    </row>
    <row r="20" spans="1:35">
      <c r="A20" s="14"/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37"/>
      <c r="AI20" s="37"/>
    </row>
    <row r="21" spans="1:35">
      <c r="A21" s="21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37"/>
      <c r="AI21" s="37"/>
    </row>
    <row r="22" spans="1:35">
      <c r="A22" s="35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37"/>
      <c r="AI22" s="37"/>
    </row>
    <row r="23" spans="1:35">
      <c r="A23" s="3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37"/>
      <c r="AI23" s="37"/>
    </row>
    <row r="24" spans="1:35">
      <c r="A24" s="35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37"/>
      <c r="AI24" s="37"/>
    </row>
    <row r="25" spans="1:35">
      <c r="A25" s="35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37"/>
      <c r="AI25" s="37"/>
    </row>
    <row r="26" spans="1:35">
      <c r="A26" s="35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37"/>
      <c r="AI26" s="37"/>
    </row>
    <row r="27" spans="1:35">
      <c r="A27" s="35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37"/>
      <c r="AI27" s="37"/>
    </row>
    <row r="28" spans="1:35">
      <c r="A28" s="35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37"/>
      <c r="AI28" s="37"/>
    </row>
    <row r="29" spans="1:35">
      <c r="A29" s="35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37"/>
      <c r="AI29" s="37"/>
    </row>
    <row r="30" spans="1:35">
      <c r="A30" s="35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37"/>
      <c r="AI30" s="37"/>
    </row>
    <row r="31" spans="1:35">
      <c r="A31" s="35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37"/>
      <c r="AI31" s="37"/>
    </row>
    <row r="32" spans="1:35">
      <c r="A32" s="35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37"/>
      <c r="AI32" s="37"/>
    </row>
    <row r="33" spans="1:35">
      <c r="A33" s="35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37"/>
      <c r="AI33" s="37"/>
    </row>
    <row r="34" spans="1:35">
      <c r="A34" s="35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37"/>
      <c r="AI34" s="37"/>
    </row>
    <row r="35" spans="1:35">
      <c r="A35" s="35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37"/>
      <c r="AI35" s="37"/>
    </row>
    <row r="36" spans="1:35">
      <c r="A36" s="35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37"/>
      <c r="AI36" s="37"/>
    </row>
    <row r="37" spans="1:35">
      <c r="A37" s="35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5">
      <c r="A38" s="35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5">
      <c r="A39" s="35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5">
      <c r="A40" s="35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5">
      <c r="A41" s="35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5">
      <c r="A42" s="43"/>
      <c r="B42" s="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53" spans="1:1">
      <c r="A53" s="44">
        <v>42705</v>
      </c>
    </row>
  </sheetData>
  <conditionalFormatting sqref="C2:AG42">
    <cfRule type="cellIs" dxfId="176" priority="16" stopIfTrue="1" operator="equal">
      <formula>"x"</formula>
    </cfRule>
    <cfRule type="expression" dxfId="175" priority="17" stopIfTrue="1">
      <formula>C$3="Sun"</formula>
    </cfRule>
    <cfRule type="expression" dxfId="174" priority="18" stopIfTrue="1">
      <formula>C$3="Sat"</formula>
    </cfRule>
  </conditionalFormatting>
  <conditionalFormatting sqref="C2:AG42">
    <cfRule type="cellIs" dxfId="173" priority="13" stopIfTrue="1" operator="equal">
      <formula>"x"</formula>
    </cfRule>
    <cfRule type="expression" dxfId="172" priority="14" stopIfTrue="1">
      <formula>C$3="Sun"</formula>
    </cfRule>
    <cfRule type="expression" dxfId="171" priority="15" stopIfTrue="1">
      <formula>C$3="Sat"</formula>
    </cfRule>
  </conditionalFormatting>
  <conditionalFormatting sqref="C2:AG42">
    <cfRule type="containsText" dxfId="170" priority="10" operator="containsText" text="*-">
      <formula>NOT(ISERROR(SEARCH("*-",C2)))</formula>
    </cfRule>
    <cfRule type="containsText" dxfId="169" priority="11" operator="containsText" text="x">
      <formula>NOT(ISERROR(SEARCH("x",C2)))</formula>
    </cfRule>
    <cfRule type="expression" dxfId="168" priority="12">
      <formula>IF(WEEKDAY(DATE(YEAR($A$53),MONTH($A$53),C$1),2)&gt;5,1,0)</formula>
    </cfRule>
  </conditionalFormatting>
  <conditionalFormatting sqref="D2:P32">
    <cfRule type="containsText" dxfId="167" priority="7" operator="containsText" text="&quot;-&quot;">
      <formula>NOT(ISERROR(SEARCH("""-""",D2)))</formula>
    </cfRule>
    <cfRule type="containsText" dxfId="166" priority="8" operator="containsText" text="x">
      <formula>NOT(ISERROR(SEARCH("x",D2)))</formula>
    </cfRule>
    <cfRule type="expression" dxfId="165" priority="9">
      <formula>IF(WEEKDAY(DATE(YEAR($A$53),MONTH($A$53),D$1),2)&gt;5,1,0)</formula>
    </cfRule>
  </conditionalFormatting>
  <conditionalFormatting sqref="D2:P32">
    <cfRule type="containsText" dxfId="164" priority="4" operator="containsText" text="'-'">
      <formula>NOT(ISERROR(SEARCH("'-'",D2)))</formula>
    </cfRule>
    <cfRule type="containsText" dxfId="163" priority="5" operator="containsText" text="x">
      <formula>NOT(ISERROR(SEARCH("x",D2)))</formula>
    </cfRule>
    <cfRule type="expression" dxfId="162" priority="6">
      <formula>IF(WEEKDAY(DATE(YEAR($A$53),MONTH($A$53),D$1),2)&gt;5,1,0)</formula>
    </cfRule>
  </conditionalFormatting>
  <conditionalFormatting sqref="D2:AG32 AD33:AG42">
    <cfRule type="containsText" dxfId="161" priority="1" operator="containsText" text="(*-)">
      <formula>NOT(ISERROR(SEARCH("(*-)",D2)))</formula>
    </cfRule>
    <cfRule type="containsText" dxfId="160" priority="2" operator="containsText" text="x">
      <formula>NOT(ISERROR(SEARCH("x",D2)))</formula>
    </cfRule>
    <cfRule type="expression" dxfId="159" priority="3">
      <formula>IF(WEEKDAY(DATE(YEAR($A$53),MONTH($A$53),D$1),2)&gt;5,1,0)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4"/>
  <sheetViews>
    <sheetView zoomScale="50" zoomScaleNormal="50" workbookViewId="0">
      <pane xSplit="2" ySplit="2" topLeftCell="C3" activePane="bottomRight" state="frozen"/>
      <selection activeCell="E23" sqref="E23"/>
      <selection pane="topRight" activeCell="E23" sqref="E23"/>
      <selection pane="bottomLeft" activeCell="E23" sqref="E23"/>
      <selection pane="bottomRight" activeCell="F6" sqref="F6:AI45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5" width="7.140625" style="21" customWidth="1"/>
    <col min="36" max="16384" width="9.140625" style="21"/>
  </cols>
  <sheetData>
    <row r="1" spans="1:35" ht="15.75">
      <c r="E1" s="49" t="str">
        <f>'July 16'!E1:AG1</f>
        <v>Colorado Springs 2016-2017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5" ht="15.75">
      <c r="E2" s="50">
        <f>'July 16'!E2:AG2+(31*6)</f>
        <v>42738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5" ht="12.75" customHeight="1">
      <c r="C3" s="51" t="s">
        <v>10</v>
      </c>
      <c r="D3" s="54" t="s">
        <v>9</v>
      </c>
      <c r="E3" s="23" t="str">
        <f t="shared" ref="E3:AI3" si="0">TEXT(E4,"ddd")</f>
        <v>Sun</v>
      </c>
      <c r="F3" s="23" t="str">
        <f t="shared" si="0"/>
        <v>Mon</v>
      </c>
      <c r="G3" s="23" t="str">
        <f t="shared" si="0"/>
        <v>Tue</v>
      </c>
      <c r="H3" s="23" t="str">
        <f t="shared" si="0"/>
        <v>Wed</v>
      </c>
      <c r="I3" s="23" t="str">
        <f t="shared" si="0"/>
        <v>Thu</v>
      </c>
      <c r="J3" s="23" t="str">
        <f t="shared" si="0"/>
        <v>Fri</v>
      </c>
      <c r="K3" s="23" t="str">
        <f t="shared" si="0"/>
        <v>Sat</v>
      </c>
      <c r="L3" s="23" t="str">
        <f t="shared" si="0"/>
        <v>Sun</v>
      </c>
      <c r="M3" s="23" t="str">
        <f t="shared" si="0"/>
        <v>Mon</v>
      </c>
      <c r="N3" s="23" t="str">
        <f t="shared" si="0"/>
        <v>Tue</v>
      </c>
      <c r="O3" s="23" t="str">
        <f t="shared" si="0"/>
        <v>Wed</v>
      </c>
      <c r="P3" s="23" t="str">
        <f t="shared" si="0"/>
        <v>Thu</v>
      </c>
      <c r="Q3" s="23" t="str">
        <f t="shared" si="0"/>
        <v>Fri</v>
      </c>
      <c r="R3" s="23" t="str">
        <f t="shared" si="0"/>
        <v>Sat</v>
      </c>
      <c r="S3" s="23" t="str">
        <f t="shared" si="0"/>
        <v>Sun</v>
      </c>
      <c r="T3" s="23" t="str">
        <f t="shared" si="0"/>
        <v>Mon</v>
      </c>
      <c r="U3" s="23" t="str">
        <f t="shared" si="0"/>
        <v>Tue</v>
      </c>
      <c r="V3" s="23" t="str">
        <f t="shared" si="0"/>
        <v>Wed</v>
      </c>
      <c r="W3" s="23" t="str">
        <f t="shared" si="0"/>
        <v>Thu</v>
      </c>
      <c r="X3" s="23" t="str">
        <f t="shared" si="0"/>
        <v>Fri</v>
      </c>
      <c r="Y3" s="23" t="str">
        <f t="shared" si="0"/>
        <v>Sat</v>
      </c>
      <c r="Z3" s="23" t="str">
        <f t="shared" si="0"/>
        <v>Sun</v>
      </c>
      <c r="AA3" s="23" t="str">
        <f t="shared" si="0"/>
        <v>Mon</v>
      </c>
      <c r="AB3" s="23" t="str">
        <f t="shared" si="0"/>
        <v>Tue</v>
      </c>
      <c r="AC3" s="23" t="str">
        <f t="shared" si="0"/>
        <v>Wed</v>
      </c>
      <c r="AD3" s="23" t="str">
        <f t="shared" si="0"/>
        <v>Thu</v>
      </c>
      <c r="AE3" s="23" t="str">
        <f t="shared" si="0"/>
        <v>Fri</v>
      </c>
      <c r="AF3" s="23" t="str">
        <f t="shared" si="0"/>
        <v>Sat</v>
      </c>
      <c r="AG3" s="23" t="str">
        <f t="shared" si="0"/>
        <v>Sun</v>
      </c>
      <c r="AH3" s="23" t="str">
        <f t="shared" si="0"/>
        <v>Mon</v>
      </c>
      <c r="AI3" s="23" t="str">
        <f t="shared" si="0"/>
        <v>Tue</v>
      </c>
    </row>
    <row r="4" spans="1:35" s="24" customFormat="1">
      <c r="B4" s="25"/>
      <c r="C4" s="52"/>
      <c r="D4" s="55"/>
      <c r="E4" s="26">
        <v>42736</v>
      </c>
      <c r="F4" s="26">
        <v>42737</v>
      </c>
      <c r="G4" s="26">
        <v>42738</v>
      </c>
      <c r="H4" s="26">
        <v>42739</v>
      </c>
      <c r="I4" s="26">
        <v>42740</v>
      </c>
      <c r="J4" s="26">
        <v>42741</v>
      </c>
      <c r="K4" s="26">
        <v>42742</v>
      </c>
      <c r="L4" s="26">
        <v>42743</v>
      </c>
      <c r="M4" s="26">
        <v>42744</v>
      </c>
      <c r="N4" s="26">
        <v>42745</v>
      </c>
      <c r="O4" s="26">
        <v>42746</v>
      </c>
      <c r="P4" s="26">
        <v>42747</v>
      </c>
      <c r="Q4" s="26">
        <v>42748</v>
      </c>
      <c r="R4" s="26">
        <v>42749</v>
      </c>
      <c r="S4" s="26">
        <v>42750</v>
      </c>
      <c r="T4" s="26">
        <v>42751</v>
      </c>
      <c r="U4" s="26">
        <v>42752</v>
      </c>
      <c r="V4" s="26">
        <v>42753</v>
      </c>
      <c r="W4" s="26">
        <v>42754</v>
      </c>
      <c r="X4" s="26">
        <v>42755</v>
      </c>
      <c r="Y4" s="26">
        <v>42756</v>
      </c>
      <c r="Z4" s="26">
        <v>42757</v>
      </c>
      <c r="AA4" s="26">
        <v>42758</v>
      </c>
      <c r="AB4" s="26">
        <v>42759</v>
      </c>
      <c r="AC4" s="26">
        <v>42760</v>
      </c>
      <c r="AD4" s="26">
        <v>42761</v>
      </c>
      <c r="AE4" s="26">
        <v>42762</v>
      </c>
      <c r="AF4" s="26">
        <v>42763</v>
      </c>
      <c r="AG4" s="26">
        <v>42764</v>
      </c>
      <c r="AH4" s="26">
        <v>42765</v>
      </c>
      <c r="AI4" s="26">
        <v>42766</v>
      </c>
    </row>
    <row r="5" spans="1:35">
      <c r="A5" s="1" t="s">
        <v>0</v>
      </c>
      <c r="B5" s="1" t="s">
        <v>2</v>
      </c>
      <c r="C5" s="53"/>
      <c r="D5" s="56"/>
    </row>
    <row r="6" spans="1:35">
      <c r="A6" s="35" t="s">
        <v>13</v>
      </c>
      <c r="B6" s="10" t="s">
        <v>32</v>
      </c>
      <c r="C6" s="9"/>
      <c r="D6" s="9"/>
      <c r="E6" s="7"/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/>
      <c r="L6" s="7"/>
      <c r="M6" s="7"/>
      <c r="N6" s="7"/>
      <c r="O6" s="7"/>
      <c r="P6" s="7"/>
      <c r="Q6" s="7"/>
      <c r="R6" s="7"/>
      <c r="S6" s="7"/>
      <c r="T6" s="7" t="s">
        <v>7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>
      <c r="A7" s="35" t="s">
        <v>26</v>
      </c>
      <c r="B7" s="10" t="s">
        <v>32</v>
      </c>
      <c r="C7" s="9"/>
      <c r="D7" s="9"/>
      <c r="E7" s="7"/>
      <c r="F7" s="7" t="s">
        <v>7</v>
      </c>
      <c r="G7" s="7" t="s">
        <v>7</v>
      </c>
      <c r="H7" s="7" t="s">
        <v>7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 t="s">
        <v>7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>
      <c r="A8" s="35" t="s">
        <v>15</v>
      </c>
      <c r="B8" s="10" t="s">
        <v>32</v>
      </c>
      <c r="C8" s="28"/>
      <c r="D8" s="28"/>
      <c r="E8" s="7"/>
      <c r="F8" s="7" t="s">
        <v>7</v>
      </c>
      <c r="G8" s="7"/>
      <c r="H8" s="7"/>
      <c r="I8" s="7"/>
      <c r="J8" s="7"/>
      <c r="K8" s="7"/>
      <c r="L8" s="7"/>
      <c r="M8" s="7"/>
      <c r="N8" s="7"/>
      <c r="O8" s="7"/>
      <c r="P8" s="7"/>
      <c r="Q8" s="7" t="s">
        <v>7</v>
      </c>
      <c r="R8" s="7"/>
      <c r="S8" s="7"/>
      <c r="T8" s="7" t="s">
        <v>7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s="35" t="s">
        <v>16</v>
      </c>
      <c r="B9" s="29" t="s">
        <v>32</v>
      </c>
      <c r="C9" s="9"/>
      <c r="D9" s="9"/>
      <c r="E9" s="7"/>
      <c r="F9" s="7" t="s">
        <v>7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 t="s">
        <v>7</v>
      </c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s="35" t="s">
        <v>17</v>
      </c>
      <c r="B10" s="10" t="s">
        <v>32</v>
      </c>
      <c r="C10" s="9"/>
      <c r="D10" s="9"/>
      <c r="E10" s="7"/>
      <c r="F10" s="7" t="s">
        <v>7</v>
      </c>
      <c r="G10" s="7" t="s">
        <v>7</v>
      </c>
      <c r="H10" s="7" t="s">
        <v>7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 t="s">
        <v>7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s="35" t="s">
        <v>18</v>
      </c>
      <c r="B11" s="10" t="s">
        <v>32</v>
      </c>
      <c r="C11" s="9"/>
      <c r="D11" s="9"/>
      <c r="E11" s="7"/>
      <c r="F11" s="7" t="s">
        <v>7</v>
      </c>
      <c r="G11" s="7" t="s">
        <v>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 t="s">
        <v>7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s="35" t="s">
        <v>19</v>
      </c>
      <c r="B12" s="10" t="s">
        <v>32</v>
      </c>
      <c r="C12" s="9"/>
      <c r="D12" s="9"/>
      <c r="E12" s="7"/>
      <c r="F12" s="7" t="s">
        <v>7</v>
      </c>
      <c r="G12" s="7" t="s">
        <v>7</v>
      </c>
      <c r="H12" s="7" t="s">
        <v>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 t="s">
        <v>7</v>
      </c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A13" s="35" t="s">
        <v>20</v>
      </c>
      <c r="B13" s="10" t="s">
        <v>32</v>
      </c>
      <c r="C13" s="9"/>
      <c r="D13" s="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 t="s">
        <v>7</v>
      </c>
      <c r="R13" s="7"/>
      <c r="S13" s="7"/>
      <c r="T13" s="7" t="s">
        <v>7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>
      <c r="A14" s="35" t="s">
        <v>21</v>
      </c>
      <c r="B14" s="10" t="s">
        <v>32</v>
      </c>
      <c r="C14" s="9"/>
      <c r="D14" s="9"/>
      <c r="E14" s="7"/>
      <c r="F14" s="7" t="s">
        <v>7</v>
      </c>
      <c r="G14" s="7" t="s">
        <v>7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 t="s">
        <v>7</v>
      </c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>
      <c r="A15" s="35" t="s">
        <v>22</v>
      </c>
      <c r="B15" s="10" t="s">
        <v>32</v>
      </c>
      <c r="C15" s="9"/>
      <c r="D15" s="9"/>
      <c r="E15" s="7"/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/>
      <c r="L15" s="7"/>
      <c r="M15" s="7" t="s">
        <v>7</v>
      </c>
      <c r="N15" s="7"/>
      <c r="O15" s="7" t="s">
        <v>7</v>
      </c>
      <c r="P15" s="7"/>
      <c r="Q15" s="7"/>
      <c r="R15" s="7"/>
      <c r="S15" s="7"/>
      <c r="T15" s="7" t="s">
        <v>7</v>
      </c>
      <c r="U15" s="7"/>
      <c r="V15" s="7" t="s">
        <v>12</v>
      </c>
      <c r="W15" s="7"/>
      <c r="X15" s="7"/>
      <c r="Y15" s="7"/>
      <c r="Z15" s="7"/>
      <c r="AA15" s="7"/>
      <c r="AB15" s="7"/>
      <c r="AC15" s="7" t="s">
        <v>12</v>
      </c>
      <c r="AD15" s="7"/>
      <c r="AE15" s="7"/>
      <c r="AF15" s="7"/>
      <c r="AG15" s="7"/>
      <c r="AH15" s="7"/>
      <c r="AI15" s="7"/>
    </row>
    <row r="16" spans="1:35">
      <c r="A16" s="35" t="s">
        <v>23</v>
      </c>
      <c r="B16" s="10" t="s">
        <v>32</v>
      </c>
      <c r="C16" s="9"/>
      <c r="D16" s="9"/>
      <c r="E16" s="7"/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/>
      <c r="L16" s="7"/>
      <c r="M16" s="7" t="s">
        <v>7</v>
      </c>
      <c r="N16" s="7"/>
      <c r="O16" s="7"/>
      <c r="P16" s="7"/>
      <c r="Q16" s="7"/>
      <c r="R16" s="7"/>
      <c r="S16" s="7"/>
      <c r="T16" s="7" t="s">
        <v>7</v>
      </c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>
      <c r="A17" s="35" t="s">
        <v>24</v>
      </c>
      <c r="B17" s="10" t="s">
        <v>32</v>
      </c>
      <c r="C17" s="9"/>
      <c r="D17" s="9"/>
      <c r="E17" s="7"/>
      <c r="F17" s="7" t="s">
        <v>7</v>
      </c>
      <c r="G17" s="7" t="s">
        <v>7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 t="s">
        <v>7</v>
      </c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s="35" t="s">
        <v>25</v>
      </c>
      <c r="B18" s="10" t="s">
        <v>32</v>
      </c>
      <c r="C18" s="9"/>
      <c r="D18" s="9"/>
      <c r="E18" s="7"/>
      <c r="F18" s="7" t="s">
        <v>7</v>
      </c>
      <c r="G18" s="7" t="s">
        <v>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 t="s">
        <v>7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s="35" t="s">
        <v>14</v>
      </c>
      <c r="B19" s="22" t="s">
        <v>32</v>
      </c>
      <c r="C19" s="9"/>
      <c r="D19" s="9"/>
      <c r="E19" s="7"/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/>
      <c r="L19" s="7"/>
      <c r="M19" s="7"/>
      <c r="N19" s="7"/>
      <c r="O19" s="7"/>
      <c r="P19" s="7"/>
      <c r="Q19" s="7"/>
      <c r="R19" s="7"/>
      <c r="S19" s="7"/>
      <c r="T19" s="7" t="s">
        <v>7</v>
      </c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s="35" t="s">
        <v>30</v>
      </c>
      <c r="B20" s="10" t="s">
        <v>32</v>
      </c>
      <c r="C20" s="9"/>
      <c r="D20" s="9"/>
      <c r="E20" s="7"/>
      <c r="F20" s="7" t="s">
        <v>7</v>
      </c>
      <c r="G20" s="7" t="s">
        <v>7</v>
      </c>
      <c r="H20" s="7" t="s">
        <v>7</v>
      </c>
      <c r="I20" s="7" t="s">
        <v>7</v>
      </c>
      <c r="J20" s="7" t="s">
        <v>7</v>
      </c>
      <c r="K20" s="7"/>
      <c r="L20" s="7"/>
      <c r="M20" s="7"/>
      <c r="N20" s="7"/>
      <c r="O20" s="7"/>
      <c r="P20" s="7"/>
      <c r="Q20" s="7"/>
      <c r="R20" s="7"/>
      <c r="S20" s="7"/>
      <c r="T20" s="7" t="s">
        <v>7</v>
      </c>
      <c r="U20" s="7"/>
      <c r="V20" s="7" t="s">
        <v>12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s="35" t="s">
        <v>27</v>
      </c>
      <c r="B21" s="10" t="s">
        <v>32</v>
      </c>
      <c r="C21" s="9"/>
      <c r="D21" s="9"/>
      <c r="E21" s="7"/>
      <c r="F21" s="7" t="s">
        <v>7</v>
      </c>
      <c r="G21" s="7" t="s">
        <v>7</v>
      </c>
      <c r="H21" s="7" t="s">
        <v>7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 t="s">
        <v>7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s="35" t="s">
        <v>28</v>
      </c>
      <c r="B22" s="10" t="s">
        <v>32</v>
      </c>
      <c r="C22" s="9"/>
      <c r="D22" s="9"/>
      <c r="E22" s="7"/>
      <c r="F22" s="7" t="s">
        <v>7</v>
      </c>
      <c r="G22" s="7" t="s">
        <v>7</v>
      </c>
      <c r="H22" s="7" t="s">
        <v>7</v>
      </c>
      <c r="I22" s="7" t="s">
        <v>7</v>
      </c>
      <c r="J22" s="7" t="s">
        <v>7</v>
      </c>
      <c r="K22" s="7"/>
      <c r="L22" s="7"/>
      <c r="M22" s="7"/>
      <c r="N22" s="7"/>
      <c r="O22" s="7"/>
      <c r="P22" s="7"/>
      <c r="Q22" s="7"/>
      <c r="R22" s="7"/>
      <c r="S22" s="7"/>
      <c r="T22" s="7" t="s">
        <v>7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s="35" t="s">
        <v>29</v>
      </c>
      <c r="B23" s="10" t="s">
        <v>32</v>
      </c>
      <c r="C23" s="9"/>
      <c r="D23" s="9"/>
      <c r="E23" s="7"/>
      <c r="F23" s="7" t="s">
        <v>7</v>
      </c>
      <c r="G23" s="7" t="s">
        <v>7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 t="s">
        <v>7</v>
      </c>
      <c r="U23" s="7"/>
      <c r="V23" s="7" t="s">
        <v>12</v>
      </c>
      <c r="W23" s="7"/>
      <c r="X23" s="7"/>
      <c r="Y23" s="7"/>
      <c r="Z23" s="7"/>
      <c r="AA23" s="7"/>
      <c r="AB23" s="7"/>
      <c r="AC23" s="7"/>
      <c r="AD23" s="7"/>
      <c r="AE23" s="7" t="s">
        <v>7</v>
      </c>
      <c r="AF23" s="7"/>
      <c r="AG23" s="7"/>
      <c r="AH23" s="7"/>
      <c r="AI23" s="7"/>
    </row>
    <row r="24" spans="1:35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8"/>
    </row>
    <row r="27" spans="1:35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I27" s="8"/>
    </row>
    <row r="28" spans="1:35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0" t="s">
        <v>1</v>
      </c>
      <c r="B46" s="19"/>
      <c r="C46" s="30"/>
      <c r="D46" s="30"/>
      <c r="E46" s="5">
        <f>COUNTIF(E6:E45, "X")/40</f>
        <v>0</v>
      </c>
      <c r="F46" s="5">
        <f t="shared" ref="F46:AI46" si="1">COUNTIF(F6:F45, "X")/40</f>
        <v>0.42499999999999999</v>
      </c>
      <c r="G46" s="5">
        <f t="shared" si="1"/>
        <v>0.375</v>
      </c>
      <c r="H46" s="5">
        <f t="shared" si="1"/>
        <v>0.25</v>
      </c>
      <c r="I46" s="5">
        <f t="shared" si="1"/>
        <v>0.15</v>
      </c>
      <c r="J46" s="5">
        <f t="shared" si="1"/>
        <v>0.15</v>
      </c>
      <c r="K46" s="5">
        <f t="shared" si="1"/>
        <v>0</v>
      </c>
      <c r="L46" s="5">
        <f t="shared" si="1"/>
        <v>0</v>
      </c>
      <c r="M46" s="5">
        <f t="shared" si="1"/>
        <v>0.05</v>
      </c>
      <c r="N46" s="5">
        <f t="shared" si="1"/>
        <v>0</v>
      </c>
      <c r="O46" s="5">
        <f t="shared" si="1"/>
        <v>2.5000000000000001E-2</v>
      </c>
      <c r="P46" s="5">
        <f t="shared" si="1"/>
        <v>0</v>
      </c>
      <c r="Q46" s="5">
        <f t="shared" si="1"/>
        <v>0.05</v>
      </c>
      <c r="R46" s="5">
        <f t="shared" si="1"/>
        <v>0</v>
      </c>
      <c r="S46" s="5">
        <f t="shared" si="1"/>
        <v>0</v>
      </c>
      <c r="T46" s="5">
        <f t="shared" si="1"/>
        <v>0.45</v>
      </c>
      <c r="U46" s="5">
        <f t="shared" si="1"/>
        <v>0</v>
      </c>
      <c r="V46" s="5">
        <f t="shared" si="1"/>
        <v>0</v>
      </c>
      <c r="W46" s="5">
        <f t="shared" si="1"/>
        <v>0</v>
      </c>
      <c r="X46" s="5">
        <f t="shared" si="1"/>
        <v>0</v>
      </c>
      <c r="Y46" s="5">
        <f t="shared" si="1"/>
        <v>0</v>
      </c>
      <c r="Z46" s="5">
        <f t="shared" si="1"/>
        <v>0</v>
      </c>
      <c r="AA46" s="5">
        <f t="shared" si="1"/>
        <v>0</v>
      </c>
      <c r="AB46" s="5">
        <f t="shared" si="1"/>
        <v>0</v>
      </c>
      <c r="AC46" s="5">
        <f t="shared" si="1"/>
        <v>0</v>
      </c>
      <c r="AD46" s="5">
        <f t="shared" si="1"/>
        <v>0</v>
      </c>
      <c r="AE46" s="5">
        <f t="shared" si="1"/>
        <v>2.5000000000000001E-2</v>
      </c>
      <c r="AF46" s="5">
        <f t="shared" si="1"/>
        <v>0</v>
      </c>
      <c r="AG46" s="5">
        <f t="shared" si="1"/>
        <v>0</v>
      </c>
      <c r="AH46" s="5">
        <f t="shared" si="1"/>
        <v>0</v>
      </c>
      <c r="AI46" s="5">
        <f t="shared" si="1"/>
        <v>0</v>
      </c>
    </row>
    <row r="47" spans="1:35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C3:C5"/>
    <mergeCell ref="D3:D5"/>
    <mergeCell ref="E1:AG1"/>
    <mergeCell ref="E2:AG2"/>
  </mergeCells>
  <phoneticPr fontId="0" type="noConversion"/>
  <conditionalFormatting sqref="E6:AI45">
    <cfRule type="cellIs" dxfId="158" priority="1" operator="equal">
      <formula>"h"</formula>
    </cfRule>
    <cfRule type="cellIs" dxfId="157" priority="2" operator="equal">
      <formula>"f"</formula>
    </cfRule>
    <cfRule type="cellIs" dxfId="156" priority="3" stopIfTrue="1" operator="equal">
      <formula>"x"</formula>
    </cfRule>
    <cfRule type="expression" dxfId="155" priority="4" stopIfTrue="1">
      <formula>E$3="Sun"</formula>
    </cfRule>
    <cfRule type="expression" dxfId="154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53"/>
  <sheetViews>
    <sheetView zoomScale="40" zoomScaleNormal="40" workbookViewId="0">
      <selection activeCell="AH2" sqref="AH2:AH19"/>
    </sheetView>
  </sheetViews>
  <sheetFormatPr defaultRowHeight="12.75"/>
  <cols>
    <col min="1" max="1" width="29.28515625" customWidth="1"/>
  </cols>
  <sheetData>
    <row r="1" spans="1:35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9">
        <v>29</v>
      </c>
      <c r="AF1" s="39">
        <v>30</v>
      </c>
      <c r="AG1" s="39">
        <v>31</v>
      </c>
      <c r="AH1" s="37" t="s">
        <v>35</v>
      </c>
      <c r="AI1" s="37"/>
    </row>
    <row r="2" spans="1:35">
      <c r="A2" s="35" t="s">
        <v>13</v>
      </c>
      <c r="B2" s="10" t="s">
        <v>32</v>
      </c>
      <c r="C2" s="8"/>
      <c r="D2" s="8" t="s">
        <v>7</v>
      </c>
      <c r="E2" s="8" t="s">
        <v>7</v>
      </c>
      <c r="F2" s="8" t="s">
        <v>7</v>
      </c>
      <c r="G2" s="8" t="s">
        <v>7</v>
      </c>
      <c r="H2" s="8" t="s">
        <v>7</v>
      </c>
      <c r="I2" s="8"/>
      <c r="J2" s="8"/>
      <c r="K2" s="8"/>
      <c r="L2" s="8"/>
      <c r="M2" s="8"/>
      <c r="N2" s="8"/>
      <c r="O2" s="8"/>
      <c r="P2" s="8"/>
      <c r="Q2" s="8"/>
      <c r="R2" s="8" t="s">
        <v>7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37">
        <v>392</v>
      </c>
      <c r="AI2" s="37"/>
    </row>
    <row r="3" spans="1:35">
      <c r="A3" s="35" t="s">
        <v>26</v>
      </c>
      <c r="B3" s="10" t="s">
        <v>32</v>
      </c>
      <c r="C3" s="8"/>
      <c r="D3" s="8" t="s">
        <v>7</v>
      </c>
      <c r="E3" s="8" t="s">
        <v>7</v>
      </c>
      <c r="F3" s="8" t="s">
        <v>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 t="s">
        <v>7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37">
        <v>28332</v>
      </c>
      <c r="AI3" s="37"/>
    </row>
    <row r="4" spans="1:35">
      <c r="A4" s="35" t="s">
        <v>15</v>
      </c>
      <c r="B4" s="10" t="s">
        <v>32</v>
      </c>
      <c r="C4" s="8"/>
      <c r="D4" s="8" t="s">
        <v>7</v>
      </c>
      <c r="E4" s="8"/>
      <c r="F4" s="8"/>
      <c r="G4" s="8"/>
      <c r="H4" s="8"/>
      <c r="I4" s="8"/>
      <c r="J4" s="8"/>
      <c r="K4" s="8"/>
      <c r="L4" s="8"/>
      <c r="M4" s="8"/>
      <c r="N4" s="8"/>
      <c r="O4" s="8" t="s">
        <v>7</v>
      </c>
      <c r="P4" s="8"/>
      <c r="Q4" s="8"/>
      <c r="R4" s="8" t="s">
        <v>7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37">
        <v>66702</v>
      </c>
      <c r="AI4" s="37"/>
    </row>
    <row r="5" spans="1:35">
      <c r="A5" s="35" t="s">
        <v>16</v>
      </c>
      <c r="B5" s="29" t="s">
        <v>32</v>
      </c>
      <c r="C5" s="8"/>
      <c r="D5" s="8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 t="s">
        <v>7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37">
        <v>54535</v>
      </c>
      <c r="AI5" s="37"/>
    </row>
    <row r="6" spans="1:35">
      <c r="A6" s="35" t="s">
        <v>17</v>
      </c>
      <c r="B6" s="10" t="s">
        <v>32</v>
      </c>
      <c r="C6" s="8"/>
      <c r="D6" s="8" t="s">
        <v>7</v>
      </c>
      <c r="E6" s="8" t="s">
        <v>7</v>
      </c>
      <c r="F6" s="8" t="s">
        <v>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 t="s">
        <v>7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37">
        <v>38701</v>
      </c>
      <c r="AI6" s="37"/>
    </row>
    <row r="7" spans="1:35">
      <c r="A7" s="35" t="s">
        <v>18</v>
      </c>
      <c r="B7" s="10" t="s">
        <v>32</v>
      </c>
      <c r="C7" s="8"/>
      <c r="D7" s="8" t="s">
        <v>7</v>
      </c>
      <c r="E7" s="8" t="s">
        <v>7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 t="s">
        <v>7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37">
        <v>41729</v>
      </c>
      <c r="AI7" s="37"/>
    </row>
    <row r="8" spans="1:35">
      <c r="A8" s="35" t="s">
        <v>19</v>
      </c>
      <c r="B8" s="10" t="s">
        <v>32</v>
      </c>
      <c r="C8" s="8"/>
      <c r="D8" s="8" t="s">
        <v>7</v>
      </c>
      <c r="E8" s="8" t="s">
        <v>7</v>
      </c>
      <c r="F8" s="8" t="s">
        <v>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 t="s">
        <v>7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37">
        <v>30908</v>
      </c>
      <c r="AI8" s="37"/>
    </row>
    <row r="9" spans="1:35">
      <c r="A9" s="35" t="s">
        <v>20</v>
      </c>
      <c r="B9" s="10" t="s">
        <v>32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 t="s">
        <v>7</v>
      </c>
      <c r="P9" s="8"/>
      <c r="Q9" s="8"/>
      <c r="R9" s="8" t="s">
        <v>7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37">
        <v>31076</v>
      </c>
      <c r="AI9" s="37"/>
    </row>
    <row r="10" spans="1:35">
      <c r="A10" s="35" t="s">
        <v>21</v>
      </c>
      <c r="B10" s="10" t="s">
        <v>32</v>
      </c>
      <c r="C10" s="8"/>
      <c r="D10" s="8" t="s">
        <v>7</v>
      </c>
      <c r="E10" s="8" t="s">
        <v>7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 t="s">
        <v>7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37">
        <v>19552</v>
      </c>
      <c r="AI10" s="37"/>
    </row>
    <row r="11" spans="1:35">
      <c r="A11" s="35" t="s">
        <v>22</v>
      </c>
      <c r="B11" s="10" t="s">
        <v>32</v>
      </c>
      <c r="C11" s="8"/>
      <c r="D11" s="8" t="s">
        <v>7</v>
      </c>
      <c r="E11" s="8" t="s">
        <v>7</v>
      </c>
      <c r="F11" s="8" t="s">
        <v>7</v>
      </c>
      <c r="G11" s="8" t="s">
        <v>7</v>
      </c>
      <c r="H11" s="8" t="s">
        <v>7</v>
      </c>
      <c r="I11" s="8"/>
      <c r="J11" s="8"/>
      <c r="K11" s="8" t="s">
        <v>7</v>
      </c>
      <c r="L11" s="8"/>
      <c r="M11" s="8" t="s">
        <v>7</v>
      </c>
      <c r="N11" s="8"/>
      <c r="O11" s="8"/>
      <c r="P11" s="8"/>
      <c r="Q11" s="8"/>
      <c r="R11" s="8" t="s">
        <v>7</v>
      </c>
      <c r="S11" s="8"/>
      <c r="T11" s="8" t="s">
        <v>12</v>
      </c>
      <c r="U11" s="8"/>
      <c r="V11" s="8"/>
      <c r="W11" s="8"/>
      <c r="X11" s="8"/>
      <c r="Y11" s="8"/>
      <c r="Z11" s="8"/>
      <c r="AA11" s="8" t="s">
        <v>12</v>
      </c>
      <c r="AB11" s="8"/>
      <c r="AC11" s="8"/>
      <c r="AD11" s="8"/>
      <c r="AE11" s="8"/>
      <c r="AF11" s="8"/>
      <c r="AG11" s="8"/>
      <c r="AH11" s="37">
        <v>17129</v>
      </c>
      <c r="AI11" s="37"/>
    </row>
    <row r="12" spans="1:35">
      <c r="A12" s="35" t="s">
        <v>23</v>
      </c>
      <c r="B12" s="10" t="s">
        <v>32</v>
      </c>
      <c r="C12" s="8"/>
      <c r="D12" s="8" t="s">
        <v>7</v>
      </c>
      <c r="E12" s="8" t="s">
        <v>7</v>
      </c>
      <c r="F12" s="8" t="s">
        <v>7</v>
      </c>
      <c r="G12" s="8" t="s">
        <v>7</v>
      </c>
      <c r="H12" s="8" t="s">
        <v>7</v>
      </c>
      <c r="I12" s="8"/>
      <c r="J12" s="8"/>
      <c r="K12" s="8" t="s">
        <v>7</v>
      </c>
      <c r="L12" s="8"/>
      <c r="M12" s="8"/>
      <c r="N12" s="8"/>
      <c r="O12" s="8"/>
      <c r="P12" s="8"/>
      <c r="Q12" s="8"/>
      <c r="R12" s="8" t="s">
        <v>7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37">
        <v>15691</v>
      </c>
      <c r="AI12" s="37"/>
    </row>
    <row r="13" spans="1:35">
      <c r="A13" s="35" t="s">
        <v>24</v>
      </c>
      <c r="B13" s="10" t="s">
        <v>32</v>
      </c>
      <c r="C13" s="8"/>
      <c r="D13" s="8" t="s">
        <v>7</v>
      </c>
      <c r="E13" s="8" t="s">
        <v>7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 t="s">
        <v>7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37">
        <v>8670</v>
      </c>
      <c r="AI13" s="37"/>
    </row>
    <row r="14" spans="1:35">
      <c r="A14" s="35" t="s">
        <v>25</v>
      </c>
      <c r="B14" s="10" t="s">
        <v>32</v>
      </c>
      <c r="C14" s="8"/>
      <c r="D14" s="8" t="s">
        <v>7</v>
      </c>
      <c r="E14" s="8" t="s">
        <v>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 t="s">
        <v>7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37">
        <v>24578</v>
      </c>
      <c r="AI14" s="37"/>
    </row>
    <row r="15" spans="1:35">
      <c r="A15" s="35" t="s">
        <v>14</v>
      </c>
      <c r="B15" s="22" t="s">
        <v>32</v>
      </c>
      <c r="C15" s="8"/>
      <c r="D15" s="8" t="s">
        <v>7</v>
      </c>
      <c r="E15" s="8" t="s">
        <v>7</v>
      </c>
      <c r="F15" s="8" t="s">
        <v>7</v>
      </c>
      <c r="G15" s="8" t="s">
        <v>7</v>
      </c>
      <c r="H15" s="8" t="s">
        <v>7</v>
      </c>
      <c r="I15" s="8"/>
      <c r="J15" s="8"/>
      <c r="K15" s="8"/>
      <c r="L15" s="8"/>
      <c r="M15" s="8"/>
      <c r="N15" s="8"/>
      <c r="O15" s="8"/>
      <c r="P15" s="8"/>
      <c r="Q15" s="8"/>
      <c r="R15" s="8" t="s">
        <v>7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37">
        <v>86581</v>
      </c>
      <c r="AI15" s="37"/>
    </row>
    <row r="16" spans="1:35">
      <c r="A16" s="35" t="s">
        <v>30</v>
      </c>
      <c r="B16" s="10" t="s">
        <v>32</v>
      </c>
      <c r="C16" s="8"/>
      <c r="D16" s="8" t="s">
        <v>7</v>
      </c>
      <c r="E16" s="8" t="s">
        <v>7</v>
      </c>
      <c r="F16" s="8" t="s">
        <v>7</v>
      </c>
      <c r="G16" s="8" t="s">
        <v>7</v>
      </c>
      <c r="H16" s="8" t="s">
        <v>7</v>
      </c>
      <c r="I16" s="8"/>
      <c r="J16" s="8"/>
      <c r="K16" s="8"/>
      <c r="L16" s="8"/>
      <c r="M16" s="8"/>
      <c r="N16" s="8"/>
      <c r="O16" s="8"/>
      <c r="P16" s="8"/>
      <c r="Q16" s="8"/>
      <c r="R16" s="8" t="s">
        <v>7</v>
      </c>
      <c r="S16" s="8"/>
      <c r="T16" s="8" t="s">
        <v>12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37">
        <v>6207</v>
      </c>
      <c r="AI16" s="37"/>
    </row>
    <row r="17" spans="1:35">
      <c r="A17" s="35" t="s">
        <v>27</v>
      </c>
      <c r="B17" s="10" t="s">
        <v>32</v>
      </c>
      <c r="C17" s="8"/>
      <c r="D17" s="8" t="s">
        <v>7</v>
      </c>
      <c r="E17" s="8" t="s">
        <v>7</v>
      </c>
      <c r="F17" s="8" t="s">
        <v>7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 t="s">
        <v>7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37">
        <v>11441</v>
      </c>
      <c r="AI17" s="37"/>
    </row>
    <row r="18" spans="1:35">
      <c r="A18" s="35" t="s">
        <v>28</v>
      </c>
      <c r="B18" s="10" t="s">
        <v>32</v>
      </c>
      <c r="C18" s="8"/>
      <c r="D18" s="8" t="s">
        <v>7</v>
      </c>
      <c r="E18" s="8" t="s">
        <v>7</v>
      </c>
      <c r="F18" s="8" t="s">
        <v>7</v>
      </c>
      <c r="G18" s="8" t="s">
        <v>7</v>
      </c>
      <c r="H18" s="8" t="s">
        <v>7</v>
      </c>
      <c r="I18" s="8"/>
      <c r="J18" s="8"/>
      <c r="K18" s="8"/>
      <c r="L18" s="8"/>
      <c r="M18" s="8"/>
      <c r="N18" s="8"/>
      <c r="O18" s="8"/>
      <c r="P18" s="8"/>
      <c r="Q18" s="8"/>
      <c r="R18" s="8" t="s">
        <v>7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37">
        <v>8670</v>
      </c>
      <c r="AI18" s="37"/>
    </row>
    <row r="19" spans="1:35">
      <c r="A19" s="35" t="s">
        <v>29</v>
      </c>
      <c r="B19" s="10" t="s">
        <v>32</v>
      </c>
      <c r="C19" s="8"/>
      <c r="D19" s="8" t="s">
        <v>7</v>
      </c>
      <c r="E19" s="8" t="s">
        <v>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 t="s">
        <v>7</v>
      </c>
      <c r="S19" s="8"/>
      <c r="T19" s="8" t="s">
        <v>12</v>
      </c>
      <c r="U19" s="8"/>
      <c r="V19" s="8"/>
      <c r="W19" s="8"/>
      <c r="X19" s="8"/>
      <c r="Y19" s="8"/>
      <c r="Z19" s="8"/>
      <c r="AA19" s="8"/>
      <c r="AB19" s="8"/>
      <c r="AC19" s="8" t="s">
        <v>7</v>
      </c>
      <c r="AD19" s="8"/>
      <c r="AE19" s="8"/>
      <c r="AF19" s="8"/>
      <c r="AG19" s="8"/>
      <c r="AH19" s="37">
        <v>7584</v>
      </c>
      <c r="AI19" s="37"/>
    </row>
    <row r="20" spans="1:35">
      <c r="A20" s="14"/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37"/>
      <c r="AI20" s="37"/>
    </row>
    <row r="21" spans="1:35">
      <c r="A21" s="21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37"/>
      <c r="AI21" s="37"/>
    </row>
    <row r="22" spans="1:35">
      <c r="A22" s="35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37"/>
      <c r="AI22" s="37"/>
    </row>
    <row r="23" spans="1:35">
      <c r="A23" s="3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37"/>
      <c r="AI23" s="37"/>
    </row>
    <row r="24" spans="1:35">
      <c r="A24" s="35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37"/>
      <c r="AI24" s="37"/>
    </row>
    <row r="25" spans="1:35">
      <c r="A25" s="35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37"/>
      <c r="AI25" s="37"/>
    </row>
    <row r="26" spans="1:35">
      <c r="A26" s="35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37"/>
      <c r="AI26" s="37"/>
    </row>
    <row r="27" spans="1:35">
      <c r="A27" s="35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37"/>
      <c r="AI27" s="37"/>
    </row>
    <row r="28" spans="1:35">
      <c r="A28" s="35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37"/>
      <c r="AI28" s="37"/>
    </row>
    <row r="29" spans="1:35">
      <c r="A29" s="35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37"/>
      <c r="AI29" s="37"/>
    </row>
    <row r="30" spans="1:35">
      <c r="A30" s="35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37"/>
      <c r="AI30" s="37"/>
    </row>
    <row r="31" spans="1:35">
      <c r="A31" s="35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37"/>
      <c r="AI31" s="37"/>
    </row>
    <row r="32" spans="1:35">
      <c r="A32" s="35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37"/>
      <c r="AI32" s="37"/>
    </row>
    <row r="33" spans="1:35">
      <c r="A33" s="35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37"/>
      <c r="AI33" s="37"/>
    </row>
    <row r="34" spans="1:35">
      <c r="A34" s="35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37"/>
      <c r="AI34" s="37"/>
    </row>
    <row r="35" spans="1:35">
      <c r="A35" s="35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37"/>
      <c r="AI35" s="37"/>
    </row>
    <row r="36" spans="1:35">
      <c r="A36" s="35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37"/>
      <c r="AI36" s="37"/>
    </row>
    <row r="37" spans="1:35">
      <c r="A37" s="35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5">
      <c r="A38" s="35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5">
      <c r="A39" s="35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5">
      <c r="A40" s="35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5">
      <c r="A41" s="35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5">
      <c r="A42" s="43"/>
      <c r="B42" s="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53" spans="1:1">
      <c r="A53" s="44">
        <v>42736</v>
      </c>
    </row>
  </sheetData>
  <conditionalFormatting sqref="C2:AG42">
    <cfRule type="cellIs" dxfId="153" priority="16" stopIfTrue="1" operator="equal">
      <formula>"x"</formula>
    </cfRule>
    <cfRule type="expression" dxfId="152" priority="17" stopIfTrue="1">
      <formula>C$3="Sun"</formula>
    </cfRule>
    <cfRule type="expression" dxfId="151" priority="18" stopIfTrue="1">
      <formula>C$3="Sat"</formula>
    </cfRule>
  </conditionalFormatting>
  <conditionalFormatting sqref="C2:AG42">
    <cfRule type="cellIs" dxfId="150" priority="13" stopIfTrue="1" operator="equal">
      <formula>"x"</formula>
    </cfRule>
    <cfRule type="expression" dxfId="149" priority="14" stopIfTrue="1">
      <formula>C$3="Sun"</formula>
    </cfRule>
    <cfRule type="expression" dxfId="148" priority="15" stopIfTrue="1">
      <formula>C$3="Sat"</formula>
    </cfRule>
  </conditionalFormatting>
  <conditionalFormatting sqref="C2:AG42">
    <cfRule type="containsText" dxfId="147" priority="10" operator="containsText" text="*-">
      <formula>NOT(ISERROR(SEARCH("*-",C2)))</formula>
    </cfRule>
    <cfRule type="containsText" dxfId="146" priority="11" operator="containsText" text="x">
      <formula>NOT(ISERROR(SEARCH("x",C2)))</formula>
    </cfRule>
    <cfRule type="expression" dxfId="145" priority="12">
      <formula>IF(WEEKDAY(DATE(YEAR($A$53),MONTH($A$53),C$1),2)&gt;5,1,0)</formula>
    </cfRule>
  </conditionalFormatting>
  <conditionalFormatting sqref="D2:P32">
    <cfRule type="containsText" dxfId="144" priority="7" operator="containsText" text="&quot;-&quot;">
      <formula>NOT(ISERROR(SEARCH("""-""",D2)))</formula>
    </cfRule>
    <cfRule type="containsText" dxfId="143" priority="8" operator="containsText" text="x">
      <formula>NOT(ISERROR(SEARCH("x",D2)))</formula>
    </cfRule>
    <cfRule type="expression" dxfId="142" priority="9">
      <formula>IF(WEEKDAY(DATE(YEAR($A$53),MONTH($A$53),D$1),2)&gt;5,1,0)</formula>
    </cfRule>
  </conditionalFormatting>
  <conditionalFormatting sqref="D2:P32">
    <cfRule type="containsText" dxfId="141" priority="4" operator="containsText" text="'-'">
      <formula>NOT(ISERROR(SEARCH("'-'",D2)))</formula>
    </cfRule>
    <cfRule type="containsText" dxfId="140" priority="5" operator="containsText" text="x">
      <formula>NOT(ISERROR(SEARCH("x",D2)))</formula>
    </cfRule>
    <cfRule type="expression" dxfId="139" priority="6">
      <formula>IF(WEEKDAY(DATE(YEAR($A$53),MONTH($A$53),D$1),2)&gt;5,1,0)</formula>
    </cfRule>
  </conditionalFormatting>
  <conditionalFormatting sqref="D2:AG32 AD33:AG42">
    <cfRule type="containsText" dxfId="138" priority="1" operator="containsText" text="(*-)">
      <formula>NOT(ISERROR(SEARCH("(*-)",D2)))</formula>
    </cfRule>
    <cfRule type="containsText" dxfId="137" priority="2" operator="containsText" text="x">
      <formula>NOT(ISERROR(SEARCH("x",D2)))</formula>
    </cfRule>
    <cfRule type="expression" dxfId="136" priority="3">
      <formula>IF(WEEKDAY(DATE(YEAR($A$53),MONTH($A$53),D$1),2)&gt;5,1,0)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4"/>
  <sheetViews>
    <sheetView zoomScale="50" zoomScaleNormal="50" workbookViewId="0">
      <pane xSplit="2" ySplit="2" topLeftCell="C3" activePane="bottomRight" state="frozen"/>
      <selection activeCell="E23" sqref="E23"/>
      <selection pane="topRight" activeCell="E23" sqref="E23"/>
      <selection pane="bottomLeft" activeCell="E23" sqref="E23"/>
      <selection pane="bottomRight" activeCell="AL65" sqref="AL65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5" width="7.140625" style="21" customWidth="1"/>
    <col min="36" max="16384" width="9.140625" style="21"/>
  </cols>
  <sheetData>
    <row r="1" spans="1:35" ht="15.75">
      <c r="E1" s="49" t="str">
        <f>'July 16'!E1:AG1</f>
        <v>Colorado Springs 2016-2017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5" ht="15.75">
      <c r="E2" s="50">
        <f>'July 16'!E2:AG2+(31*7)</f>
        <v>42769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5" ht="12.75" customHeight="1">
      <c r="C3" s="51" t="s">
        <v>10</v>
      </c>
      <c r="D3" s="54" t="s">
        <v>9</v>
      </c>
      <c r="E3" s="23" t="str">
        <f t="shared" ref="E3:AF3" si="0">TEXT(E4,"ddd")</f>
        <v>Wed</v>
      </c>
      <c r="F3" s="23" t="str">
        <f t="shared" si="0"/>
        <v>Thu</v>
      </c>
      <c r="G3" s="23" t="str">
        <f t="shared" si="0"/>
        <v>Fri</v>
      </c>
      <c r="H3" s="23" t="str">
        <f t="shared" si="0"/>
        <v>Sat</v>
      </c>
      <c r="I3" s="23" t="str">
        <f t="shared" si="0"/>
        <v>Sun</v>
      </c>
      <c r="J3" s="23" t="str">
        <f t="shared" si="0"/>
        <v>Mon</v>
      </c>
      <c r="K3" s="23" t="str">
        <f t="shared" si="0"/>
        <v>Tue</v>
      </c>
      <c r="L3" s="23" t="str">
        <f t="shared" si="0"/>
        <v>Wed</v>
      </c>
      <c r="M3" s="23" t="str">
        <f t="shared" si="0"/>
        <v>Thu</v>
      </c>
      <c r="N3" s="23" t="str">
        <f t="shared" si="0"/>
        <v>Fri</v>
      </c>
      <c r="O3" s="23" t="str">
        <f t="shared" si="0"/>
        <v>Sat</v>
      </c>
      <c r="P3" s="23" t="str">
        <f t="shared" si="0"/>
        <v>Sun</v>
      </c>
      <c r="Q3" s="23" t="str">
        <f t="shared" si="0"/>
        <v>Mon</v>
      </c>
      <c r="R3" s="23" t="str">
        <f t="shared" si="0"/>
        <v>Tue</v>
      </c>
      <c r="S3" s="23" t="str">
        <f t="shared" si="0"/>
        <v>Wed</v>
      </c>
      <c r="T3" s="23" t="str">
        <f t="shared" si="0"/>
        <v>Thu</v>
      </c>
      <c r="U3" s="23" t="str">
        <f t="shared" si="0"/>
        <v>Fri</v>
      </c>
      <c r="V3" s="23" t="str">
        <f t="shared" si="0"/>
        <v>Sat</v>
      </c>
      <c r="W3" s="23" t="str">
        <f t="shared" si="0"/>
        <v>Sun</v>
      </c>
      <c r="X3" s="23" t="str">
        <f t="shared" si="0"/>
        <v>Mon</v>
      </c>
      <c r="Y3" s="23" t="str">
        <f t="shared" si="0"/>
        <v>Tue</v>
      </c>
      <c r="Z3" s="23" t="str">
        <f t="shared" si="0"/>
        <v>Wed</v>
      </c>
      <c r="AA3" s="23" t="str">
        <f t="shared" si="0"/>
        <v>Thu</v>
      </c>
      <c r="AB3" s="23" t="str">
        <f t="shared" si="0"/>
        <v>Fri</v>
      </c>
      <c r="AC3" s="23" t="str">
        <f t="shared" si="0"/>
        <v>Sat</v>
      </c>
      <c r="AD3" s="23" t="str">
        <f t="shared" si="0"/>
        <v>Sun</v>
      </c>
      <c r="AE3" s="23" t="str">
        <f t="shared" si="0"/>
        <v>Mon</v>
      </c>
      <c r="AF3" s="23" t="str">
        <f t="shared" si="0"/>
        <v>Tue</v>
      </c>
      <c r="AG3" s="23"/>
      <c r="AH3" s="23"/>
      <c r="AI3" s="23"/>
    </row>
    <row r="4" spans="1:35" s="24" customFormat="1">
      <c r="B4" s="25"/>
      <c r="C4" s="52"/>
      <c r="D4" s="55"/>
      <c r="E4" s="26">
        <v>42767</v>
      </c>
      <c r="F4" s="26">
        <v>42768</v>
      </c>
      <c r="G4" s="26">
        <v>42769</v>
      </c>
      <c r="H4" s="26">
        <v>42770</v>
      </c>
      <c r="I4" s="26">
        <v>42771</v>
      </c>
      <c r="J4" s="26">
        <v>42772</v>
      </c>
      <c r="K4" s="26">
        <v>42773</v>
      </c>
      <c r="L4" s="26">
        <v>42774</v>
      </c>
      <c r="M4" s="26">
        <v>42775</v>
      </c>
      <c r="N4" s="26">
        <v>42776</v>
      </c>
      <c r="O4" s="26">
        <v>42777</v>
      </c>
      <c r="P4" s="26">
        <v>42778</v>
      </c>
      <c r="Q4" s="26">
        <v>42779</v>
      </c>
      <c r="R4" s="26">
        <v>42780</v>
      </c>
      <c r="S4" s="26">
        <v>42781</v>
      </c>
      <c r="T4" s="26">
        <v>42782</v>
      </c>
      <c r="U4" s="26">
        <v>42783</v>
      </c>
      <c r="V4" s="26">
        <v>42784</v>
      </c>
      <c r="W4" s="26">
        <v>42785</v>
      </c>
      <c r="X4" s="26">
        <v>42786</v>
      </c>
      <c r="Y4" s="26">
        <v>42787</v>
      </c>
      <c r="Z4" s="26">
        <v>42788</v>
      </c>
      <c r="AA4" s="26">
        <v>42789</v>
      </c>
      <c r="AB4" s="26">
        <v>42790</v>
      </c>
      <c r="AC4" s="26">
        <v>42791</v>
      </c>
      <c r="AD4" s="26">
        <v>42792</v>
      </c>
      <c r="AE4" s="26">
        <v>42793</v>
      </c>
      <c r="AF4" s="26">
        <v>42794</v>
      </c>
      <c r="AG4" s="26"/>
      <c r="AH4" s="26"/>
      <c r="AI4" s="26"/>
    </row>
    <row r="5" spans="1:35">
      <c r="A5" s="1" t="s">
        <v>0</v>
      </c>
      <c r="B5" s="1" t="s">
        <v>2</v>
      </c>
      <c r="C5" s="53"/>
      <c r="D5" s="56"/>
    </row>
    <row r="6" spans="1:35">
      <c r="A6" s="35" t="s">
        <v>13</v>
      </c>
      <c r="B6" s="10" t="s">
        <v>32</v>
      </c>
      <c r="C6" s="9"/>
      <c r="D6" s="9"/>
      <c r="E6" s="7"/>
      <c r="F6" s="7"/>
      <c r="G6" s="7" t="s">
        <v>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 t="s">
        <v>7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>
      <c r="A7" s="35" t="s">
        <v>26</v>
      </c>
      <c r="B7" s="10" t="s">
        <v>32</v>
      </c>
      <c r="C7" s="9"/>
      <c r="D7" s="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 t="s">
        <v>7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>
      <c r="A8" s="35" t="s">
        <v>15</v>
      </c>
      <c r="B8" s="10" t="s">
        <v>32</v>
      </c>
      <c r="C8" s="28"/>
      <c r="D8" s="2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 t="s">
        <v>7</v>
      </c>
      <c r="V8" s="7"/>
      <c r="W8" s="7"/>
      <c r="X8" s="7" t="s">
        <v>7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s="35" t="s">
        <v>16</v>
      </c>
      <c r="B9" s="29" t="s">
        <v>32</v>
      </c>
      <c r="C9" s="9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 t="s">
        <v>7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s="35" t="s">
        <v>17</v>
      </c>
      <c r="B10" s="10" t="s">
        <v>32</v>
      </c>
      <c r="C10" s="9"/>
      <c r="D10" s="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 t="s">
        <v>7</v>
      </c>
      <c r="T10" s="7" t="s">
        <v>7</v>
      </c>
      <c r="U10" s="7" t="s">
        <v>7</v>
      </c>
      <c r="V10" s="7"/>
      <c r="W10" s="7"/>
      <c r="X10" s="7" t="s">
        <v>7</v>
      </c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s="35" t="s">
        <v>18</v>
      </c>
      <c r="B11" s="10" t="s">
        <v>32</v>
      </c>
      <c r="C11" s="9"/>
      <c r="D11" s="9"/>
      <c r="E11" s="7" t="s">
        <v>7</v>
      </c>
      <c r="F11" s="7" t="s">
        <v>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 t="s">
        <v>7</v>
      </c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s="35" t="s">
        <v>19</v>
      </c>
      <c r="B12" s="10" t="s">
        <v>32</v>
      </c>
      <c r="C12" s="9"/>
      <c r="D12" s="9"/>
      <c r="E12" s="7"/>
      <c r="F12" s="7"/>
      <c r="G12" s="7"/>
      <c r="H12" s="7"/>
      <c r="I12" s="7"/>
      <c r="J12" s="7"/>
      <c r="K12" s="7"/>
      <c r="L12" s="7"/>
      <c r="M12" s="7"/>
      <c r="N12" s="7" t="s">
        <v>7</v>
      </c>
      <c r="O12" s="7"/>
      <c r="P12" s="7"/>
      <c r="Q12" s="7"/>
      <c r="R12" s="7"/>
      <c r="S12" s="7"/>
      <c r="T12" s="7"/>
      <c r="U12" s="7"/>
      <c r="V12" s="7"/>
      <c r="W12" s="7"/>
      <c r="X12" s="7" t="s">
        <v>7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A13" s="35" t="s">
        <v>20</v>
      </c>
      <c r="B13" s="10" t="s">
        <v>32</v>
      </c>
      <c r="C13" s="9"/>
      <c r="D13" s="9"/>
      <c r="E13" s="7" t="s">
        <v>12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 t="s">
        <v>7</v>
      </c>
      <c r="V13" s="7"/>
      <c r="W13" s="7"/>
      <c r="X13" s="7" t="s">
        <v>7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>
      <c r="A14" s="35" t="s">
        <v>21</v>
      </c>
      <c r="B14" s="10" t="s">
        <v>32</v>
      </c>
      <c r="C14" s="9"/>
      <c r="D14" s="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 t="s">
        <v>7</v>
      </c>
      <c r="V14" s="7"/>
      <c r="W14" s="7"/>
      <c r="X14" s="7" t="s">
        <v>7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>
      <c r="A15" s="35" t="s">
        <v>22</v>
      </c>
      <c r="B15" s="10" t="s">
        <v>32</v>
      </c>
      <c r="C15" s="9"/>
      <c r="D15" s="9"/>
      <c r="E15" s="7" t="s">
        <v>12</v>
      </c>
      <c r="F15" s="7"/>
      <c r="G15" s="7"/>
      <c r="H15" s="7"/>
      <c r="I15" s="7"/>
      <c r="J15" s="7"/>
      <c r="K15" s="7"/>
      <c r="L15" s="7" t="s">
        <v>7</v>
      </c>
      <c r="M15" s="7"/>
      <c r="N15" s="7"/>
      <c r="O15" s="7"/>
      <c r="P15" s="7"/>
      <c r="Q15" s="7"/>
      <c r="R15" s="7"/>
      <c r="S15" s="7" t="s">
        <v>12</v>
      </c>
      <c r="T15" s="7"/>
      <c r="U15" s="7"/>
      <c r="V15" s="7"/>
      <c r="W15" s="7"/>
      <c r="X15" s="7" t="s">
        <v>7</v>
      </c>
      <c r="Y15" s="7"/>
      <c r="Z15" s="7" t="s">
        <v>12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>
      <c r="A16" s="35" t="s">
        <v>23</v>
      </c>
      <c r="B16" s="10" t="s">
        <v>32</v>
      </c>
      <c r="C16" s="9"/>
      <c r="D16" s="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s">
        <v>7</v>
      </c>
      <c r="V16" s="7"/>
      <c r="W16" s="7"/>
      <c r="X16" s="7" t="s">
        <v>7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>
      <c r="A17" s="35" t="s">
        <v>24</v>
      </c>
      <c r="B17" s="10" t="s">
        <v>32</v>
      </c>
      <c r="C17" s="9"/>
      <c r="D17" s="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s">
        <v>7</v>
      </c>
      <c r="V17" s="7"/>
      <c r="W17" s="7"/>
      <c r="X17" s="7" t="s">
        <v>7</v>
      </c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s="35" t="s">
        <v>25</v>
      </c>
      <c r="B18" s="10" t="s">
        <v>32</v>
      </c>
      <c r="C18" s="9"/>
      <c r="D18" s="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s">
        <v>7</v>
      </c>
      <c r="V18" s="7"/>
      <c r="W18" s="7"/>
      <c r="X18" s="7" t="s">
        <v>7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s="35" t="s">
        <v>14</v>
      </c>
      <c r="B19" s="22" t="s">
        <v>32</v>
      </c>
      <c r="C19" s="9"/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s">
        <v>12</v>
      </c>
      <c r="V19" s="7"/>
      <c r="W19" s="7"/>
      <c r="X19" s="7" t="s">
        <v>7</v>
      </c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s="35" t="s">
        <v>30</v>
      </c>
      <c r="B20" s="10" t="s">
        <v>32</v>
      </c>
      <c r="C20" s="9"/>
      <c r="D20" s="9"/>
      <c r="E20" s="7"/>
      <c r="F20" s="7"/>
      <c r="G20" s="7"/>
      <c r="H20" s="7"/>
      <c r="I20" s="7"/>
      <c r="J20" s="7"/>
      <c r="K20" s="7"/>
      <c r="L20" s="7"/>
      <c r="M20" s="7"/>
      <c r="N20" s="7" t="s">
        <v>7</v>
      </c>
      <c r="O20" s="7"/>
      <c r="P20" s="7"/>
      <c r="Q20" s="7"/>
      <c r="R20" s="7"/>
      <c r="S20" s="7"/>
      <c r="T20" s="7"/>
      <c r="U20" s="7"/>
      <c r="V20" s="7"/>
      <c r="W20" s="7"/>
      <c r="X20" s="7" t="s">
        <v>7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s="35" t="s">
        <v>27</v>
      </c>
      <c r="B21" s="10" t="s">
        <v>32</v>
      </c>
      <c r="C21" s="9"/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 t="s">
        <v>7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s="35" t="s">
        <v>28</v>
      </c>
      <c r="B22" s="10" t="s">
        <v>32</v>
      </c>
      <c r="C22" s="9"/>
      <c r="D22" s="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s">
        <v>7</v>
      </c>
      <c r="V22" s="7"/>
      <c r="W22" s="7"/>
      <c r="X22" s="7" t="s">
        <v>7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s="35" t="s">
        <v>29</v>
      </c>
      <c r="B23" s="10" t="s">
        <v>32</v>
      </c>
      <c r="C23" s="9"/>
      <c r="D23" s="9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 t="s">
        <v>12</v>
      </c>
      <c r="T23" s="7"/>
      <c r="U23" s="7"/>
      <c r="V23" s="7"/>
      <c r="W23" s="7"/>
      <c r="X23" s="7" t="s">
        <v>7</v>
      </c>
      <c r="Y23" s="7"/>
      <c r="Z23" s="7"/>
      <c r="AA23" s="7"/>
      <c r="AB23" s="7" t="s">
        <v>7</v>
      </c>
      <c r="AC23" s="7"/>
      <c r="AD23" s="7"/>
      <c r="AE23" s="7"/>
      <c r="AF23" s="7"/>
      <c r="AG23" s="7"/>
      <c r="AH23" s="7"/>
      <c r="AI23" s="7"/>
    </row>
    <row r="24" spans="1:35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8"/>
    </row>
    <row r="27" spans="1:35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I27" s="8"/>
    </row>
    <row r="28" spans="1:35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0" t="s">
        <v>1</v>
      </c>
      <c r="B46" s="19"/>
      <c r="C46" s="30"/>
      <c r="D46" s="30"/>
      <c r="E46" s="5">
        <f>COUNTIF(E6:E45, "X")/40</f>
        <v>2.5000000000000001E-2</v>
      </c>
      <c r="F46" s="5">
        <f t="shared" ref="F46:AF46" si="1">COUNTIF(F6:F45, "X")/40</f>
        <v>2.5000000000000001E-2</v>
      </c>
      <c r="G46" s="5">
        <f t="shared" si="1"/>
        <v>2.5000000000000001E-2</v>
      </c>
      <c r="H46" s="5">
        <f t="shared" si="1"/>
        <v>0</v>
      </c>
      <c r="I46" s="5">
        <f t="shared" si="1"/>
        <v>0</v>
      </c>
      <c r="J46" s="5">
        <f t="shared" si="1"/>
        <v>0</v>
      </c>
      <c r="K46" s="5">
        <f t="shared" si="1"/>
        <v>0</v>
      </c>
      <c r="L46" s="5">
        <f t="shared" si="1"/>
        <v>2.5000000000000001E-2</v>
      </c>
      <c r="M46" s="5">
        <f t="shared" si="1"/>
        <v>0</v>
      </c>
      <c r="N46" s="5">
        <f t="shared" si="1"/>
        <v>0.05</v>
      </c>
      <c r="O46" s="5">
        <f t="shared" si="1"/>
        <v>0</v>
      </c>
      <c r="P46" s="5">
        <f t="shared" si="1"/>
        <v>0</v>
      </c>
      <c r="Q46" s="5">
        <f t="shared" si="1"/>
        <v>0</v>
      </c>
      <c r="R46" s="5">
        <f t="shared" si="1"/>
        <v>0</v>
      </c>
      <c r="S46" s="5">
        <f t="shared" si="1"/>
        <v>2.5000000000000001E-2</v>
      </c>
      <c r="T46" s="5">
        <f t="shared" si="1"/>
        <v>2.5000000000000001E-2</v>
      </c>
      <c r="U46" s="5">
        <f t="shared" si="1"/>
        <v>0.2</v>
      </c>
      <c r="V46" s="5">
        <f t="shared" si="1"/>
        <v>0</v>
      </c>
      <c r="W46" s="5">
        <f t="shared" si="1"/>
        <v>0</v>
      </c>
      <c r="X46" s="5">
        <f t="shared" si="1"/>
        <v>0.45</v>
      </c>
      <c r="Y46" s="5">
        <f t="shared" si="1"/>
        <v>0</v>
      </c>
      <c r="Z46" s="5">
        <f t="shared" si="1"/>
        <v>0</v>
      </c>
      <c r="AA46" s="5">
        <f t="shared" si="1"/>
        <v>0</v>
      </c>
      <c r="AB46" s="5">
        <f t="shared" si="1"/>
        <v>2.5000000000000001E-2</v>
      </c>
      <c r="AC46" s="5">
        <f t="shared" si="1"/>
        <v>0</v>
      </c>
      <c r="AD46" s="5">
        <f t="shared" si="1"/>
        <v>0</v>
      </c>
      <c r="AE46" s="5">
        <f t="shared" si="1"/>
        <v>0</v>
      </c>
      <c r="AF46" s="5">
        <f t="shared" si="1"/>
        <v>0</v>
      </c>
      <c r="AG46" s="5"/>
      <c r="AH46" s="5"/>
      <c r="AI46" s="5"/>
    </row>
    <row r="47" spans="1:35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C3:C5"/>
    <mergeCell ref="D3:D5"/>
    <mergeCell ref="E1:AG1"/>
    <mergeCell ref="E2:AG2"/>
  </mergeCells>
  <phoneticPr fontId="0" type="noConversion"/>
  <conditionalFormatting sqref="E6:AI45">
    <cfRule type="cellIs" dxfId="135" priority="1" operator="equal">
      <formula>"h"</formula>
    </cfRule>
    <cfRule type="cellIs" dxfId="134" priority="2" operator="equal">
      <formula>"f"</formula>
    </cfRule>
    <cfRule type="cellIs" dxfId="133" priority="3" stopIfTrue="1" operator="equal">
      <formula>"x"</formula>
    </cfRule>
    <cfRule type="expression" dxfId="132" priority="4" stopIfTrue="1">
      <formula>E$3="Sun"</formula>
    </cfRule>
    <cfRule type="expression" dxfId="131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F53"/>
  <sheetViews>
    <sheetView zoomScale="40" zoomScaleNormal="40" workbookViewId="0">
      <selection activeCell="AE1" sqref="AE1:AG1048576"/>
    </sheetView>
  </sheetViews>
  <sheetFormatPr defaultRowHeight="12.75"/>
  <cols>
    <col min="1" max="1" width="29.28515625" customWidth="1"/>
  </cols>
  <sheetData>
    <row r="1" spans="1:32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7" t="s">
        <v>35</v>
      </c>
      <c r="AF1" s="37"/>
    </row>
    <row r="2" spans="1:32">
      <c r="A2" s="35" t="s">
        <v>13</v>
      </c>
      <c r="B2" s="10" t="s">
        <v>32</v>
      </c>
      <c r="C2" s="8"/>
      <c r="D2" s="8"/>
      <c r="E2" s="8" t="s">
        <v>7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7</v>
      </c>
      <c r="W2" s="8"/>
      <c r="X2" s="8"/>
      <c r="Y2" s="8"/>
      <c r="Z2" s="8"/>
      <c r="AA2" s="8"/>
      <c r="AB2" s="8"/>
      <c r="AC2" s="8"/>
      <c r="AD2" s="45"/>
      <c r="AE2" s="37">
        <v>392</v>
      </c>
      <c r="AF2" s="37"/>
    </row>
    <row r="3" spans="1:32">
      <c r="A3" s="35" t="s">
        <v>26</v>
      </c>
      <c r="B3" s="10" t="s">
        <v>32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7</v>
      </c>
      <c r="W3" s="8"/>
      <c r="X3" s="8"/>
      <c r="Y3" s="8"/>
      <c r="Z3" s="8"/>
      <c r="AA3" s="8"/>
      <c r="AB3" s="8"/>
      <c r="AC3" s="8"/>
      <c r="AD3" s="45"/>
      <c r="AE3" s="37">
        <v>28332</v>
      </c>
      <c r="AF3" s="37"/>
    </row>
    <row r="4" spans="1:32">
      <c r="A4" s="35" t="s">
        <v>15</v>
      </c>
      <c r="B4" s="10" t="s">
        <v>32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7</v>
      </c>
      <c r="T4" s="8"/>
      <c r="U4" s="8"/>
      <c r="V4" s="8" t="s">
        <v>7</v>
      </c>
      <c r="W4" s="8"/>
      <c r="X4" s="8"/>
      <c r="Y4" s="8"/>
      <c r="Z4" s="8"/>
      <c r="AA4" s="8"/>
      <c r="AB4" s="8"/>
      <c r="AC4" s="8"/>
      <c r="AD4" s="45"/>
      <c r="AE4" s="37">
        <v>66702</v>
      </c>
      <c r="AF4" s="37"/>
    </row>
    <row r="5" spans="1:32">
      <c r="A5" s="35" t="s">
        <v>16</v>
      </c>
      <c r="B5" s="29" t="s">
        <v>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7</v>
      </c>
      <c r="W5" s="8"/>
      <c r="X5" s="8"/>
      <c r="Y5" s="8"/>
      <c r="Z5" s="8"/>
      <c r="AA5" s="8"/>
      <c r="AB5" s="8"/>
      <c r="AC5" s="8"/>
      <c r="AD5" s="45"/>
      <c r="AE5" s="37">
        <v>54535</v>
      </c>
      <c r="AF5" s="37"/>
    </row>
    <row r="6" spans="1:32">
      <c r="A6" s="35" t="s">
        <v>17</v>
      </c>
      <c r="B6" s="10" t="s">
        <v>32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 t="s">
        <v>7</v>
      </c>
      <c r="R6" s="8" t="s">
        <v>7</v>
      </c>
      <c r="S6" s="8" t="s">
        <v>7</v>
      </c>
      <c r="T6" s="8"/>
      <c r="U6" s="8"/>
      <c r="V6" s="8" t="s">
        <v>7</v>
      </c>
      <c r="W6" s="8"/>
      <c r="X6" s="8"/>
      <c r="Y6" s="8"/>
      <c r="Z6" s="8"/>
      <c r="AA6" s="8"/>
      <c r="AB6" s="8"/>
      <c r="AC6" s="8"/>
      <c r="AD6" s="45"/>
      <c r="AE6" s="37">
        <v>38701</v>
      </c>
      <c r="AF6" s="37"/>
    </row>
    <row r="7" spans="1:32">
      <c r="A7" s="35" t="s">
        <v>18</v>
      </c>
      <c r="B7" s="10" t="s">
        <v>32</v>
      </c>
      <c r="C7" s="8" t="s">
        <v>7</v>
      </c>
      <c r="D7" s="8" t="s">
        <v>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 t="s">
        <v>7</v>
      </c>
      <c r="W7" s="8"/>
      <c r="X7" s="8"/>
      <c r="Y7" s="8"/>
      <c r="Z7" s="8"/>
      <c r="AA7" s="8"/>
      <c r="AB7" s="8"/>
      <c r="AC7" s="8"/>
      <c r="AD7" s="45"/>
      <c r="AE7" s="37">
        <v>41729</v>
      </c>
      <c r="AF7" s="37"/>
    </row>
    <row r="8" spans="1:32">
      <c r="A8" s="35" t="s">
        <v>19</v>
      </c>
      <c r="B8" s="10" t="s">
        <v>32</v>
      </c>
      <c r="C8" s="8"/>
      <c r="D8" s="8"/>
      <c r="E8" s="8"/>
      <c r="F8" s="8"/>
      <c r="G8" s="8"/>
      <c r="H8" s="8"/>
      <c r="I8" s="8"/>
      <c r="J8" s="8"/>
      <c r="K8" s="8"/>
      <c r="L8" s="8" t="s">
        <v>7</v>
      </c>
      <c r="M8" s="8"/>
      <c r="N8" s="8"/>
      <c r="O8" s="8"/>
      <c r="P8" s="8"/>
      <c r="Q8" s="8"/>
      <c r="R8" s="8"/>
      <c r="S8" s="8"/>
      <c r="T8" s="8"/>
      <c r="U8" s="8"/>
      <c r="V8" s="8" t="s">
        <v>7</v>
      </c>
      <c r="W8" s="8"/>
      <c r="X8" s="8"/>
      <c r="Y8" s="8"/>
      <c r="Z8" s="8"/>
      <c r="AA8" s="8"/>
      <c r="AB8" s="8"/>
      <c r="AC8" s="8"/>
      <c r="AD8" s="45"/>
      <c r="AE8" s="37">
        <v>30908</v>
      </c>
      <c r="AF8" s="37"/>
    </row>
    <row r="9" spans="1:32">
      <c r="A9" s="35" t="s">
        <v>20</v>
      </c>
      <c r="B9" s="10" t="s">
        <v>32</v>
      </c>
      <c r="C9" s="8" t="s">
        <v>12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 t="s">
        <v>7</v>
      </c>
      <c r="T9" s="8"/>
      <c r="U9" s="8"/>
      <c r="V9" s="8" t="s">
        <v>7</v>
      </c>
      <c r="W9" s="8"/>
      <c r="X9" s="8"/>
      <c r="Y9" s="8"/>
      <c r="Z9" s="8"/>
      <c r="AA9" s="8"/>
      <c r="AB9" s="8"/>
      <c r="AC9" s="8"/>
      <c r="AD9" s="45"/>
      <c r="AE9" s="37">
        <v>31076</v>
      </c>
      <c r="AF9" s="37"/>
    </row>
    <row r="10" spans="1:32">
      <c r="A10" s="35" t="s">
        <v>21</v>
      </c>
      <c r="B10" s="10" t="s">
        <v>32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 t="s">
        <v>7</v>
      </c>
      <c r="T10" s="8"/>
      <c r="U10" s="8"/>
      <c r="V10" s="8" t="s">
        <v>7</v>
      </c>
      <c r="W10" s="8"/>
      <c r="X10" s="8"/>
      <c r="Y10" s="8"/>
      <c r="Z10" s="8"/>
      <c r="AA10" s="8"/>
      <c r="AB10" s="8"/>
      <c r="AC10" s="8"/>
      <c r="AD10" s="45"/>
      <c r="AE10" s="37">
        <v>19552</v>
      </c>
      <c r="AF10" s="37"/>
    </row>
    <row r="11" spans="1:32">
      <c r="A11" s="35" t="s">
        <v>22</v>
      </c>
      <c r="B11" s="10" t="s">
        <v>32</v>
      </c>
      <c r="C11" s="8" t="s">
        <v>12</v>
      </c>
      <c r="D11" s="8"/>
      <c r="E11" s="8"/>
      <c r="F11" s="8"/>
      <c r="G11" s="8"/>
      <c r="H11" s="8"/>
      <c r="I11" s="8"/>
      <c r="J11" s="8" t="s">
        <v>7</v>
      </c>
      <c r="K11" s="8"/>
      <c r="L11" s="8"/>
      <c r="M11" s="8"/>
      <c r="N11" s="8"/>
      <c r="O11" s="8"/>
      <c r="P11" s="8"/>
      <c r="Q11" s="8" t="s">
        <v>12</v>
      </c>
      <c r="R11" s="8"/>
      <c r="S11" s="8"/>
      <c r="T11" s="8"/>
      <c r="U11" s="8"/>
      <c r="V11" s="8" t="s">
        <v>7</v>
      </c>
      <c r="W11" s="8"/>
      <c r="X11" s="8" t="s">
        <v>12</v>
      </c>
      <c r="Y11" s="8"/>
      <c r="Z11" s="8"/>
      <c r="AA11" s="8"/>
      <c r="AB11" s="8"/>
      <c r="AC11" s="8"/>
      <c r="AD11" s="45"/>
      <c r="AE11" s="37">
        <v>17129</v>
      </c>
      <c r="AF11" s="37"/>
    </row>
    <row r="12" spans="1:32">
      <c r="A12" s="35" t="s">
        <v>23</v>
      </c>
      <c r="B12" s="10" t="s">
        <v>32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 t="s">
        <v>7</v>
      </c>
      <c r="T12" s="8"/>
      <c r="U12" s="8"/>
      <c r="V12" s="8" t="s">
        <v>7</v>
      </c>
      <c r="W12" s="8"/>
      <c r="X12" s="8"/>
      <c r="Y12" s="8"/>
      <c r="Z12" s="8"/>
      <c r="AA12" s="8"/>
      <c r="AB12" s="8"/>
      <c r="AC12" s="8"/>
      <c r="AD12" s="45"/>
      <c r="AE12" s="37">
        <v>15691</v>
      </c>
      <c r="AF12" s="37"/>
    </row>
    <row r="13" spans="1:32">
      <c r="A13" s="35" t="s">
        <v>24</v>
      </c>
      <c r="B13" s="10" t="s">
        <v>32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 t="s">
        <v>7</v>
      </c>
      <c r="T13" s="8"/>
      <c r="U13" s="8"/>
      <c r="V13" s="8" t="s">
        <v>7</v>
      </c>
      <c r="W13" s="8"/>
      <c r="X13" s="8"/>
      <c r="Y13" s="8"/>
      <c r="Z13" s="8"/>
      <c r="AA13" s="8"/>
      <c r="AB13" s="8"/>
      <c r="AC13" s="8"/>
      <c r="AD13" s="45"/>
      <c r="AE13" s="37">
        <v>8670</v>
      </c>
      <c r="AF13" s="37"/>
    </row>
    <row r="14" spans="1:32">
      <c r="A14" s="35" t="s">
        <v>25</v>
      </c>
      <c r="B14" s="10" t="s">
        <v>32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 t="s">
        <v>7</v>
      </c>
      <c r="T14" s="8"/>
      <c r="U14" s="8"/>
      <c r="V14" s="8" t="s">
        <v>7</v>
      </c>
      <c r="W14" s="8"/>
      <c r="X14" s="8"/>
      <c r="Y14" s="8"/>
      <c r="Z14" s="8"/>
      <c r="AA14" s="8"/>
      <c r="AB14" s="8"/>
      <c r="AC14" s="8"/>
      <c r="AD14" s="45"/>
      <c r="AE14" s="37">
        <v>24578</v>
      </c>
      <c r="AF14" s="37"/>
    </row>
    <row r="15" spans="1:32">
      <c r="A15" s="35" t="s">
        <v>14</v>
      </c>
      <c r="B15" s="22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 t="s">
        <v>12</v>
      </c>
      <c r="T15" s="8"/>
      <c r="U15" s="8"/>
      <c r="V15" s="8" t="s">
        <v>7</v>
      </c>
      <c r="W15" s="8"/>
      <c r="X15" s="8"/>
      <c r="Y15" s="8"/>
      <c r="Z15" s="8"/>
      <c r="AA15" s="8"/>
      <c r="AB15" s="8"/>
      <c r="AC15" s="8"/>
      <c r="AD15" s="45"/>
      <c r="AE15" s="37">
        <v>86581</v>
      </c>
      <c r="AF15" s="37"/>
    </row>
    <row r="16" spans="1:32">
      <c r="A16" s="35" t="s">
        <v>30</v>
      </c>
      <c r="B16" s="10" t="s">
        <v>32</v>
      </c>
      <c r="C16" s="8"/>
      <c r="D16" s="8"/>
      <c r="E16" s="8"/>
      <c r="F16" s="8"/>
      <c r="G16" s="8"/>
      <c r="H16" s="8"/>
      <c r="I16" s="8"/>
      <c r="J16" s="8"/>
      <c r="K16" s="8"/>
      <c r="L16" s="8" t="s">
        <v>7</v>
      </c>
      <c r="M16" s="8"/>
      <c r="N16" s="8"/>
      <c r="O16" s="8"/>
      <c r="P16" s="8"/>
      <c r="Q16" s="8"/>
      <c r="R16" s="8"/>
      <c r="S16" s="8"/>
      <c r="T16" s="8"/>
      <c r="U16" s="8"/>
      <c r="V16" s="8" t="s">
        <v>7</v>
      </c>
      <c r="W16" s="8"/>
      <c r="X16" s="8"/>
      <c r="Y16" s="8"/>
      <c r="Z16" s="8"/>
      <c r="AA16" s="8"/>
      <c r="AB16" s="8"/>
      <c r="AC16" s="8"/>
      <c r="AD16" s="45"/>
      <c r="AE16" s="37">
        <v>6207</v>
      </c>
      <c r="AF16" s="37"/>
    </row>
    <row r="17" spans="1:32">
      <c r="A17" s="35" t="s">
        <v>27</v>
      </c>
      <c r="B17" s="10" t="s">
        <v>32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 t="s">
        <v>7</v>
      </c>
      <c r="W17" s="8"/>
      <c r="X17" s="8"/>
      <c r="Y17" s="8"/>
      <c r="Z17" s="8"/>
      <c r="AA17" s="8"/>
      <c r="AB17" s="8"/>
      <c r="AC17" s="8"/>
      <c r="AD17" s="45"/>
      <c r="AE17" s="37">
        <v>11441</v>
      </c>
      <c r="AF17" s="37"/>
    </row>
    <row r="18" spans="1:32">
      <c r="A18" s="35" t="s">
        <v>28</v>
      </c>
      <c r="B18" s="10" t="s">
        <v>32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 t="s">
        <v>7</v>
      </c>
      <c r="T18" s="8"/>
      <c r="U18" s="8"/>
      <c r="V18" s="8" t="s">
        <v>7</v>
      </c>
      <c r="W18" s="8"/>
      <c r="X18" s="8"/>
      <c r="Y18" s="8"/>
      <c r="Z18" s="8"/>
      <c r="AA18" s="8"/>
      <c r="AB18" s="8"/>
      <c r="AC18" s="8"/>
      <c r="AD18" s="45"/>
      <c r="AE18" s="37">
        <v>8670</v>
      </c>
      <c r="AF18" s="37"/>
    </row>
    <row r="19" spans="1:32">
      <c r="A19" s="35" t="s">
        <v>29</v>
      </c>
      <c r="B19" s="10" t="s">
        <v>32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 t="s">
        <v>12</v>
      </c>
      <c r="R19" s="8"/>
      <c r="S19" s="8"/>
      <c r="T19" s="8"/>
      <c r="U19" s="8"/>
      <c r="V19" s="8" t="s">
        <v>7</v>
      </c>
      <c r="W19" s="8"/>
      <c r="X19" s="8"/>
      <c r="Y19" s="8"/>
      <c r="Z19" s="8" t="s">
        <v>7</v>
      </c>
      <c r="AA19" s="8"/>
      <c r="AB19" s="8"/>
      <c r="AC19" s="8"/>
      <c r="AD19" s="45"/>
      <c r="AE19" s="37">
        <v>7584</v>
      </c>
      <c r="AF19" s="37"/>
    </row>
    <row r="20" spans="1:32">
      <c r="A20" s="14"/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45"/>
      <c r="AE20" s="37"/>
      <c r="AF20" s="37"/>
    </row>
    <row r="21" spans="1:32">
      <c r="A21" s="21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45"/>
      <c r="AE21" s="37"/>
      <c r="AF21" s="37"/>
    </row>
    <row r="22" spans="1:32">
      <c r="A22" s="35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45"/>
      <c r="AE22" s="37"/>
      <c r="AF22" s="37"/>
    </row>
    <row r="23" spans="1:32">
      <c r="A23" s="3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45"/>
      <c r="AE23" s="37"/>
      <c r="AF23" s="37"/>
    </row>
    <row r="24" spans="1:32">
      <c r="A24" s="35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45"/>
      <c r="AE24" s="37"/>
      <c r="AF24" s="37"/>
    </row>
    <row r="25" spans="1:32">
      <c r="A25" s="35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45"/>
      <c r="AE25" s="37"/>
      <c r="AF25" s="37"/>
    </row>
    <row r="26" spans="1:32">
      <c r="A26" s="35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45"/>
      <c r="AE26" s="37"/>
      <c r="AF26" s="37"/>
    </row>
    <row r="27" spans="1:32">
      <c r="A27" s="35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45"/>
      <c r="AE27" s="37"/>
      <c r="AF27" s="37"/>
    </row>
    <row r="28" spans="1:32">
      <c r="A28" s="35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45"/>
      <c r="AE28" s="37"/>
      <c r="AF28" s="37"/>
    </row>
    <row r="29" spans="1:32">
      <c r="A29" s="35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45"/>
      <c r="AE29" s="37"/>
      <c r="AF29" s="37"/>
    </row>
    <row r="30" spans="1:32">
      <c r="A30" s="35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45"/>
      <c r="AE30" s="37"/>
      <c r="AF30" s="37"/>
    </row>
    <row r="31" spans="1:32">
      <c r="A31" s="35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45"/>
      <c r="AE31" s="37"/>
      <c r="AF31" s="37"/>
    </row>
    <row r="32" spans="1:32">
      <c r="A32" s="35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45"/>
      <c r="AE32" s="37"/>
      <c r="AF32" s="37"/>
    </row>
    <row r="33" spans="1:32">
      <c r="A33" s="35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45"/>
      <c r="AE33" s="37"/>
      <c r="AF33" s="37"/>
    </row>
    <row r="34" spans="1:32">
      <c r="A34" s="35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45"/>
      <c r="AE34" s="37"/>
      <c r="AF34" s="37"/>
    </row>
    <row r="35" spans="1:32">
      <c r="A35" s="35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45"/>
      <c r="AE35" s="37"/>
      <c r="AF35" s="37"/>
    </row>
    <row r="36" spans="1:32">
      <c r="A36" s="35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45"/>
      <c r="AE36" s="37"/>
      <c r="AF36" s="37"/>
    </row>
    <row r="37" spans="1:32">
      <c r="A37" s="35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45"/>
    </row>
    <row r="38" spans="1:32">
      <c r="A38" s="35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45"/>
    </row>
    <row r="39" spans="1:32">
      <c r="A39" s="35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45"/>
    </row>
    <row r="40" spans="1:32">
      <c r="A40" s="35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45"/>
    </row>
    <row r="41" spans="1:32">
      <c r="A41" s="35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45"/>
    </row>
    <row r="42" spans="1:32">
      <c r="A42" s="43"/>
      <c r="B42" s="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45"/>
    </row>
    <row r="53" spans="1:1">
      <c r="A53" s="44">
        <v>42767</v>
      </c>
    </row>
  </sheetData>
  <conditionalFormatting sqref="C2:AD42">
    <cfRule type="cellIs" dxfId="44" priority="16" stopIfTrue="1" operator="equal">
      <formula>"x"</formula>
    </cfRule>
    <cfRule type="expression" dxfId="43" priority="17" stopIfTrue="1">
      <formula>C$3="Sun"</formula>
    </cfRule>
    <cfRule type="expression" dxfId="42" priority="18" stopIfTrue="1">
      <formula>C$3="Sat"</formula>
    </cfRule>
  </conditionalFormatting>
  <conditionalFormatting sqref="C2:AD42">
    <cfRule type="containsText" dxfId="41" priority="10" operator="containsText" text="*-">
      <formula>NOT(ISERROR(SEARCH("*-",C2)))</formula>
    </cfRule>
    <cfRule type="containsText" dxfId="40" priority="11" operator="containsText" text="x">
      <formula>NOT(ISERROR(SEARCH("x",C2)))</formula>
    </cfRule>
    <cfRule type="expression" dxfId="39" priority="12">
      <formula>IF(WEEKDAY(DATE(YEAR($A$53),MONTH($A$53),C$1),2)&gt;5,1,0)</formula>
    </cfRule>
  </conditionalFormatting>
  <conditionalFormatting sqref="D2:P32">
    <cfRule type="containsText" dxfId="38" priority="7" operator="containsText" text="&quot;-&quot;">
      <formula>NOT(ISERROR(SEARCH("""-""",D2)))</formula>
    </cfRule>
    <cfRule type="containsText" dxfId="37" priority="8" operator="containsText" text="x">
      <formula>NOT(ISERROR(SEARCH("x",D2)))</formula>
    </cfRule>
    <cfRule type="expression" dxfId="36" priority="9">
      <formula>IF(WEEKDAY(DATE(YEAR($A$53),MONTH($A$53),D$1),2)&gt;5,1,0)</formula>
    </cfRule>
  </conditionalFormatting>
  <conditionalFormatting sqref="D2:P32">
    <cfRule type="containsText" dxfId="35" priority="4" operator="containsText" text="'-'">
      <formula>NOT(ISERROR(SEARCH("'-'",D2)))</formula>
    </cfRule>
    <cfRule type="containsText" dxfId="34" priority="5" operator="containsText" text="x">
      <formula>NOT(ISERROR(SEARCH("x",D2)))</formula>
    </cfRule>
    <cfRule type="expression" dxfId="33" priority="6">
      <formula>IF(WEEKDAY(DATE(YEAR($A$53),MONTH($A$53),D$1),2)&gt;5,1,0)</formula>
    </cfRule>
  </conditionalFormatting>
  <conditionalFormatting sqref="D2:AD32 AD33:AD42">
    <cfRule type="containsText" dxfId="32" priority="1" operator="containsText" text="(*-)">
      <formula>NOT(ISERROR(SEARCH("(*-)",D2)))</formula>
    </cfRule>
    <cfRule type="containsText" dxfId="31" priority="2" operator="containsText" text="x">
      <formula>NOT(ISERROR(SEARCH("x",D2)))</formula>
    </cfRule>
    <cfRule type="expression" dxfId="30" priority="3">
      <formula>IF(WEEKDAY(DATE(YEAR($A$53),MONTH($A$53),D$1),2)&gt;5,1,0)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4"/>
  <sheetViews>
    <sheetView zoomScale="50" zoomScaleNormal="50" workbookViewId="0">
      <pane xSplit="2" ySplit="2" topLeftCell="C3" activePane="bottomRight" state="frozen"/>
      <selection activeCell="E23" sqref="E23"/>
      <selection pane="topRight" activeCell="E23" sqref="E23"/>
      <selection pane="bottomLeft" activeCell="E23" sqref="E23"/>
      <selection pane="bottomRight" activeCell="E6" sqref="E6:AI45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5" width="7.140625" style="21" customWidth="1"/>
    <col min="36" max="16384" width="9.140625" style="21"/>
  </cols>
  <sheetData>
    <row r="1" spans="1:35" ht="15.75">
      <c r="E1" s="49" t="str">
        <f>'July 16'!E1:AG1</f>
        <v>Colorado Springs 2016-2017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5" ht="15.75">
      <c r="E2" s="50">
        <f>'July 16'!E2:AG2+(31*8)</f>
        <v>42800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5" ht="12.75" customHeight="1">
      <c r="C3" s="51" t="s">
        <v>10</v>
      </c>
      <c r="D3" s="54" t="s">
        <v>9</v>
      </c>
      <c r="E3" s="23" t="str">
        <f t="shared" ref="E3:AI3" si="0">TEXT(E4,"ddd")</f>
        <v>Wed</v>
      </c>
      <c r="F3" s="23" t="str">
        <f t="shared" si="0"/>
        <v>Thu</v>
      </c>
      <c r="G3" s="23" t="str">
        <f t="shared" si="0"/>
        <v>Fri</v>
      </c>
      <c r="H3" s="23" t="str">
        <f t="shared" si="0"/>
        <v>Sat</v>
      </c>
      <c r="I3" s="23" t="str">
        <f t="shared" si="0"/>
        <v>Sun</v>
      </c>
      <c r="J3" s="23" t="str">
        <f t="shared" si="0"/>
        <v>Mon</v>
      </c>
      <c r="K3" s="23" t="str">
        <f t="shared" si="0"/>
        <v>Tue</v>
      </c>
      <c r="L3" s="23" t="str">
        <f t="shared" si="0"/>
        <v>Wed</v>
      </c>
      <c r="M3" s="23" t="str">
        <f t="shared" si="0"/>
        <v>Thu</v>
      </c>
      <c r="N3" s="23" t="str">
        <f t="shared" si="0"/>
        <v>Fri</v>
      </c>
      <c r="O3" s="23" t="str">
        <f t="shared" si="0"/>
        <v>Sat</v>
      </c>
      <c r="P3" s="23" t="str">
        <f t="shared" si="0"/>
        <v>Sun</v>
      </c>
      <c r="Q3" s="23" t="str">
        <f t="shared" si="0"/>
        <v>Mon</v>
      </c>
      <c r="R3" s="23" t="str">
        <f t="shared" si="0"/>
        <v>Tue</v>
      </c>
      <c r="S3" s="23" t="str">
        <f t="shared" si="0"/>
        <v>Wed</v>
      </c>
      <c r="T3" s="23" t="str">
        <f t="shared" si="0"/>
        <v>Thu</v>
      </c>
      <c r="U3" s="23" t="str">
        <f t="shared" si="0"/>
        <v>Fri</v>
      </c>
      <c r="V3" s="23" t="str">
        <f t="shared" si="0"/>
        <v>Sat</v>
      </c>
      <c r="W3" s="23" t="str">
        <f t="shared" si="0"/>
        <v>Sun</v>
      </c>
      <c r="X3" s="23" t="str">
        <f t="shared" si="0"/>
        <v>Mon</v>
      </c>
      <c r="Y3" s="23" t="str">
        <f t="shared" si="0"/>
        <v>Tue</v>
      </c>
      <c r="Z3" s="23" t="str">
        <f t="shared" si="0"/>
        <v>Wed</v>
      </c>
      <c r="AA3" s="23" t="str">
        <f t="shared" si="0"/>
        <v>Thu</v>
      </c>
      <c r="AB3" s="23" t="str">
        <f t="shared" si="0"/>
        <v>Fri</v>
      </c>
      <c r="AC3" s="23" t="str">
        <f t="shared" si="0"/>
        <v>Sat</v>
      </c>
      <c r="AD3" s="23" t="str">
        <f t="shared" si="0"/>
        <v>Sun</v>
      </c>
      <c r="AE3" s="23" t="str">
        <f t="shared" si="0"/>
        <v>Mon</v>
      </c>
      <c r="AF3" s="23" t="str">
        <f t="shared" si="0"/>
        <v>Tue</v>
      </c>
      <c r="AG3" s="23" t="str">
        <f t="shared" si="0"/>
        <v>Wed</v>
      </c>
      <c r="AH3" s="23" t="str">
        <f t="shared" si="0"/>
        <v>Thu</v>
      </c>
      <c r="AI3" s="23" t="str">
        <f t="shared" si="0"/>
        <v>Fri</v>
      </c>
    </row>
    <row r="4" spans="1:35" s="24" customFormat="1">
      <c r="B4" s="25"/>
      <c r="C4" s="52"/>
      <c r="D4" s="55"/>
      <c r="E4" s="26">
        <v>42795</v>
      </c>
      <c r="F4" s="26">
        <v>42796</v>
      </c>
      <c r="G4" s="26">
        <v>42797</v>
      </c>
      <c r="H4" s="26">
        <v>42798</v>
      </c>
      <c r="I4" s="26">
        <v>42799</v>
      </c>
      <c r="J4" s="26">
        <v>42800</v>
      </c>
      <c r="K4" s="26">
        <v>42801</v>
      </c>
      <c r="L4" s="26">
        <v>42802</v>
      </c>
      <c r="M4" s="26">
        <v>42803</v>
      </c>
      <c r="N4" s="26">
        <v>42804</v>
      </c>
      <c r="O4" s="26">
        <v>42805</v>
      </c>
      <c r="P4" s="26">
        <v>42806</v>
      </c>
      <c r="Q4" s="26">
        <v>42807</v>
      </c>
      <c r="R4" s="26">
        <v>42808</v>
      </c>
      <c r="S4" s="26">
        <v>42809</v>
      </c>
      <c r="T4" s="26">
        <v>42810</v>
      </c>
      <c r="U4" s="26">
        <v>42811</v>
      </c>
      <c r="V4" s="26">
        <v>42812</v>
      </c>
      <c r="W4" s="26">
        <v>42813</v>
      </c>
      <c r="X4" s="26">
        <v>42814</v>
      </c>
      <c r="Y4" s="26">
        <v>42815</v>
      </c>
      <c r="Z4" s="26">
        <v>42816</v>
      </c>
      <c r="AA4" s="26">
        <v>42817</v>
      </c>
      <c r="AB4" s="26">
        <v>42818</v>
      </c>
      <c r="AC4" s="26">
        <v>42819</v>
      </c>
      <c r="AD4" s="26">
        <v>42820</v>
      </c>
      <c r="AE4" s="26">
        <v>42821</v>
      </c>
      <c r="AF4" s="26">
        <v>42822</v>
      </c>
      <c r="AG4" s="26">
        <v>42823</v>
      </c>
      <c r="AH4" s="26">
        <v>42824</v>
      </c>
      <c r="AI4" s="26">
        <v>42825</v>
      </c>
    </row>
    <row r="5" spans="1:35">
      <c r="A5" s="1" t="s">
        <v>0</v>
      </c>
      <c r="B5" s="1" t="s">
        <v>2</v>
      </c>
      <c r="C5" s="53"/>
      <c r="D5" s="56"/>
    </row>
    <row r="6" spans="1:35">
      <c r="A6" s="35" t="s">
        <v>13</v>
      </c>
      <c r="B6" s="10" t="s">
        <v>32</v>
      </c>
      <c r="C6" s="9"/>
      <c r="D6" s="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</row>
    <row r="7" spans="1:35">
      <c r="A7" s="35" t="s">
        <v>26</v>
      </c>
      <c r="B7" s="10" t="s">
        <v>32</v>
      </c>
      <c r="C7" s="9"/>
      <c r="D7" s="9"/>
      <c r="E7" s="7"/>
      <c r="F7" s="7"/>
      <c r="G7" s="7"/>
      <c r="H7" s="7"/>
      <c r="I7" s="7"/>
      <c r="J7" s="7"/>
      <c r="K7" s="7"/>
      <c r="L7" s="7"/>
      <c r="M7" s="7"/>
      <c r="N7" s="7" t="s">
        <v>7</v>
      </c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</row>
    <row r="8" spans="1:35">
      <c r="A8" s="35" t="s">
        <v>15</v>
      </c>
      <c r="B8" s="10" t="s">
        <v>32</v>
      </c>
      <c r="C8" s="28"/>
      <c r="D8" s="2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 t="s">
        <v>7</v>
      </c>
      <c r="V8" s="7"/>
      <c r="W8" s="7"/>
      <c r="X8" s="7" t="s">
        <v>7</v>
      </c>
      <c r="Y8" s="7" t="s">
        <v>7</v>
      </c>
      <c r="Z8" s="7" t="s">
        <v>7</v>
      </c>
      <c r="AA8" s="7" t="s">
        <v>7</v>
      </c>
      <c r="AB8" s="7" t="s">
        <v>7</v>
      </c>
      <c r="AC8" s="7"/>
      <c r="AD8" s="7"/>
      <c r="AE8" s="7"/>
      <c r="AF8" s="7"/>
      <c r="AG8" s="7"/>
      <c r="AH8" s="7"/>
      <c r="AI8" s="7"/>
    </row>
    <row r="9" spans="1:35">
      <c r="A9" s="35" t="s">
        <v>16</v>
      </c>
      <c r="B9" s="29" t="s">
        <v>32</v>
      </c>
      <c r="C9" s="9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</row>
    <row r="10" spans="1:35">
      <c r="A10" s="35" t="s">
        <v>17</v>
      </c>
      <c r="B10" s="10" t="s">
        <v>32</v>
      </c>
      <c r="C10" s="9"/>
      <c r="D10" s="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</row>
    <row r="11" spans="1:35">
      <c r="A11" s="35" t="s">
        <v>18</v>
      </c>
      <c r="B11" s="10" t="s">
        <v>32</v>
      </c>
      <c r="C11" s="9"/>
      <c r="D11" s="9"/>
      <c r="E11" s="7"/>
      <c r="F11" s="7"/>
      <c r="G11" s="7"/>
      <c r="H11" s="7"/>
      <c r="I11" s="7"/>
      <c r="J11" s="7"/>
      <c r="K11" s="7"/>
      <c r="L11" s="7"/>
      <c r="M11" s="7"/>
      <c r="N11" s="7" t="s">
        <v>7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</row>
    <row r="12" spans="1:35">
      <c r="A12" s="35" t="s">
        <v>19</v>
      </c>
      <c r="B12" s="10" t="s">
        <v>32</v>
      </c>
      <c r="C12" s="9"/>
      <c r="D12" s="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</row>
    <row r="13" spans="1:35">
      <c r="A13" s="35" t="s">
        <v>20</v>
      </c>
      <c r="B13" s="10" t="s">
        <v>32</v>
      </c>
      <c r="C13" s="9"/>
      <c r="D13" s="9"/>
      <c r="E13" s="7" t="s">
        <v>12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 t="s">
        <v>7</v>
      </c>
      <c r="AC13" s="7"/>
      <c r="AD13" s="7"/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</row>
    <row r="14" spans="1:35">
      <c r="A14" s="35" t="s">
        <v>21</v>
      </c>
      <c r="B14" s="10" t="s">
        <v>32</v>
      </c>
      <c r="C14" s="9"/>
      <c r="D14" s="9"/>
      <c r="E14" s="7"/>
      <c r="F14" s="7"/>
      <c r="G14" s="7"/>
      <c r="H14" s="7"/>
      <c r="I14" s="7"/>
      <c r="J14" s="7"/>
      <c r="K14" s="7"/>
      <c r="L14" s="7"/>
      <c r="M14" s="7"/>
      <c r="N14" s="7" t="s">
        <v>7</v>
      </c>
      <c r="O14" s="7"/>
      <c r="P14" s="7"/>
      <c r="Q14" s="7"/>
      <c r="R14" s="7"/>
      <c r="S14" s="7"/>
      <c r="T14" s="7"/>
      <c r="U14" s="7"/>
      <c r="V14" s="7"/>
      <c r="W14" s="7"/>
      <c r="X14" s="7" t="s">
        <v>7</v>
      </c>
      <c r="Y14" s="7" t="s">
        <v>7</v>
      </c>
      <c r="Z14" s="7" t="s">
        <v>7</v>
      </c>
      <c r="AA14" s="7" t="s">
        <v>7</v>
      </c>
      <c r="AB14" s="7" t="s">
        <v>7</v>
      </c>
      <c r="AC14" s="7"/>
      <c r="AD14" s="7"/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</row>
    <row r="15" spans="1:35">
      <c r="A15" s="35" t="s">
        <v>22</v>
      </c>
      <c r="B15" s="10" t="s">
        <v>32</v>
      </c>
      <c r="C15" s="9"/>
      <c r="D15" s="9"/>
      <c r="E15" s="7" t="s">
        <v>12</v>
      </c>
      <c r="F15" s="7"/>
      <c r="G15" s="7"/>
      <c r="H15" s="7"/>
      <c r="I15" s="7"/>
      <c r="J15" s="7"/>
      <c r="K15" s="7"/>
      <c r="L15" s="7" t="s">
        <v>7</v>
      </c>
      <c r="M15" s="7"/>
      <c r="N15" s="7"/>
      <c r="O15" s="7"/>
      <c r="P15" s="7"/>
      <c r="Q15" s="7"/>
      <c r="R15" s="7"/>
      <c r="S15" s="7" t="s">
        <v>12</v>
      </c>
      <c r="T15" s="7"/>
      <c r="U15" s="7"/>
      <c r="V15" s="7"/>
      <c r="W15" s="7"/>
      <c r="X15" s="7"/>
      <c r="Y15" s="7"/>
      <c r="Z15" s="7" t="s">
        <v>12</v>
      </c>
      <c r="AA15" s="7"/>
      <c r="AB15" s="7" t="s">
        <v>7</v>
      </c>
      <c r="AC15" s="7"/>
      <c r="AD15" s="7"/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</row>
    <row r="16" spans="1:35">
      <c r="A16" s="35" t="s">
        <v>23</v>
      </c>
      <c r="B16" s="10" t="s">
        <v>32</v>
      </c>
      <c r="C16" s="9"/>
      <c r="D16" s="9"/>
      <c r="E16" s="7"/>
      <c r="F16" s="7"/>
      <c r="G16" s="7"/>
      <c r="H16" s="7"/>
      <c r="I16" s="7"/>
      <c r="J16" s="7"/>
      <c r="K16" s="7"/>
      <c r="L16" s="7"/>
      <c r="M16" s="7" t="s">
        <v>7</v>
      </c>
      <c r="N16" s="7" t="s">
        <v>7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</row>
    <row r="17" spans="1:35">
      <c r="A17" s="35" t="s">
        <v>24</v>
      </c>
      <c r="B17" s="10" t="s">
        <v>32</v>
      </c>
      <c r="C17" s="9"/>
      <c r="D17" s="9"/>
      <c r="E17" s="7"/>
      <c r="F17" s="7"/>
      <c r="G17" s="7"/>
      <c r="H17" s="7"/>
      <c r="I17" s="7"/>
      <c r="J17" s="7"/>
      <c r="K17" s="7"/>
      <c r="L17" s="7"/>
      <c r="M17" s="7"/>
      <c r="N17" s="7" t="s">
        <v>7</v>
      </c>
      <c r="O17" s="7"/>
      <c r="P17" s="7"/>
      <c r="Q17" s="7"/>
      <c r="R17" s="7"/>
      <c r="S17" s="7"/>
      <c r="T17" s="7"/>
      <c r="U17" s="7"/>
      <c r="V17" s="7"/>
      <c r="W17" s="7"/>
      <c r="X17" s="7" t="s">
        <v>7</v>
      </c>
      <c r="Y17" s="7" t="s">
        <v>7</v>
      </c>
      <c r="Z17" s="7" t="s">
        <v>7</v>
      </c>
      <c r="AA17" s="7" t="s">
        <v>7</v>
      </c>
      <c r="AB17" s="7" t="s">
        <v>7</v>
      </c>
      <c r="AC17" s="7"/>
      <c r="AD17" s="7"/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</row>
    <row r="18" spans="1:35">
      <c r="A18" s="35" t="s">
        <v>25</v>
      </c>
      <c r="B18" s="10" t="s">
        <v>32</v>
      </c>
      <c r="C18" s="9"/>
      <c r="D18" s="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s">
        <v>7</v>
      </c>
      <c r="V18" s="7"/>
      <c r="W18" s="7"/>
      <c r="X18" s="7"/>
      <c r="Y18" s="7"/>
      <c r="Z18" s="7" t="s">
        <v>7</v>
      </c>
      <c r="AA18" s="7" t="s">
        <v>7</v>
      </c>
      <c r="AB18" s="7" t="s">
        <v>7</v>
      </c>
      <c r="AC18" s="7"/>
      <c r="AD18" s="7"/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</row>
    <row r="19" spans="1:35">
      <c r="A19" s="35" t="s">
        <v>14</v>
      </c>
      <c r="B19" s="22" t="s">
        <v>32</v>
      </c>
      <c r="C19" s="9"/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s">
        <v>12</v>
      </c>
      <c r="V19" s="7"/>
      <c r="W19" s="7"/>
      <c r="X19" s="7"/>
      <c r="Y19" s="7"/>
      <c r="Z19" s="7"/>
      <c r="AA19" s="7"/>
      <c r="AB19" s="7"/>
      <c r="AC19" s="7"/>
      <c r="AD19" s="7"/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</row>
    <row r="20" spans="1:35">
      <c r="A20" s="35" t="s">
        <v>30</v>
      </c>
      <c r="B20" s="10" t="s">
        <v>32</v>
      </c>
      <c r="C20" s="9"/>
      <c r="D20" s="9"/>
      <c r="E20" s="7"/>
      <c r="F20" s="7"/>
      <c r="G20" s="7" t="s">
        <v>7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</row>
    <row r="21" spans="1:35">
      <c r="A21" s="35" t="s">
        <v>27</v>
      </c>
      <c r="B21" s="10" t="s">
        <v>32</v>
      </c>
      <c r="C21" s="9"/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</row>
    <row r="22" spans="1:35">
      <c r="A22" s="35" t="s">
        <v>28</v>
      </c>
      <c r="B22" s="10" t="s">
        <v>32</v>
      </c>
      <c r="C22" s="9"/>
      <c r="D22" s="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s">
        <v>7</v>
      </c>
      <c r="V22" s="7"/>
      <c r="W22" s="7"/>
      <c r="X22" s="7"/>
      <c r="Y22" s="7"/>
      <c r="Z22" s="7"/>
      <c r="AA22" s="7"/>
      <c r="AB22" s="7"/>
      <c r="AC22" s="7"/>
      <c r="AD22" s="7"/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</row>
    <row r="23" spans="1:35">
      <c r="A23" s="35" t="s">
        <v>29</v>
      </c>
      <c r="B23" s="10" t="s">
        <v>32</v>
      </c>
      <c r="C23" s="9"/>
      <c r="D23" s="9"/>
      <c r="E23" s="7"/>
      <c r="F23" s="7"/>
      <c r="G23" s="7"/>
      <c r="H23" s="7"/>
      <c r="I23" s="7"/>
      <c r="J23" s="7"/>
      <c r="K23" s="7"/>
      <c r="L23" s="7"/>
      <c r="M23" s="7" t="s">
        <v>7</v>
      </c>
      <c r="N23" s="7" t="s">
        <v>7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</row>
    <row r="24" spans="1:35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8"/>
    </row>
    <row r="27" spans="1:35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I27" s="8"/>
    </row>
    <row r="28" spans="1:35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0" t="s">
        <v>1</v>
      </c>
      <c r="B46" s="19"/>
      <c r="C46" s="30"/>
      <c r="D46" s="30"/>
      <c r="E46" s="5">
        <f>COUNTIF(E6:E45, "X")/40</f>
        <v>0</v>
      </c>
      <c r="F46" s="5">
        <f t="shared" ref="F46:AI46" si="1">COUNTIF(F6:F45, "X")/40</f>
        <v>0</v>
      </c>
      <c r="G46" s="5">
        <f t="shared" si="1"/>
        <v>2.5000000000000001E-2</v>
      </c>
      <c r="H46" s="5">
        <f t="shared" si="1"/>
        <v>0</v>
      </c>
      <c r="I46" s="5">
        <f t="shared" si="1"/>
        <v>0</v>
      </c>
      <c r="J46" s="5">
        <f t="shared" si="1"/>
        <v>0</v>
      </c>
      <c r="K46" s="5">
        <f t="shared" si="1"/>
        <v>0</v>
      </c>
      <c r="L46" s="5">
        <f t="shared" si="1"/>
        <v>2.5000000000000001E-2</v>
      </c>
      <c r="M46" s="5">
        <f t="shared" si="1"/>
        <v>0.05</v>
      </c>
      <c r="N46" s="5">
        <f t="shared" si="1"/>
        <v>0.15</v>
      </c>
      <c r="O46" s="5">
        <f t="shared" si="1"/>
        <v>0</v>
      </c>
      <c r="P46" s="5">
        <f t="shared" si="1"/>
        <v>0</v>
      </c>
      <c r="Q46" s="5">
        <f t="shared" si="1"/>
        <v>0</v>
      </c>
      <c r="R46" s="5">
        <f t="shared" si="1"/>
        <v>0</v>
      </c>
      <c r="S46" s="5">
        <f t="shared" si="1"/>
        <v>0</v>
      </c>
      <c r="T46" s="5">
        <f t="shared" si="1"/>
        <v>0</v>
      </c>
      <c r="U46" s="5">
        <f t="shared" si="1"/>
        <v>7.4999999999999997E-2</v>
      </c>
      <c r="V46" s="5">
        <f t="shared" si="1"/>
        <v>0</v>
      </c>
      <c r="W46" s="5">
        <f t="shared" si="1"/>
        <v>0</v>
      </c>
      <c r="X46" s="5">
        <f t="shared" si="1"/>
        <v>7.4999999999999997E-2</v>
      </c>
      <c r="Y46" s="5">
        <f t="shared" si="1"/>
        <v>7.4999999999999997E-2</v>
      </c>
      <c r="Z46" s="5">
        <f t="shared" si="1"/>
        <v>0.1</v>
      </c>
      <c r="AA46" s="5">
        <f t="shared" si="1"/>
        <v>0.1</v>
      </c>
      <c r="AB46" s="5">
        <f t="shared" si="1"/>
        <v>0.15</v>
      </c>
      <c r="AC46" s="5">
        <f t="shared" si="1"/>
        <v>0</v>
      </c>
      <c r="AD46" s="5">
        <f t="shared" si="1"/>
        <v>0</v>
      </c>
      <c r="AE46" s="5">
        <f t="shared" si="1"/>
        <v>0.42499999999999999</v>
      </c>
      <c r="AF46" s="5">
        <f t="shared" si="1"/>
        <v>0.42499999999999999</v>
      </c>
      <c r="AG46" s="5">
        <f t="shared" si="1"/>
        <v>0.42499999999999999</v>
      </c>
      <c r="AH46" s="5">
        <f t="shared" si="1"/>
        <v>0.42499999999999999</v>
      </c>
      <c r="AI46" s="5">
        <f t="shared" si="1"/>
        <v>0.42499999999999999</v>
      </c>
    </row>
    <row r="47" spans="1:35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C3:C5"/>
    <mergeCell ref="D3:D5"/>
    <mergeCell ref="E1:AG1"/>
    <mergeCell ref="E2:AG2"/>
  </mergeCells>
  <phoneticPr fontId="0" type="noConversion"/>
  <conditionalFormatting sqref="E6:AI45">
    <cfRule type="cellIs" dxfId="130" priority="1" operator="equal">
      <formula>"h"</formula>
    </cfRule>
    <cfRule type="cellIs" dxfId="129" priority="2" operator="equal">
      <formula>"f"</formula>
    </cfRule>
    <cfRule type="cellIs" dxfId="128" priority="3" stopIfTrue="1" operator="equal">
      <formula>"x"</formula>
    </cfRule>
    <cfRule type="expression" dxfId="127" priority="4" stopIfTrue="1">
      <formula>E$3="Sun"</formula>
    </cfRule>
    <cfRule type="expression" dxfId="126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53"/>
  <sheetViews>
    <sheetView zoomScale="40" zoomScaleNormal="40" workbookViewId="0">
      <selection activeCell="AH2" sqref="AH2:AH19"/>
    </sheetView>
  </sheetViews>
  <sheetFormatPr defaultRowHeight="12.75"/>
  <cols>
    <col min="1" max="1" width="29.28515625" customWidth="1"/>
  </cols>
  <sheetData>
    <row r="1" spans="1:35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9">
        <v>29</v>
      </c>
      <c r="AF1" s="39">
        <v>30</v>
      </c>
      <c r="AG1" s="39">
        <v>31</v>
      </c>
      <c r="AH1" s="37" t="s">
        <v>35</v>
      </c>
      <c r="AI1" s="37"/>
    </row>
    <row r="2" spans="1:35">
      <c r="A2" s="35" t="s">
        <v>13</v>
      </c>
      <c r="B2" s="10" t="s">
        <v>32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 t="s">
        <v>7</v>
      </c>
      <c r="AD2" s="8" t="s">
        <v>7</v>
      </c>
      <c r="AE2" s="8" t="s">
        <v>7</v>
      </c>
      <c r="AF2" s="8" t="s">
        <v>7</v>
      </c>
      <c r="AG2" s="8" t="s">
        <v>7</v>
      </c>
      <c r="AH2" s="37">
        <v>392</v>
      </c>
      <c r="AI2" s="37"/>
    </row>
    <row r="3" spans="1:35">
      <c r="A3" s="35" t="s">
        <v>26</v>
      </c>
      <c r="B3" s="10" t="s">
        <v>32</v>
      </c>
      <c r="C3" s="8"/>
      <c r="D3" s="8"/>
      <c r="E3" s="8"/>
      <c r="F3" s="8"/>
      <c r="G3" s="8"/>
      <c r="H3" s="8"/>
      <c r="I3" s="8"/>
      <c r="J3" s="8"/>
      <c r="K3" s="8"/>
      <c r="L3" s="8" t="s">
        <v>7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37">
        <v>28332</v>
      </c>
      <c r="AI3" s="37"/>
    </row>
    <row r="4" spans="1:35">
      <c r="A4" s="35" t="s">
        <v>15</v>
      </c>
      <c r="B4" s="10" t="s">
        <v>32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7</v>
      </c>
      <c r="T4" s="8"/>
      <c r="U4" s="8"/>
      <c r="V4" s="8" t="s">
        <v>7</v>
      </c>
      <c r="W4" s="8" t="s">
        <v>7</v>
      </c>
      <c r="X4" s="8" t="s">
        <v>7</v>
      </c>
      <c r="Y4" s="8" t="s">
        <v>7</v>
      </c>
      <c r="Z4" s="8" t="s">
        <v>7</v>
      </c>
      <c r="AA4" s="8"/>
      <c r="AB4" s="8"/>
      <c r="AC4" s="8"/>
      <c r="AD4" s="8"/>
      <c r="AE4" s="8"/>
      <c r="AF4" s="8"/>
      <c r="AG4" s="8"/>
      <c r="AH4" s="37">
        <v>66702</v>
      </c>
      <c r="AI4" s="37"/>
    </row>
    <row r="5" spans="1:35">
      <c r="A5" s="35" t="s">
        <v>16</v>
      </c>
      <c r="B5" s="29" t="s">
        <v>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37">
        <v>54535</v>
      </c>
      <c r="AI5" s="37"/>
    </row>
    <row r="6" spans="1:35">
      <c r="A6" s="35" t="s">
        <v>17</v>
      </c>
      <c r="B6" s="10" t="s">
        <v>32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 t="s">
        <v>7</v>
      </c>
      <c r="AD6" s="8" t="s">
        <v>7</v>
      </c>
      <c r="AE6" s="8" t="s">
        <v>7</v>
      </c>
      <c r="AF6" s="8" t="s">
        <v>7</v>
      </c>
      <c r="AG6" s="8" t="s">
        <v>7</v>
      </c>
      <c r="AH6" s="37">
        <v>38701</v>
      </c>
      <c r="AI6" s="37"/>
    </row>
    <row r="7" spans="1:35">
      <c r="A7" s="35" t="s">
        <v>18</v>
      </c>
      <c r="B7" s="10" t="s">
        <v>32</v>
      </c>
      <c r="C7" s="8"/>
      <c r="D7" s="8"/>
      <c r="E7" s="8"/>
      <c r="F7" s="8"/>
      <c r="G7" s="8"/>
      <c r="H7" s="8"/>
      <c r="I7" s="8"/>
      <c r="J7" s="8"/>
      <c r="K7" s="8"/>
      <c r="L7" s="8" t="s">
        <v>7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37">
        <v>41729</v>
      </c>
      <c r="AI7" s="37"/>
    </row>
    <row r="8" spans="1:35">
      <c r="A8" s="35" t="s">
        <v>19</v>
      </c>
      <c r="B8" s="10" t="s">
        <v>32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 t="s">
        <v>7</v>
      </c>
      <c r="AD8" s="8" t="s">
        <v>7</v>
      </c>
      <c r="AE8" s="8" t="s">
        <v>7</v>
      </c>
      <c r="AF8" s="8" t="s">
        <v>7</v>
      </c>
      <c r="AG8" s="8" t="s">
        <v>7</v>
      </c>
      <c r="AH8" s="37">
        <v>30908</v>
      </c>
      <c r="AI8" s="37"/>
    </row>
    <row r="9" spans="1:35">
      <c r="A9" s="35" t="s">
        <v>20</v>
      </c>
      <c r="B9" s="10" t="s">
        <v>32</v>
      </c>
      <c r="C9" s="8" t="s">
        <v>12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 t="s">
        <v>7</v>
      </c>
      <c r="AA9" s="8"/>
      <c r="AB9" s="8"/>
      <c r="AC9" s="8" t="s">
        <v>7</v>
      </c>
      <c r="AD9" s="8" t="s">
        <v>7</v>
      </c>
      <c r="AE9" s="8" t="s">
        <v>7</v>
      </c>
      <c r="AF9" s="8" t="s">
        <v>7</v>
      </c>
      <c r="AG9" s="8" t="s">
        <v>7</v>
      </c>
      <c r="AH9" s="37">
        <v>31076</v>
      </c>
      <c r="AI9" s="37"/>
    </row>
    <row r="10" spans="1:35">
      <c r="A10" s="35" t="s">
        <v>21</v>
      </c>
      <c r="B10" s="10" t="s">
        <v>32</v>
      </c>
      <c r="C10" s="8"/>
      <c r="D10" s="8"/>
      <c r="E10" s="8"/>
      <c r="F10" s="8"/>
      <c r="G10" s="8"/>
      <c r="H10" s="8"/>
      <c r="I10" s="8"/>
      <c r="J10" s="8"/>
      <c r="K10" s="8"/>
      <c r="L10" s="8" t="s">
        <v>7</v>
      </c>
      <c r="M10" s="8"/>
      <c r="N10" s="8"/>
      <c r="O10" s="8"/>
      <c r="P10" s="8"/>
      <c r="Q10" s="8"/>
      <c r="R10" s="8"/>
      <c r="S10" s="8"/>
      <c r="T10" s="8"/>
      <c r="U10" s="8"/>
      <c r="V10" s="8" t="s">
        <v>7</v>
      </c>
      <c r="W10" s="8" t="s">
        <v>7</v>
      </c>
      <c r="X10" s="8" t="s">
        <v>7</v>
      </c>
      <c r="Y10" s="8" t="s">
        <v>7</v>
      </c>
      <c r="Z10" s="8" t="s">
        <v>7</v>
      </c>
      <c r="AA10" s="8"/>
      <c r="AB10" s="8"/>
      <c r="AC10" s="8" t="s">
        <v>7</v>
      </c>
      <c r="AD10" s="8" t="s">
        <v>7</v>
      </c>
      <c r="AE10" s="8" t="s">
        <v>7</v>
      </c>
      <c r="AF10" s="8" t="s">
        <v>7</v>
      </c>
      <c r="AG10" s="8" t="s">
        <v>7</v>
      </c>
      <c r="AH10" s="37">
        <v>19552</v>
      </c>
      <c r="AI10" s="37"/>
    </row>
    <row r="11" spans="1:35">
      <c r="A11" s="35" t="s">
        <v>22</v>
      </c>
      <c r="B11" s="10" t="s">
        <v>32</v>
      </c>
      <c r="C11" s="8" t="s">
        <v>12</v>
      </c>
      <c r="D11" s="8"/>
      <c r="E11" s="8"/>
      <c r="F11" s="8"/>
      <c r="G11" s="8"/>
      <c r="H11" s="8"/>
      <c r="I11" s="8"/>
      <c r="J11" s="8" t="s">
        <v>7</v>
      </c>
      <c r="K11" s="8"/>
      <c r="L11" s="8"/>
      <c r="M11" s="8"/>
      <c r="N11" s="8"/>
      <c r="O11" s="8"/>
      <c r="P11" s="8"/>
      <c r="Q11" s="8" t="s">
        <v>12</v>
      </c>
      <c r="R11" s="8"/>
      <c r="S11" s="8"/>
      <c r="T11" s="8"/>
      <c r="U11" s="8"/>
      <c r="V11" s="8"/>
      <c r="W11" s="8"/>
      <c r="X11" s="8" t="s">
        <v>12</v>
      </c>
      <c r="Y11" s="8"/>
      <c r="Z11" s="8" t="s">
        <v>7</v>
      </c>
      <c r="AA11" s="8"/>
      <c r="AB11" s="8"/>
      <c r="AC11" s="8" t="s">
        <v>7</v>
      </c>
      <c r="AD11" s="8" t="s">
        <v>7</v>
      </c>
      <c r="AE11" s="8" t="s">
        <v>7</v>
      </c>
      <c r="AF11" s="8" t="s">
        <v>7</v>
      </c>
      <c r="AG11" s="8" t="s">
        <v>7</v>
      </c>
      <c r="AH11" s="37">
        <v>17129</v>
      </c>
      <c r="AI11" s="37"/>
    </row>
    <row r="12" spans="1:35">
      <c r="A12" s="35" t="s">
        <v>23</v>
      </c>
      <c r="B12" s="10" t="s">
        <v>32</v>
      </c>
      <c r="C12" s="8"/>
      <c r="D12" s="8"/>
      <c r="E12" s="8"/>
      <c r="F12" s="8"/>
      <c r="G12" s="8"/>
      <c r="H12" s="8"/>
      <c r="I12" s="8"/>
      <c r="J12" s="8"/>
      <c r="K12" s="8" t="s">
        <v>7</v>
      </c>
      <c r="L12" s="8" t="s">
        <v>7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 t="s">
        <v>7</v>
      </c>
      <c r="AD12" s="8" t="s">
        <v>7</v>
      </c>
      <c r="AE12" s="8" t="s">
        <v>7</v>
      </c>
      <c r="AF12" s="8" t="s">
        <v>7</v>
      </c>
      <c r="AG12" s="8" t="s">
        <v>7</v>
      </c>
      <c r="AH12" s="37">
        <v>15691</v>
      </c>
      <c r="AI12" s="37"/>
    </row>
    <row r="13" spans="1:35">
      <c r="A13" s="35" t="s">
        <v>24</v>
      </c>
      <c r="B13" s="10" t="s">
        <v>32</v>
      </c>
      <c r="C13" s="8"/>
      <c r="D13" s="8"/>
      <c r="E13" s="8"/>
      <c r="F13" s="8"/>
      <c r="G13" s="8"/>
      <c r="H13" s="8"/>
      <c r="I13" s="8"/>
      <c r="J13" s="8"/>
      <c r="K13" s="8"/>
      <c r="L13" s="8" t="s">
        <v>7</v>
      </c>
      <c r="M13" s="8"/>
      <c r="N13" s="8"/>
      <c r="O13" s="8"/>
      <c r="P13" s="8"/>
      <c r="Q13" s="8"/>
      <c r="R13" s="8"/>
      <c r="S13" s="8"/>
      <c r="T13" s="8"/>
      <c r="U13" s="8"/>
      <c r="V13" s="8" t="s">
        <v>7</v>
      </c>
      <c r="W13" s="8" t="s">
        <v>7</v>
      </c>
      <c r="X13" s="8" t="s">
        <v>7</v>
      </c>
      <c r="Y13" s="8" t="s">
        <v>7</v>
      </c>
      <c r="Z13" s="8" t="s">
        <v>7</v>
      </c>
      <c r="AA13" s="8"/>
      <c r="AB13" s="8"/>
      <c r="AC13" s="8" t="s">
        <v>7</v>
      </c>
      <c r="AD13" s="8" t="s">
        <v>7</v>
      </c>
      <c r="AE13" s="8" t="s">
        <v>7</v>
      </c>
      <c r="AF13" s="8" t="s">
        <v>7</v>
      </c>
      <c r="AG13" s="8" t="s">
        <v>7</v>
      </c>
      <c r="AH13" s="37">
        <v>8670</v>
      </c>
      <c r="AI13" s="37"/>
    </row>
    <row r="14" spans="1:35">
      <c r="A14" s="35" t="s">
        <v>25</v>
      </c>
      <c r="B14" s="10" t="s">
        <v>32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 t="s">
        <v>7</v>
      </c>
      <c r="T14" s="8"/>
      <c r="U14" s="8"/>
      <c r="V14" s="8"/>
      <c r="W14" s="8"/>
      <c r="X14" s="8" t="s">
        <v>7</v>
      </c>
      <c r="Y14" s="8" t="s">
        <v>7</v>
      </c>
      <c r="Z14" s="8" t="s">
        <v>7</v>
      </c>
      <c r="AA14" s="8"/>
      <c r="AB14" s="8"/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37">
        <v>24578</v>
      </c>
      <c r="AI14" s="37"/>
    </row>
    <row r="15" spans="1:35">
      <c r="A15" s="35" t="s">
        <v>14</v>
      </c>
      <c r="B15" s="22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 t="s">
        <v>12</v>
      </c>
      <c r="T15" s="8"/>
      <c r="U15" s="8"/>
      <c r="V15" s="8"/>
      <c r="W15" s="8"/>
      <c r="X15" s="8"/>
      <c r="Y15" s="8"/>
      <c r="Z15" s="8"/>
      <c r="AA15" s="8"/>
      <c r="AB15" s="8"/>
      <c r="AC15" s="8" t="s">
        <v>7</v>
      </c>
      <c r="AD15" s="8" t="s">
        <v>7</v>
      </c>
      <c r="AE15" s="8" t="s">
        <v>7</v>
      </c>
      <c r="AF15" s="8" t="s">
        <v>7</v>
      </c>
      <c r="AG15" s="8" t="s">
        <v>7</v>
      </c>
      <c r="AH15" s="37">
        <v>86581</v>
      </c>
      <c r="AI15" s="37"/>
    </row>
    <row r="16" spans="1:35">
      <c r="A16" s="35" t="s">
        <v>30</v>
      </c>
      <c r="B16" s="10" t="s">
        <v>32</v>
      </c>
      <c r="C16" s="8"/>
      <c r="D16" s="8"/>
      <c r="E16" s="8" t="s">
        <v>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37">
        <v>6207</v>
      </c>
      <c r="AI16" s="37"/>
    </row>
    <row r="17" spans="1:35">
      <c r="A17" s="35" t="s">
        <v>27</v>
      </c>
      <c r="B17" s="10" t="s">
        <v>32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37">
        <v>11441</v>
      </c>
      <c r="AI17" s="37"/>
    </row>
    <row r="18" spans="1:35">
      <c r="A18" s="35" t="s">
        <v>28</v>
      </c>
      <c r="B18" s="10" t="s">
        <v>32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 t="s">
        <v>7</v>
      </c>
      <c r="T18" s="8"/>
      <c r="U18" s="8"/>
      <c r="V18" s="8"/>
      <c r="W18" s="8"/>
      <c r="X18" s="8"/>
      <c r="Y18" s="8"/>
      <c r="Z18" s="8"/>
      <c r="AA18" s="8"/>
      <c r="AB18" s="8"/>
      <c r="AC18" s="8" t="s">
        <v>7</v>
      </c>
      <c r="AD18" s="8" t="s">
        <v>7</v>
      </c>
      <c r="AE18" s="8" t="s">
        <v>7</v>
      </c>
      <c r="AF18" s="8" t="s">
        <v>7</v>
      </c>
      <c r="AG18" s="8" t="s">
        <v>7</v>
      </c>
      <c r="AH18" s="37">
        <v>8670</v>
      </c>
      <c r="AI18" s="37"/>
    </row>
    <row r="19" spans="1:35">
      <c r="A19" s="35" t="s">
        <v>29</v>
      </c>
      <c r="B19" s="10" t="s">
        <v>32</v>
      </c>
      <c r="C19" s="8"/>
      <c r="D19" s="8"/>
      <c r="E19" s="8"/>
      <c r="F19" s="8"/>
      <c r="G19" s="8"/>
      <c r="H19" s="8"/>
      <c r="I19" s="8"/>
      <c r="J19" s="8"/>
      <c r="K19" s="8" t="s">
        <v>7</v>
      </c>
      <c r="L19" s="8" t="s">
        <v>7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 t="s">
        <v>7</v>
      </c>
      <c r="AD19" s="8" t="s">
        <v>7</v>
      </c>
      <c r="AE19" s="8" t="s">
        <v>7</v>
      </c>
      <c r="AF19" s="8" t="s">
        <v>7</v>
      </c>
      <c r="AG19" s="8" t="s">
        <v>7</v>
      </c>
      <c r="AH19" s="37">
        <v>7584</v>
      </c>
      <c r="AI19" s="37"/>
    </row>
    <row r="20" spans="1:35">
      <c r="A20" s="14"/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37"/>
      <c r="AI20" s="37"/>
    </row>
    <row r="21" spans="1:35">
      <c r="A21" s="21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37"/>
      <c r="AI21" s="37"/>
    </row>
    <row r="22" spans="1:35">
      <c r="A22" s="35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37"/>
      <c r="AI22" s="37"/>
    </row>
    <row r="23" spans="1:35">
      <c r="A23" s="3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37"/>
      <c r="AI23" s="37"/>
    </row>
    <row r="24" spans="1:35">
      <c r="A24" s="35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37"/>
      <c r="AI24" s="37"/>
    </row>
    <row r="25" spans="1:35">
      <c r="A25" s="35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37"/>
      <c r="AI25" s="37"/>
    </row>
    <row r="26" spans="1:35">
      <c r="A26" s="35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37"/>
      <c r="AI26" s="37"/>
    </row>
    <row r="27" spans="1:35">
      <c r="A27" s="35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37"/>
      <c r="AI27" s="37"/>
    </row>
    <row r="28" spans="1:35">
      <c r="A28" s="35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37"/>
      <c r="AI28" s="37"/>
    </row>
    <row r="29" spans="1:35">
      <c r="A29" s="35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37"/>
      <c r="AI29" s="37"/>
    </row>
    <row r="30" spans="1:35">
      <c r="A30" s="35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37"/>
      <c r="AI30" s="37"/>
    </row>
    <row r="31" spans="1:35">
      <c r="A31" s="35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37"/>
      <c r="AI31" s="37"/>
    </row>
    <row r="32" spans="1:35">
      <c r="A32" s="35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37"/>
      <c r="AI32" s="37"/>
    </row>
    <row r="33" spans="1:35">
      <c r="A33" s="35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37"/>
      <c r="AI33" s="37"/>
    </row>
    <row r="34" spans="1:35">
      <c r="A34" s="35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37"/>
      <c r="AI34" s="37"/>
    </row>
    <row r="35" spans="1:35">
      <c r="A35" s="35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37"/>
      <c r="AI35" s="37"/>
    </row>
    <row r="36" spans="1:35">
      <c r="A36" s="35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37"/>
      <c r="AI36" s="37"/>
    </row>
    <row r="37" spans="1:35">
      <c r="A37" s="35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37"/>
    </row>
    <row r="38" spans="1:35">
      <c r="A38" s="35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37"/>
    </row>
    <row r="39" spans="1:35">
      <c r="A39" s="35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37"/>
    </row>
    <row r="40" spans="1:35">
      <c r="A40" s="35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37"/>
    </row>
    <row r="41" spans="1:35">
      <c r="A41" s="35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37"/>
    </row>
    <row r="42" spans="1:35">
      <c r="A42" s="43"/>
      <c r="B42" s="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37"/>
    </row>
    <row r="53" spans="1:1">
      <c r="A53" s="44">
        <v>42795</v>
      </c>
    </row>
  </sheetData>
  <conditionalFormatting sqref="C2:AG42">
    <cfRule type="cellIs" dxfId="125" priority="16" stopIfTrue="1" operator="equal">
      <formula>"x"</formula>
    </cfRule>
    <cfRule type="expression" dxfId="124" priority="17" stopIfTrue="1">
      <formula>C$3="Sun"</formula>
    </cfRule>
    <cfRule type="expression" dxfId="123" priority="18" stopIfTrue="1">
      <formula>C$3="Sat"</formula>
    </cfRule>
  </conditionalFormatting>
  <conditionalFormatting sqref="C2:AG42">
    <cfRule type="cellIs" dxfId="122" priority="13" stopIfTrue="1" operator="equal">
      <formula>"x"</formula>
    </cfRule>
    <cfRule type="expression" dxfId="121" priority="14" stopIfTrue="1">
      <formula>C$3="Sun"</formula>
    </cfRule>
    <cfRule type="expression" dxfId="120" priority="15" stopIfTrue="1">
      <formula>C$3="Sat"</formula>
    </cfRule>
  </conditionalFormatting>
  <conditionalFormatting sqref="C2:AG42">
    <cfRule type="containsText" dxfId="119" priority="10" operator="containsText" text="*-">
      <formula>NOT(ISERROR(SEARCH("*-",C2)))</formula>
    </cfRule>
    <cfRule type="containsText" dxfId="118" priority="11" operator="containsText" text="x">
      <formula>NOT(ISERROR(SEARCH("x",C2)))</formula>
    </cfRule>
    <cfRule type="expression" dxfId="117" priority="12">
      <formula>IF(WEEKDAY(DATE(YEAR($A$53),MONTH($A$53),C$1),2)&gt;5,1,0)</formula>
    </cfRule>
  </conditionalFormatting>
  <conditionalFormatting sqref="D2:P32">
    <cfRule type="containsText" dxfId="116" priority="7" operator="containsText" text="&quot;-&quot;">
      <formula>NOT(ISERROR(SEARCH("""-""",D2)))</formula>
    </cfRule>
    <cfRule type="containsText" dxfId="115" priority="8" operator="containsText" text="x">
      <formula>NOT(ISERROR(SEARCH("x",D2)))</formula>
    </cfRule>
    <cfRule type="expression" dxfId="114" priority="9">
      <formula>IF(WEEKDAY(DATE(YEAR($A$53),MONTH($A$53),D$1),2)&gt;5,1,0)</formula>
    </cfRule>
  </conditionalFormatting>
  <conditionalFormatting sqref="D2:P32">
    <cfRule type="containsText" dxfId="113" priority="4" operator="containsText" text="'-'">
      <formula>NOT(ISERROR(SEARCH("'-'",D2)))</formula>
    </cfRule>
    <cfRule type="containsText" dxfId="112" priority="5" operator="containsText" text="x">
      <formula>NOT(ISERROR(SEARCH("x",D2)))</formula>
    </cfRule>
    <cfRule type="expression" dxfId="111" priority="6">
      <formula>IF(WEEKDAY(DATE(YEAR($A$53),MONTH($A$53),D$1),2)&gt;5,1,0)</formula>
    </cfRule>
  </conditionalFormatting>
  <conditionalFormatting sqref="D2:AG32 AD33:AG42">
    <cfRule type="containsText" dxfId="110" priority="1" operator="containsText" text="(*-)">
      <formula>NOT(ISERROR(SEARCH("(*-)",D2)))</formula>
    </cfRule>
    <cfRule type="containsText" dxfId="109" priority="2" operator="containsText" text="x">
      <formula>NOT(ISERROR(SEARCH("x",D2)))</formula>
    </cfRule>
    <cfRule type="expression" dxfId="108" priority="3">
      <formula>IF(WEEKDAY(DATE(YEAR($A$53),MONTH($A$53),D$1),2)&gt;5,1,0)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4"/>
  <sheetViews>
    <sheetView zoomScale="50" zoomScaleNormal="50" workbookViewId="0">
      <pane xSplit="2" ySplit="2" topLeftCell="C3" activePane="bottomRight" state="frozen"/>
      <selection activeCell="E23" sqref="E23"/>
      <selection pane="topRight" activeCell="E23" sqref="E23"/>
      <selection pane="bottomLeft" activeCell="E23" sqref="E23"/>
      <selection pane="bottomRight" activeCell="AH10" sqref="AH10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5" width="7.140625" style="21" customWidth="1"/>
    <col min="36" max="16384" width="9.140625" style="21"/>
  </cols>
  <sheetData>
    <row r="1" spans="1:35" ht="15.75">
      <c r="E1" s="49" t="str">
        <f>'July 16'!E1:AG1</f>
        <v>Colorado Springs 2016-2017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5" ht="15.75">
      <c r="E2" s="50">
        <f>'July 16'!E2:AG2+(31*9)</f>
        <v>42831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5" ht="12.75" customHeight="1">
      <c r="C3" s="51" t="s">
        <v>10</v>
      </c>
      <c r="D3" s="54" t="s">
        <v>9</v>
      </c>
      <c r="E3" s="23" t="str">
        <f t="shared" ref="E3:AH3" si="0">TEXT(E4,"ddd")</f>
        <v>Sat</v>
      </c>
      <c r="F3" s="23" t="str">
        <f t="shared" si="0"/>
        <v>Sun</v>
      </c>
      <c r="G3" s="23" t="str">
        <f t="shared" si="0"/>
        <v>Mon</v>
      </c>
      <c r="H3" s="23" t="str">
        <f t="shared" si="0"/>
        <v>Tue</v>
      </c>
      <c r="I3" s="23" t="str">
        <f t="shared" si="0"/>
        <v>Wed</v>
      </c>
      <c r="J3" s="23" t="str">
        <f t="shared" si="0"/>
        <v>Thu</v>
      </c>
      <c r="K3" s="23" t="str">
        <f t="shared" si="0"/>
        <v>Fri</v>
      </c>
      <c r="L3" s="23" t="str">
        <f t="shared" si="0"/>
        <v>Sat</v>
      </c>
      <c r="M3" s="23" t="str">
        <f t="shared" si="0"/>
        <v>Sun</v>
      </c>
      <c r="N3" s="23" t="str">
        <f t="shared" si="0"/>
        <v>Mon</v>
      </c>
      <c r="O3" s="23" t="str">
        <f t="shared" si="0"/>
        <v>Tue</v>
      </c>
      <c r="P3" s="23" t="str">
        <f t="shared" si="0"/>
        <v>Wed</v>
      </c>
      <c r="Q3" s="23" t="str">
        <f t="shared" si="0"/>
        <v>Thu</v>
      </c>
      <c r="R3" s="23" t="str">
        <f t="shared" si="0"/>
        <v>Fri</v>
      </c>
      <c r="S3" s="23" t="str">
        <f t="shared" si="0"/>
        <v>Sat</v>
      </c>
      <c r="T3" s="23" t="str">
        <f t="shared" si="0"/>
        <v>Sun</v>
      </c>
      <c r="U3" s="23" t="str">
        <f t="shared" si="0"/>
        <v>Mon</v>
      </c>
      <c r="V3" s="23" t="str">
        <f t="shared" si="0"/>
        <v>Tue</v>
      </c>
      <c r="W3" s="23" t="str">
        <f t="shared" si="0"/>
        <v>Wed</v>
      </c>
      <c r="X3" s="23" t="str">
        <f t="shared" si="0"/>
        <v>Thu</v>
      </c>
      <c r="Y3" s="23" t="str">
        <f t="shared" si="0"/>
        <v>Fri</v>
      </c>
      <c r="Z3" s="23" t="str">
        <f t="shared" si="0"/>
        <v>Sat</v>
      </c>
      <c r="AA3" s="23" t="str">
        <f t="shared" si="0"/>
        <v>Sun</v>
      </c>
      <c r="AB3" s="23" t="str">
        <f t="shared" si="0"/>
        <v>Mon</v>
      </c>
      <c r="AC3" s="23" t="str">
        <f t="shared" si="0"/>
        <v>Tue</v>
      </c>
      <c r="AD3" s="23" t="str">
        <f t="shared" si="0"/>
        <v>Wed</v>
      </c>
      <c r="AE3" s="23" t="str">
        <f t="shared" si="0"/>
        <v>Thu</v>
      </c>
      <c r="AF3" s="23" t="str">
        <f t="shared" si="0"/>
        <v>Fri</v>
      </c>
      <c r="AG3" s="23" t="str">
        <f t="shared" si="0"/>
        <v>Sat</v>
      </c>
      <c r="AH3" s="23" t="str">
        <f t="shared" si="0"/>
        <v>Sun</v>
      </c>
      <c r="AI3" s="23"/>
    </row>
    <row r="4" spans="1:35" s="24" customFormat="1">
      <c r="B4" s="25"/>
      <c r="C4" s="52"/>
      <c r="D4" s="55"/>
      <c r="E4" s="26">
        <v>42826</v>
      </c>
      <c r="F4" s="26">
        <v>42827</v>
      </c>
      <c r="G4" s="26">
        <v>42828</v>
      </c>
      <c r="H4" s="26">
        <v>42829</v>
      </c>
      <c r="I4" s="26">
        <v>42830</v>
      </c>
      <c r="J4" s="26">
        <v>42831</v>
      </c>
      <c r="K4" s="26">
        <v>42832</v>
      </c>
      <c r="L4" s="26">
        <v>42833</v>
      </c>
      <c r="M4" s="26">
        <v>42834</v>
      </c>
      <c r="N4" s="26">
        <v>42835</v>
      </c>
      <c r="O4" s="26">
        <v>42836</v>
      </c>
      <c r="P4" s="26">
        <v>42837</v>
      </c>
      <c r="Q4" s="26">
        <v>42838</v>
      </c>
      <c r="R4" s="26">
        <v>42839</v>
      </c>
      <c r="S4" s="26">
        <v>42840</v>
      </c>
      <c r="T4" s="26">
        <v>42841</v>
      </c>
      <c r="U4" s="26">
        <v>42842</v>
      </c>
      <c r="V4" s="26">
        <v>42843</v>
      </c>
      <c r="W4" s="26">
        <v>42844</v>
      </c>
      <c r="X4" s="26">
        <v>42845</v>
      </c>
      <c r="Y4" s="26">
        <v>42846</v>
      </c>
      <c r="Z4" s="26">
        <v>42847</v>
      </c>
      <c r="AA4" s="26">
        <v>42848</v>
      </c>
      <c r="AB4" s="26">
        <v>42849</v>
      </c>
      <c r="AC4" s="26">
        <v>42850</v>
      </c>
      <c r="AD4" s="26">
        <v>42851</v>
      </c>
      <c r="AE4" s="26">
        <v>42852</v>
      </c>
      <c r="AF4" s="26">
        <v>42853</v>
      </c>
      <c r="AG4" s="26">
        <v>42854</v>
      </c>
      <c r="AH4" s="26">
        <v>42855</v>
      </c>
      <c r="AI4" s="26"/>
    </row>
    <row r="5" spans="1:35">
      <c r="A5" s="1" t="s">
        <v>0</v>
      </c>
      <c r="B5" s="1" t="s">
        <v>2</v>
      </c>
      <c r="C5" s="53"/>
      <c r="D5" s="56"/>
    </row>
    <row r="6" spans="1:35">
      <c r="A6" s="35" t="s">
        <v>13</v>
      </c>
      <c r="B6" s="10" t="s">
        <v>32</v>
      </c>
      <c r="C6" s="9"/>
      <c r="D6" s="9"/>
      <c r="E6" s="7"/>
      <c r="F6" s="7"/>
      <c r="G6" s="7" t="s">
        <v>7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>
      <c r="A7" s="35" t="s">
        <v>26</v>
      </c>
      <c r="B7" s="10" t="s">
        <v>32</v>
      </c>
      <c r="C7" s="9"/>
      <c r="D7" s="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 t="s">
        <v>7</v>
      </c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>
      <c r="A8" s="35" t="s">
        <v>15</v>
      </c>
      <c r="B8" s="10" t="s">
        <v>32</v>
      </c>
      <c r="C8" s="28"/>
      <c r="D8" s="2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 t="s">
        <v>7</v>
      </c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s="35" t="s">
        <v>16</v>
      </c>
      <c r="B9" s="29" t="s">
        <v>32</v>
      </c>
      <c r="C9" s="9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s="35" t="s">
        <v>17</v>
      </c>
      <c r="B10" s="10" t="s">
        <v>32</v>
      </c>
      <c r="C10" s="9"/>
      <c r="D10" s="9"/>
      <c r="E10" s="7"/>
      <c r="F10" s="7"/>
      <c r="G10" s="7" t="s">
        <v>7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s="35" t="s">
        <v>18</v>
      </c>
      <c r="B11" s="10" t="s">
        <v>32</v>
      </c>
      <c r="C11" s="9"/>
      <c r="D11" s="9"/>
      <c r="E11" s="7"/>
      <c r="F11" s="7"/>
      <c r="G11" s="7" t="s">
        <v>7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s="35" t="s">
        <v>19</v>
      </c>
      <c r="B12" s="10" t="s">
        <v>32</v>
      </c>
      <c r="C12" s="9"/>
      <c r="D12" s="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 t="s">
        <v>7</v>
      </c>
      <c r="S12" s="7"/>
      <c r="T12" s="7"/>
      <c r="U12" s="7" t="s">
        <v>7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A13" s="35" t="s">
        <v>20</v>
      </c>
      <c r="B13" s="10" t="s">
        <v>32</v>
      </c>
      <c r="C13" s="9"/>
      <c r="D13" s="9"/>
      <c r="E13" s="7"/>
      <c r="F13" s="7"/>
      <c r="G13" s="7"/>
      <c r="H13" s="7"/>
      <c r="I13" s="7" t="s">
        <v>12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>
      <c r="A14" s="35" t="s">
        <v>21</v>
      </c>
      <c r="B14" s="10" t="s">
        <v>32</v>
      </c>
      <c r="C14" s="9"/>
      <c r="D14" s="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>
      <c r="A15" s="35" t="s">
        <v>22</v>
      </c>
      <c r="B15" s="10" t="s">
        <v>32</v>
      </c>
      <c r="C15" s="9"/>
      <c r="D15" s="9"/>
      <c r="E15" s="7"/>
      <c r="F15" s="7"/>
      <c r="G15" s="7"/>
      <c r="H15" s="7"/>
      <c r="I15" s="7" t="s">
        <v>12</v>
      </c>
      <c r="J15" s="7"/>
      <c r="K15" s="7"/>
      <c r="L15" s="7"/>
      <c r="M15" s="7"/>
      <c r="N15" s="7"/>
      <c r="O15" s="7"/>
      <c r="P15" s="7" t="s">
        <v>7</v>
      </c>
      <c r="Q15" s="7"/>
      <c r="R15" s="7"/>
      <c r="S15" s="7"/>
      <c r="T15" s="7"/>
      <c r="U15" s="7"/>
      <c r="V15" s="7"/>
      <c r="W15" s="7" t="s">
        <v>12</v>
      </c>
      <c r="X15" s="7"/>
      <c r="Y15" s="7"/>
      <c r="Z15" s="7"/>
      <c r="AA15" s="7"/>
      <c r="AB15" s="7"/>
      <c r="AC15" s="7"/>
      <c r="AD15" s="7" t="s">
        <v>12</v>
      </c>
      <c r="AE15" s="7"/>
      <c r="AF15" s="7"/>
      <c r="AG15" s="7"/>
      <c r="AH15" s="7"/>
      <c r="AI15" s="7"/>
    </row>
    <row r="16" spans="1:35">
      <c r="A16" s="35" t="s">
        <v>23</v>
      </c>
      <c r="B16" s="10" t="s">
        <v>32</v>
      </c>
      <c r="C16" s="9"/>
      <c r="D16" s="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 t="s">
        <v>7</v>
      </c>
      <c r="Z16" s="7"/>
      <c r="AA16" s="7"/>
      <c r="AB16" s="7" t="s">
        <v>7</v>
      </c>
      <c r="AC16" s="7"/>
      <c r="AD16" s="7"/>
      <c r="AE16" s="7"/>
      <c r="AF16" s="7"/>
      <c r="AG16" s="7"/>
      <c r="AH16" s="7"/>
      <c r="AI16" s="7"/>
    </row>
    <row r="17" spans="1:35">
      <c r="A17" s="35" t="s">
        <v>24</v>
      </c>
      <c r="B17" s="10" t="s">
        <v>32</v>
      </c>
      <c r="C17" s="9"/>
      <c r="D17" s="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s="35" t="s">
        <v>25</v>
      </c>
      <c r="B18" s="10" t="s">
        <v>32</v>
      </c>
      <c r="C18" s="9"/>
      <c r="D18" s="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 t="s">
        <v>7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s="35" t="s">
        <v>14</v>
      </c>
      <c r="B19" s="22" t="s">
        <v>32</v>
      </c>
      <c r="C19" s="9"/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 t="s">
        <v>12</v>
      </c>
      <c r="AG19" s="7"/>
      <c r="AH19" s="7"/>
      <c r="AI19" s="7"/>
    </row>
    <row r="20" spans="1:35">
      <c r="A20" s="35" t="s">
        <v>30</v>
      </c>
      <c r="B20" s="10" t="s">
        <v>32</v>
      </c>
      <c r="C20" s="9"/>
      <c r="D20" s="9"/>
      <c r="E20" s="7"/>
      <c r="F20" s="7"/>
      <c r="G20" s="7"/>
      <c r="H20" s="7"/>
      <c r="I20" s="7"/>
      <c r="J20" s="7"/>
      <c r="K20" s="7" t="s">
        <v>7</v>
      </c>
      <c r="L20" s="7"/>
      <c r="M20" s="7"/>
      <c r="N20" s="7"/>
      <c r="O20" s="7"/>
      <c r="P20" s="7"/>
      <c r="Q20" s="7"/>
      <c r="R20" s="7" t="s">
        <v>7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s="35" t="s">
        <v>27</v>
      </c>
      <c r="B21" s="10" t="s">
        <v>32</v>
      </c>
      <c r="C21" s="9"/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 t="s">
        <v>12</v>
      </c>
      <c r="AF21" s="7" t="s">
        <v>7</v>
      </c>
      <c r="AG21" s="7"/>
      <c r="AH21" s="7"/>
      <c r="AI21" s="7"/>
    </row>
    <row r="22" spans="1:35">
      <c r="A22" s="35" t="s">
        <v>28</v>
      </c>
      <c r="B22" s="10" t="s">
        <v>32</v>
      </c>
      <c r="C22" s="9"/>
      <c r="D22" s="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7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s="35" t="s">
        <v>29</v>
      </c>
      <c r="B23" s="10" t="s">
        <v>32</v>
      </c>
      <c r="C23" s="9"/>
      <c r="D23" s="9"/>
      <c r="E23" s="7"/>
      <c r="F23" s="7"/>
      <c r="G23" s="7"/>
      <c r="H23" s="7"/>
      <c r="I23" s="7" t="s">
        <v>12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 t="s">
        <v>7</v>
      </c>
      <c r="AG23" s="7"/>
      <c r="AH23" s="7"/>
      <c r="AI23" s="7"/>
    </row>
    <row r="24" spans="1:35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8"/>
    </row>
    <row r="27" spans="1:35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I27" s="8"/>
    </row>
    <row r="28" spans="1:35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0" t="s">
        <v>1</v>
      </c>
      <c r="B46" s="19"/>
      <c r="C46" s="30"/>
      <c r="D46" s="30"/>
      <c r="E46" s="5">
        <f>COUNTIF(E6:E45, "X")/40</f>
        <v>0</v>
      </c>
      <c r="F46" s="5">
        <f t="shared" ref="F46:AH46" si="1">COUNTIF(F6:F45, "X")/40</f>
        <v>0</v>
      </c>
      <c r="G46" s="5">
        <f t="shared" si="1"/>
        <v>7.4999999999999997E-2</v>
      </c>
      <c r="H46" s="5">
        <f t="shared" si="1"/>
        <v>0</v>
      </c>
      <c r="I46" s="5">
        <f t="shared" si="1"/>
        <v>0</v>
      </c>
      <c r="J46" s="5">
        <f t="shared" si="1"/>
        <v>0</v>
      </c>
      <c r="K46" s="5">
        <f t="shared" si="1"/>
        <v>2.5000000000000001E-2</v>
      </c>
      <c r="L46" s="5">
        <f t="shared" si="1"/>
        <v>0</v>
      </c>
      <c r="M46" s="5">
        <f t="shared" si="1"/>
        <v>0</v>
      </c>
      <c r="N46" s="5">
        <f t="shared" si="1"/>
        <v>0</v>
      </c>
      <c r="O46" s="5">
        <f t="shared" si="1"/>
        <v>0</v>
      </c>
      <c r="P46" s="5">
        <f t="shared" si="1"/>
        <v>2.5000000000000001E-2</v>
      </c>
      <c r="Q46" s="5">
        <f t="shared" si="1"/>
        <v>0</v>
      </c>
      <c r="R46" s="5">
        <f t="shared" si="1"/>
        <v>7.4999999999999997E-2</v>
      </c>
      <c r="S46" s="5">
        <f t="shared" si="1"/>
        <v>0</v>
      </c>
      <c r="T46" s="5">
        <f t="shared" si="1"/>
        <v>0</v>
      </c>
      <c r="U46" s="5">
        <f t="shared" si="1"/>
        <v>2.5000000000000001E-2</v>
      </c>
      <c r="V46" s="5">
        <f t="shared" si="1"/>
        <v>0</v>
      </c>
      <c r="W46" s="5">
        <f t="shared" si="1"/>
        <v>0</v>
      </c>
      <c r="X46" s="5">
        <f t="shared" si="1"/>
        <v>2.5000000000000001E-2</v>
      </c>
      <c r="Y46" s="5">
        <f t="shared" si="1"/>
        <v>7.4999999999999997E-2</v>
      </c>
      <c r="Z46" s="5">
        <f t="shared" si="1"/>
        <v>0</v>
      </c>
      <c r="AA46" s="5">
        <f t="shared" si="1"/>
        <v>0</v>
      </c>
      <c r="AB46" s="5">
        <f t="shared" si="1"/>
        <v>2.5000000000000001E-2</v>
      </c>
      <c r="AC46" s="5">
        <f t="shared" si="1"/>
        <v>0</v>
      </c>
      <c r="AD46" s="5">
        <f t="shared" si="1"/>
        <v>0</v>
      </c>
      <c r="AE46" s="5">
        <f t="shared" si="1"/>
        <v>0</v>
      </c>
      <c r="AF46" s="5">
        <f t="shared" si="1"/>
        <v>0.05</v>
      </c>
      <c r="AG46" s="5">
        <f t="shared" si="1"/>
        <v>0</v>
      </c>
      <c r="AH46" s="5">
        <f t="shared" si="1"/>
        <v>0</v>
      </c>
      <c r="AI46" s="5"/>
    </row>
    <row r="47" spans="1:35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C3:C5"/>
    <mergeCell ref="D3:D5"/>
    <mergeCell ref="E1:AG1"/>
    <mergeCell ref="E2:AG2"/>
  </mergeCells>
  <phoneticPr fontId="0" type="noConversion"/>
  <conditionalFormatting sqref="E6:AI45">
    <cfRule type="cellIs" dxfId="107" priority="1" operator="equal">
      <formula>"h"</formula>
    </cfRule>
    <cfRule type="cellIs" dxfId="106" priority="2" operator="equal">
      <formula>"f"</formula>
    </cfRule>
    <cfRule type="cellIs" dxfId="105" priority="3" stopIfTrue="1" operator="equal">
      <formula>"x"</formula>
    </cfRule>
    <cfRule type="expression" dxfId="104" priority="4" stopIfTrue="1">
      <formula>E$3="Sun"</formula>
    </cfRule>
    <cfRule type="expression" dxfId="103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3"/>
  <sheetViews>
    <sheetView tabSelected="1" topLeftCell="B1" zoomScale="55" zoomScaleNormal="55" workbookViewId="0">
      <selection activeCell="AH19" sqref="AH2:AH19"/>
    </sheetView>
  </sheetViews>
  <sheetFormatPr defaultRowHeight="12.75"/>
  <cols>
    <col min="1" max="1" width="29.28515625" customWidth="1"/>
  </cols>
  <sheetData>
    <row r="1" spans="1:35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9">
        <v>29</v>
      </c>
      <c r="AF1" s="39">
        <v>30</v>
      </c>
      <c r="AG1" s="39">
        <v>31</v>
      </c>
      <c r="AH1" s="37" t="s">
        <v>35</v>
      </c>
      <c r="AI1" s="37"/>
    </row>
    <row r="2" spans="1:35">
      <c r="A2" s="40" t="s">
        <v>13</v>
      </c>
      <c r="B2" s="10" t="s">
        <v>32</v>
      </c>
      <c r="C2" s="7" t="s">
        <v>7</v>
      </c>
      <c r="D2" s="7"/>
      <c r="E2" s="7"/>
      <c r="F2" s="7" t="s">
        <v>7</v>
      </c>
      <c r="G2" s="7" t="s">
        <v>7</v>
      </c>
      <c r="H2" s="7" t="s">
        <v>7</v>
      </c>
      <c r="I2" s="7" t="s">
        <v>7</v>
      </c>
      <c r="J2" s="7" t="s">
        <v>7</v>
      </c>
      <c r="K2" s="7"/>
      <c r="L2" s="7"/>
      <c r="M2" s="7" t="s">
        <v>7</v>
      </c>
      <c r="N2" s="7" t="s">
        <v>7</v>
      </c>
      <c r="O2" s="7" t="s">
        <v>7</v>
      </c>
      <c r="P2" s="7" t="s">
        <v>7</v>
      </c>
      <c r="Q2" s="7" t="s">
        <v>7</v>
      </c>
      <c r="R2" s="7"/>
      <c r="S2" s="7"/>
      <c r="T2" s="7" t="s">
        <v>7</v>
      </c>
      <c r="U2" s="7" t="s">
        <v>7</v>
      </c>
      <c r="V2" s="7" t="s">
        <v>7</v>
      </c>
      <c r="W2" s="7" t="s">
        <v>7</v>
      </c>
      <c r="X2" s="7" t="s">
        <v>7</v>
      </c>
      <c r="Y2" s="7"/>
      <c r="Z2" s="7"/>
      <c r="AA2" s="7" t="s">
        <v>7</v>
      </c>
      <c r="AB2" s="7" t="s">
        <v>7</v>
      </c>
      <c r="AC2" s="7" t="s">
        <v>7</v>
      </c>
      <c r="AD2" s="7" t="s">
        <v>7</v>
      </c>
      <c r="AE2" s="7" t="s">
        <v>7</v>
      </c>
      <c r="AF2" s="7"/>
      <c r="AG2" s="8"/>
      <c r="AH2" s="37">
        <v>392</v>
      </c>
      <c r="AI2" s="37"/>
    </row>
    <row r="3" spans="1:35">
      <c r="A3" s="41" t="s">
        <v>26</v>
      </c>
      <c r="B3" s="10" t="s">
        <v>32</v>
      </c>
      <c r="C3" s="7" t="s">
        <v>7</v>
      </c>
      <c r="D3" s="7"/>
      <c r="E3" s="7"/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/>
      <c r="L3" s="7"/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/>
      <c r="S3" s="7"/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/>
      <c r="Z3" s="7"/>
      <c r="AA3" s="7" t="s">
        <v>7</v>
      </c>
      <c r="AB3" s="7" t="s">
        <v>7</v>
      </c>
      <c r="AC3" s="7" t="s">
        <v>7</v>
      </c>
      <c r="AD3" s="7" t="s">
        <v>7</v>
      </c>
      <c r="AE3" s="7" t="s">
        <v>7</v>
      </c>
      <c r="AF3" s="7"/>
      <c r="AG3" s="8"/>
      <c r="AH3" s="37">
        <v>28332</v>
      </c>
      <c r="AI3" s="37"/>
    </row>
    <row r="4" spans="1:35">
      <c r="A4" s="41" t="s">
        <v>15</v>
      </c>
      <c r="B4" s="10" t="s">
        <v>32</v>
      </c>
      <c r="C4" s="7" t="s">
        <v>7</v>
      </c>
      <c r="D4" s="7"/>
      <c r="E4" s="7"/>
      <c r="F4" s="7" t="s">
        <v>7</v>
      </c>
      <c r="G4" s="7" t="s">
        <v>7</v>
      </c>
      <c r="H4" s="7" t="s">
        <v>7</v>
      </c>
      <c r="I4" s="7" t="s">
        <v>7</v>
      </c>
      <c r="J4" s="7" t="s">
        <v>7</v>
      </c>
      <c r="K4" s="7"/>
      <c r="L4" s="7"/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/>
      <c r="S4" s="7"/>
      <c r="T4" s="7" t="s">
        <v>7</v>
      </c>
      <c r="U4" s="7" t="s">
        <v>7</v>
      </c>
      <c r="V4" s="7" t="s">
        <v>7</v>
      </c>
      <c r="W4" s="7" t="s">
        <v>7</v>
      </c>
      <c r="X4" s="7" t="s">
        <v>7</v>
      </c>
      <c r="Y4" s="7"/>
      <c r="Z4" s="7"/>
      <c r="AA4" s="7" t="s">
        <v>7</v>
      </c>
      <c r="AB4" s="7" t="s">
        <v>7</v>
      </c>
      <c r="AC4" s="7" t="s">
        <v>7</v>
      </c>
      <c r="AD4" s="7" t="s">
        <v>7</v>
      </c>
      <c r="AE4" s="7" t="s">
        <v>7</v>
      </c>
      <c r="AF4" s="7"/>
      <c r="AG4" s="8"/>
      <c r="AH4" s="37">
        <v>66702</v>
      </c>
      <c r="AI4" s="37"/>
    </row>
    <row r="5" spans="1:35">
      <c r="A5" s="41" t="s">
        <v>16</v>
      </c>
      <c r="B5" s="10" t="s">
        <v>32</v>
      </c>
      <c r="C5" s="7" t="s">
        <v>7</v>
      </c>
      <c r="D5" s="7"/>
      <c r="E5" s="7"/>
      <c r="F5" s="7" t="s">
        <v>7</v>
      </c>
      <c r="G5" s="7" t="s">
        <v>7</v>
      </c>
      <c r="H5" s="7" t="s">
        <v>7</v>
      </c>
      <c r="I5" s="7" t="s">
        <v>7</v>
      </c>
      <c r="J5" s="7" t="s">
        <v>7</v>
      </c>
      <c r="K5" s="7"/>
      <c r="L5" s="7"/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/>
      <c r="S5" s="7"/>
      <c r="T5" s="7" t="s">
        <v>7</v>
      </c>
      <c r="U5" s="7" t="s">
        <v>7</v>
      </c>
      <c r="V5" s="7" t="s">
        <v>7</v>
      </c>
      <c r="W5" s="7" t="s">
        <v>7</v>
      </c>
      <c r="X5" s="7" t="s">
        <v>7</v>
      </c>
      <c r="Y5" s="7"/>
      <c r="Z5" s="7"/>
      <c r="AA5" s="7" t="s">
        <v>7</v>
      </c>
      <c r="AB5" s="7" t="s">
        <v>7</v>
      </c>
      <c r="AC5" s="7" t="s">
        <v>7</v>
      </c>
      <c r="AD5" s="7" t="s">
        <v>7</v>
      </c>
      <c r="AE5" s="7" t="s">
        <v>7</v>
      </c>
      <c r="AF5" s="7"/>
      <c r="AG5" s="8"/>
      <c r="AH5" s="37">
        <v>54535</v>
      </c>
      <c r="AI5" s="37"/>
    </row>
    <row r="6" spans="1:35">
      <c r="A6" s="42" t="s">
        <v>17</v>
      </c>
      <c r="B6" s="29" t="s">
        <v>32</v>
      </c>
      <c r="C6" s="7" t="s">
        <v>7</v>
      </c>
      <c r="D6" s="7"/>
      <c r="E6" s="7"/>
      <c r="F6" s="7" t="s">
        <v>7</v>
      </c>
      <c r="G6" s="7" t="s">
        <v>7</v>
      </c>
      <c r="H6" s="7" t="s">
        <v>7</v>
      </c>
      <c r="I6" s="7" t="s">
        <v>7</v>
      </c>
      <c r="J6" s="7" t="s">
        <v>7</v>
      </c>
      <c r="K6" s="7"/>
      <c r="L6" s="7"/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/>
      <c r="S6" s="7"/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  <c r="Y6" s="7"/>
      <c r="Z6" s="7"/>
      <c r="AA6" s="7" t="s">
        <v>7</v>
      </c>
      <c r="AB6" s="7" t="s">
        <v>7</v>
      </c>
      <c r="AC6" s="7" t="s">
        <v>7</v>
      </c>
      <c r="AD6" s="7" t="s">
        <v>7</v>
      </c>
      <c r="AE6" s="7" t="s">
        <v>7</v>
      </c>
      <c r="AF6" s="7"/>
      <c r="AG6" s="8"/>
      <c r="AH6" s="37">
        <v>38701</v>
      </c>
      <c r="AI6" s="37"/>
    </row>
    <row r="7" spans="1:35">
      <c r="A7" s="40" t="s">
        <v>18</v>
      </c>
      <c r="B7" s="10" t="s">
        <v>32</v>
      </c>
      <c r="C7" s="7" t="s">
        <v>7</v>
      </c>
      <c r="D7" s="7"/>
      <c r="E7" s="7"/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/>
      <c r="L7" s="7"/>
      <c r="M7" s="7" t="s">
        <v>7</v>
      </c>
      <c r="N7" s="7" t="s">
        <v>7</v>
      </c>
      <c r="O7" s="7" t="s">
        <v>7</v>
      </c>
      <c r="P7" s="7" t="s">
        <v>7</v>
      </c>
      <c r="Q7" s="7" t="s">
        <v>7</v>
      </c>
      <c r="R7" s="7"/>
      <c r="S7" s="7"/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/>
      <c r="Z7" s="7"/>
      <c r="AA7" s="7" t="s">
        <v>7</v>
      </c>
      <c r="AB7" s="7" t="s">
        <v>7</v>
      </c>
      <c r="AC7" s="7" t="s">
        <v>7</v>
      </c>
      <c r="AD7" s="7" t="s">
        <v>7</v>
      </c>
      <c r="AE7" s="7" t="s">
        <v>7</v>
      </c>
      <c r="AF7" s="7"/>
      <c r="AG7" s="8"/>
      <c r="AH7" s="37">
        <v>41729</v>
      </c>
      <c r="AI7" s="37"/>
    </row>
    <row r="8" spans="1:35">
      <c r="A8" s="41" t="s">
        <v>19</v>
      </c>
      <c r="B8" s="10" t="s">
        <v>32</v>
      </c>
      <c r="C8" s="7" t="s">
        <v>7</v>
      </c>
      <c r="D8" s="7"/>
      <c r="E8" s="7"/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/>
      <c r="L8" s="7"/>
      <c r="M8" s="7" t="s">
        <v>7</v>
      </c>
      <c r="N8" s="7" t="s">
        <v>7</v>
      </c>
      <c r="O8" s="7" t="s">
        <v>7</v>
      </c>
      <c r="P8" s="7" t="s">
        <v>7</v>
      </c>
      <c r="Q8" s="7" t="s">
        <v>7</v>
      </c>
      <c r="R8" s="7"/>
      <c r="S8" s="7"/>
      <c r="T8" s="7" t="s">
        <v>7</v>
      </c>
      <c r="U8" s="7" t="s">
        <v>7</v>
      </c>
      <c r="V8" s="7" t="s">
        <v>7</v>
      </c>
      <c r="W8" s="7" t="s">
        <v>7</v>
      </c>
      <c r="X8" s="7" t="s">
        <v>7</v>
      </c>
      <c r="Y8" s="7"/>
      <c r="Z8" s="7"/>
      <c r="AA8" s="7" t="s">
        <v>7</v>
      </c>
      <c r="AB8" s="7" t="s">
        <v>7</v>
      </c>
      <c r="AC8" s="7" t="s">
        <v>7</v>
      </c>
      <c r="AD8" s="7" t="s">
        <v>7</v>
      </c>
      <c r="AE8" s="7" t="s">
        <v>7</v>
      </c>
      <c r="AF8" s="7"/>
      <c r="AG8" s="8"/>
      <c r="AH8" s="37">
        <v>30908</v>
      </c>
      <c r="AI8" s="37"/>
    </row>
    <row r="9" spans="1:35">
      <c r="A9" s="41" t="s">
        <v>20</v>
      </c>
      <c r="B9" s="10" t="s">
        <v>32</v>
      </c>
      <c r="C9" s="7" t="s">
        <v>7</v>
      </c>
      <c r="D9" s="7"/>
      <c r="E9" s="7"/>
      <c r="F9" s="7" t="s">
        <v>7</v>
      </c>
      <c r="G9" s="7" t="s">
        <v>7</v>
      </c>
      <c r="H9" s="7" t="s">
        <v>7</v>
      </c>
      <c r="I9" s="7" t="s">
        <v>7</v>
      </c>
      <c r="J9" s="7" t="s">
        <v>7</v>
      </c>
      <c r="K9" s="7"/>
      <c r="L9" s="7"/>
      <c r="M9" s="7" t="s">
        <v>7</v>
      </c>
      <c r="N9" s="7" t="s">
        <v>7</v>
      </c>
      <c r="O9" s="7" t="s">
        <v>7</v>
      </c>
      <c r="P9" s="7" t="s">
        <v>7</v>
      </c>
      <c r="Q9" s="7" t="s">
        <v>7</v>
      </c>
      <c r="R9" s="7"/>
      <c r="S9" s="7"/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/>
      <c r="Z9" s="7"/>
      <c r="AA9" s="7" t="s">
        <v>7</v>
      </c>
      <c r="AB9" s="7" t="s">
        <v>7</v>
      </c>
      <c r="AC9" s="7" t="s">
        <v>7</v>
      </c>
      <c r="AD9" s="7" t="s">
        <v>7</v>
      </c>
      <c r="AE9" s="7" t="s">
        <v>7</v>
      </c>
      <c r="AF9" s="7"/>
      <c r="AG9" s="8"/>
      <c r="AH9" s="37">
        <v>31076</v>
      </c>
      <c r="AI9" s="37"/>
    </row>
    <row r="10" spans="1:35">
      <c r="A10" s="41" t="s">
        <v>21</v>
      </c>
      <c r="B10" s="10" t="s">
        <v>32</v>
      </c>
      <c r="C10" s="7" t="s">
        <v>7</v>
      </c>
      <c r="D10" s="7"/>
      <c r="E10" s="7"/>
      <c r="F10" s="7" t="s">
        <v>7</v>
      </c>
      <c r="G10" s="7" t="s">
        <v>7</v>
      </c>
      <c r="H10" s="7" t="s">
        <v>7</v>
      </c>
      <c r="I10" s="7" t="s">
        <v>7</v>
      </c>
      <c r="J10" s="7" t="s">
        <v>7</v>
      </c>
      <c r="K10" s="7"/>
      <c r="L10" s="7"/>
      <c r="M10" s="7" t="s">
        <v>7</v>
      </c>
      <c r="N10" s="7" t="s">
        <v>7</v>
      </c>
      <c r="O10" s="7" t="s">
        <v>7</v>
      </c>
      <c r="P10" s="7" t="s">
        <v>7</v>
      </c>
      <c r="Q10" s="7" t="s">
        <v>7</v>
      </c>
      <c r="R10" s="7"/>
      <c r="S10" s="7"/>
      <c r="T10" s="7" t="s">
        <v>7</v>
      </c>
      <c r="U10" s="7" t="s">
        <v>7</v>
      </c>
      <c r="V10" s="7" t="s">
        <v>7</v>
      </c>
      <c r="W10" s="7" t="s">
        <v>7</v>
      </c>
      <c r="X10" s="7" t="s">
        <v>7</v>
      </c>
      <c r="Y10" s="7"/>
      <c r="Z10" s="7"/>
      <c r="AA10" s="7" t="s">
        <v>7</v>
      </c>
      <c r="AB10" s="7" t="s">
        <v>7</v>
      </c>
      <c r="AC10" s="7" t="s">
        <v>7</v>
      </c>
      <c r="AD10" s="7" t="s">
        <v>7</v>
      </c>
      <c r="AE10" s="7" t="s">
        <v>7</v>
      </c>
      <c r="AF10" s="7"/>
      <c r="AG10" s="8"/>
      <c r="AH10" s="37">
        <v>19552</v>
      </c>
      <c r="AI10" s="37"/>
    </row>
    <row r="11" spans="1:35">
      <c r="A11" s="42" t="s">
        <v>22</v>
      </c>
      <c r="B11" s="10" t="s">
        <v>32</v>
      </c>
      <c r="C11" s="7" t="s">
        <v>7</v>
      </c>
      <c r="D11" s="7"/>
      <c r="E11" s="7"/>
      <c r="F11" s="7" t="s">
        <v>7</v>
      </c>
      <c r="G11" s="7" t="s">
        <v>7</v>
      </c>
      <c r="H11" s="7" t="s">
        <v>7</v>
      </c>
      <c r="I11" s="7" t="s">
        <v>7</v>
      </c>
      <c r="J11" s="7" t="s">
        <v>7</v>
      </c>
      <c r="K11" s="7"/>
      <c r="L11" s="7"/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/>
      <c r="S11" s="7"/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/>
      <c r="Z11" s="7"/>
      <c r="AA11" s="7" t="s">
        <v>7</v>
      </c>
      <c r="AB11" s="7" t="s">
        <v>7</v>
      </c>
      <c r="AC11" s="7" t="s">
        <v>7</v>
      </c>
      <c r="AD11" s="7" t="s">
        <v>7</v>
      </c>
      <c r="AE11" s="7" t="s">
        <v>7</v>
      </c>
      <c r="AF11" s="7"/>
      <c r="AG11" s="8"/>
      <c r="AH11" s="37">
        <v>17129</v>
      </c>
      <c r="AI11" s="37"/>
    </row>
    <row r="12" spans="1:35">
      <c r="A12" s="40" t="s">
        <v>23</v>
      </c>
      <c r="B12" s="10" t="s">
        <v>32</v>
      </c>
      <c r="C12" s="7" t="s">
        <v>7</v>
      </c>
      <c r="D12" s="7"/>
      <c r="E12" s="7"/>
      <c r="F12" s="7" t="s">
        <v>7</v>
      </c>
      <c r="G12" s="7" t="s">
        <v>7</v>
      </c>
      <c r="H12" s="7" t="s">
        <v>7</v>
      </c>
      <c r="I12" s="7" t="s">
        <v>7</v>
      </c>
      <c r="J12" s="7" t="s">
        <v>7</v>
      </c>
      <c r="K12" s="7"/>
      <c r="L12" s="7"/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/>
      <c r="S12" s="7"/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/>
      <c r="Z12" s="7"/>
      <c r="AA12" s="7" t="s">
        <v>7</v>
      </c>
      <c r="AB12" s="7" t="s">
        <v>7</v>
      </c>
      <c r="AC12" s="7" t="s">
        <v>7</v>
      </c>
      <c r="AD12" s="7" t="s">
        <v>7</v>
      </c>
      <c r="AE12" s="7" t="s">
        <v>7</v>
      </c>
      <c r="AF12" s="7"/>
      <c r="AG12" s="8"/>
      <c r="AH12" s="37">
        <v>15691</v>
      </c>
      <c r="AI12" s="37"/>
    </row>
    <row r="13" spans="1:35">
      <c r="A13" s="41" t="s">
        <v>24</v>
      </c>
      <c r="B13" s="10" t="s">
        <v>32</v>
      </c>
      <c r="C13" s="7" t="s">
        <v>7</v>
      </c>
      <c r="D13" s="7"/>
      <c r="E13" s="7"/>
      <c r="F13" s="7" t="s">
        <v>7</v>
      </c>
      <c r="G13" s="7" t="s">
        <v>7</v>
      </c>
      <c r="H13" s="7" t="s">
        <v>7</v>
      </c>
      <c r="I13" s="7" t="s">
        <v>7</v>
      </c>
      <c r="J13" s="7" t="s">
        <v>7</v>
      </c>
      <c r="K13" s="7"/>
      <c r="L13" s="7"/>
      <c r="M13" s="7" t="s">
        <v>7</v>
      </c>
      <c r="N13" s="7" t="s">
        <v>7</v>
      </c>
      <c r="O13" s="7" t="s">
        <v>7</v>
      </c>
      <c r="P13" s="7" t="s">
        <v>7</v>
      </c>
      <c r="Q13" s="7" t="s">
        <v>7</v>
      </c>
      <c r="R13" s="7"/>
      <c r="S13" s="7"/>
      <c r="T13" s="7" t="s">
        <v>7</v>
      </c>
      <c r="U13" s="7" t="s">
        <v>7</v>
      </c>
      <c r="V13" s="7" t="s">
        <v>7</v>
      </c>
      <c r="W13" s="7" t="s">
        <v>7</v>
      </c>
      <c r="X13" s="7" t="s">
        <v>7</v>
      </c>
      <c r="Y13" s="7"/>
      <c r="Z13" s="7"/>
      <c r="AA13" s="7" t="s">
        <v>7</v>
      </c>
      <c r="AB13" s="7" t="s">
        <v>7</v>
      </c>
      <c r="AC13" s="7" t="s">
        <v>7</v>
      </c>
      <c r="AD13" s="7" t="s">
        <v>7</v>
      </c>
      <c r="AE13" s="7" t="s">
        <v>7</v>
      </c>
      <c r="AF13" s="7"/>
      <c r="AG13" s="8"/>
      <c r="AH13" s="37">
        <v>8670</v>
      </c>
      <c r="AI13" s="37"/>
    </row>
    <row r="14" spans="1:35">
      <c r="A14" s="41" t="s">
        <v>25</v>
      </c>
      <c r="B14" s="10" t="s">
        <v>32</v>
      </c>
      <c r="C14" s="7" t="s">
        <v>7</v>
      </c>
      <c r="D14" s="7"/>
      <c r="E14" s="7"/>
      <c r="F14" s="7" t="s">
        <v>7</v>
      </c>
      <c r="G14" s="7" t="s">
        <v>7</v>
      </c>
      <c r="H14" s="7" t="s">
        <v>7</v>
      </c>
      <c r="I14" s="7" t="s">
        <v>7</v>
      </c>
      <c r="J14" s="7" t="s">
        <v>7</v>
      </c>
      <c r="K14" s="7"/>
      <c r="L14" s="7"/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/>
      <c r="S14" s="7"/>
      <c r="T14" s="7" t="s">
        <v>7</v>
      </c>
      <c r="U14" s="7" t="s">
        <v>7</v>
      </c>
      <c r="V14" s="7" t="s">
        <v>7</v>
      </c>
      <c r="W14" s="7" t="s">
        <v>7</v>
      </c>
      <c r="X14" s="7" t="s">
        <v>7</v>
      </c>
      <c r="Y14" s="7"/>
      <c r="Z14" s="7"/>
      <c r="AA14" s="7" t="s">
        <v>7</v>
      </c>
      <c r="AB14" s="7" t="s">
        <v>7</v>
      </c>
      <c r="AC14" s="7" t="s">
        <v>7</v>
      </c>
      <c r="AD14" s="7" t="s">
        <v>7</v>
      </c>
      <c r="AE14" s="7" t="s">
        <v>7</v>
      </c>
      <c r="AF14" s="7"/>
      <c r="AG14" s="8"/>
      <c r="AH14" s="37">
        <v>24578</v>
      </c>
      <c r="AI14" s="37"/>
    </row>
    <row r="15" spans="1:35">
      <c r="A15" s="41" t="s">
        <v>14</v>
      </c>
      <c r="B15" s="10" t="s">
        <v>32</v>
      </c>
      <c r="C15" s="7" t="s">
        <v>7</v>
      </c>
      <c r="D15" s="7"/>
      <c r="E15" s="7"/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/>
      <c r="L15" s="7"/>
      <c r="M15" s="7" t="s">
        <v>7</v>
      </c>
      <c r="N15" s="7" t="s">
        <v>7</v>
      </c>
      <c r="O15" s="7" t="s">
        <v>7</v>
      </c>
      <c r="P15" s="7" t="s">
        <v>7</v>
      </c>
      <c r="Q15" s="7" t="s">
        <v>7</v>
      </c>
      <c r="R15" s="7"/>
      <c r="S15" s="7"/>
      <c r="T15" s="7" t="s">
        <v>7</v>
      </c>
      <c r="U15" s="7" t="s">
        <v>7</v>
      </c>
      <c r="V15" s="7" t="s">
        <v>7</v>
      </c>
      <c r="W15" s="7" t="s">
        <v>7</v>
      </c>
      <c r="X15" s="7" t="s">
        <v>7</v>
      </c>
      <c r="Y15" s="7"/>
      <c r="Z15" s="7"/>
      <c r="AA15" s="7" t="s">
        <v>7</v>
      </c>
      <c r="AB15" s="7" t="s">
        <v>7</v>
      </c>
      <c r="AC15" s="7" t="s">
        <v>7</v>
      </c>
      <c r="AD15" s="7" t="s">
        <v>7</v>
      </c>
      <c r="AE15" s="7" t="s">
        <v>7</v>
      </c>
      <c r="AF15" s="7"/>
      <c r="AG15" s="8"/>
      <c r="AH15" s="37">
        <v>86581</v>
      </c>
      <c r="AI15" s="37"/>
    </row>
    <row r="16" spans="1:35">
      <c r="A16" s="42" t="s">
        <v>30</v>
      </c>
      <c r="B16" s="10" t="s">
        <v>32</v>
      </c>
      <c r="C16" s="7" t="s">
        <v>7</v>
      </c>
      <c r="D16" s="7"/>
      <c r="E16" s="7"/>
      <c r="F16" s="7" t="s">
        <v>7</v>
      </c>
      <c r="G16" s="7" t="s">
        <v>7</v>
      </c>
      <c r="H16" s="7" t="s">
        <v>7</v>
      </c>
      <c r="I16" s="7" t="s">
        <v>7</v>
      </c>
      <c r="J16" s="7" t="s">
        <v>7</v>
      </c>
      <c r="K16" s="7"/>
      <c r="L16" s="7"/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/>
      <c r="S16" s="7"/>
      <c r="T16" s="7" t="s">
        <v>7</v>
      </c>
      <c r="U16" s="7" t="s">
        <v>7</v>
      </c>
      <c r="V16" s="7" t="s">
        <v>7</v>
      </c>
      <c r="W16" s="7" t="s">
        <v>7</v>
      </c>
      <c r="X16" s="7" t="s">
        <v>7</v>
      </c>
      <c r="Y16" s="7"/>
      <c r="Z16" s="7"/>
      <c r="AA16" s="7" t="s">
        <v>7</v>
      </c>
      <c r="AB16" s="7" t="s">
        <v>7</v>
      </c>
      <c r="AC16" s="7" t="s">
        <v>7</v>
      </c>
      <c r="AD16" s="7" t="s">
        <v>7</v>
      </c>
      <c r="AE16" s="7" t="s">
        <v>7</v>
      </c>
      <c r="AF16" s="7"/>
      <c r="AG16" s="8"/>
      <c r="AH16" s="37">
        <v>6207</v>
      </c>
      <c r="AI16" s="37"/>
    </row>
    <row r="17" spans="1:35">
      <c r="A17" s="40" t="s">
        <v>27</v>
      </c>
      <c r="B17" s="10" t="s">
        <v>32</v>
      </c>
      <c r="C17" s="7" t="s">
        <v>7</v>
      </c>
      <c r="D17" s="7"/>
      <c r="E17" s="7"/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/>
      <c r="L17" s="7"/>
      <c r="M17" s="7" t="s">
        <v>7</v>
      </c>
      <c r="N17" s="7" t="s">
        <v>7</v>
      </c>
      <c r="O17" s="7" t="s">
        <v>7</v>
      </c>
      <c r="P17" s="7" t="s">
        <v>7</v>
      </c>
      <c r="Q17" s="7" t="s">
        <v>7</v>
      </c>
      <c r="R17" s="7"/>
      <c r="S17" s="7"/>
      <c r="T17" s="7" t="s">
        <v>7</v>
      </c>
      <c r="U17" s="7" t="s">
        <v>7</v>
      </c>
      <c r="V17" s="7" t="s">
        <v>7</v>
      </c>
      <c r="W17" s="7" t="s">
        <v>7</v>
      </c>
      <c r="X17" s="7" t="s">
        <v>7</v>
      </c>
      <c r="Y17" s="7"/>
      <c r="Z17" s="7"/>
      <c r="AA17" s="7" t="s">
        <v>7</v>
      </c>
      <c r="AB17" s="7" t="s">
        <v>7</v>
      </c>
      <c r="AC17" s="7" t="s">
        <v>7</v>
      </c>
      <c r="AD17" s="7" t="s">
        <v>7</v>
      </c>
      <c r="AE17" s="7" t="s">
        <v>7</v>
      </c>
      <c r="AF17" s="7"/>
      <c r="AG17" s="8"/>
      <c r="AH17" s="37">
        <v>11441</v>
      </c>
      <c r="AI17" s="37"/>
    </row>
    <row r="18" spans="1:35">
      <c r="A18" s="41" t="s">
        <v>28</v>
      </c>
      <c r="B18" s="10" t="s">
        <v>32</v>
      </c>
      <c r="C18" s="7" t="s">
        <v>7</v>
      </c>
      <c r="D18" s="7"/>
      <c r="E18" s="7"/>
      <c r="F18" s="7" t="s">
        <v>7</v>
      </c>
      <c r="G18" s="7" t="s">
        <v>7</v>
      </c>
      <c r="H18" s="7" t="s">
        <v>7</v>
      </c>
      <c r="I18" s="7" t="s">
        <v>7</v>
      </c>
      <c r="J18" s="7" t="s">
        <v>7</v>
      </c>
      <c r="K18" s="7"/>
      <c r="L18" s="7"/>
      <c r="M18" s="7" t="s">
        <v>7</v>
      </c>
      <c r="N18" s="7" t="s">
        <v>7</v>
      </c>
      <c r="O18" s="7" t="s">
        <v>7</v>
      </c>
      <c r="P18" s="7" t="s">
        <v>7</v>
      </c>
      <c r="Q18" s="7" t="s">
        <v>7</v>
      </c>
      <c r="R18" s="7"/>
      <c r="S18" s="7"/>
      <c r="T18" s="7" t="s">
        <v>7</v>
      </c>
      <c r="U18" s="7" t="s">
        <v>7</v>
      </c>
      <c r="V18" s="7" t="s">
        <v>7</v>
      </c>
      <c r="W18" s="7" t="s">
        <v>7</v>
      </c>
      <c r="X18" s="7" t="s">
        <v>7</v>
      </c>
      <c r="Y18" s="7"/>
      <c r="Z18" s="7"/>
      <c r="AA18" s="7" t="s">
        <v>7</v>
      </c>
      <c r="AB18" s="7" t="s">
        <v>7</v>
      </c>
      <c r="AC18" s="7" t="s">
        <v>7</v>
      </c>
      <c r="AD18" s="7" t="s">
        <v>7</v>
      </c>
      <c r="AE18" s="7" t="s">
        <v>7</v>
      </c>
      <c r="AF18" s="7"/>
      <c r="AG18" s="8"/>
      <c r="AH18" s="37">
        <v>8670</v>
      </c>
      <c r="AI18" s="37"/>
    </row>
    <row r="19" spans="1:35">
      <c r="A19" s="41" t="s">
        <v>29</v>
      </c>
      <c r="B19" s="10" t="s">
        <v>32</v>
      </c>
      <c r="C19" s="7" t="s">
        <v>7</v>
      </c>
      <c r="D19" s="7"/>
      <c r="E19" s="7"/>
      <c r="F19" s="7" t="s">
        <v>7</v>
      </c>
      <c r="G19" s="7" t="s">
        <v>7</v>
      </c>
      <c r="H19" s="7" t="s">
        <v>7</v>
      </c>
      <c r="I19" s="7" t="s">
        <v>7</v>
      </c>
      <c r="J19" s="7" t="s">
        <v>7</v>
      </c>
      <c r="K19" s="7"/>
      <c r="L19" s="7"/>
      <c r="M19" s="7" t="s">
        <v>7</v>
      </c>
      <c r="N19" s="7" t="s">
        <v>7</v>
      </c>
      <c r="O19" s="7" t="s">
        <v>7</v>
      </c>
      <c r="P19" s="7" t="s">
        <v>7</v>
      </c>
      <c r="Q19" s="7" t="s">
        <v>7</v>
      </c>
      <c r="R19" s="7"/>
      <c r="S19" s="7"/>
      <c r="T19" s="7" t="s">
        <v>7</v>
      </c>
      <c r="U19" s="7" t="s">
        <v>7</v>
      </c>
      <c r="V19" s="7" t="s">
        <v>7</v>
      </c>
      <c r="W19" s="7" t="s">
        <v>7</v>
      </c>
      <c r="X19" s="7" t="s">
        <v>7</v>
      </c>
      <c r="Y19" s="7"/>
      <c r="Z19" s="7"/>
      <c r="AA19" s="7" t="s">
        <v>7</v>
      </c>
      <c r="AB19" s="7" t="s">
        <v>7</v>
      </c>
      <c r="AC19" s="7" t="s">
        <v>7</v>
      </c>
      <c r="AD19" s="7" t="s">
        <v>7</v>
      </c>
      <c r="AE19" s="7" t="s">
        <v>7</v>
      </c>
      <c r="AF19" s="7"/>
      <c r="AG19" s="8"/>
      <c r="AH19" s="37">
        <v>7584</v>
      </c>
      <c r="AI19" s="37"/>
    </row>
    <row r="20" spans="1:35">
      <c r="A20" s="41"/>
      <c r="B20" s="10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37"/>
      <c r="AI20" s="37"/>
    </row>
    <row r="21" spans="1:35">
      <c r="A21" s="42"/>
      <c r="B21" s="10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37"/>
      <c r="AI21" s="37"/>
    </row>
    <row r="22" spans="1:35">
      <c r="A22" s="40"/>
      <c r="B22" s="29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/>
      <c r="AG22" s="8"/>
      <c r="AH22" s="37"/>
      <c r="AI22" s="37"/>
    </row>
    <row r="23" spans="1:35">
      <c r="A23" s="41"/>
      <c r="B23" s="10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/>
      <c r="AG23" s="8"/>
      <c r="AH23" s="37"/>
      <c r="AI23" s="37"/>
    </row>
    <row r="24" spans="1:35">
      <c r="A24" s="41"/>
      <c r="B24" s="1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37"/>
      <c r="AI24" s="37"/>
    </row>
    <row r="25" spans="1:35">
      <c r="A25" s="41"/>
      <c r="B25" s="10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37"/>
      <c r="AI25" s="37"/>
    </row>
    <row r="26" spans="1:35">
      <c r="A26" s="42"/>
      <c r="B26" s="1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37"/>
      <c r="AI26" s="37"/>
    </row>
    <row r="27" spans="1:35">
      <c r="A27" s="40"/>
      <c r="B27" s="1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37"/>
      <c r="AI27" s="37"/>
    </row>
    <row r="28" spans="1:35">
      <c r="A28" s="41"/>
      <c r="B28" s="10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37"/>
      <c r="AI28" s="37"/>
    </row>
    <row r="29" spans="1:35">
      <c r="A29" s="41"/>
      <c r="B29" s="1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37"/>
      <c r="AI29" s="37"/>
    </row>
    <row r="30" spans="1:35">
      <c r="A30" s="41"/>
      <c r="B30" s="10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37"/>
      <c r="AI30" s="37"/>
    </row>
    <row r="31" spans="1:35">
      <c r="A31" s="42"/>
      <c r="B31" s="10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37"/>
      <c r="AI31" s="37"/>
    </row>
    <row r="32" spans="1:35">
      <c r="A32" s="40"/>
      <c r="B32" s="10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37"/>
      <c r="AI32" s="37"/>
    </row>
    <row r="33" spans="1:35">
      <c r="A33" s="41"/>
      <c r="B33" s="1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37"/>
      <c r="AI33" s="37"/>
    </row>
    <row r="34" spans="1:35">
      <c r="A34" s="41"/>
      <c r="B34" s="1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37"/>
      <c r="AI34" s="37"/>
    </row>
    <row r="35" spans="1:35">
      <c r="A35" s="41"/>
      <c r="B35" s="10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37"/>
      <c r="AI35" s="37"/>
    </row>
    <row r="36" spans="1:35">
      <c r="A36" s="42"/>
      <c r="B36" s="10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37"/>
      <c r="AI36" s="37"/>
    </row>
    <row r="37" spans="1:35">
      <c r="A37" s="40"/>
      <c r="B37" s="10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</row>
    <row r="38" spans="1:35">
      <c r="A38" s="41"/>
      <c r="B38" s="10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</row>
    <row r="39" spans="1:35">
      <c r="A39" s="41"/>
      <c r="B39" s="1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</row>
    <row r="40" spans="1:35">
      <c r="A40" s="41"/>
      <c r="B40" s="10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</row>
    <row r="41" spans="1:35">
      <c r="A41" s="42"/>
      <c r="B41" s="10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</row>
    <row r="42" spans="1:35">
      <c r="A42" s="43"/>
      <c r="B42" s="43"/>
      <c r="C42" s="8"/>
      <c r="D42" s="8"/>
    </row>
    <row r="53" spans="1:1">
      <c r="A53" s="44">
        <v>42552</v>
      </c>
    </row>
  </sheetData>
  <conditionalFormatting sqref="B2:B32">
    <cfRule type="cellIs" dxfId="262" priority="25" stopIfTrue="1" operator="equal">
      <formula>"x"</formula>
    </cfRule>
  </conditionalFormatting>
  <conditionalFormatting sqref="C2:D42 E2:AG41">
    <cfRule type="cellIs" dxfId="261" priority="22" stopIfTrue="1" operator="equal">
      <formula>"x"</formula>
    </cfRule>
    <cfRule type="expression" dxfId="260" priority="23" stopIfTrue="1">
      <formula>C$3="Sun"</formula>
    </cfRule>
    <cfRule type="expression" dxfId="259" priority="24" stopIfTrue="1">
      <formula>C$3="Sat"</formula>
    </cfRule>
  </conditionalFormatting>
  <conditionalFormatting sqref="C2:D42 E2:AG41">
    <cfRule type="cellIs" dxfId="258" priority="19" stopIfTrue="1" operator="equal">
      <formula>"x"</formula>
    </cfRule>
    <cfRule type="expression" dxfId="257" priority="20" stopIfTrue="1">
      <formula>C$3="Sun"</formula>
    </cfRule>
    <cfRule type="expression" dxfId="256" priority="21" stopIfTrue="1">
      <formula>C$3="Sat"</formula>
    </cfRule>
  </conditionalFormatting>
  <conditionalFormatting sqref="C2:D42 E2:AG41">
    <cfRule type="containsText" dxfId="255" priority="16" operator="containsText" text="*-">
      <formula>NOT(ISERROR(SEARCH("*-",C2)))</formula>
    </cfRule>
    <cfRule type="containsText" dxfId="254" priority="17" operator="containsText" text="x">
      <formula>NOT(ISERROR(SEARCH("x",C2)))</formula>
    </cfRule>
    <cfRule type="expression" dxfId="253" priority="18">
      <formula>IF(WEEKDAY(DATE(YEAR($A$53),MONTH($A$53),C$1),2)&gt;5,1,0)</formula>
    </cfRule>
  </conditionalFormatting>
  <conditionalFormatting sqref="D2:P32">
    <cfRule type="containsText" dxfId="252" priority="13" operator="containsText" text="&quot;-&quot;">
      <formula>NOT(ISERROR(SEARCH("""-""",D2)))</formula>
    </cfRule>
    <cfRule type="containsText" dxfId="251" priority="14" operator="containsText" text="x">
      <formula>NOT(ISERROR(SEARCH("x",D2)))</formula>
    </cfRule>
    <cfRule type="expression" dxfId="250" priority="15">
      <formula>IF(WEEKDAY(DATE(YEAR($A$53),MONTH($A$53),D$1),2)&gt;5,1,0)</formula>
    </cfRule>
  </conditionalFormatting>
  <conditionalFormatting sqref="D2:P32">
    <cfRule type="containsText" dxfId="249" priority="10" operator="containsText" text="'-'">
      <formula>NOT(ISERROR(SEARCH("'-'",D2)))</formula>
    </cfRule>
    <cfRule type="containsText" dxfId="248" priority="11" operator="containsText" text="x">
      <formula>NOT(ISERROR(SEARCH("x",D2)))</formula>
    </cfRule>
    <cfRule type="expression" dxfId="247" priority="12">
      <formula>IF(WEEKDAY(DATE(YEAR($A$53),MONTH($A$53),D$1),2)&gt;5,1,0)</formula>
    </cfRule>
  </conditionalFormatting>
  <conditionalFormatting sqref="D2:AG32 AD33:AG41">
    <cfRule type="containsText" dxfId="246" priority="7" operator="containsText" text="(*-)">
      <formula>NOT(ISERROR(SEARCH("(*-)",D2)))</formula>
    </cfRule>
    <cfRule type="containsText" dxfId="245" priority="8" operator="containsText" text="x">
      <formula>NOT(ISERROR(SEARCH("x",D2)))</formula>
    </cfRule>
    <cfRule type="expression" dxfId="244" priority="9">
      <formula>IF(WEEKDAY(DATE(YEAR($A$53),MONTH($A$53),D$1),2)&gt;5,1,0)</formula>
    </cfRule>
  </conditionalFormatting>
  <conditionalFormatting sqref="A2:A41">
    <cfRule type="expression" dxfId="243" priority="6">
      <formula>$A2=$A$2</formula>
    </cfRule>
  </conditionalFormatting>
  <conditionalFormatting sqref="C2:AF41">
    <cfRule type="cellIs" dxfId="242" priority="1" operator="equal">
      <formula>"h"</formula>
    </cfRule>
    <cfRule type="cellIs" dxfId="241" priority="2" operator="equal">
      <formula>"f"</formula>
    </cfRule>
    <cfRule type="cellIs" dxfId="240" priority="3" stopIfTrue="1" operator="equal">
      <formula>"x"</formula>
    </cfRule>
    <cfRule type="expression" dxfId="239" priority="4" stopIfTrue="1">
      <formula>C$3="Sun"</formula>
    </cfRule>
    <cfRule type="expression" dxfId="238" priority="5" stopIfTrue="1">
      <formula>C$3="Sat"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H53"/>
  <sheetViews>
    <sheetView zoomScale="40" zoomScaleNormal="40" workbookViewId="0">
      <selection activeCell="AG1" sqref="AG1:AG1048576"/>
    </sheetView>
  </sheetViews>
  <sheetFormatPr defaultRowHeight="12.75"/>
  <cols>
    <col min="1" max="1" width="29.28515625" customWidth="1"/>
  </cols>
  <sheetData>
    <row r="1" spans="1:34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9">
        <v>29</v>
      </c>
      <c r="AF1" s="39">
        <v>30</v>
      </c>
      <c r="AG1" s="37" t="s">
        <v>35</v>
      </c>
      <c r="AH1" s="37"/>
    </row>
    <row r="2" spans="1:34">
      <c r="A2" s="35" t="s">
        <v>13</v>
      </c>
      <c r="B2" s="10" t="s">
        <v>32</v>
      </c>
      <c r="C2" s="8"/>
      <c r="D2" s="8"/>
      <c r="E2" s="8" t="s">
        <v>7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37">
        <v>392</v>
      </c>
      <c r="AH2" s="37"/>
    </row>
    <row r="3" spans="1:34">
      <c r="A3" s="35" t="s">
        <v>26</v>
      </c>
      <c r="B3" s="10" t="s">
        <v>32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 t="s">
        <v>7</v>
      </c>
      <c r="X3" s="8"/>
      <c r="Y3" s="8"/>
      <c r="Z3" s="8"/>
      <c r="AA3" s="8"/>
      <c r="AB3" s="8"/>
      <c r="AC3" s="8"/>
      <c r="AD3" s="8"/>
      <c r="AE3" s="8"/>
      <c r="AF3" s="8"/>
      <c r="AG3" s="37">
        <v>28332</v>
      </c>
      <c r="AH3" s="37"/>
    </row>
    <row r="4" spans="1:34">
      <c r="A4" s="35" t="s">
        <v>15</v>
      </c>
      <c r="B4" s="10" t="s">
        <v>32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 t="s">
        <v>7</v>
      </c>
      <c r="X4" s="8"/>
      <c r="Y4" s="8"/>
      <c r="Z4" s="8"/>
      <c r="AA4" s="8"/>
      <c r="AB4" s="8"/>
      <c r="AC4" s="8"/>
      <c r="AD4" s="8"/>
      <c r="AE4" s="8"/>
      <c r="AF4" s="8"/>
      <c r="AG4" s="37">
        <v>66702</v>
      </c>
      <c r="AH4" s="37"/>
    </row>
    <row r="5" spans="1:34">
      <c r="A5" s="35" t="s">
        <v>16</v>
      </c>
      <c r="B5" s="29" t="s">
        <v>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37">
        <v>54535</v>
      </c>
      <c r="AH5" s="37"/>
    </row>
    <row r="6" spans="1:34">
      <c r="A6" s="35" t="s">
        <v>17</v>
      </c>
      <c r="B6" s="10" t="s">
        <v>32</v>
      </c>
      <c r="C6" s="8"/>
      <c r="D6" s="8"/>
      <c r="E6" s="8" t="s">
        <v>7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37">
        <v>38701</v>
      </c>
      <c r="AH6" s="37"/>
    </row>
    <row r="7" spans="1:34">
      <c r="A7" s="35" t="s">
        <v>18</v>
      </c>
      <c r="B7" s="10" t="s">
        <v>32</v>
      </c>
      <c r="C7" s="8"/>
      <c r="D7" s="8"/>
      <c r="E7" s="8" t="s">
        <v>7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37">
        <v>41729</v>
      </c>
      <c r="AH7" s="37"/>
    </row>
    <row r="8" spans="1:34">
      <c r="A8" s="35" t="s">
        <v>19</v>
      </c>
      <c r="B8" s="10" t="s">
        <v>32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 t="s">
        <v>7</v>
      </c>
      <c r="Q8" s="8"/>
      <c r="R8" s="8"/>
      <c r="S8" s="8" t="s">
        <v>7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37">
        <v>30908</v>
      </c>
      <c r="AH8" s="37"/>
    </row>
    <row r="9" spans="1:34">
      <c r="A9" s="35" t="s">
        <v>20</v>
      </c>
      <c r="B9" s="10" t="s">
        <v>32</v>
      </c>
      <c r="C9" s="8"/>
      <c r="D9" s="8"/>
      <c r="E9" s="8"/>
      <c r="F9" s="8"/>
      <c r="G9" s="8" t="s">
        <v>12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37">
        <v>31076</v>
      </c>
      <c r="AH9" s="37"/>
    </row>
    <row r="10" spans="1:34">
      <c r="A10" s="35" t="s">
        <v>21</v>
      </c>
      <c r="B10" s="10" t="s">
        <v>32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37">
        <v>19552</v>
      </c>
      <c r="AH10" s="37"/>
    </row>
    <row r="11" spans="1:34">
      <c r="A11" s="35" t="s">
        <v>22</v>
      </c>
      <c r="B11" s="10" t="s">
        <v>32</v>
      </c>
      <c r="C11" s="8"/>
      <c r="D11" s="8"/>
      <c r="E11" s="8"/>
      <c r="F11" s="8"/>
      <c r="G11" s="8" t="s">
        <v>12</v>
      </c>
      <c r="H11" s="8"/>
      <c r="I11" s="8"/>
      <c r="J11" s="8"/>
      <c r="K11" s="8"/>
      <c r="L11" s="8"/>
      <c r="M11" s="8"/>
      <c r="N11" s="8" t="s">
        <v>7</v>
      </c>
      <c r="O11" s="8"/>
      <c r="P11" s="8"/>
      <c r="Q11" s="8"/>
      <c r="R11" s="8"/>
      <c r="S11" s="8"/>
      <c r="T11" s="8"/>
      <c r="U11" s="8" t="s">
        <v>12</v>
      </c>
      <c r="V11" s="8"/>
      <c r="W11" s="8"/>
      <c r="X11" s="8"/>
      <c r="Y11" s="8"/>
      <c r="Z11" s="8"/>
      <c r="AA11" s="8"/>
      <c r="AB11" s="8" t="s">
        <v>12</v>
      </c>
      <c r="AC11" s="8"/>
      <c r="AD11" s="8"/>
      <c r="AE11" s="8"/>
      <c r="AF11" s="8"/>
      <c r="AG11" s="37">
        <v>17129</v>
      </c>
      <c r="AH11" s="37"/>
    </row>
    <row r="12" spans="1:34">
      <c r="A12" s="35" t="s">
        <v>23</v>
      </c>
      <c r="B12" s="10" t="s">
        <v>32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 t="s">
        <v>7</v>
      </c>
      <c r="X12" s="8"/>
      <c r="Y12" s="8"/>
      <c r="Z12" s="8" t="s">
        <v>7</v>
      </c>
      <c r="AA12" s="8"/>
      <c r="AB12" s="8"/>
      <c r="AC12" s="8"/>
      <c r="AD12" s="8"/>
      <c r="AE12" s="8"/>
      <c r="AF12" s="8"/>
      <c r="AG12" s="37">
        <v>15691</v>
      </c>
      <c r="AH12" s="37"/>
    </row>
    <row r="13" spans="1:34">
      <c r="A13" s="35" t="s">
        <v>24</v>
      </c>
      <c r="B13" s="10" t="s">
        <v>32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37">
        <v>8670</v>
      </c>
      <c r="AH13" s="37"/>
    </row>
    <row r="14" spans="1:34">
      <c r="A14" s="35" t="s">
        <v>25</v>
      </c>
      <c r="B14" s="10" t="s">
        <v>32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 t="s">
        <v>7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37">
        <v>24578</v>
      </c>
      <c r="AH14" s="37"/>
    </row>
    <row r="15" spans="1:34">
      <c r="A15" s="35" t="s">
        <v>14</v>
      </c>
      <c r="B15" s="22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 t="s">
        <v>12</v>
      </c>
      <c r="AE15" s="8"/>
      <c r="AF15" s="8"/>
      <c r="AG15" s="37">
        <v>86581</v>
      </c>
      <c r="AH15" s="37"/>
    </row>
    <row r="16" spans="1:34">
      <c r="A16" s="35" t="s">
        <v>30</v>
      </c>
      <c r="B16" s="10" t="s">
        <v>32</v>
      </c>
      <c r="C16" s="8"/>
      <c r="D16" s="8"/>
      <c r="E16" s="8"/>
      <c r="F16" s="8"/>
      <c r="G16" s="8"/>
      <c r="H16" s="8"/>
      <c r="I16" s="8" t="s">
        <v>7</v>
      </c>
      <c r="J16" s="8"/>
      <c r="K16" s="8"/>
      <c r="L16" s="8"/>
      <c r="M16" s="8"/>
      <c r="N16" s="8"/>
      <c r="O16" s="8"/>
      <c r="P16" s="8" t="s">
        <v>7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37">
        <v>6207</v>
      </c>
      <c r="AH16" s="37"/>
    </row>
    <row r="17" spans="1:34">
      <c r="A17" s="35" t="s">
        <v>27</v>
      </c>
      <c r="B17" s="10" t="s">
        <v>32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 t="s">
        <v>12</v>
      </c>
      <c r="AD17" s="8" t="s">
        <v>7</v>
      </c>
      <c r="AE17" s="8"/>
      <c r="AF17" s="8"/>
      <c r="AG17" s="37">
        <v>11441</v>
      </c>
      <c r="AH17" s="37"/>
    </row>
    <row r="18" spans="1:34">
      <c r="A18" s="35" t="s">
        <v>28</v>
      </c>
      <c r="B18" s="10" t="s">
        <v>32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 t="s">
        <v>7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37">
        <v>8670</v>
      </c>
      <c r="AH18" s="37"/>
    </row>
    <row r="19" spans="1:34">
      <c r="A19" s="35" t="s">
        <v>29</v>
      </c>
      <c r="B19" s="10" t="s">
        <v>32</v>
      </c>
      <c r="C19" s="8"/>
      <c r="D19" s="8"/>
      <c r="E19" s="8"/>
      <c r="F19" s="8"/>
      <c r="G19" s="8" t="s">
        <v>12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 t="s">
        <v>7</v>
      </c>
      <c r="AE19" s="8"/>
      <c r="AF19" s="8"/>
      <c r="AG19" s="37">
        <v>7584</v>
      </c>
      <c r="AH19" s="37"/>
    </row>
    <row r="20" spans="1:34">
      <c r="A20" s="14"/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37"/>
      <c r="AH20" s="37"/>
    </row>
    <row r="21" spans="1:34">
      <c r="A21" s="21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37"/>
      <c r="AH21" s="37"/>
    </row>
    <row r="22" spans="1:34">
      <c r="A22" s="35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37"/>
      <c r="AH22" s="37"/>
    </row>
    <row r="23" spans="1:34">
      <c r="A23" s="3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37"/>
      <c r="AH23" s="37"/>
    </row>
    <row r="24" spans="1:34">
      <c r="A24" s="35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37"/>
      <c r="AH24" s="37"/>
    </row>
    <row r="25" spans="1:34">
      <c r="A25" s="35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37"/>
      <c r="AH25" s="37"/>
    </row>
    <row r="26" spans="1:34">
      <c r="A26" s="35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37"/>
      <c r="AH26" s="37"/>
    </row>
    <row r="27" spans="1:34">
      <c r="A27" s="35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37"/>
      <c r="AH27" s="37"/>
    </row>
    <row r="28" spans="1:34">
      <c r="A28" s="35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37"/>
      <c r="AH28" s="37"/>
    </row>
    <row r="29" spans="1:34">
      <c r="A29" s="35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37"/>
      <c r="AH29" s="37"/>
    </row>
    <row r="30" spans="1:34">
      <c r="A30" s="35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37"/>
      <c r="AH30" s="37"/>
    </row>
    <row r="31" spans="1:34">
      <c r="A31" s="35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37"/>
      <c r="AH31" s="37"/>
    </row>
    <row r="32" spans="1:34">
      <c r="A32" s="35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37"/>
      <c r="AH32" s="37"/>
    </row>
    <row r="33" spans="1:34">
      <c r="A33" s="35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37"/>
      <c r="AH33" s="37"/>
    </row>
    <row r="34" spans="1:34">
      <c r="A34" s="35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37"/>
      <c r="AH34" s="37"/>
    </row>
    <row r="35" spans="1:34">
      <c r="A35" s="35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37"/>
      <c r="AH35" s="37"/>
    </row>
    <row r="36" spans="1:34">
      <c r="A36" s="35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37"/>
      <c r="AH36" s="37"/>
    </row>
    <row r="37" spans="1:34">
      <c r="A37" s="35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4">
      <c r="A38" s="35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4">
      <c r="A39" s="35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4">
      <c r="A40" s="35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4">
      <c r="A41" s="35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4">
      <c r="A42" s="43"/>
      <c r="B42" s="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53" spans="1:1">
      <c r="A53" s="44">
        <v>42826</v>
      </c>
    </row>
  </sheetData>
  <conditionalFormatting sqref="C2:AF42">
    <cfRule type="cellIs" dxfId="59" priority="13" stopIfTrue="1" operator="equal">
      <formula>"x"</formula>
    </cfRule>
    <cfRule type="expression" dxfId="58" priority="14" stopIfTrue="1">
      <formula>C$3="Sun"</formula>
    </cfRule>
    <cfRule type="expression" dxfId="57" priority="15" stopIfTrue="1">
      <formula>C$3="Sat"</formula>
    </cfRule>
  </conditionalFormatting>
  <conditionalFormatting sqref="C2:AF42">
    <cfRule type="containsText" dxfId="56" priority="10" operator="containsText" text="*-">
      <formula>NOT(ISERROR(SEARCH("*-",C2)))</formula>
    </cfRule>
    <cfRule type="containsText" dxfId="55" priority="11" operator="containsText" text="x">
      <formula>NOT(ISERROR(SEARCH("x",C2)))</formula>
    </cfRule>
    <cfRule type="expression" dxfId="54" priority="12">
      <formula>IF(WEEKDAY(DATE(YEAR($A$53),MONTH($A$53),C$1),2)&gt;5,1,0)</formula>
    </cfRule>
  </conditionalFormatting>
  <conditionalFormatting sqref="D2:P32">
    <cfRule type="containsText" dxfId="53" priority="7" operator="containsText" text="&quot;-&quot;">
      <formula>NOT(ISERROR(SEARCH("""-""",D2)))</formula>
    </cfRule>
    <cfRule type="containsText" dxfId="52" priority="8" operator="containsText" text="x">
      <formula>NOT(ISERROR(SEARCH("x",D2)))</formula>
    </cfRule>
    <cfRule type="expression" dxfId="51" priority="9">
      <formula>IF(WEEKDAY(DATE(YEAR($A$53),MONTH($A$53),D$1),2)&gt;5,1,0)</formula>
    </cfRule>
  </conditionalFormatting>
  <conditionalFormatting sqref="D2:P32">
    <cfRule type="containsText" dxfId="50" priority="4" operator="containsText" text="'-'">
      <formula>NOT(ISERROR(SEARCH("'-'",D2)))</formula>
    </cfRule>
    <cfRule type="containsText" dxfId="49" priority="5" operator="containsText" text="x">
      <formula>NOT(ISERROR(SEARCH("x",D2)))</formula>
    </cfRule>
    <cfRule type="expression" dxfId="48" priority="6">
      <formula>IF(WEEKDAY(DATE(YEAR($A$53),MONTH($A$53),D$1),2)&gt;5,1,0)</formula>
    </cfRule>
  </conditionalFormatting>
  <conditionalFormatting sqref="D2:AF32 AD33:AF42">
    <cfRule type="containsText" dxfId="47" priority="1" operator="containsText" text="(*-)">
      <formula>NOT(ISERROR(SEARCH("(*-)",D2)))</formula>
    </cfRule>
    <cfRule type="containsText" dxfId="46" priority="2" operator="containsText" text="x">
      <formula>NOT(ISERROR(SEARCH("x",D2)))</formula>
    </cfRule>
    <cfRule type="expression" dxfId="45" priority="3">
      <formula>IF(WEEKDAY(DATE(YEAR($A$53),MONTH($A$53),D$1),2)&gt;5,1,0)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94"/>
  <sheetViews>
    <sheetView zoomScale="50" zoomScaleNormal="50" workbookViewId="0">
      <pane xSplit="2" ySplit="2" topLeftCell="E3" activePane="bottomRight" state="frozen"/>
      <selection activeCell="E23" sqref="E23"/>
      <selection pane="topRight" activeCell="E23" sqref="E23"/>
      <selection pane="bottomLeft" activeCell="E23" sqref="E23"/>
      <selection pane="bottomRight" activeCell="E6" sqref="E6:AI45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5" width="7.140625" style="21" customWidth="1"/>
    <col min="36" max="16384" width="9.140625" style="21"/>
  </cols>
  <sheetData>
    <row r="1" spans="1:35" ht="15.75">
      <c r="E1" s="49" t="str">
        <f>'July 16'!E1:AG1</f>
        <v>Colorado Springs 2016-2017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5" ht="15.75">
      <c r="E2" s="50">
        <f>'July 16'!E2:AG2+(31*10)</f>
        <v>42862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5" ht="12.75" customHeight="1">
      <c r="C3" s="51" t="s">
        <v>10</v>
      </c>
      <c r="D3" s="54" t="s">
        <v>9</v>
      </c>
      <c r="E3" s="23" t="str">
        <f t="shared" ref="E3:AI3" si="0">TEXT(E4,"ddd")</f>
        <v>Sun</v>
      </c>
      <c r="F3" s="23" t="str">
        <f t="shared" si="0"/>
        <v>Tue</v>
      </c>
      <c r="G3" s="23" t="str">
        <f t="shared" si="0"/>
        <v>Wed</v>
      </c>
      <c r="H3" s="23" t="str">
        <f t="shared" si="0"/>
        <v>Thu</v>
      </c>
      <c r="I3" s="23" t="str">
        <f t="shared" si="0"/>
        <v>Fri</v>
      </c>
      <c r="J3" s="23" t="str">
        <f t="shared" si="0"/>
        <v>Sat</v>
      </c>
      <c r="K3" s="23" t="str">
        <f t="shared" si="0"/>
        <v>Sun</v>
      </c>
      <c r="L3" s="23" t="str">
        <f t="shared" si="0"/>
        <v>Mon</v>
      </c>
      <c r="M3" s="23" t="str">
        <f t="shared" si="0"/>
        <v>Tue</v>
      </c>
      <c r="N3" s="23" t="str">
        <f t="shared" si="0"/>
        <v>Wed</v>
      </c>
      <c r="O3" s="23" t="str">
        <f t="shared" si="0"/>
        <v>Thu</v>
      </c>
      <c r="P3" s="23" t="str">
        <f t="shared" si="0"/>
        <v>Fri</v>
      </c>
      <c r="Q3" s="23" t="str">
        <f t="shared" si="0"/>
        <v>Sat</v>
      </c>
      <c r="R3" s="23" t="str">
        <f t="shared" si="0"/>
        <v>Sun</v>
      </c>
      <c r="S3" s="23" t="str">
        <f t="shared" si="0"/>
        <v>Mon</v>
      </c>
      <c r="T3" s="23" t="str">
        <f t="shared" si="0"/>
        <v>Tue</v>
      </c>
      <c r="U3" s="23" t="str">
        <f t="shared" si="0"/>
        <v>Wed</v>
      </c>
      <c r="V3" s="23" t="str">
        <f t="shared" si="0"/>
        <v>Thu</v>
      </c>
      <c r="W3" s="23" t="str">
        <f t="shared" si="0"/>
        <v>Fri</v>
      </c>
      <c r="X3" s="23" t="str">
        <f t="shared" si="0"/>
        <v>Sat</v>
      </c>
      <c r="Y3" s="23" t="str">
        <f t="shared" si="0"/>
        <v>Sun</v>
      </c>
      <c r="Z3" s="23" t="str">
        <f t="shared" si="0"/>
        <v>Mon</v>
      </c>
      <c r="AA3" s="23" t="str">
        <f t="shared" si="0"/>
        <v>Tue</v>
      </c>
      <c r="AB3" s="23" t="str">
        <f t="shared" si="0"/>
        <v>Wed</v>
      </c>
      <c r="AC3" s="23" t="str">
        <f t="shared" si="0"/>
        <v>Thu</v>
      </c>
      <c r="AD3" s="23" t="str">
        <f t="shared" si="0"/>
        <v>Fri</v>
      </c>
      <c r="AE3" s="23" t="str">
        <f t="shared" si="0"/>
        <v>Sat</v>
      </c>
      <c r="AF3" s="23" t="str">
        <f t="shared" si="0"/>
        <v>Sun</v>
      </c>
      <c r="AG3" s="23" t="str">
        <f t="shared" si="0"/>
        <v>Mon</v>
      </c>
      <c r="AH3" s="23" t="str">
        <f t="shared" si="0"/>
        <v>Tue</v>
      </c>
      <c r="AI3" s="23" t="str">
        <f t="shared" si="0"/>
        <v>Wed</v>
      </c>
    </row>
    <row r="4" spans="1:35" s="24" customFormat="1">
      <c r="B4" s="25"/>
      <c r="C4" s="52"/>
      <c r="D4" s="55"/>
      <c r="E4" s="26">
        <v>42491</v>
      </c>
      <c r="F4" s="26">
        <v>42857</v>
      </c>
      <c r="G4" s="26">
        <v>42858</v>
      </c>
      <c r="H4" s="26">
        <v>42859</v>
      </c>
      <c r="I4" s="26">
        <v>42860</v>
      </c>
      <c r="J4" s="26">
        <v>42861</v>
      </c>
      <c r="K4" s="26">
        <v>42862</v>
      </c>
      <c r="L4" s="26">
        <v>42863</v>
      </c>
      <c r="M4" s="26">
        <v>42864</v>
      </c>
      <c r="N4" s="26">
        <v>42865</v>
      </c>
      <c r="O4" s="26">
        <v>42866</v>
      </c>
      <c r="P4" s="26">
        <v>42867</v>
      </c>
      <c r="Q4" s="26">
        <v>42868</v>
      </c>
      <c r="R4" s="26">
        <v>42869</v>
      </c>
      <c r="S4" s="26">
        <v>42870</v>
      </c>
      <c r="T4" s="26">
        <v>42871</v>
      </c>
      <c r="U4" s="26">
        <v>42872</v>
      </c>
      <c r="V4" s="26">
        <v>42873</v>
      </c>
      <c r="W4" s="26">
        <v>42874</v>
      </c>
      <c r="X4" s="26">
        <v>42875</v>
      </c>
      <c r="Y4" s="26">
        <v>42876</v>
      </c>
      <c r="Z4" s="26">
        <v>42877</v>
      </c>
      <c r="AA4" s="26">
        <v>42878</v>
      </c>
      <c r="AB4" s="26">
        <v>42879</v>
      </c>
      <c r="AC4" s="26">
        <v>42880</v>
      </c>
      <c r="AD4" s="26">
        <v>42881</v>
      </c>
      <c r="AE4" s="26">
        <v>42882</v>
      </c>
      <c r="AF4" s="26">
        <v>42883</v>
      </c>
      <c r="AG4" s="26">
        <v>42884</v>
      </c>
      <c r="AH4" s="26">
        <v>42885</v>
      </c>
      <c r="AI4" s="26">
        <v>42886</v>
      </c>
    </row>
    <row r="5" spans="1:35">
      <c r="A5" s="1" t="s">
        <v>0</v>
      </c>
      <c r="B5" s="1" t="s">
        <v>2</v>
      </c>
      <c r="C5" s="53"/>
      <c r="D5" s="56"/>
    </row>
    <row r="6" spans="1:35">
      <c r="A6" s="35" t="s">
        <v>13</v>
      </c>
      <c r="B6" s="10" t="s">
        <v>32</v>
      </c>
      <c r="C6" s="9"/>
      <c r="D6" s="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 t="s">
        <v>7</v>
      </c>
      <c r="AH6" s="7"/>
      <c r="AI6" s="7"/>
    </row>
    <row r="7" spans="1:35">
      <c r="A7" s="35" t="s">
        <v>26</v>
      </c>
      <c r="B7" s="10" t="s">
        <v>32</v>
      </c>
      <c r="C7" s="9"/>
      <c r="D7" s="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 t="s">
        <v>11</v>
      </c>
      <c r="AB7" s="7" t="s">
        <v>7</v>
      </c>
      <c r="AC7" s="7" t="s">
        <v>7</v>
      </c>
      <c r="AD7" s="7" t="s">
        <v>7</v>
      </c>
      <c r="AE7" s="7"/>
      <c r="AF7" s="7"/>
      <c r="AG7" s="7" t="s">
        <v>7</v>
      </c>
      <c r="AH7" s="7" t="s">
        <v>7</v>
      </c>
      <c r="AI7" s="7" t="s">
        <v>7</v>
      </c>
    </row>
    <row r="8" spans="1:35">
      <c r="A8" s="35" t="s">
        <v>15</v>
      </c>
      <c r="B8" s="10" t="s">
        <v>32</v>
      </c>
      <c r="C8" s="28"/>
      <c r="D8" s="2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 t="s">
        <v>11</v>
      </c>
      <c r="AC8" s="7" t="s">
        <v>7</v>
      </c>
      <c r="AD8" s="7" t="s">
        <v>7</v>
      </c>
      <c r="AE8" s="7"/>
      <c r="AF8" s="7"/>
      <c r="AG8" s="7" t="s">
        <v>7</v>
      </c>
      <c r="AH8" s="7" t="s">
        <v>7</v>
      </c>
      <c r="AI8" s="7" t="s">
        <v>7</v>
      </c>
    </row>
    <row r="9" spans="1:35">
      <c r="A9" s="35" t="s">
        <v>16</v>
      </c>
      <c r="B9" s="29" t="s">
        <v>32</v>
      </c>
      <c r="C9" s="9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11</v>
      </c>
      <c r="AE9" s="7"/>
      <c r="AF9" s="7"/>
      <c r="AG9" s="7" t="s">
        <v>7</v>
      </c>
      <c r="AH9" s="7" t="s">
        <v>7</v>
      </c>
      <c r="AI9" s="7" t="s">
        <v>7</v>
      </c>
    </row>
    <row r="10" spans="1:35">
      <c r="A10" s="35" t="s">
        <v>17</v>
      </c>
      <c r="B10" s="10" t="s">
        <v>32</v>
      </c>
      <c r="C10" s="9"/>
      <c r="D10" s="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 t="s">
        <v>7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 t="s">
        <v>11</v>
      </c>
      <c r="AC10" s="7" t="s">
        <v>7</v>
      </c>
      <c r="AD10" s="7" t="s">
        <v>7</v>
      </c>
      <c r="AE10" s="7"/>
      <c r="AF10" s="7"/>
      <c r="AG10" s="7" t="s">
        <v>7</v>
      </c>
      <c r="AH10" s="7" t="s">
        <v>7</v>
      </c>
      <c r="AI10" s="7" t="s">
        <v>7</v>
      </c>
    </row>
    <row r="11" spans="1:35">
      <c r="A11" s="35" t="s">
        <v>18</v>
      </c>
      <c r="B11" s="10" t="s">
        <v>32</v>
      </c>
      <c r="C11" s="9"/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11</v>
      </c>
      <c r="AD11" s="7" t="s">
        <v>7</v>
      </c>
      <c r="AE11" s="7"/>
      <c r="AF11" s="7"/>
      <c r="AG11" s="7" t="s">
        <v>7</v>
      </c>
      <c r="AH11" s="7" t="s">
        <v>7</v>
      </c>
      <c r="AI11" s="7" t="s">
        <v>7</v>
      </c>
    </row>
    <row r="12" spans="1:35">
      <c r="A12" s="35" t="s">
        <v>19</v>
      </c>
      <c r="B12" s="10" t="s">
        <v>32</v>
      </c>
      <c r="C12" s="9"/>
      <c r="D12" s="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11</v>
      </c>
      <c r="AE12" s="7"/>
      <c r="AF12" s="7"/>
      <c r="AG12" s="7" t="s">
        <v>7</v>
      </c>
      <c r="AH12" s="7" t="s">
        <v>7</v>
      </c>
      <c r="AI12" s="7" t="s">
        <v>7</v>
      </c>
    </row>
    <row r="13" spans="1:35">
      <c r="A13" s="35" t="s">
        <v>20</v>
      </c>
      <c r="B13" s="10" t="s">
        <v>32</v>
      </c>
      <c r="C13" s="9"/>
      <c r="D13" s="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 t="s">
        <v>11</v>
      </c>
      <c r="AC13" s="7" t="s">
        <v>7</v>
      </c>
      <c r="AD13" s="7" t="s">
        <v>7</v>
      </c>
      <c r="AE13" s="7"/>
      <c r="AF13" s="7"/>
      <c r="AG13" s="7" t="s">
        <v>7</v>
      </c>
      <c r="AH13" s="7" t="s">
        <v>7</v>
      </c>
      <c r="AI13" s="7" t="s">
        <v>7</v>
      </c>
    </row>
    <row r="14" spans="1:35">
      <c r="A14" s="35" t="s">
        <v>21</v>
      </c>
      <c r="B14" s="10" t="s">
        <v>32</v>
      </c>
      <c r="C14" s="9"/>
      <c r="D14" s="9"/>
      <c r="E14" s="7"/>
      <c r="F14" s="7"/>
      <c r="G14" s="7"/>
      <c r="H14" s="7"/>
      <c r="I14" s="7" t="s">
        <v>7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 t="s">
        <v>11</v>
      </c>
      <c r="AE14" s="7"/>
      <c r="AF14" s="7"/>
      <c r="AG14" s="7" t="s">
        <v>7</v>
      </c>
      <c r="AH14" s="7" t="s">
        <v>7</v>
      </c>
      <c r="AI14" s="7" t="s">
        <v>7</v>
      </c>
    </row>
    <row r="15" spans="1:35">
      <c r="A15" s="35" t="s">
        <v>22</v>
      </c>
      <c r="B15" s="10" t="s">
        <v>32</v>
      </c>
      <c r="C15" s="9"/>
      <c r="D15" s="9"/>
      <c r="E15" s="7"/>
      <c r="F15" s="7"/>
      <c r="G15" s="7" t="s">
        <v>12</v>
      </c>
      <c r="H15" s="7"/>
      <c r="I15" s="7"/>
      <c r="J15" s="7"/>
      <c r="K15" s="7"/>
      <c r="L15" s="7"/>
      <c r="M15" s="7"/>
      <c r="N15" s="7" t="s">
        <v>12</v>
      </c>
      <c r="O15" s="7"/>
      <c r="P15" s="7"/>
      <c r="Q15" s="7"/>
      <c r="R15" s="7"/>
      <c r="S15" s="7"/>
      <c r="T15" s="7"/>
      <c r="U15" s="7" t="s">
        <v>12</v>
      </c>
      <c r="V15" s="7"/>
      <c r="W15" s="7"/>
      <c r="X15" s="7"/>
      <c r="Y15" s="7"/>
      <c r="Z15" s="7"/>
      <c r="AA15" s="7" t="s">
        <v>11</v>
      </c>
      <c r="AB15" s="7" t="s">
        <v>7</v>
      </c>
      <c r="AC15" s="7" t="s">
        <v>7</v>
      </c>
      <c r="AD15" s="7" t="s">
        <v>7</v>
      </c>
      <c r="AE15" s="7"/>
      <c r="AF15" s="7"/>
      <c r="AG15" s="7" t="s">
        <v>7</v>
      </c>
      <c r="AH15" s="7" t="s">
        <v>7</v>
      </c>
      <c r="AI15" s="7" t="s">
        <v>7</v>
      </c>
    </row>
    <row r="16" spans="1:35">
      <c r="A16" s="35" t="s">
        <v>23</v>
      </c>
      <c r="B16" s="10" t="s">
        <v>32</v>
      </c>
      <c r="C16" s="9"/>
      <c r="D16" s="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 t="s">
        <v>11</v>
      </c>
      <c r="AE16" s="7"/>
      <c r="AF16" s="7"/>
      <c r="AG16" s="7" t="s">
        <v>7</v>
      </c>
      <c r="AH16" s="7" t="s">
        <v>7</v>
      </c>
      <c r="AI16" s="7" t="s">
        <v>7</v>
      </c>
    </row>
    <row r="17" spans="1:36">
      <c r="A17" s="35" t="s">
        <v>24</v>
      </c>
      <c r="B17" s="10" t="s">
        <v>32</v>
      </c>
      <c r="C17" s="9"/>
      <c r="D17" s="9"/>
      <c r="E17" s="7"/>
      <c r="F17" s="7"/>
      <c r="G17" s="7"/>
      <c r="H17" s="7"/>
      <c r="I17" s="7" t="s">
        <v>7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 t="s">
        <v>11</v>
      </c>
      <c r="AE17" s="7"/>
      <c r="AF17" s="7"/>
      <c r="AG17" s="7" t="s">
        <v>7</v>
      </c>
      <c r="AH17" s="7" t="s">
        <v>7</v>
      </c>
      <c r="AI17" s="7" t="s">
        <v>7</v>
      </c>
      <c r="AJ17" s="36"/>
    </row>
    <row r="18" spans="1:36">
      <c r="A18" s="35" t="s">
        <v>25</v>
      </c>
      <c r="B18" s="10" t="s">
        <v>32</v>
      </c>
      <c r="C18" s="9"/>
      <c r="D18" s="9"/>
      <c r="E18" s="7"/>
      <c r="F18" s="7"/>
      <c r="G18" s="7"/>
      <c r="H18" s="7" t="s">
        <v>7</v>
      </c>
      <c r="I18" s="7" t="s">
        <v>7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 t="s">
        <v>7</v>
      </c>
      <c r="AH18" s="7"/>
      <c r="AI18" s="7" t="s">
        <v>11</v>
      </c>
    </row>
    <row r="19" spans="1:36">
      <c r="A19" s="35" t="s">
        <v>14</v>
      </c>
      <c r="B19" s="22" t="s">
        <v>32</v>
      </c>
      <c r="C19" s="9"/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11</v>
      </c>
      <c r="AD19" s="7" t="s">
        <v>7</v>
      </c>
      <c r="AE19" s="7"/>
      <c r="AF19" s="7"/>
      <c r="AG19" s="7" t="s">
        <v>7</v>
      </c>
      <c r="AH19" s="7" t="s">
        <v>7</v>
      </c>
      <c r="AI19" s="7" t="s">
        <v>7</v>
      </c>
      <c r="AJ19" s="36"/>
    </row>
    <row r="20" spans="1:36">
      <c r="A20" s="35" t="s">
        <v>30</v>
      </c>
      <c r="B20" s="10" t="s">
        <v>32</v>
      </c>
      <c r="C20" s="9"/>
      <c r="D20" s="9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 t="s">
        <v>11</v>
      </c>
      <c r="X20" s="7"/>
      <c r="Y20" s="7"/>
      <c r="Z20" s="7" t="s">
        <v>7</v>
      </c>
      <c r="AA20" s="7" t="s">
        <v>7</v>
      </c>
      <c r="AB20" s="7" t="s">
        <v>7</v>
      </c>
      <c r="AC20" s="7" t="s">
        <v>7</v>
      </c>
      <c r="AD20" s="7" t="s">
        <v>7</v>
      </c>
      <c r="AE20" s="7"/>
      <c r="AF20" s="7"/>
      <c r="AG20" s="7" t="s">
        <v>7</v>
      </c>
      <c r="AH20" s="7" t="s">
        <v>7</v>
      </c>
      <c r="AI20" s="7" t="s">
        <v>7</v>
      </c>
    </row>
    <row r="21" spans="1:36">
      <c r="A21" s="35" t="s">
        <v>27</v>
      </c>
      <c r="B21" s="10" t="s">
        <v>32</v>
      </c>
      <c r="C21" s="9"/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 t="s">
        <v>11</v>
      </c>
      <c r="AD21" s="7" t="s">
        <v>7</v>
      </c>
      <c r="AE21" s="7"/>
      <c r="AF21" s="7"/>
      <c r="AG21" s="7" t="s">
        <v>7</v>
      </c>
      <c r="AH21" s="7" t="s">
        <v>7</v>
      </c>
      <c r="AI21" s="7" t="s">
        <v>7</v>
      </c>
    </row>
    <row r="22" spans="1:36">
      <c r="A22" s="35" t="s">
        <v>28</v>
      </c>
      <c r="B22" s="10" t="s">
        <v>32</v>
      </c>
      <c r="C22" s="9"/>
      <c r="D22" s="9"/>
      <c r="E22" s="7"/>
      <c r="F22" s="7"/>
      <c r="G22" s="7"/>
      <c r="H22" s="7"/>
      <c r="I22" s="7" t="s">
        <v>7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11</v>
      </c>
      <c r="AD22" s="7" t="s">
        <v>7</v>
      </c>
      <c r="AE22" s="7"/>
      <c r="AF22" s="7"/>
      <c r="AG22" s="7" t="s">
        <v>7</v>
      </c>
      <c r="AH22" s="7" t="s">
        <v>7</v>
      </c>
      <c r="AI22" s="7" t="s">
        <v>7</v>
      </c>
    </row>
    <row r="23" spans="1:36">
      <c r="A23" s="35" t="s">
        <v>29</v>
      </c>
      <c r="B23" s="10" t="s">
        <v>32</v>
      </c>
      <c r="C23" s="9"/>
      <c r="D23" s="9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 t="s">
        <v>11</v>
      </c>
      <c r="AC23" s="7" t="s">
        <v>7</v>
      </c>
      <c r="AD23" s="7" t="s">
        <v>7</v>
      </c>
      <c r="AE23" s="7"/>
      <c r="AF23" s="7"/>
      <c r="AG23" s="7" t="s">
        <v>7</v>
      </c>
      <c r="AH23" s="7" t="s">
        <v>7</v>
      </c>
      <c r="AI23" s="7" t="s">
        <v>7</v>
      </c>
      <c r="AJ23" s="36"/>
    </row>
    <row r="24" spans="1:36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6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6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8"/>
    </row>
    <row r="27" spans="1:36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I27" s="8"/>
    </row>
    <row r="28" spans="1:36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6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6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6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6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0" t="s">
        <v>1</v>
      </c>
      <c r="B46" s="19"/>
      <c r="C46" s="30"/>
      <c r="D46" s="30"/>
      <c r="E46" s="5">
        <f>COUNTIF(E6:E45, "X")/40</f>
        <v>0</v>
      </c>
      <c r="F46" s="5">
        <f t="shared" ref="F46:AI46" si="1">COUNTIF(F6:F45, "X")/40</f>
        <v>0</v>
      </c>
      <c r="G46" s="5">
        <f t="shared" si="1"/>
        <v>0</v>
      </c>
      <c r="H46" s="5">
        <f t="shared" si="1"/>
        <v>2.5000000000000001E-2</v>
      </c>
      <c r="I46" s="5">
        <f t="shared" si="1"/>
        <v>0.1</v>
      </c>
      <c r="J46" s="5">
        <f t="shared" si="1"/>
        <v>0</v>
      </c>
      <c r="K46" s="5">
        <f t="shared" si="1"/>
        <v>0</v>
      </c>
      <c r="L46" s="5">
        <f t="shared" si="1"/>
        <v>0</v>
      </c>
      <c r="M46" s="5">
        <f t="shared" si="1"/>
        <v>0</v>
      </c>
      <c r="N46" s="5">
        <f t="shared" si="1"/>
        <v>0</v>
      </c>
      <c r="O46" s="5">
        <f t="shared" si="1"/>
        <v>0</v>
      </c>
      <c r="P46" s="5">
        <f t="shared" si="1"/>
        <v>2.5000000000000001E-2</v>
      </c>
      <c r="Q46" s="5">
        <f t="shared" si="1"/>
        <v>0</v>
      </c>
      <c r="R46" s="5">
        <f t="shared" si="1"/>
        <v>0</v>
      </c>
      <c r="S46" s="5">
        <f t="shared" si="1"/>
        <v>0</v>
      </c>
      <c r="T46" s="5">
        <f t="shared" si="1"/>
        <v>0</v>
      </c>
      <c r="U46" s="5">
        <f t="shared" si="1"/>
        <v>0</v>
      </c>
      <c r="V46" s="5">
        <f t="shared" si="1"/>
        <v>0</v>
      </c>
      <c r="W46" s="5">
        <f t="shared" si="1"/>
        <v>0</v>
      </c>
      <c r="X46" s="5">
        <f t="shared" si="1"/>
        <v>0</v>
      </c>
      <c r="Y46" s="5">
        <f t="shared" si="1"/>
        <v>0</v>
      </c>
      <c r="Z46" s="5">
        <f t="shared" si="1"/>
        <v>2.5000000000000001E-2</v>
      </c>
      <c r="AA46" s="5">
        <f t="shared" si="1"/>
        <v>2.5000000000000001E-2</v>
      </c>
      <c r="AB46" s="5">
        <f t="shared" si="1"/>
        <v>7.4999999999999997E-2</v>
      </c>
      <c r="AC46" s="5">
        <f t="shared" si="1"/>
        <v>0.17499999999999999</v>
      </c>
      <c r="AD46" s="5">
        <f t="shared" si="1"/>
        <v>0.27500000000000002</v>
      </c>
      <c r="AE46" s="5">
        <f t="shared" si="1"/>
        <v>0</v>
      </c>
      <c r="AF46" s="5">
        <f t="shared" si="1"/>
        <v>0</v>
      </c>
      <c r="AG46" s="5">
        <f t="shared" si="1"/>
        <v>0.45</v>
      </c>
      <c r="AH46" s="5">
        <f t="shared" si="1"/>
        <v>0.4</v>
      </c>
      <c r="AI46" s="5">
        <f t="shared" si="1"/>
        <v>0.4</v>
      </c>
    </row>
    <row r="47" spans="1:35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C3:C5"/>
    <mergeCell ref="D3:D5"/>
    <mergeCell ref="E1:AG1"/>
    <mergeCell ref="E2:AG2"/>
  </mergeCells>
  <phoneticPr fontId="0" type="noConversion"/>
  <conditionalFormatting sqref="E6:AI45 AJ17 AJ19 AJ23">
    <cfRule type="cellIs" dxfId="102" priority="1" operator="equal">
      <formula>"h"</formula>
    </cfRule>
    <cfRule type="cellIs" dxfId="101" priority="2" operator="equal">
      <formula>"f"</formula>
    </cfRule>
    <cfRule type="cellIs" dxfId="100" priority="3" stopIfTrue="1" operator="equal">
      <formula>"x"</formula>
    </cfRule>
    <cfRule type="expression" dxfId="99" priority="4" stopIfTrue="1">
      <formula>E$3="Sun"</formula>
    </cfRule>
    <cfRule type="expression" dxfId="98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53"/>
  <sheetViews>
    <sheetView zoomScale="40" zoomScaleNormal="40" workbookViewId="0">
      <selection activeCell="AH2" sqref="AH2:AH19"/>
    </sheetView>
  </sheetViews>
  <sheetFormatPr defaultRowHeight="12.75"/>
  <cols>
    <col min="1" max="1" width="29.28515625" customWidth="1"/>
  </cols>
  <sheetData>
    <row r="1" spans="1:35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9">
        <v>29</v>
      </c>
      <c r="AF1" s="39">
        <v>30</v>
      </c>
      <c r="AG1" s="39">
        <v>31</v>
      </c>
      <c r="AH1" s="37" t="s">
        <v>35</v>
      </c>
      <c r="AI1" s="37"/>
    </row>
    <row r="2" spans="1:35">
      <c r="A2" s="35" t="s">
        <v>13</v>
      </c>
      <c r="B2" s="10" t="s">
        <v>32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 t="s">
        <v>7</v>
      </c>
      <c r="AF2" s="8"/>
      <c r="AG2" s="8"/>
      <c r="AH2" s="37">
        <v>392</v>
      </c>
      <c r="AI2" s="37"/>
    </row>
    <row r="3" spans="1:35">
      <c r="A3" s="35" t="s">
        <v>26</v>
      </c>
      <c r="B3" s="10" t="s">
        <v>32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11</v>
      </c>
      <c r="Z3" s="8" t="s">
        <v>7</v>
      </c>
      <c r="AA3" s="8" t="s">
        <v>7</v>
      </c>
      <c r="AB3" s="8" t="s">
        <v>7</v>
      </c>
      <c r="AC3" s="8"/>
      <c r="AD3" s="8"/>
      <c r="AE3" s="8" t="s">
        <v>7</v>
      </c>
      <c r="AF3" s="8" t="s">
        <v>7</v>
      </c>
      <c r="AG3" s="8" t="s">
        <v>7</v>
      </c>
      <c r="AH3" s="37">
        <v>28332</v>
      </c>
      <c r="AI3" s="37"/>
    </row>
    <row r="4" spans="1:35">
      <c r="A4" s="35" t="s">
        <v>15</v>
      </c>
      <c r="B4" s="10" t="s">
        <v>32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 t="s">
        <v>11</v>
      </c>
      <c r="AA4" s="8" t="s">
        <v>7</v>
      </c>
      <c r="AB4" s="8" t="s">
        <v>7</v>
      </c>
      <c r="AC4" s="8"/>
      <c r="AD4" s="8"/>
      <c r="AE4" s="8" t="s">
        <v>7</v>
      </c>
      <c r="AF4" s="8" t="s">
        <v>7</v>
      </c>
      <c r="AG4" s="8" t="s">
        <v>7</v>
      </c>
      <c r="AH4" s="37">
        <v>66702</v>
      </c>
      <c r="AI4" s="37"/>
    </row>
    <row r="5" spans="1:35">
      <c r="A5" s="35" t="s">
        <v>16</v>
      </c>
      <c r="B5" s="29" t="s">
        <v>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 t="s">
        <v>11</v>
      </c>
      <c r="AC5" s="8"/>
      <c r="AD5" s="8"/>
      <c r="AE5" s="8" t="s">
        <v>7</v>
      </c>
      <c r="AF5" s="8" t="s">
        <v>7</v>
      </c>
      <c r="AG5" s="8" t="s">
        <v>7</v>
      </c>
      <c r="AH5" s="37">
        <v>54535</v>
      </c>
      <c r="AI5" s="37"/>
    </row>
    <row r="6" spans="1:35">
      <c r="A6" s="35" t="s">
        <v>17</v>
      </c>
      <c r="B6" s="10" t="s">
        <v>32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 t="s">
        <v>7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 t="s">
        <v>11</v>
      </c>
      <c r="AA6" s="8" t="s">
        <v>7</v>
      </c>
      <c r="AB6" s="8" t="s">
        <v>7</v>
      </c>
      <c r="AC6" s="8"/>
      <c r="AD6" s="8"/>
      <c r="AE6" s="8" t="s">
        <v>7</v>
      </c>
      <c r="AF6" s="8" t="s">
        <v>7</v>
      </c>
      <c r="AG6" s="8" t="s">
        <v>7</v>
      </c>
      <c r="AH6" s="37">
        <v>38701</v>
      </c>
      <c r="AI6" s="37"/>
    </row>
    <row r="7" spans="1:35">
      <c r="A7" s="35" t="s">
        <v>18</v>
      </c>
      <c r="B7" s="10" t="s">
        <v>32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11</v>
      </c>
      <c r="AB7" s="8" t="s">
        <v>7</v>
      </c>
      <c r="AC7" s="8"/>
      <c r="AD7" s="8"/>
      <c r="AE7" s="8" t="s">
        <v>7</v>
      </c>
      <c r="AF7" s="8" t="s">
        <v>7</v>
      </c>
      <c r="AG7" s="8" t="s">
        <v>7</v>
      </c>
      <c r="AH7" s="37">
        <v>41729</v>
      </c>
      <c r="AI7" s="37"/>
    </row>
    <row r="8" spans="1:35">
      <c r="A8" s="35" t="s">
        <v>19</v>
      </c>
      <c r="B8" s="10" t="s">
        <v>32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 t="s">
        <v>11</v>
      </c>
      <c r="AC8" s="8"/>
      <c r="AD8" s="8"/>
      <c r="AE8" s="8" t="s">
        <v>7</v>
      </c>
      <c r="AF8" s="8" t="s">
        <v>7</v>
      </c>
      <c r="AG8" s="8" t="s">
        <v>7</v>
      </c>
      <c r="AH8" s="37">
        <v>30908</v>
      </c>
      <c r="AI8" s="37"/>
    </row>
    <row r="9" spans="1:35">
      <c r="A9" s="35" t="s">
        <v>20</v>
      </c>
      <c r="B9" s="10" t="s">
        <v>32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 t="s">
        <v>11</v>
      </c>
      <c r="AA9" s="8" t="s">
        <v>7</v>
      </c>
      <c r="AB9" s="8" t="s">
        <v>7</v>
      </c>
      <c r="AC9" s="8"/>
      <c r="AD9" s="8"/>
      <c r="AE9" s="8" t="s">
        <v>7</v>
      </c>
      <c r="AF9" s="8" t="s">
        <v>7</v>
      </c>
      <c r="AG9" s="8" t="s">
        <v>7</v>
      </c>
      <c r="AH9" s="37">
        <v>31076</v>
      </c>
      <c r="AI9" s="37"/>
    </row>
    <row r="10" spans="1:35">
      <c r="A10" s="35" t="s">
        <v>21</v>
      </c>
      <c r="B10" s="10" t="s">
        <v>32</v>
      </c>
      <c r="C10" s="8"/>
      <c r="D10" s="8"/>
      <c r="E10" s="8"/>
      <c r="F10" s="8"/>
      <c r="G10" s="8" t="s">
        <v>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 t="s">
        <v>11</v>
      </c>
      <c r="AC10" s="8"/>
      <c r="AD10" s="8"/>
      <c r="AE10" s="8" t="s">
        <v>7</v>
      </c>
      <c r="AF10" s="8" t="s">
        <v>7</v>
      </c>
      <c r="AG10" s="8" t="s">
        <v>7</v>
      </c>
      <c r="AH10" s="37">
        <v>19552</v>
      </c>
      <c r="AI10" s="37"/>
    </row>
    <row r="11" spans="1:35">
      <c r="A11" s="35" t="s">
        <v>22</v>
      </c>
      <c r="B11" s="10" t="s">
        <v>32</v>
      </c>
      <c r="C11" s="8"/>
      <c r="D11" s="8"/>
      <c r="E11" s="8" t="s">
        <v>12</v>
      </c>
      <c r="F11" s="8"/>
      <c r="G11" s="8"/>
      <c r="H11" s="8"/>
      <c r="I11" s="8"/>
      <c r="J11" s="8"/>
      <c r="K11" s="8"/>
      <c r="L11" s="8" t="s">
        <v>12</v>
      </c>
      <c r="M11" s="8"/>
      <c r="N11" s="8"/>
      <c r="O11" s="8"/>
      <c r="P11" s="8"/>
      <c r="Q11" s="8"/>
      <c r="R11" s="8"/>
      <c r="S11" s="8" t="s">
        <v>12</v>
      </c>
      <c r="T11" s="8"/>
      <c r="U11" s="8"/>
      <c r="V11" s="8"/>
      <c r="W11" s="8"/>
      <c r="X11" s="8"/>
      <c r="Y11" s="8" t="s">
        <v>11</v>
      </c>
      <c r="Z11" s="8" t="s">
        <v>7</v>
      </c>
      <c r="AA11" s="8" t="s">
        <v>7</v>
      </c>
      <c r="AB11" s="8" t="s">
        <v>7</v>
      </c>
      <c r="AC11" s="8"/>
      <c r="AD11" s="8"/>
      <c r="AE11" s="8" t="s">
        <v>7</v>
      </c>
      <c r="AF11" s="8" t="s">
        <v>7</v>
      </c>
      <c r="AG11" s="8" t="s">
        <v>7</v>
      </c>
      <c r="AH11" s="37">
        <v>17129</v>
      </c>
      <c r="AI11" s="37"/>
    </row>
    <row r="12" spans="1:35">
      <c r="A12" s="35" t="s">
        <v>23</v>
      </c>
      <c r="B12" s="10" t="s">
        <v>32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 t="s">
        <v>11</v>
      </c>
      <c r="AC12" s="8"/>
      <c r="AD12" s="8"/>
      <c r="AE12" s="8" t="s">
        <v>7</v>
      </c>
      <c r="AF12" s="8" t="s">
        <v>7</v>
      </c>
      <c r="AG12" s="8" t="s">
        <v>7</v>
      </c>
      <c r="AH12" s="37">
        <v>15691</v>
      </c>
      <c r="AI12" s="37"/>
    </row>
    <row r="13" spans="1:35">
      <c r="A13" s="35" t="s">
        <v>24</v>
      </c>
      <c r="B13" s="10" t="s">
        <v>32</v>
      </c>
      <c r="C13" s="8"/>
      <c r="D13" s="8"/>
      <c r="E13" s="8"/>
      <c r="F13" s="8"/>
      <c r="G13" s="8" t="s">
        <v>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 t="s">
        <v>11</v>
      </c>
      <c r="AC13" s="8"/>
      <c r="AD13" s="8"/>
      <c r="AE13" s="8" t="s">
        <v>7</v>
      </c>
      <c r="AF13" s="8" t="s">
        <v>7</v>
      </c>
      <c r="AG13" s="8" t="s">
        <v>7</v>
      </c>
      <c r="AH13" s="37">
        <v>8670</v>
      </c>
      <c r="AI13" s="37"/>
    </row>
    <row r="14" spans="1:35">
      <c r="A14" s="35" t="s">
        <v>25</v>
      </c>
      <c r="B14" s="10" t="s">
        <v>32</v>
      </c>
      <c r="C14" s="8"/>
      <c r="D14" s="8"/>
      <c r="E14" s="8"/>
      <c r="F14" s="8" t="s">
        <v>7</v>
      </c>
      <c r="G14" s="8" t="s">
        <v>7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 t="s">
        <v>7</v>
      </c>
      <c r="AF14" s="8"/>
      <c r="AG14" s="8" t="s">
        <v>11</v>
      </c>
      <c r="AH14" s="37">
        <v>24578</v>
      </c>
      <c r="AI14" s="37"/>
    </row>
    <row r="15" spans="1:35">
      <c r="A15" s="35" t="s">
        <v>14</v>
      </c>
      <c r="B15" s="22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11</v>
      </c>
      <c r="AB15" s="8" t="s">
        <v>7</v>
      </c>
      <c r="AC15" s="8"/>
      <c r="AD15" s="8"/>
      <c r="AE15" s="8" t="s">
        <v>7</v>
      </c>
      <c r="AF15" s="8" t="s">
        <v>7</v>
      </c>
      <c r="AG15" s="8" t="s">
        <v>7</v>
      </c>
      <c r="AH15" s="37">
        <v>86581</v>
      </c>
      <c r="AI15" s="37"/>
    </row>
    <row r="16" spans="1:35">
      <c r="A16" s="35" t="s">
        <v>30</v>
      </c>
      <c r="B16" s="10" t="s">
        <v>32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 t="s">
        <v>11</v>
      </c>
      <c r="V16" s="8"/>
      <c r="W16" s="8"/>
      <c r="X16" s="8" t="s">
        <v>7</v>
      </c>
      <c r="Y16" s="8" t="s">
        <v>7</v>
      </c>
      <c r="Z16" s="8" t="s">
        <v>7</v>
      </c>
      <c r="AA16" s="8" t="s">
        <v>7</v>
      </c>
      <c r="AB16" s="8" t="s">
        <v>7</v>
      </c>
      <c r="AC16" s="8"/>
      <c r="AD16" s="8"/>
      <c r="AE16" s="8" t="s">
        <v>7</v>
      </c>
      <c r="AF16" s="8" t="s">
        <v>7</v>
      </c>
      <c r="AG16" s="8" t="s">
        <v>7</v>
      </c>
      <c r="AH16" s="37">
        <v>6207</v>
      </c>
      <c r="AI16" s="37"/>
    </row>
    <row r="17" spans="1:35">
      <c r="A17" s="35" t="s">
        <v>27</v>
      </c>
      <c r="B17" s="10" t="s">
        <v>32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 t="s">
        <v>11</v>
      </c>
      <c r="AB17" s="8" t="s">
        <v>7</v>
      </c>
      <c r="AC17" s="8"/>
      <c r="AD17" s="8"/>
      <c r="AE17" s="8" t="s">
        <v>7</v>
      </c>
      <c r="AF17" s="8" t="s">
        <v>7</v>
      </c>
      <c r="AG17" s="8" t="s">
        <v>7</v>
      </c>
      <c r="AH17" s="37">
        <v>11441</v>
      </c>
      <c r="AI17" s="37"/>
    </row>
    <row r="18" spans="1:35">
      <c r="A18" s="35" t="s">
        <v>28</v>
      </c>
      <c r="B18" s="10" t="s">
        <v>32</v>
      </c>
      <c r="C18" s="8"/>
      <c r="D18" s="8"/>
      <c r="E18" s="8"/>
      <c r="F18" s="8"/>
      <c r="G18" s="8" t="s">
        <v>7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 t="s">
        <v>11</v>
      </c>
      <c r="AB18" s="8" t="s">
        <v>7</v>
      </c>
      <c r="AC18" s="8"/>
      <c r="AD18" s="8"/>
      <c r="AE18" s="8" t="s">
        <v>7</v>
      </c>
      <c r="AF18" s="8" t="s">
        <v>7</v>
      </c>
      <c r="AG18" s="8" t="s">
        <v>7</v>
      </c>
      <c r="AH18" s="37">
        <v>8670</v>
      </c>
      <c r="AI18" s="37"/>
    </row>
    <row r="19" spans="1:35">
      <c r="A19" s="35" t="s">
        <v>29</v>
      </c>
      <c r="B19" s="10" t="s">
        <v>32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 t="s">
        <v>11</v>
      </c>
      <c r="AA19" s="8" t="s">
        <v>7</v>
      </c>
      <c r="AB19" s="8" t="s">
        <v>7</v>
      </c>
      <c r="AC19" s="8"/>
      <c r="AD19" s="8"/>
      <c r="AE19" s="8" t="s">
        <v>7</v>
      </c>
      <c r="AF19" s="8" t="s">
        <v>7</v>
      </c>
      <c r="AG19" s="8" t="s">
        <v>7</v>
      </c>
      <c r="AH19" s="37">
        <v>7584</v>
      </c>
      <c r="AI19" s="37"/>
    </row>
    <row r="20" spans="1:35">
      <c r="A20" s="14"/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37"/>
      <c r="AI20" s="37"/>
    </row>
    <row r="21" spans="1:35">
      <c r="A21" s="21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37"/>
      <c r="AI21" s="37"/>
    </row>
    <row r="22" spans="1:35">
      <c r="A22" s="35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37"/>
      <c r="AI22" s="37"/>
    </row>
    <row r="23" spans="1:35">
      <c r="A23" s="3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37"/>
      <c r="AI23" s="37"/>
    </row>
    <row r="24" spans="1:35">
      <c r="A24" s="35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37"/>
      <c r="AI24" s="37"/>
    </row>
    <row r="25" spans="1:35">
      <c r="A25" s="35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37"/>
      <c r="AI25" s="37"/>
    </row>
    <row r="26" spans="1:35">
      <c r="A26" s="35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37"/>
      <c r="AI26" s="37"/>
    </row>
    <row r="27" spans="1:35">
      <c r="A27" s="35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37"/>
      <c r="AI27" s="37"/>
    </row>
    <row r="28" spans="1:35">
      <c r="A28" s="35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37"/>
      <c r="AI28" s="37"/>
    </row>
    <row r="29" spans="1:35">
      <c r="A29" s="35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37"/>
      <c r="AI29" s="37"/>
    </row>
    <row r="30" spans="1:35">
      <c r="A30" s="35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37"/>
      <c r="AI30" s="37"/>
    </row>
    <row r="31" spans="1:35">
      <c r="A31" s="35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37"/>
      <c r="AI31" s="37"/>
    </row>
    <row r="32" spans="1:35">
      <c r="A32" s="35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37"/>
      <c r="AI32" s="37"/>
    </row>
    <row r="33" spans="1:35">
      <c r="A33" s="35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37"/>
      <c r="AI33" s="37"/>
    </row>
    <row r="34" spans="1:35">
      <c r="A34" s="35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37"/>
      <c r="AI34" s="37"/>
    </row>
    <row r="35" spans="1:35">
      <c r="A35" s="35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37"/>
      <c r="AI35" s="37"/>
    </row>
    <row r="36" spans="1:35">
      <c r="A36" s="35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37"/>
      <c r="AI36" s="37"/>
    </row>
    <row r="37" spans="1:35">
      <c r="A37" s="35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37"/>
    </row>
    <row r="38" spans="1:35">
      <c r="A38" s="35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5">
      <c r="A39" s="35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5">
      <c r="A40" s="35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5">
      <c r="A41" s="35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5">
      <c r="A42" s="43"/>
      <c r="B42" s="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53" spans="1:1">
      <c r="A53" s="44">
        <v>42856</v>
      </c>
    </row>
  </sheetData>
  <conditionalFormatting sqref="C2:AG42">
    <cfRule type="cellIs" dxfId="97" priority="16" stopIfTrue="1" operator="equal">
      <formula>"x"</formula>
    </cfRule>
    <cfRule type="expression" dxfId="96" priority="17" stopIfTrue="1">
      <formula>C$3="Sun"</formula>
    </cfRule>
    <cfRule type="expression" dxfId="95" priority="18" stopIfTrue="1">
      <formula>C$3="Sat"</formula>
    </cfRule>
  </conditionalFormatting>
  <conditionalFormatting sqref="C2:AG42">
    <cfRule type="cellIs" dxfId="94" priority="13" stopIfTrue="1" operator="equal">
      <formula>"x"</formula>
    </cfRule>
    <cfRule type="expression" dxfId="93" priority="14" stopIfTrue="1">
      <formula>C$3="Sun"</formula>
    </cfRule>
    <cfRule type="expression" dxfId="92" priority="15" stopIfTrue="1">
      <formula>C$3="Sat"</formula>
    </cfRule>
  </conditionalFormatting>
  <conditionalFormatting sqref="C2:AG42">
    <cfRule type="containsText" dxfId="91" priority="10" operator="containsText" text="*-">
      <formula>NOT(ISERROR(SEARCH("*-",C2)))</formula>
    </cfRule>
    <cfRule type="containsText" dxfId="90" priority="11" operator="containsText" text="x">
      <formula>NOT(ISERROR(SEARCH("x",C2)))</formula>
    </cfRule>
    <cfRule type="expression" dxfId="89" priority="12">
      <formula>IF(WEEKDAY(DATE(YEAR($A$53),MONTH($A$53),C$1),2)&gt;5,1,0)</formula>
    </cfRule>
  </conditionalFormatting>
  <conditionalFormatting sqref="D2:P32">
    <cfRule type="containsText" dxfId="88" priority="7" operator="containsText" text="&quot;-&quot;">
      <formula>NOT(ISERROR(SEARCH("""-""",D2)))</formula>
    </cfRule>
    <cfRule type="containsText" dxfId="87" priority="8" operator="containsText" text="x">
      <formula>NOT(ISERROR(SEARCH("x",D2)))</formula>
    </cfRule>
    <cfRule type="expression" dxfId="86" priority="9">
      <formula>IF(WEEKDAY(DATE(YEAR($A$53),MONTH($A$53),D$1),2)&gt;5,1,0)</formula>
    </cfRule>
  </conditionalFormatting>
  <conditionalFormatting sqref="D2:P32">
    <cfRule type="containsText" dxfId="85" priority="4" operator="containsText" text="'-'">
      <formula>NOT(ISERROR(SEARCH("'-'",D2)))</formula>
    </cfRule>
    <cfRule type="containsText" dxfId="84" priority="5" operator="containsText" text="x">
      <formula>NOT(ISERROR(SEARCH("x",D2)))</formula>
    </cfRule>
    <cfRule type="expression" dxfId="83" priority="6">
      <formula>IF(WEEKDAY(DATE(YEAR($A$53),MONTH($A$53),D$1),2)&gt;5,1,0)</formula>
    </cfRule>
  </conditionalFormatting>
  <conditionalFormatting sqref="D2:AG32 AD33:AG42">
    <cfRule type="containsText" dxfId="82" priority="1" operator="containsText" text="(*-)">
      <formula>NOT(ISERROR(SEARCH("(*-)",D2)))</formula>
    </cfRule>
    <cfRule type="containsText" dxfId="81" priority="2" operator="containsText" text="x">
      <formula>NOT(ISERROR(SEARCH("x",D2)))</formula>
    </cfRule>
    <cfRule type="expression" dxfId="80" priority="3">
      <formula>IF(WEEKDAY(DATE(YEAR($A$53),MONTH($A$53),D$1),2)&gt;5,1,0)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4"/>
  <sheetViews>
    <sheetView zoomScale="50" zoomScaleNormal="50" workbookViewId="0">
      <pane xSplit="2" ySplit="2" topLeftCell="C3" activePane="bottomRight" state="frozen"/>
      <selection activeCell="E23" sqref="E23"/>
      <selection pane="topRight" activeCell="E23" sqref="E23"/>
      <selection pane="bottomLeft" activeCell="E23" sqref="E23"/>
      <selection pane="bottomRight" activeCell="AH45" sqref="E6:AH45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4" width="7.140625" style="21" customWidth="1"/>
    <col min="35" max="16384" width="9.140625" style="21"/>
  </cols>
  <sheetData>
    <row r="1" spans="1:34" ht="15.75">
      <c r="E1" s="49" t="str">
        <f>'July 16'!E1:AG1</f>
        <v>Colorado Springs 2016-2017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4" ht="15.75">
      <c r="E2" s="50">
        <f>'July 16'!E2:AG2+(31*11)</f>
        <v>42893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4" ht="12.75" customHeight="1">
      <c r="C3" s="51" t="s">
        <v>10</v>
      </c>
      <c r="D3" s="54" t="s">
        <v>9</v>
      </c>
      <c r="E3" s="23" t="str">
        <f t="shared" ref="E3:AH3" si="0">TEXT(E4,"ddd")</f>
        <v>Thu</v>
      </c>
      <c r="F3" s="23" t="str">
        <f t="shared" si="0"/>
        <v>Fri</v>
      </c>
      <c r="G3" s="23" t="str">
        <f t="shared" si="0"/>
        <v>Sat</v>
      </c>
      <c r="H3" s="23" t="str">
        <f t="shared" si="0"/>
        <v>Sun</v>
      </c>
      <c r="I3" s="23" t="str">
        <f t="shared" si="0"/>
        <v>Mon</v>
      </c>
      <c r="J3" s="23" t="str">
        <f t="shared" si="0"/>
        <v>Tue</v>
      </c>
      <c r="K3" s="23" t="str">
        <f t="shared" si="0"/>
        <v>Wed</v>
      </c>
      <c r="L3" s="23" t="str">
        <f t="shared" si="0"/>
        <v>Thu</v>
      </c>
      <c r="M3" s="23" t="str">
        <f t="shared" si="0"/>
        <v>Fri</v>
      </c>
      <c r="N3" s="23" t="str">
        <f t="shared" si="0"/>
        <v>Sat</v>
      </c>
      <c r="O3" s="23" t="str">
        <f t="shared" si="0"/>
        <v>Sun</v>
      </c>
      <c r="P3" s="23" t="str">
        <f t="shared" si="0"/>
        <v>Mon</v>
      </c>
      <c r="Q3" s="23" t="str">
        <f t="shared" si="0"/>
        <v>Tue</v>
      </c>
      <c r="R3" s="23" t="str">
        <f t="shared" si="0"/>
        <v>Wed</v>
      </c>
      <c r="S3" s="23" t="str">
        <f t="shared" si="0"/>
        <v>Thu</v>
      </c>
      <c r="T3" s="23" t="str">
        <f t="shared" si="0"/>
        <v>Fri</v>
      </c>
      <c r="U3" s="23" t="str">
        <f t="shared" si="0"/>
        <v>Sat</v>
      </c>
      <c r="V3" s="23" t="str">
        <f t="shared" si="0"/>
        <v>Sun</v>
      </c>
      <c r="W3" s="23" t="str">
        <f t="shared" si="0"/>
        <v>Mon</v>
      </c>
      <c r="X3" s="23" t="str">
        <f t="shared" si="0"/>
        <v>Tue</v>
      </c>
      <c r="Y3" s="23" t="str">
        <f t="shared" si="0"/>
        <v>Wed</v>
      </c>
      <c r="Z3" s="23" t="str">
        <f t="shared" si="0"/>
        <v>Thu</v>
      </c>
      <c r="AA3" s="23" t="str">
        <f t="shared" si="0"/>
        <v>Fri</v>
      </c>
      <c r="AB3" s="23" t="str">
        <f t="shared" si="0"/>
        <v>Sat</v>
      </c>
      <c r="AC3" s="23" t="str">
        <f t="shared" si="0"/>
        <v>Sun</v>
      </c>
      <c r="AD3" s="23" t="str">
        <f t="shared" si="0"/>
        <v>Mon</v>
      </c>
      <c r="AE3" s="23" t="str">
        <f t="shared" si="0"/>
        <v>Tue</v>
      </c>
      <c r="AF3" s="23" t="str">
        <f t="shared" si="0"/>
        <v>Wed</v>
      </c>
      <c r="AG3" s="23" t="str">
        <f t="shared" si="0"/>
        <v>Thu</v>
      </c>
      <c r="AH3" s="23" t="str">
        <f t="shared" si="0"/>
        <v>Fri</v>
      </c>
    </row>
    <row r="4" spans="1:34" s="24" customFormat="1">
      <c r="B4" s="25"/>
      <c r="C4" s="52"/>
      <c r="D4" s="55"/>
      <c r="E4" s="26">
        <v>42887</v>
      </c>
      <c r="F4" s="26">
        <v>42888</v>
      </c>
      <c r="G4" s="26">
        <v>42889</v>
      </c>
      <c r="H4" s="26">
        <v>42890</v>
      </c>
      <c r="I4" s="26">
        <v>42891</v>
      </c>
      <c r="J4" s="26">
        <v>42892</v>
      </c>
      <c r="K4" s="26">
        <v>42893</v>
      </c>
      <c r="L4" s="26">
        <v>42894</v>
      </c>
      <c r="M4" s="26">
        <v>42895</v>
      </c>
      <c r="N4" s="26">
        <v>42896</v>
      </c>
      <c r="O4" s="26">
        <v>42897</v>
      </c>
      <c r="P4" s="26">
        <v>42898</v>
      </c>
      <c r="Q4" s="26">
        <v>42899</v>
      </c>
      <c r="R4" s="26">
        <v>42900</v>
      </c>
      <c r="S4" s="26">
        <v>42901</v>
      </c>
      <c r="T4" s="26">
        <v>42902</v>
      </c>
      <c r="U4" s="26">
        <v>42903</v>
      </c>
      <c r="V4" s="26">
        <v>42904</v>
      </c>
      <c r="W4" s="26">
        <v>42905</v>
      </c>
      <c r="X4" s="26">
        <v>42906</v>
      </c>
      <c r="Y4" s="26">
        <v>42907</v>
      </c>
      <c r="Z4" s="26">
        <v>42908</v>
      </c>
      <c r="AA4" s="26">
        <v>42909</v>
      </c>
      <c r="AB4" s="26">
        <v>42910</v>
      </c>
      <c r="AC4" s="26">
        <v>42911</v>
      </c>
      <c r="AD4" s="26">
        <v>42912</v>
      </c>
      <c r="AE4" s="26">
        <v>42913</v>
      </c>
      <c r="AF4" s="26">
        <v>42914</v>
      </c>
      <c r="AG4" s="26">
        <v>42915</v>
      </c>
      <c r="AH4" s="26">
        <v>42916</v>
      </c>
    </row>
    <row r="5" spans="1:34">
      <c r="A5" s="1" t="s">
        <v>0</v>
      </c>
      <c r="B5" s="1" t="s">
        <v>2</v>
      </c>
      <c r="C5" s="53"/>
      <c r="D5" s="56"/>
    </row>
    <row r="6" spans="1:34">
      <c r="A6" s="35" t="s">
        <v>13</v>
      </c>
      <c r="B6" s="10" t="s">
        <v>32</v>
      </c>
      <c r="C6" s="9"/>
      <c r="D6" s="9"/>
      <c r="E6" s="7"/>
      <c r="F6" s="7" t="s">
        <v>11</v>
      </c>
      <c r="G6" s="7"/>
      <c r="H6" s="7"/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s="7"/>
      <c r="O6" s="7"/>
      <c r="P6" s="7" t="s">
        <v>7</v>
      </c>
      <c r="Q6" s="7" t="s">
        <v>7</v>
      </c>
      <c r="R6" s="7" t="s">
        <v>7</v>
      </c>
      <c r="S6" s="7" t="s">
        <v>7</v>
      </c>
      <c r="T6" s="7" t="s">
        <v>7</v>
      </c>
      <c r="U6" s="7"/>
      <c r="V6" s="7"/>
      <c r="W6" s="7" t="s">
        <v>7</v>
      </c>
      <c r="X6" s="7" t="s">
        <v>7</v>
      </c>
      <c r="Y6" s="7" t="s">
        <v>7</v>
      </c>
      <c r="Z6" s="7" t="s">
        <v>7</v>
      </c>
      <c r="AA6" s="7" t="s">
        <v>7</v>
      </c>
      <c r="AB6" s="7"/>
      <c r="AC6" s="7"/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</row>
    <row r="7" spans="1:34">
      <c r="A7" s="35" t="s">
        <v>26</v>
      </c>
      <c r="B7" s="10" t="s">
        <v>32</v>
      </c>
      <c r="C7" s="9"/>
      <c r="D7" s="9"/>
      <c r="E7" s="7" t="s">
        <v>7</v>
      </c>
      <c r="F7" s="7" t="s">
        <v>7</v>
      </c>
      <c r="G7" s="7"/>
      <c r="H7" s="7"/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7"/>
      <c r="O7" s="7"/>
      <c r="P7" s="7" t="s">
        <v>7</v>
      </c>
      <c r="Q7" s="7" t="s">
        <v>7</v>
      </c>
      <c r="R7" s="7" t="s">
        <v>7</v>
      </c>
      <c r="S7" s="7" t="s">
        <v>7</v>
      </c>
      <c r="T7" s="7" t="s">
        <v>7</v>
      </c>
      <c r="U7" s="7"/>
      <c r="V7" s="7"/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7"/>
      <c r="AC7" s="7"/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</row>
    <row r="8" spans="1:34">
      <c r="A8" s="35" t="s">
        <v>15</v>
      </c>
      <c r="B8" s="10" t="s">
        <v>32</v>
      </c>
      <c r="C8" s="28"/>
      <c r="D8" s="28"/>
      <c r="E8" s="7" t="s">
        <v>7</v>
      </c>
      <c r="F8" s="7" t="s">
        <v>7</v>
      </c>
      <c r="G8" s="7"/>
      <c r="H8" s="7"/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7"/>
      <c r="O8" s="7"/>
      <c r="P8" s="7" t="s">
        <v>7</v>
      </c>
      <c r="Q8" s="7" t="s">
        <v>7</v>
      </c>
      <c r="R8" s="7" t="s">
        <v>7</v>
      </c>
      <c r="S8" s="7" t="s">
        <v>7</v>
      </c>
      <c r="T8" s="7" t="s">
        <v>7</v>
      </c>
      <c r="U8" s="7"/>
      <c r="V8" s="7"/>
      <c r="W8" s="7" t="s">
        <v>7</v>
      </c>
      <c r="X8" s="7" t="s">
        <v>7</v>
      </c>
      <c r="Y8" s="7" t="s">
        <v>7</v>
      </c>
      <c r="Z8" s="7" t="s">
        <v>7</v>
      </c>
      <c r="AA8" s="7" t="s">
        <v>7</v>
      </c>
      <c r="AB8" s="7"/>
      <c r="AC8" s="7"/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</row>
    <row r="9" spans="1:34">
      <c r="A9" s="35" t="s">
        <v>16</v>
      </c>
      <c r="B9" s="29" t="s">
        <v>32</v>
      </c>
      <c r="C9" s="9"/>
      <c r="D9" s="9"/>
      <c r="E9" s="7" t="s">
        <v>7</v>
      </c>
      <c r="F9" s="7" t="s">
        <v>7</v>
      </c>
      <c r="G9" s="7"/>
      <c r="H9" s="7"/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s="7"/>
      <c r="O9" s="7"/>
      <c r="P9" s="7" t="s">
        <v>7</v>
      </c>
      <c r="Q9" s="7" t="s">
        <v>7</v>
      </c>
      <c r="R9" s="7" t="s">
        <v>7</v>
      </c>
      <c r="S9" s="7" t="s">
        <v>7</v>
      </c>
      <c r="T9" s="7" t="s">
        <v>7</v>
      </c>
      <c r="U9" s="7"/>
      <c r="V9" s="7"/>
      <c r="W9" s="7" t="s">
        <v>7</v>
      </c>
      <c r="X9" s="7" t="s">
        <v>7</v>
      </c>
      <c r="Y9" s="7" t="s">
        <v>7</v>
      </c>
      <c r="Z9" s="7" t="s">
        <v>7</v>
      </c>
      <c r="AA9" s="7" t="s">
        <v>7</v>
      </c>
      <c r="AB9" s="7"/>
      <c r="AC9" s="7"/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</row>
    <row r="10" spans="1:34">
      <c r="A10" s="35" t="s">
        <v>17</v>
      </c>
      <c r="B10" s="10" t="s">
        <v>32</v>
      </c>
      <c r="C10" s="9"/>
      <c r="D10" s="9"/>
      <c r="E10" s="7" t="s">
        <v>7</v>
      </c>
      <c r="F10" s="7" t="s">
        <v>7</v>
      </c>
      <c r="G10" s="7"/>
      <c r="H10" s="7"/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7"/>
      <c r="O10" s="7"/>
      <c r="P10" s="7" t="s">
        <v>7</v>
      </c>
      <c r="Q10" s="7" t="s">
        <v>7</v>
      </c>
      <c r="R10" s="7" t="s">
        <v>7</v>
      </c>
      <c r="S10" s="7" t="s">
        <v>7</v>
      </c>
      <c r="T10" s="7" t="s">
        <v>7</v>
      </c>
      <c r="U10" s="7"/>
      <c r="V10" s="7"/>
      <c r="W10" s="7" t="s">
        <v>7</v>
      </c>
      <c r="X10" s="7" t="s">
        <v>7</v>
      </c>
      <c r="Y10" s="7" t="s">
        <v>7</v>
      </c>
      <c r="Z10" s="7" t="s">
        <v>7</v>
      </c>
      <c r="AA10" s="7" t="s">
        <v>7</v>
      </c>
      <c r="AB10" s="7"/>
      <c r="AC10" s="7"/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</row>
    <row r="11" spans="1:34">
      <c r="A11" s="35" t="s">
        <v>18</v>
      </c>
      <c r="B11" s="10" t="s">
        <v>32</v>
      </c>
      <c r="C11" s="9"/>
      <c r="D11" s="9"/>
      <c r="E11" s="7" t="s">
        <v>7</v>
      </c>
      <c r="F11" s="7" t="s">
        <v>7</v>
      </c>
      <c r="G11" s="7"/>
      <c r="H11" s="7"/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7"/>
      <c r="O11" s="7"/>
      <c r="P11" s="7" t="s">
        <v>7</v>
      </c>
      <c r="Q11" s="7" t="s">
        <v>7</v>
      </c>
      <c r="R11" s="7" t="s">
        <v>7</v>
      </c>
      <c r="S11" s="7" t="s">
        <v>7</v>
      </c>
      <c r="T11" s="7" t="s">
        <v>7</v>
      </c>
      <c r="U11" s="7"/>
      <c r="V11" s="7"/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7"/>
      <c r="AC11" s="7"/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</row>
    <row r="12" spans="1:34">
      <c r="A12" s="35" t="s">
        <v>19</v>
      </c>
      <c r="B12" s="10" t="s">
        <v>32</v>
      </c>
      <c r="C12" s="9"/>
      <c r="D12" s="9"/>
      <c r="E12" s="7" t="s">
        <v>7</v>
      </c>
      <c r="F12" s="7" t="s">
        <v>7</v>
      </c>
      <c r="G12" s="7"/>
      <c r="H12" s="7"/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7"/>
      <c r="O12" s="7"/>
      <c r="P12" s="7" t="s">
        <v>7</v>
      </c>
      <c r="Q12" s="7" t="s">
        <v>7</v>
      </c>
      <c r="R12" s="7" t="s">
        <v>7</v>
      </c>
      <c r="S12" s="7" t="s">
        <v>7</v>
      </c>
      <c r="T12" s="7" t="s">
        <v>7</v>
      </c>
      <c r="U12" s="7"/>
      <c r="V12" s="7"/>
      <c r="W12" s="7" t="s">
        <v>7</v>
      </c>
      <c r="X12" s="7" t="s">
        <v>7</v>
      </c>
      <c r="Y12" s="7" t="s">
        <v>7</v>
      </c>
      <c r="Z12" s="7" t="s">
        <v>7</v>
      </c>
      <c r="AA12" s="7" t="s">
        <v>7</v>
      </c>
      <c r="AB12" s="7"/>
      <c r="AC12" s="7"/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</row>
    <row r="13" spans="1:34">
      <c r="A13" s="35" t="s">
        <v>20</v>
      </c>
      <c r="B13" s="10" t="s">
        <v>32</v>
      </c>
      <c r="C13" s="9"/>
      <c r="D13" s="9"/>
      <c r="E13" s="7" t="s">
        <v>7</v>
      </c>
      <c r="F13" s="7" t="s">
        <v>7</v>
      </c>
      <c r="G13" s="7"/>
      <c r="H13" s="7"/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7"/>
      <c r="O13" s="7"/>
      <c r="P13" s="7" t="s">
        <v>7</v>
      </c>
      <c r="Q13" s="7" t="s">
        <v>7</v>
      </c>
      <c r="R13" s="7" t="s">
        <v>7</v>
      </c>
      <c r="S13" s="7" t="s">
        <v>7</v>
      </c>
      <c r="T13" s="7" t="s">
        <v>7</v>
      </c>
      <c r="U13" s="7"/>
      <c r="V13" s="7"/>
      <c r="W13" s="7" t="s">
        <v>7</v>
      </c>
      <c r="X13" s="7" t="s">
        <v>7</v>
      </c>
      <c r="Y13" s="7" t="s">
        <v>7</v>
      </c>
      <c r="Z13" s="7" t="s">
        <v>7</v>
      </c>
      <c r="AA13" s="7" t="s">
        <v>7</v>
      </c>
      <c r="AB13" s="7"/>
      <c r="AC13" s="7"/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</row>
    <row r="14" spans="1:34">
      <c r="A14" s="35" t="s">
        <v>21</v>
      </c>
      <c r="B14" s="10" t="s">
        <v>32</v>
      </c>
      <c r="C14" s="9"/>
      <c r="D14" s="9"/>
      <c r="E14" s="7" t="s">
        <v>7</v>
      </c>
      <c r="F14" s="7" t="s">
        <v>7</v>
      </c>
      <c r="G14" s="7"/>
      <c r="H14" s="7"/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7"/>
      <c r="O14" s="7"/>
      <c r="P14" s="7" t="s">
        <v>7</v>
      </c>
      <c r="Q14" s="7" t="s">
        <v>7</v>
      </c>
      <c r="R14" s="7" t="s">
        <v>7</v>
      </c>
      <c r="S14" s="7" t="s">
        <v>7</v>
      </c>
      <c r="T14" s="7" t="s">
        <v>7</v>
      </c>
      <c r="U14" s="7"/>
      <c r="V14" s="7"/>
      <c r="W14" s="7" t="s">
        <v>7</v>
      </c>
      <c r="X14" s="7" t="s">
        <v>7</v>
      </c>
      <c r="Y14" s="7" t="s">
        <v>7</v>
      </c>
      <c r="Z14" s="7" t="s">
        <v>7</v>
      </c>
      <c r="AA14" s="7" t="s">
        <v>7</v>
      </c>
      <c r="AB14" s="7"/>
      <c r="AC14" s="7"/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</row>
    <row r="15" spans="1:34">
      <c r="A15" s="35" t="s">
        <v>22</v>
      </c>
      <c r="B15" s="10" t="s">
        <v>32</v>
      </c>
      <c r="C15" s="9"/>
      <c r="D15" s="9"/>
      <c r="E15" s="7" t="s">
        <v>7</v>
      </c>
      <c r="F15" s="7" t="s">
        <v>7</v>
      </c>
      <c r="G15" s="7"/>
      <c r="H15" s="7"/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7"/>
      <c r="O15" s="7"/>
      <c r="P15" s="7" t="s">
        <v>7</v>
      </c>
      <c r="Q15" s="7" t="s">
        <v>7</v>
      </c>
      <c r="R15" s="7" t="s">
        <v>7</v>
      </c>
      <c r="S15" s="7" t="s">
        <v>7</v>
      </c>
      <c r="T15" s="7" t="s">
        <v>7</v>
      </c>
      <c r="U15" s="7"/>
      <c r="V15" s="7"/>
      <c r="W15" s="7" t="s">
        <v>7</v>
      </c>
      <c r="X15" s="7" t="s">
        <v>7</v>
      </c>
      <c r="Y15" s="7" t="s">
        <v>7</v>
      </c>
      <c r="Z15" s="7" t="s">
        <v>7</v>
      </c>
      <c r="AA15" s="7" t="s">
        <v>7</v>
      </c>
      <c r="AB15" s="7"/>
      <c r="AC15" s="7"/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</row>
    <row r="16" spans="1:34">
      <c r="A16" s="35" t="s">
        <v>23</v>
      </c>
      <c r="B16" s="10" t="s">
        <v>32</v>
      </c>
      <c r="C16" s="9"/>
      <c r="D16" s="9"/>
      <c r="E16" s="7" t="s">
        <v>7</v>
      </c>
      <c r="F16" s="7" t="s">
        <v>7</v>
      </c>
      <c r="G16" s="7"/>
      <c r="H16" s="7"/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7"/>
      <c r="O16" s="7"/>
      <c r="P16" s="7" t="s">
        <v>7</v>
      </c>
      <c r="Q16" s="7" t="s">
        <v>7</v>
      </c>
      <c r="R16" s="7" t="s">
        <v>7</v>
      </c>
      <c r="S16" s="7" t="s">
        <v>7</v>
      </c>
      <c r="T16" s="7" t="s">
        <v>7</v>
      </c>
      <c r="U16" s="7"/>
      <c r="V16" s="7"/>
      <c r="W16" s="7" t="s">
        <v>7</v>
      </c>
      <c r="X16" s="7" t="s">
        <v>7</v>
      </c>
      <c r="Y16" s="7" t="s">
        <v>7</v>
      </c>
      <c r="Z16" s="7" t="s">
        <v>7</v>
      </c>
      <c r="AA16" s="7" t="s">
        <v>7</v>
      </c>
      <c r="AB16" s="7"/>
      <c r="AC16" s="7"/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</row>
    <row r="17" spans="1:35">
      <c r="A17" s="35" t="s">
        <v>24</v>
      </c>
      <c r="B17" s="10" t="s">
        <v>32</v>
      </c>
      <c r="C17" s="9"/>
      <c r="D17" s="9"/>
      <c r="E17" s="7" t="s">
        <v>7</v>
      </c>
      <c r="F17" s="7" t="s">
        <v>7</v>
      </c>
      <c r="G17" s="7"/>
      <c r="H17" s="7"/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7"/>
      <c r="O17" s="7"/>
      <c r="P17" s="7" t="s">
        <v>7</v>
      </c>
      <c r="Q17" s="7" t="s">
        <v>7</v>
      </c>
      <c r="R17" s="7" t="s">
        <v>7</v>
      </c>
      <c r="S17" s="7" t="s">
        <v>7</v>
      </c>
      <c r="T17" s="7" t="s">
        <v>7</v>
      </c>
      <c r="U17" s="7"/>
      <c r="V17" s="7"/>
      <c r="W17" s="7" t="s">
        <v>7</v>
      </c>
      <c r="X17" s="7" t="s">
        <v>7</v>
      </c>
      <c r="Y17" s="7" t="s">
        <v>7</v>
      </c>
      <c r="Z17" s="7" t="s">
        <v>7</v>
      </c>
      <c r="AA17" s="7" t="s">
        <v>7</v>
      </c>
      <c r="AB17" s="7"/>
      <c r="AC17" s="7"/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</row>
    <row r="18" spans="1:35">
      <c r="A18" s="35" t="s">
        <v>25</v>
      </c>
      <c r="B18" s="10" t="s">
        <v>32</v>
      </c>
      <c r="C18" s="9"/>
      <c r="D18" s="9"/>
      <c r="E18" s="7" t="s">
        <v>7</v>
      </c>
      <c r="F18" s="7" t="s">
        <v>7</v>
      </c>
      <c r="G18" s="7"/>
      <c r="H18" s="7"/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s="7"/>
      <c r="O18" s="7"/>
      <c r="P18" s="7" t="s">
        <v>7</v>
      </c>
      <c r="Q18" s="7" t="s">
        <v>7</v>
      </c>
      <c r="R18" s="7" t="s">
        <v>7</v>
      </c>
      <c r="S18" s="7" t="s">
        <v>7</v>
      </c>
      <c r="T18" s="7" t="s">
        <v>7</v>
      </c>
      <c r="U18" s="7"/>
      <c r="V18" s="7"/>
      <c r="W18" s="7" t="s">
        <v>7</v>
      </c>
      <c r="X18" s="7" t="s">
        <v>7</v>
      </c>
      <c r="Y18" s="7" t="s">
        <v>7</v>
      </c>
      <c r="Z18" s="7" t="s">
        <v>7</v>
      </c>
      <c r="AA18" s="7" t="s">
        <v>7</v>
      </c>
      <c r="AB18" s="7"/>
      <c r="AC18" s="7"/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</row>
    <row r="19" spans="1:35">
      <c r="A19" s="35" t="s">
        <v>14</v>
      </c>
      <c r="B19" s="22" t="s">
        <v>32</v>
      </c>
      <c r="C19" s="9"/>
      <c r="D19" s="9"/>
      <c r="E19" s="7" t="s">
        <v>7</v>
      </c>
      <c r="F19" s="7" t="s">
        <v>7</v>
      </c>
      <c r="G19" s="7"/>
      <c r="H19" s="7"/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s="7"/>
      <c r="O19" s="7"/>
      <c r="P19" s="7" t="s">
        <v>7</v>
      </c>
      <c r="Q19" s="7" t="s">
        <v>7</v>
      </c>
      <c r="R19" s="7" t="s">
        <v>7</v>
      </c>
      <c r="S19" s="7" t="s">
        <v>7</v>
      </c>
      <c r="T19" s="7" t="s">
        <v>7</v>
      </c>
      <c r="U19" s="7"/>
      <c r="V19" s="7"/>
      <c r="W19" s="7" t="s">
        <v>7</v>
      </c>
      <c r="X19" s="7" t="s">
        <v>7</v>
      </c>
      <c r="Y19" s="7" t="s">
        <v>7</v>
      </c>
      <c r="Z19" s="7" t="s">
        <v>7</v>
      </c>
      <c r="AA19" s="7" t="s">
        <v>7</v>
      </c>
      <c r="AB19" s="7"/>
      <c r="AC19" s="7"/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</row>
    <row r="20" spans="1:35">
      <c r="A20" s="35" t="s">
        <v>30</v>
      </c>
      <c r="B20" s="10" t="s">
        <v>32</v>
      </c>
      <c r="C20" s="9"/>
      <c r="D20" s="9"/>
      <c r="E20" s="7" t="s">
        <v>7</v>
      </c>
      <c r="F20" s="7" t="s">
        <v>7</v>
      </c>
      <c r="G20" s="7"/>
      <c r="H20" s="7"/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s="7"/>
      <c r="O20" s="7"/>
      <c r="P20" s="7" t="s">
        <v>7</v>
      </c>
      <c r="Q20" s="7" t="s">
        <v>7</v>
      </c>
      <c r="R20" s="7" t="s">
        <v>7</v>
      </c>
      <c r="S20" s="7" t="s">
        <v>7</v>
      </c>
      <c r="T20" s="7" t="s">
        <v>7</v>
      </c>
      <c r="U20" s="7"/>
      <c r="V20" s="7"/>
      <c r="W20" s="7" t="s">
        <v>7</v>
      </c>
      <c r="X20" s="7" t="s">
        <v>7</v>
      </c>
      <c r="Y20" s="7" t="s">
        <v>7</v>
      </c>
      <c r="Z20" s="7" t="s">
        <v>7</v>
      </c>
      <c r="AA20" s="7" t="s">
        <v>7</v>
      </c>
      <c r="AB20" s="7"/>
      <c r="AC20" s="7"/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</row>
    <row r="21" spans="1:35">
      <c r="A21" s="35" t="s">
        <v>27</v>
      </c>
      <c r="B21" s="10" t="s">
        <v>32</v>
      </c>
      <c r="C21" s="9"/>
      <c r="D21" s="9"/>
      <c r="E21" s="7" t="s">
        <v>7</v>
      </c>
      <c r="F21" s="7" t="s">
        <v>7</v>
      </c>
      <c r="G21" s="7"/>
      <c r="H21" s="7"/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s="7"/>
      <c r="O21" s="7"/>
      <c r="P21" s="7" t="s">
        <v>7</v>
      </c>
      <c r="Q21" s="7" t="s">
        <v>7</v>
      </c>
      <c r="R21" s="7" t="s">
        <v>7</v>
      </c>
      <c r="S21" s="7" t="s">
        <v>7</v>
      </c>
      <c r="T21" s="7" t="s">
        <v>7</v>
      </c>
      <c r="U21" s="7"/>
      <c r="V21" s="7"/>
      <c r="W21" s="7" t="s">
        <v>7</v>
      </c>
      <c r="X21" s="7" t="s">
        <v>7</v>
      </c>
      <c r="Y21" s="7" t="s">
        <v>7</v>
      </c>
      <c r="Z21" s="7" t="s">
        <v>7</v>
      </c>
      <c r="AA21" s="7" t="s">
        <v>7</v>
      </c>
      <c r="AB21" s="7"/>
      <c r="AC21" s="7"/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36"/>
    </row>
    <row r="22" spans="1:35">
      <c r="A22" s="35" t="s">
        <v>28</v>
      </c>
      <c r="B22" s="10" t="s">
        <v>32</v>
      </c>
      <c r="C22" s="9"/>
      <c r="D22" s="9"/>
      <c r="E22" s="7" t="s">
        <v>7</v>
      </c>
      <c r="F22" s="7" t="s">
        <v>7</v>
      </c>
      <c r="G22" s="7"/>
      <c r="H22" s="7"/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s="7"/>
      <c r="O22" s="7"/>
      <c r="P22" s="7" t="s">
        <v>7</v>
      </c>
      <c r="Q22" s="7" t="s">
        <v>7</v>
      </c>
      <c r="R22" s="7" t="s">
        <v>7</v>
      </c>
      <c r="S22" s="7" t="s">
        <v>7</v>
      </c>
      <c r="T22" s="7" t="s">
        <v>7</v>
      </c>
      <c r="U22" s="7"/>
      <c r="V22" s="7"/>
      <c r="W22" s="7" t="s">
        <v>7</v>
      </c>
      <c r="X22" s="7" t="s">
        <v>7</v>
      </c>
      <c r="Y22" s="7" t="s">
        <v>7</v>
      </c>
      <c r="Z22" s="7" t="s">
        <v>7</v>
      </c>
      <c r="AA22" s="7" t="s">
        <v>7</v>
      </c>
      <c r="AB22" s="7"/>
      <c r="AC22" s="7"/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</row>
    <row r="23" spans="1:35">
      <c r="A23" s="35" t="s">
        <v>29</v>
      </c>
      <c r="B23" s="10" t="s">
        <v>32</v>
      </c>
      <c r="C23" s="9"/>
      <c r="D23" s="9"/>
      <c r="E23" s="7" t="s">
        <v>7</v>
      </c>
      <c r="F23" s="7" t="s">
        <v>7</v>
      </c>
      <c r="G23" s="7"/>
      <c r="H23" s="7"/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s="7"/>
      <c r="O23" s="7"/>
      <c r="P23" s="7" t="s">
        <v>7</v>
      </c>
      <c r="Q23" s="7" t="s">
        <v>7</v>
      </c>
      <c r="R23" s="7" t="s">
        <v>7</v>
      </c>
      <c r="S23" s="7" t="s">
        <v>7</v>
      </c>
      <c r="T23" s="7" t="s">
        <v>7</v>
      </c>
      <c r="U23" s="7"/>
      <c r="V23" s="7"/>
      <c r="W23" s="7" t="s">
        <v>7</v>
      </c>
      <c r="X23" s="7" t="s">
        <v>7</v>
      </c>
      <c r="Y23" s="7" t="s">
        <v>7</v>
      </c>
      <c r="Z23" s="7" t="s">
        <v>7</v>
      </c>
      <c r="AA23" s="7" t="s">
        <v>7</v>
      </c>
      <c r="AB23" s="7"/>
      <c r="AC23" s="7"/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</row>
    <row r="24" spans="1:35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5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5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</row>
    <row r="27" spans="1:35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</row>
    <row r="28" spans="1:35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5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5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5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5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>
      <c r="A46" s="20" t="s">
        <v>1</v>
      </c>
      <c r="B46" s="19"/>
      <c r="C46" s="30"/>
      <c r="D46" s="30"/>
      <c r="E46" s="5">
        <f>COUNTIF(E6:E45, "X")/40</f>
        <v>0.42499999999999999</v>
      </c>
      <c r="F46" s="5">
        <f t="shared" ref="F46:AH46" si="1">COUNTIF(F6:F45, "X")/40</f>
        <v>0.42499999999999999</v>
      </c>
      <c r="G46" s="5">
        <f t="shared" si="1"/>
        <v>0</v>
      </c>
      <c r="H46" s="5">
        <f t="shared" si="1"/>
        <v>0</v>
      </c>
      <c r="I46" s="5">
        <f t="shared" si="1"/>
        <v>0.45</v>
      </c>
      <c r="J46" s="5">
        <f t="shared" si="1"/>
        <v>0.45</v>
      </c>
      <c r="K46" s="5">
        <f t="shared" si="1"/>
        <v>0.45</v>
      </c>
      <c r="L46" s="5">
        <f t="shared" si="1"/>
        <v>0.45</v>
      </c>
      <c r="M46" s="5">
        <f t="shared" si="1"/>
        <v>0.45</v>
      </c>
      <c r="N46" s="5">
        <f t="shared" si="1"/>
        <v>0</v>
      </c>
      <c r="O46" s="5">
        <f t="shared" si="1"/>
        <v>0</v>
      </c>
      <c r="P46" s="5">
        <f t="shared" si="1"/>
        <v>0.45</v>
      </c>
      <c r="Q46" s="5">
        <f t="shared" si="1"/>
        <v>0.45</v>
      </c>
      <c r="R46" s="5">
        <f t="shared" si="1"/>
        <v>0.45</v>
      </c>
      <c r="S46" s="5">
        <f t="shared" si="1"/>
        <v>0.45</v>
      </c>
      <c r="T46" s="5">
        <f t="shared" si="1"/>
        <v>0.45</v>
      </c>
      <c r="U46" s="5">
        <f t="shared" si="1"/>
        <v>0</v>
      </c>
      <c r="V46" s="5">
        <f t="shared" si="1"/>
        <v>0</v>
      </c>
      <c r="W46" s="5">
        <f t="shared" si="1"/>
        <v>0.45</v>
      </c>
      <c r="X46" s="5">
        <f t="shared" si="1"/>
        <v>0.45</v>
      </c>
      <c r="Y46" s="5">
        <f t="shared" si="1"/>
        <v>0.45</v>
      </c>
      <c r="Z46" s="5">
        <f t="shared" si="1"/>
        <v>0.45</v>
      </c>
      <c r="AA46" s="5">
        <f t="shared" si="1"/>
        <v>0.45</v>
      </c>
      <c r="AB46" s="5">
        <f t="shared" si="1"/>
        <v>0</v>
      </c>
      <c r="AC46" s="5">
        <f t="shared" si="1"/>
        <v>0</v>
      </c>
      <c r="AD46" s="5">
        <f t="shared" si="1"/>
        <v>0.45</v>
      </c>
      <c r="AE46" s="5">
        <f t="shared" si="1"/>
        <v>0.45</v>
      </c>
      <c r="AF46" s="5">
        <f t="shared" si="1"/>
        <v>0.45</v>
      </c>
      <c r="AG46" s="5">
        <f t="shared" si="1"/>
        <v>0.45</v>
      </c>
      <c r="AH46" s="5">
        <f t="shared" si="1"/>
        <v>0.45</v>
      </c>
    </row>
    <row r="47" spans="1:34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4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C3:C5"/>
    <mergeCell ref="D3:D5"/>
    <mergeCell ref="E1:AG1"/>
    <mergeCell ref="E2:AG2"/>
  </mergeCells>
  <conditionalFormatting sqref="E6:AH45 AI21">
    <cfRule type="cellIs" dxfId="79" priority="1" operator="equal">
      <formula>"h"</formula>
    </cfRule>
    <cfRule type="cellIs" dxfId="78" priority="2" operator="equal">
      <formula>"f"</formula>
    </cfRule>
    <cfRule type="cellIs" dxfId="77" priority="3" stopIfTrue="1" operator="equal">
      <formula>"x"</formula>
    </cfRule>
    <cfRule type="expression" dxfId="76" priority="4" stopIfTrue="1">
      <formula>E$3="Sun"</formula>
    </cfRule>
    <cfRule type="expression" dxfId="75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53"/>
  <sheetViews>
    <sheetView topLeftCell="L1" zoomScale="85" zoomScaleNormal="85" workbookViewId="0">
      <selection activeCell="AG25" sqref="AG25"/>
    </sheetView>
  </sheetViews>
  <sheetFormatPr defaultRowHeight="12.75"/>
  <cols>
    <col min="1" max="1" width="29.28515625" customWidth="1"/>
  </cols>
  <sheetData>
    <row r="1" spans="1:35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9">
        <v>29</v>
      </c>
      <c r="AF1" s="39">
        <v>30</v>
      </c>
      <c r="AG1" s="39"/>
      <c r="AH1" s="37" t="s">
        <v>35</v>
      </c>
      <c r="AI1" s="37"/>
    </row>
    <row r="2" spans="1:35">
      <c r="A2" s="35" t="s">
        <v>13</v>
      </c>
      <c r="B2" s="10" t="s">
        <v>32</v>
      </c>
      <c r="C2" s="8"/>
      <c r="D2" s="8" t="s">
        <v>11</v>
      </c>
      <c r="E2" s="8"/>
      <c r="F2" s="8"/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/>
      <c r="M2" s="8"/>
      <c r="N2" s="8" t="s">
        <v>7</v>
      </c>
      <c r="O2" s="8" t="s">
        <v>7</v>
      </c>
      <c r="P2" s="8" t="s">
        <v>7</v>
      </c>
      <c r="Q2" s="8" t="s">
        <v>7</v>
      </c>
      <c r="R2" s="8" t="s">
        <v>7</v>
      </c>
      <c r="S2" s="8"/>
      <c r="T2" s="8"/>
      <c r="U2" s="8" t="s">
        <v>7</v>
      </c>
      <c r="V2" s="8" t="s">
        <v>7</v>
      </c>
      <c r="W2" s="8" t="s">
        <v>7</v>
      </c>
      <c r="X2" s="8" t="s">
        <v>7</v>
      </c>
      <c r="Y2" s="8" t="s">
        <v>7</v>
      </c>
      <c r="Z2" s="8"/>
      <c r="AA2" s="8"/>
      <c r="AB2" s="8" t="s">
        <v>7</v>
      </c>
      <c r="AC2" s="8" t="s">
        <v>7</v>
      </c>
      <c r="AD2" s="8" t="s">
        <v>7</v>
      </c>
      <c r="AE2" s="8" t="s">
        <v>7</v>
      </c>
      <c r="AF2" s="8" t="s">
        <v>7</v>
      </c>
      <c r="AG2" s="30"/>
      <c r="AH2" s="37">
        <v>392</v>
      </c>
      <c r="AI2" s="37"/>
    </row>
    <row r="3" spans="1:35">
      <c r="A3" s="35" t="s">
        <v>26</v>
      </c>
      <c r="B3" s="10" t="s">
        <v>32</v>
      </c>
      <c r="C3" s="8" t="s">
        <v>7</v>
      </c>
      <c r="D3" s="8" t="s">
        <v>7</v>
      </c>
      <c r="E3" s="8"/>
      <c r="F3" s="8"/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/>
      <c r="M3" s="8"/>
      <c r="N3" s="8" t="s">
        <v>7</v>
      </c>
      <c r="O3" s="8" t="s">
        <v>7</v>
      </c>
      <c r="P3" s="8" t="s">
        <v>7</v>
      </c>
      <c r="Q3" s="8" t="s">
        <v>7</v>
      </c>
      <c r="R3" s="8" t="s">
        <v>7</v>
      </c>
      <c r="S3" s="8"/>
      <c r="T3" s="8"/>
      <c r="U3" s="8" t="s">
        <v>7</v>
      </c>
      <c r="V3" s="8" t="s">
        <v>7</v>
      </c>
      <c r="W3" s="8" t="s">
        <v>7</v>
      </c>
      <c r="X3" s="8" t="s">
        <v>7</v>
      </c>
      <c r="Y3" s="8" t="s">
        <v>7</v>
      </c>
      <c r="Z3" s="8"/>
      <c r="AA3" s="8"/>
      <c r="AB3" s="8" t="s">
        <v>7</v>
      </c>
      <c r="AC3" s="8" t="s">
        <v>7</v>
      </c>
      <c r="AD3" s="8" t="s">
        <v>7</v>
      </c>
      <c r="AE3" s="8" t="s">
        <v>7</v>
      </c>
      <c r="AF3" s="8" t="s">
        <v>7</v>
      </c>
      <c r="AG3" s="30"/>
      <c r="AH3" s="37">
        <v>28332</v>
      </c>
      <c r="AI3" s="37"/>
    </row>
    <row r="4" spans="1:35">
      <c r="A4" s="35" t="s">
        <v>15</v>
      </c>
      <c r="B4" s="10" t="s">
        <v>32</v>
      </c>
      <c r="C4" s="8" t="s">
        <v>7</v>
      </c>
      <c r="D4" s="8" t="s">
        <v>7</v>
      </c>
      <c r="E4" s="8"/>
      <c r="F4" s="8"/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/>
      <c r="M4" s="8"/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/>
      <c r="T4" s="8"/>
      <c r="U4" s="8" t="s">
        <v>7</v>
      </c>
      <c r="V4" s="8" t="s">
        <v>7</v>
      </c>
      <c r="W4" s="8" t="s">
        <v>7</v>
      </c>
      <c r="X4" s="8" t="s">
        <v>7</v>
      </c>
      <c r="Y4" s="8" t="s">
        <v>7</v>
      </c>
      <c r="Z4" s="8"/>
      <c r="AA4" s="8"/>
      <c r="AB4" s="8" t="s">
        <v>7</v>
      </c>
      <c r="AC4" s="8" t="s">
        <v>7</v>
      </c>
      <c r="AD4" s="8" t="s">
        <v>7</v>
      </c>
      <c r="AE4" s="8" t="s">
        <v>7</v>
      </c>
      <c r="AF4" s="8" t="s">
        <v>7</v>
      </c>
      <c r="AG4" s="30"/>
      <c r="AH4" s="37">
        <v>66702</v>
      </c>
      <c r="AI4" s="37"/>
    </row>
    <row r="5" spans="1:35">
      <c r="A5" s="35" t="s">
        <v>16</v>
      </c>
      <c r="B5" s="29" t="s">
        <v>32</v>
      </c>
      <c r="C5" s="8" t="s">
        <v>7</v>
      </c>
      <c r="D5" s="8" t="s">
        <v>7</v>
      </c>
      <c r="E5" s="8"/>
      <c r="F5" s="8"/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/>
      <c r="M5" s="8"/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/>
      <c r="T5" s="8"/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/>
      <c r="AA5" s="8"/>
      <c r="AB5" s="8" t="s">
        <v>7</v>
      </c>
      <c r="AC5" s="8" t="s">
        <v>7</v>
      </c>
      <c r="AD5" s="8" t="s">
        <v>7</v>
      </c>
      <c r="AE5" s="8" t="s">
        <v>7</v>
      </c>
      <c r="AF5" s="8" t="s">
        <v>7</v>
      </c>
      <c r="AG5" s="30"/>
      <c r="AH5" s="37">
        <v>54535</v>
      </c>
      <c r="AI5" s="37"/>
    </row>
    <row r="6" spans="1:35">
      <c r="A6" s="35" t="s">
        <v>17</v>
      </c>
      <c r="B6" s="10" t="s">
        <v>32</v>
      </c>
      <c r="C6" s="8" t="s">
        <v>7</v>
      </c>
      <c r="D6" s="8" t="s">
        <v>7</v>
      </c>
      <c r="E6" s="8"/>
      <c r="F6" s="8"/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  <c r="L6" s="8"/>
      <c r="M6" s="8"/>
      <c r="N6" s="8" t="s">
        <v>7</v>
      </c>
      <c r="O6" s="8" t="s">
        <v>7</v>
      </c>
      <c r="P6" s="8" t="s">
        <v>7</v>
      </c>
      <c r="Q6" s="8" t="s">
        <v>7</v>
      </c>
      <c r="R6" s="8" t="s">
        <v>7</v>
      </c>
      <c r="S6" s="8"/>
      <c r="T6" s="8"/>
      <c r="U6" s="8" t="s">
        <v>7</v>
      </c>
      <c r="V6" s="8" t="s">
        <v>7</v>
      </c>
      <c r="W6" s="8" t="s">
        <v>7</v>
      </c>
      <c r="X6" s="8" t="s">
        <v>7</v>
      </c>
      <c r="Y6" s="8" t="s">
        <v>7</v>
      </c>
      <c r="Z6" s="8"/>
      <c r="AA6" s="8"/>
      <c r="AB6" s="8" t="s">
        <v>7</v>
      </c>
      <c r="AC6" s="8" t="s">
        <v>7</v>
      </c>
      <c r="AD6" s="8" t="s">
        <v>7</v>
      </c>
      <c r="AE6" s="8" t="s">
        <v>7</v>
      </c>
      <c r="AF6" s="8" t="s">
        <v>7</v>
      </c>
      <c r="AG6" s="30"/>
      <c r="AH6" s="37">
        <v>38701</v>
      </c>
      <c r="AI6" s="37"/>
    </row>
    <row r="7" spans="1:35">
      <c r="A7" s="35" t="s">
        <v>18</v>
      </c>
      <c r="B7" s="10" t="s">
        <v>32</v>
      </c>
      <c r="C7" s="8" t="s">
        <v>7</v>
      </c>
      <c r="D7" s="8" t="s">
        <v>7</v>
      </c>
      <c r="E7" s="8"/>
      <c r="F7" s="8"/>
      <c r="G7" s="8" t="s">
        <v>7</v>
      </c>
      <c r="H7" s="8" t="s">
        <v>7</v>
      </c>
      <c r="I7" s="8" t="s">
        <v>7</v>
      </c>
      <c r="J7" s="8" t="s">
        <v>7</v>
      </c>
      <c r="K7" s="8" t="s">
        <v>7</v>
      </c>
      <c r="L7" s="8"/>
      <c r="M7" s="8"/>
      <c r="N7" s="8" t="s">
        <v>7</v>
      </c>
      <c r="O7" s="8" t="s">
        <v>7</v>
      </c>
      <c r="P7" s="8" t="s">
        <v>7</v>
      </c>
      <c r="Q7" s="8" t="s">
        <v>7</v>
      </c>
      <c r="R7" s="8" t="s">
        <v>7</v>
      </c>
      <c r="S7" s="8"/>
      <c r="T7" s="8"/>
      <c r="U7" s="8" t="s">
        <v>7</v>
      </c>
      <c r="V7" s="8" t="s">
        <v>7</v>
      </c>
      <c r="W7" s="8" t="s">
        <v>7</v>
      </c>
      <c r="X7" s="8" t="s">
        <v>7</v>
      </c>
      <c r="Y7" s="8" t="s">
        <v>7</v>
      </c>
      <c r="Z7" s="8"/>
      <c r="AA7" s="8"/>
      <c r="AB7" s="8" t="s">
        <v>7</v>
      </c>
      <c r="AC7" s="8" t="s">
        <v>7</v>
      </c>
      <c r="AD7" s="8" t="s">
        <v>7</v>
      </c>
      <c r="AE7" s="8" t="s">
        <v>7</v>
      </c>
      <c r="AF7" s="8" t="s">
        <v>7</v>
      </c>
      <c r="AG7" s="30"/>
      <c r="AH7" s="37">
        <v>41729</v>
      </c>
      <c r="AI7" s="37"/>
    </row>
    <row r="8" spans="1:35">
      <c r="A8" s="35" t="s">
        <v>19</v>
      </c>
      <c r="B8" s="10" t="s">
        <v>32</v>
      </c>
      <c r="C8" s="8" t="s">
        <v>7</v>
      </c>
      <c r="D8" s="8" t="s">
        <v>7</v>
      </c>
      <c r="E8" s="8"/>
      <c r="F8" s="8"/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  <c r="L8" s="8"/>
      <c r="M8" s="8"/>
      <c r="N8" s="8" t="s">
        <v>7</v>
      </c>
      <c r="O8" s="8" t="s">
        <v>7</v>
      </c>
      <c r="P8" s="8" t="s">
        <v>7</v>
      </c>
      <c r="Q8" s="8" t="s">
        <v>7</v>
      </c>
      <c r="R8" s="8" t="s">
        <v>7</v>
      </c>
      <c r="S8" s="8"/>
      <c r="T8" s="8"/>
      <c r="U8" s="8" t="s">
        <v>7</v>
      </c>
      <c r="V8" s="8" t="s">
        <v>7</v>
      </c>
      <c r="W8" s="8" t="s">
        <v>7</v>
      </c>
      <c r="X8" s="8" t="s">
        <v>7</v>
      </c>
      <c r="Y8" s="8" t="s">
        <v>7</v>
      </c>
      <c r="Z8" s="8"/>
      <c r="AA8" s="8"/>
      <c r="AB8" s="8" t="s">
        <v>7</v>
      </c>
      <c r="AC8" s="8" t="s">
        <v>7</v>
      </c>
      <c r="AD8" s="8" t="s">
        <v>7</v>
      </c>
      <c r="AE8" s="8" t="s">
        <v>7</v>
      </c>
      <c r="AF8" s="8" t="s">
        <v>7</v>
      </c>
      <c r="AG8" s="30"/>
      <c r="AH8" s="37">
        <v>30908</v>
      </c>
      <c r="AI8" s="37"/>
    </row>
    <row r="9" spans="1:35">
      <c r="A9" s="35" t="s">
        <v>20</v>
      </c>
      <c r="B9" s="10" t="s">
        <v>32</v>
      </c>
      <c r="C9" s="8" t="s">
        <v>7</v>
      </c>
      <c r="D9" s="8" t="s">
        <v>7</v>
      </c>
      <c r="E9" s="8"/>
      <c r="F9" s="8"/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  <c r="L9" s="8"/>
      <c r="M9" s="8"/>
      <c r="N9" s="8" t="s">
        <v>7</v>
      </c>
      <c r="O9" s="8" t="s">
        <v>7</v>
      </c>
      <c r="P9" s="8" t="s">
        <v>7</v>
      </c>
      <c r="Q9" s="8" t="s">
        <v>7</v>
      </c>
      <c r="R9" s="8" t="s">
        <v>7</v>
      </c>
      <c r="S9" s="8"/>
      <c r="T9" s="8"/>
      <c r="U9" s="8" t="s">
        <v>7</v>
      </c>
      <c r="V9" s="8" t="s">
        <v>7</v>
      </c>
      <c r="W9" s="8" t="s">
        <v>7</v>
      </c>
      <c r="X9" s="8" t="s">
        <v>7</v>
      </c>
      <c r="Y9" s="8" t="s">
        <v>7</v>
      </c>
      <c r="Z9" s="8"/>
      <c r="AA9" s="8"/>
      <c r="AB9" s="8" t="s">
        <v>7</v>
      </c>
      <c r="AC9" s="8" t="s">
        <v>7</v>
      </c>
      <c r="AD9" s="8" t="s">
        <v>7</v>
      </c>
      <c r="AE9" s="8" t="s">
        <v>7</v>
      </c>
      <c r="AF9" s="8" t="s">
        <v>7</v>
      </c>
      <c r="AG9" s="30"/>
      <c r="AH9" s="37">
        <v>31076</v>
      </c>
      <c r="AI9" s="37"/>
    </row>
    <row r="10" spans="1:35">
      <c r="A10" s="35" t="s">
        <v>21</v>
      </c>
      <c r="B10" s="10" t="s">
        <v>32</v>
      </c>
      <c r="C10" s="8" t="s">
        <v>7</v>
      </c>
      <c r="D10" s="8" t="s">
        <v>7</v>
      </c>
      <c r="E10" s="8"/>
      <c r="F10" s="8"/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  <c r="L10" s="8"/>
      <c r="M10" s="8"/>
      <c r="N10" s="8" t="s">
        <v>7</v>
      </c>
      <c r="O10" s="8" t="s">
        <v>7</v>
      </c>
      <c r="P10" s="8" t="s">
        <v>7</v>
      </c>
      <c r="Q10" s="8" t="s">
        <v>7</v>
      </c>
      <c r="R10" s="8" t="s">
        <v>7</v>
      </c>
      <c r="S10" s="8"/>
      <c r="T10" s="8"/>
      <c r="U10" s="8" t="s">
        <v>7</v>
      </c>
      <c r="V10" s="8" t="s">
        <v>7</v>
      </c>
      <c r="W10" s="8" t="s">
        <v>7</v>
      </c>
      <c r="X10" s="8" t="s">
        <v>7</v>
      </c>
      <c r="Y10" s="8" t="s">
        <v>7</v>
      </c>
      <c r="Z10" s="8"/>
      <c r="AA10" s="8"/>
      <c r="AB10" s="8" t="s">
        <v>7</v>
      </c>
      <c r="AC10" s="8" t="s">
        <v>7</v>
      </c>
      <c r="AD10" s="8" t="s">
        <v>7</v>
      </c>
      <c r="AE10" s="8" t="s">
        <v>7</v>
      </c>
      <c r="AF10" s="8" t="s">
        <v>7</v>
      </c>
      <c r="AG10" s="30"/>
      <c r="AH10" s="37">
        <v>19552</v>
      </c>
      <c r="AI10" s="37"/>
    </row>
    <row r="11" spans="1:35">
      <c r="A11" s="35" t="s">
        <v>22</v>
      </c>
      <c r="B11" s="10" t="s">
        <v>32</v>
      </c>
      <c r="C11" s="8" t="s">
        <v>7</v>
      </c>
      <c r="D11" s="8" t="s">
        <v>7</v>
      </c>
      <c r="E11" s="8"/>
      <c r="F11" s="8"/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  <c r="L11" s="8"/>
      <c r="M11" s="8"/>
      <c r="N11" s="8" t="s">
        <v>7</v>
      </c>
      <c r="O11" s="8" t="s">
        <v>7</v>
      </c>
      <c r="P11" s="8" t="s">
        <v>7</v>
      </c>
      <c r="Q11" s="8" t="s">
        <v>7</v>
      </c>
      <c r="R11" s="8" t="s">
        <v>7</v>
      </c>
      <c r="S11" s="8"/>
      <c r="T11" s="8"/>
      <c r="U11" s="8" t="s">
        <v>7</v>
      </c>
      <c r="V11" s="8" t="s">
        <v>7</v>
      </c>
      <c r="W11" s="8" t="s">
        <v>7</v>
      </c>
      <c r="X11" s="8" t="s">
        <v>7</v>
      </c>
      <c r="Y11" s="8" t="s">
        <v>7</v>
      </c>
      <c r="Z11" s="8"/>
      <c r="AA11" s="8"/>
      <c r="AB11" s="8" t="s">
        <v>7</v>
      </c>
      <c r="AC11" s="8" t="s">
        <v>7</v>
      </c>
      <c r="AD11" s="8" t="s">
        <v>7</v>
      </c>
      <c r="AE11" s="8" t="s">
        <v>7</v>
      </c>
      <c r="AF11" s="8" t="s">
        <v>7</v>
      </c>
      <c r="AG11" s="30"/>
      <c r="AH11" s="37">
        <v>17129</v>
      </c>
      <c r="AI11" s="37"/>
    </row>
    <row r="12" spans="1:35">
      <c r="A12" s="35" t="s">
        <v>23</v>
      </c>
      <c r="B12" s="10" t="s">
        <v>32</v>
      </c>
      <c r="C12" s="8" t="s">
        <v>7</v>
      </c>
      <c r="D12" s="8" t="s">
        <v>7</v>
      </c>
      <c r="E12" s="8"/>
      <c r="F12" s="8"/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/>
      <c r="M12" s="8"/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/>
      <c r="T12" s="8"/>
      <c r="U12" s="8" t="s">
        <v>7</v>
      </c>
      <c r="V12" s="8" t="s">
        <v>7</v>
      </c>
      <c r="W12" s="8" t="s">
        <v>7</v>
      </c>
      <c r="X12" s="8" t="s">
        <v>7</v>
      </c>
      <c r="Y12" s="8" t="s">
        <v>7</v>
      </c>
      <c r="Z12" s="8"/>
      <c r="AA12" s="8"/>
      <c r="AB12" s="8" t="s">
        <v>7</v>
      </c>
      <c r="AC12" s="8" t="s">
        <v>7</v>
      </c>
      <c r="AD12" s="8" t="s">
        <v>7</v>
      </c>
      <c r="AE12" s="8" t="s">
        <v>7</v>
      </c>
      <c r="AF12" s="8" t="s">
        <v>7</v>
      </c>
      <c r="AG12" s="30"/>
      <c r="AH12" s="37">
        <v>15691</v>
      </c>
      <c r="AI12" s="37"/>
    </row>
    <row r="13" spans="1:35">
      <c r="A13" s="35" t="s">
        <v>24</v>
      </c>
      <c r="B13" s="10" t="s">
        <v>32</v>
      </c>
      <c r="C13" s="8" t="s">
        <v>7</v>
      </c>
      <c r="D13" s="8" t="s">
        <v>7</v>
      </c>
      <c r="E13" s="8"/>
      <c r="F13" s="8"/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  <c r="L13" s="8"/>
      <c r="M13" s="8"/>
      <c r="N13" s="8" t="s">
        <v>7</v>
      </c>
      <c r="O13" s="8" t="s">
        <v>7</v>
      </c>
      <c r="P13" s="8" t="s">
        <v>7</v>
      </c>
      <c r="Q13" s="8" t="s">
        <v>7</v>
      </c>
      <c r="R13" s="8" t="s">
        <v>7</v>
      </c>
      <c r="S13" s="8"/>
      <c r="T13" s="8"/>
      <c r="U13" s="8" t="s">
        <v>7</v>
      </c>
      <c r="V13" s="8" t="s">
        <v>7</v>
      </c>
      <c r="W13" s="8" t="s">
        <v>7</v>
      </c>
      <c r="X13" s="8" t="s">
        <v>7</v>
      </c>
      <c r="Y13" s="8" t="s">
        <v>7</v>
      </c>
      <c r="Z13" s="8"/>
      <c r="AA13" s="8"/>
      <c r="AB13" s="8" t="s">
        <v>7</v>
      </c>
      <c r="AC13" s="8" t="s">
        <v>7</v>
      </c>
      <c r="AD13" s="8" t="s">
        <v>7</v>
      </c>
      <c r="AE13" s="8" t="s">
        <v>7</v>
      </c>
      <c r="AF13" s="8" t="s">
        <v>7</v>
      </c>
      <c r="AG13" s="30"/>
      <c r="AH13" s="37">
        <v>8670</v>
      </c>
      <c r="AI13" s="37"/>
    </row>
    <row r="14" spans="1:35">
      <c r="A14" s="35" t="s">
        <v>25</v>
      </c>
      <c r="B14" s="10" t="s">
        <v>32</v>
      </c>
      <c r="C14" s="8" t="s">
        <v>7</v>
      </c>
      <c r="D14" s="8" t="s">
        <v>7</v>
      </c>
      <c r="E14" s="8"/>
      <c r="F14" s="8"/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/>
      <c r="M14" s="8"/>
      <c r="N14" s="8" t="s">
        <v>7</v>
      </c>
      <c r="O14" s="8" t="s">
        <v>7</v>
      </c>
      <c r="P14" s="8" t="s">
        <v>7</v>
      </c>
      <c r="Q14" s="8" t="s">
        <v>7</v>
      </c>
      <c r="R14" s="8" t="s">
        <v>7</v>
      </c>
      <c r="S14" s="8"/>
      <c r="T14" s="8"/>
      <c r="U14" s="8" t="s">
        <v>7</v>
      </c>
      <c r="V14" s="8" t="s">
        <v>7</v>
      </c>
      <c r="W14" s="8" t="s">
        <v>7</v>
      </c>
      <c r="X14" s="8" t="s">
        <v>7</v>
      </c>
      <c r="Y14" s="8" t="s">
        <v>7</v>
      </c>
      <c r="Z14" s="8"/>
      <c r="AA14" s="8"/>
      <c r="AB14" s="8" t="s">
        <v>7</v>
      </c>
      <c r="AC14" s="8" t="s">
        <v>7</v>
      </c>
      <c r="AD14" s="8" t="s">
        <v>7</v>
      </c>
      <c r="AE14" s="8" t="s">
        <v>7</v>
      </c>
      <c r="AF14" s="8" t="s">
        <v>7</v>
      </c>
      <c r="AG14" s="30"/>
      <c r="AH14" s="37">
        <v>24578</v>
      </c>
      <c r="AI14" s="37"/>
    </row>
    <row r="15" spans="1:35">
      <c r="A15" s="35" t="s">
        <v>14</v>
      </c>
      <c r="B15" s="22" t="s">
        <v>32</v>
      </c>
      <c r="C15" s="8" t="s">
        <v>7</v>
      </c>
      <c r="D15" s="8" t="s">
        <v>7</v>
      </c>
      <c r="E15" s="8"/>
      <c r="F15" s="8"/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/>
      <c r="M15" s="8"/>
      <c r="N15" s="8" t="s">
        <v>7</v>
      </c>
      <c r="O15" s="8" t="s">
        <v>7</v>
      </c>
      <c r="P15" s="8" t="s">
        <v>7</v>
      </c>
      <c r="Q15" s="8" t="s">
        <v>7</v>
      </c>
      <c r="R15" s="8" t="s">
        <v>7</v>
      </c>
      <c r="S15" s="8"/>
      <c r="T15" s="8"/>
      <c r="U15" s="8" t="s">
        <v>7</v>
      </c>
      <c r="V15" s="8" t="s">
        <v>7</v>
      </c>
      <c r="W15" s="8" t="s">
        <v>7</v>
      </c>
      <c r="X15" s="8" t="s">
        <v>7</v>
      </c>
      <c r="Y15" s="8" t="s">
        <v>7</v>
      </c>
      <c r="Z15" s="8"/>
      <c r="AA15" s="8"/>
      <c r="AB15" s="8" t="s">
        <v>7</v>
      </c>
      <c r="AC15" s="8" t="s">
        <v>7</v>
      </c>
      <c r="AD15" s="8" t="s">
        <v>7</v>
      </c>
      <c r="AE15" s="8" t="s">
        <v>7</v>
      </c>
      <c r="AF15" s="8" t="s">
        <v>7</v>
      </c>
      <c r="AG15" s="30"/>
      <c r="AH15" s="37">
        <v>86581</v>
      </c>
      <c r="AI15" s="37"/>
    </row>
    <row r="16" spans="1:35">
      <c r="A16" s="35" t="s">
        <v>30</v>
      </c>
      <c r="B16" s="10" t="s">
        <v>32</v>
      </c>
      <c r="C16" s="8" t="s">
        <v>7</v>
      </c>
      <c r="D16" s="8" t="s">
        <v>7</v>
      </c>
      <c r="E16" s="8"/>
      <c r="F16" s="8"/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/>
      <c r="M16" s="8"/>
      <c r="N16" s="8" t="s">
        <v>7</v>
      </c>
      <c r="O16" s="8" t="s">
        <v>7</v>
      </c>
      <c r="P16" s="8" t="s">
        <v>7</v>
      </c>
      <c r="Q16" s="8" t="s">
        <v>7</v>
      </c>
      <c r="R16" s="8" t="s">
        <v>7</v>
      </c>
      <c r="S16" s="8"/>
      <c r="T16" s="8"/>
      <c r="U16" s="8" t="s">
        <v>7</v>
      </c>
      <c r="V16" s="8" t="s">
        <v>7</v>
      </c>
      <c r="W16" s="8" t="s">
        <v>7</v>
      </c>
      <c r="X16" s="8" t="s">
        <v>7</v>
      </c>
      <c r="Y16" s="8" t="s">
        <v>7</v>
      </c>
      <c r="Z16" s="8"/>
      <c r="AA16" s="8"/>
      <c r="AB16" s="8" t="s">
        <v>7</v>
      </c>
      <c r="AC16" s="8" t="s">
        <v>7</v>
      </c>
      <c r="AD16" s="8" t="s">
        <v>7</v>
      </c>
      <c r="AE16" s="8" t="s">
        <v>7</v>
      </c>
      <c r="AF16" s="8" t="s">
        <v>7</v>
      </c>
      <c r="AG16" s="30"/>
      <c r="AH16" s="37">
        <v>6207</v>
      </c>
      <c r="AI16" s="37"/>
    </row>
    <row r="17" spans="1:35">
      <c r="A17" s="35" t="s">
        <v>27</v>
      </c>
      <c r="B17" s="10" t="s">
        <v>32</v>
      </c>
      <c r="C17" s="8" t="s">
        <v>7</v>
      </c>
      <c r="D17" s="8" t="s">
        <v>7</v>
      </c>
      <c r="E17" s="8"/>
      <c r="F17" s="8"/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/>
      <c r="M17" s="8"/>
      <c r="N17" s="8" t="s">
        <v>7</v>
      </c>
      <c r="O17" s="8" t="s">
        <v>7</v>
      </c>
      <c r="P17" s="8" t="s">
        <v>7</v>
      </c>
      <c r="Q17" s="8" t="s">
        <v>7</v>
      </c>
      <c r="R17" s="8" t="s">
        <v>7</v>
      </c>
      <c r="S17" s="8"/>
      <c r="T17" s="8"/>
      <c r="U17" s="8" t="s">
        <v>7</v>
      </c>
      <c r="V17" s="8" t="s">
        <v>7</v>
      </c>
      <c r="W17" s="8" t="s">
        <v>7</v>
      </c>
      <c r="X17" s="8" t="s">
        <v>7</v>
      </c>
      <c r="Y17" s="8" t="s">
        <v>7</v>
      </c>
      <c r="Z17" s="8"/>
      <c r="AA17" s="8"/>
      <c r="AB17" s="8" t="s">
        <v>7</v>
      </c>
      <c r="AC17" s="8" t="s">
        <v>7</v>
      </c>
      <c r="AD17" s="8" t="s">
        <v>7</v>
      </c>
      <c r="AE17" s="8" t="s">
        <v>7</v>
      </c>
      <c r="AF17" s="8" t="s">
        <v>7</v>
      </c>
      <c r="AG17" s="30"/>
      <c r="AH17" s="37">
        <v>11441</v>
      </c>
      <c r="AI17" s="37"/>
    </row>
    <row r="18" spans="1:35">
      <c r="A18" s="35" t="s">
        <v>28</v>
      </c>
      <c r="B18" s="10" t="s">
        <v>32</v>
      </c>
      <c r="C18" s="8" t="s">
        <v>7</v>
      </c>
      <c r="D18" s="8" t="s">
        <v>7</v>
      </c>
      <c r="E18" s="8"/>
      <c r="F18" s="8"/>
      <c r="G18" s="8" t="s">
        <v>7</v>
      </c>
      <c r="H18" s="8" t="s">
        <v>7</v>
      </c>
      <c r="I18" s="8" t="s">
        <v>7</v>
      </c>
      <c r="J18" s="8" t="s">
        <v>7</v>
      </c>
      <c r="K18" s="8" t="s">
        <v>7</v>
      </c>
      <c r="L18" s="8"/>
      <c r="M18" s="8"/>
      <c r="N18" s="8" t="s">
        <v>7</v>
      </c>
      <c r="O18" s="8" t="s">
        <v>7</v>
      </c>
      <c r="P18" s="8" t="s">
        <v>7</v>
      </c>
      <c r="Q18" s="8" t="s">
        <v>7</v>
      </c>
      <c r="R18" s="8" t="s">
        <v>7</v>
      </c>
      <c r="S18" s="8"/>
      <c r="T18" s="8"/>
      <c r="U18" s="8" t="s">
        <v>7</v>
      </c>
      <c r="V18" s="8" t="s">
        <v>7</v>
      </c>
      <c r="W18" s="8" t="s">
        <v>7</v>
      </c>
      <c r="X18" s="8" t="s">
        <v>7</v>
      </c>
      <c r="Y18" s="8" t="s">
        <v>7</v>
      </c>
      <c r="Z18" s="8"/>
      <c r="AA18" s="8"/>
      <c r="AB18" s="8" t="s">
        <v>7</v>
      </c>
      <c r="AC18" s="8" t="s">
        <v>7</v>
      </c>
      <c r="AD18" s="8" t="s">
        <v>7</v>
      </c>
      <c r="AE18" s="8" t="s">
        <v>7</v>
      </c>
      <c r="AF18" s="8" t="s">
        <v>7</v>
      </c>
      <c r="AG18" s="30"/>
      <c r="AH18" s="37">
        <v>8670</v>
      </c>
      <c r="AI18" s="37"/>
    </row>
    <row r="19" spans="1:35">
      <c r="A19" s="35" t="s">
        <v>29</v>
      </c>
      <c r="B19" s="10" t="s">
        <v>32</v>
      </c>
      <c r="C19" s="8" t="s">
        <v>7</v>
      </c>
      <c r="D19" s="8" t="s">
        <v>7</v>
      </c>
      <c r="E19" s="8"/>
      <c r="F19" s="8"/>
      <c r="G19" s="8" t="s">
        <v>7</v>
      </c>
      <c r="H19" s="8" t="s">
        <v>7</v>
      </c>
      <c r="I19" s="8" t="s">
        <v>7</v>
      </c>
      <c r="J19" s="8" t="s">
        <v>7</v>
      </c>
      <c r="K19" s="8" t="s">
        <v>7</v>
      </c>
      <c r="L19" s="8"/>
      <c r="M19" s="8"/>
      <c r="N19" s="8" t="s">
        <v>7</v>
      </c>
      <c r="O19" s="8" t="s">
        <v>7</v>
      </c>
      <c r="P19" s="8" t="s">
        <v>7</v>
      </c>
      <c r="Q19" s="8" t="s">
        <v>7</v>
      </c>
      <c r="R19" s="8" t="s">
        <v>7</v>
      </c>
      <c r="S19" s="8"/>
      <c r="T19" s="8"/>
      <c r="U19" s="8" t="s">
        <v>7</v>
      </c>
      <c r="V19" s="8" t="s">
        <v>7</v>
      </c>
      <c r="W19" s="8" t="s">
        <v>7</v>
      </c>
      <c r="X19" s="8" t="s">
        <v>7</v>
      </c>
      <c r="Y19" s="8" t="s">
        <v>7</v>
      </c>
      <c r="Z19" s="8"/>
      <c r="AA19" s="8"/>
      <c r="AB19" s="8" t="s">
        <v>7</v>
      </c>
      <c r="AC19" s="8" t="s">
        <v>7</v>
      </c>
      <c r="AD19" s="8" t="s">
        <v>7</v>
      </c>
      <c r="AE19" s="8" t="s">
        <v>7</v>
      </c>
      <c r="AF19" s="8" t="s">
        <v>7</v>
      </c>
      <c r="AG19" s="30"/>
      <c r="AH19" s="37">
        <v>7584</v>
      </c>
      <c r="AI19" s="37"/>
    </row>
    <row r="20" spans="1:35">
      <c r="A20" s="14"/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30"/>
      <c r="AH20" s="37"/>
      <c r="AI20" s="37"/>
    </row>
    <row r="21" spans="1:35">
      <c r="A21" s="21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30"/>
      <c r="AH21" s="37"/>
      <c r="AI21" s="37"/>
    </row>
    <row r="22" spans="1:35">
      <c r="A22" s="35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30"/>
      <c r="AH22" s="37"/>
      <c r="AI22" s="37"/>
    </row>
    <row r="23" spans="1:35">
      <c r="A23" s="3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30"/>
      <c r="AH23" s="37"/>
      <c r="AI23" s="37"/>
    </row>
    <row r="24" spans="1:35">
      <c r="A24" s="35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30"/>
      <c r="AH24" s="37"/>
      <c r="AI24" s="37"/>
    </row>
    <row r="25" spans="1:35">
      <c r="A25" s="35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30"/>
      <c r="AH25" s="37"/>
      <c r="AI25" s="37"/>
    </row>
    <row r="26" spans="1:35">
      <c r="A26" s="35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30"/>
      <c r="AH26" s="37"/>
      <c r="AI26" s="37"/>
    </row>
    <row r="27" spans="1:35">
      <c r="A27" s="35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30"/>
      <c r="AH27" s="37"/>
      <c r="AI27" s="37"/>
    </row>
    <row r="28" spans="1:35">
      <c r="A28" s="35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30"/>
      <c r="AH28" s="37"/>
      <c r="AI28" s="37"/>
    </row>
    <row r="29" spans="1:35">
      <c r="A29" s="35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30"/>
      <c r="AH29" s="37"/>
      <c r="AI29" s="37"/>
    </row>
    <row r="30" spans="1:35">
      <c r="A30" s="35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30"/>
      <c r="AH30" s="37"/>
      <c r="AI30" s="37"/>
    </row>
    <row r="31" spans="1:35">
      <c r="A31" s="35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30"/>
      <c r="AH31" s="37"/>
      <c r="AI31" s="37"/>
    </row>
    <row r="32" spans="1:35">
      <c r="A32" s="35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30"/>
      <c r="AH32" s="37"/>
      <c r="AI32" s="37"/>
    </row>
    <row r="33" spans="1:35">
      <c r="A33" s="35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30"/>
      <c r="AH33" s="37"/>
      <c r="AI33" s="37"/>
    </row>
    <row r="34" spans="1:35">
      <c r="A34" s="35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30"/>
      <c r="AH34" s="37"/>
      <c r="AI34" s="37"/>
    </row>
    <row r="35" spans="1:35">
      <c r="A35" s="35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30"/>
      <c r="AH35" s="37"/>
      <c r="AI35" s="37"/>
    </row>
    <row r="36" spans="1:35">
      <c r="A36" s="35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30"/>
      <c r="AH36" s="37"/>
      <c r="AI36" s="37"/>
    </row>
    <row r="37" spans="1:35">
      <c r="A37" s="35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30"/>
      <c r="AH37" s="37"/>
    </row>
    <row r="38" spans="1:35">
      <c r="A38" s="35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30"/>
      <c r="AH38" s="37"/>
    </row>
    <row r="39" spans="1:35">
      <c r="A39" s="35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30"/>
      <c r="AH39" s="37"/>
    </row>
    <row r="40" spans="1:35">
      <c r="A40" s="35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30"/>
      <c r="AH40" s="37"/>
    </row>
    <row r="41" spans="1:35">
      <c r="A41" s="35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30"/>
      <c r="AH41" s="37"/>
    </row>
    <row r="42" spans="1:35">
      <c r="A42" s="43"/>
      <c r="B42" s="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30"/>
      <c r="AH42" s="37"/>
    </row>
    <row r="53" spans="1:1">
      <c r="A53" s="44">
        <v>42887</v>
      </c>
    </row>
  </sheetData>
  <conditionalFormatting sqref="C2:AG42">
    <cfRule type="cellIs" dxfId="74" priority="13" stopIfTrue="1" operator="equal">
      <formula>"x"</formula>
    </cfRule>
    <cfRule type="expression" dxfId="73" priority="14" stopIfTrue="1">
      <formula>C$3="Sun"</formula>
    </cfRule>
    <cfRule type="expression" dxfId="72" priority="15" stopIfTrue="1">
      <formula>C$3="Sat"</formula>
    </cfRule>
  </conditionalFormatting>
  <conditionalFormatting sqref="C2:AG42">
    <cfRule type="containsText" dxfId="71" priority="10" operator="containsText" text="*-">
      <formula>NOT(ISERROR(SEARCH("*-",C2)))</formula>
    </cfRule>
    <cfRule type="containsText" dxfId="70" priority="11" operator="containsText" text="x">
      <formula>NOT(ISERROR(SEARCH("x",C2)))</formula>
    </cfRule>
    <cfRule type="expression" dxfId="69" priority="12">
      <formula>IF(WEEKDAY(DATE(YEAR($A$53),MONTH($A$53),C$1),2)&gt;5,1,0)</formula>
    </cfRule>
  </conditionalFormatting>
  <conditionalFormatting sqref="D2:P32">
    <cfRule type="containsText" dxfId="68" priority="7" operator="containsText" text="&quot;-&quot;">
      <formula>NOT(ISERROR(SEARCH("""-""",D2)))</formula>
    </cfRule>
    <cfRule type="containsText" dxfId="67" priority="8" operator="containsText" text="x">
      <formula>NOT(ISERROR(SEARCH("x",D2)))</formula>
    </cfRule>
    <cfRule type="expression" dxfId="66" priority="9">
      <formula>IF(WEEKDAY(DATE(YEAR($A$53),MONTH($A$53),D$1),2)&gt;5,1,0)</formula>
    </cfRule>
  </conditionalFormatting>
  <conditionalFormatting sqref="D2:P32">
    <cfRule type="containsText" dxfId="65" priority="4" operator="containsText" text="'-'">
      <formula>NOT(ISERROR(SEARCH("'-'",D2)))</formula>
    </cfRule>
    <cfRule type="containsText" dxfId="64" priority="5" operator="containsText" text="x">
      <formula>NOT(ISERROR(SEARCH("x",D2)))</formula>
    </cfRule>
    <cfRule type="expression" dxfId="63" priority="6">
      <formula>IF(WEEKDAY(DATE(YEAR($A$53),MONTH($A$53),D$1),2)&gt;5,1,0)</formula>
    </cfRule>
  </conditionalFormatting>
  <conditionalFormatting sqref="D2:AG32 AD33:AG42">
    <cfRule type="containsText" dxfId="62" priority="1" operator="containsText" text="(*-)">
      <formula>NOT(ISERROR(SEARCH("(*-)",D2)))</formula>
    </cfRule>
    <cfRule type="containsText" dxfId="61" priority="2" operator="containsText" text="x">
      <formula>NOT(ISERROR(SEARCH("x",D2)))</formula>
    </cfRule>
    <cfRule type="expression" dxfId="60" priority="3">
      <formula>IF(WEEKDAY(DATE(YEAR($A$53),MONTH($A$53),D$1),2)&gt;5,1,0)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E25" sqref="E25"/>
    </sheetView>
  </sheetViews>
  <sheetFormatPr defaultRowHeight="12.75"/>
  <cols>
    <col min="1" max="1" width="27.7109375" customWidth="1"/>
  </cols>
  <sheetData>
    <row r="1" spans="1:2">
      <c r="A1" t="s">
        <v>0</v>
      </c>
      <c r="B1" t="s">
        <v>36</v>
      </c>
    </row>
    <row r="2" spans="1:2">
      <c r="A2" t="s">
        <v>13</v>
      </c>
      <c r="B2" s="46">
        <v>392</v>
      </c>
    </row>
    <row r="3" spans="1:2">
      <c r="A3" t="s">
        <v>26</v>
      </c>
      <c r="B3" s="47">
        <v>28332</v>
      </c>
    </row>
    <row r="4" spans="1:2">
      <c r="A4" t="s">
        <v>15</v>
      </c>
      <c r="B4" s="47">
        <v>66702</v>
      </c>
    </row>
    <row r="5" spans="1:2">
      <c r="A5" t="s">
        <v>16</v>
      </c>
      <c r="B5" s="47">
        <v>54535</v>
      </c>
    </row>
    <row r="6" spans="1:2">
      <c r="A6" t="s">
        <v>17</v>
      </c>
      <c r="B6" s="48">
        <v>38701</v>
      </c>
    </row>
    <row r="7" spans="1:2">
      <c r="A7" t="s">
        <v>18</v>
      </c>
      <c r="B7" s="47">
        <v>41729</v>
      </c>
    </row>
    <row r="8" spans="1:2">
      <c r="A8" t="s">
        <v>19</v>
      </c>
      <c r="B8" s="47">
        <v>30908</v>
      </c>
    </row>
    <row r="9" spans="1:2">
      <c r="A9" t="s">
        <v>20</v>
      </c>
      <c r="B9" s="47">
        <v>31076</v>
      </c>
    </row>
    <row r="10" spans="1:2">
      <c r="A10" t="s">
        <v>21</v>
      </c>
      <c r="B10" s="47">
        <v>19552</v>
      </c>
    </row>
    <row r="11" spans="1:2">
      <c r="A11" t="s">
        <v>22</v>
      </c>
      <c r="B11" s="47">
        <v>17129</v>
      </c>
    </row>
    <row r="12" spans="1:2">
      <c r="A12" t="s">
        <v>23</v>
      </c>
      <c r="B12" s="47">
        <v>15691</v>
      </c>
    </row>
    <row r="13" spans="1:2">
      <c r="A13" t="s">
        <v>24</v>
      </c>
      <c r="B13" s="47">
        <v>8670</v>
      </c>
    </row>
    <row r="14" spans="1:2">
      <c r="A14" t="s">
        <v>25</v>
      </c>
      <c r="B14" s="47">
        <v>24578</v>
      </c>
    </row>
    <row r="15" spans="1:2">
      <c r="A15" t="s">
        <v>14</v>
      </c>
      <c r="B15" s="47">
        <v>86581</v>
      </c>
    </row>
    <row r="16" spans="1:2">
      <c r="A16" t="s">
        <v>30</v>
      </c>
      <c r="B16" s="47">
        <v>6207</v>
      </c>
    </row>
    <row r="17" spans="1:2">
      <c r="A17" t="s">
        <v>27</v>
      </c>
      <c r="B17" s="47">
        <v>11441</v>
      </c>
    </row>
    <row r="18" spans="1:2">
      <c r="A18" t="s">
        <v>28</v>
      </c>
      <c r="B18" s="47">
        <v>8670</v>
      </c>
    </row>
    <row r="19" spans="1:2">
      <c r="A19" t="s">
        <v>29</v>
      </c>
      <c r="B19" s="47">
        <v>7584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4"/>
  <sheetViews>
    <sheetView zoomScale="40" zoomScaleNormal="40" workbookViewId="0">
      <pane xSplit="2" ySplit="2" topLeftCell="C3" activePane="bottomRight" state="frozen"/>
      <selection activeCell="E20" sqref="E20"/>
      <selection pane="topRight" activeCell="E20" sqref="E20"/>
      <selection pane="bottomLeft" activeCell="E20" sqref="E20"/>
      <selection pane="bottomRight" activeCell="F87" sqref="F87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5" width="7.140625" style="21" customWidth="1"/>
    <col min="36" max="16384" width="9.140625" style="21"/>
  </cols>
  <sheetData>
    <row r="1" spans="1:35" ht="15.75">
      <c r="E1" s="49" t="str">
        <f>'July 16'!E1:AG1</f>
        <v>Colorado Springs 2016-2017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5" ht="15.75">
      <c r="E2" s="50">
        <f>'July 16'!E2:AG2+31</f>
        <v>42583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5" ht="12.75" customHeight="1">
      <c r="C3" s="51" t="s">
        <v>10</v>
      </c>
      <c r="D3" s="54" t="s">
        <v>9</v>
      </c>
      <c r="E3" s="23" t="str">
        <f t="shared" ref="E3:AI3" si="0">TEXT(E4,"ddd")</f>
        <v>Mon</v>
      </c>
      <c r="F3" s="23" t="str">
        <f t="shared" si="0"/>
        <v>Tue</v>
      </c>
      <c r="G3" s="23" t="str">
        <f t="shared" si="0"/>
        <v>Wed</v>
      </c>
      <c r="H3" s="23" t="str">
        <f t="shared" si="0"/>
        <v>Thu</v>
      </c>
      <c r="I3" s="23" t="str">
        <f t="shared" si="0"/>
        <v>Fri</v>
      </c>
      <c r="J3" s="23" t="str">
        <f t="shared" si="0"/>
        <v>Sat</v>
      </c>
      <c r="K3" s="23" t="str">
        <f t="shared" si="0"/>
        <v>Sun</v>
      </c>
      <c r="L3" s="23" t="str">
        <f t="shared" si="0"/>
        <v>Mon</v>
      </c>
      <c r="M3" s="23" t="str">
        <f t="shared" si="0"/>
        <v>Tue</v>
      </c>
      <c r="N3" s="23" t="str">
        <f t="shared" si="0"/>
        <v>Wed</v>
      </c>
      <c r="O3" s="23" t="str">
        <f t="shared" si="0"/>
        <v>Thu</v>
      </c>
      <c r="P3" s="23" t="str">
        <f t="shared" si="0"/>
        <v>Fri</v>
      </c>
      <c r="Q3" s="23" t="str">
        <f t="shared" si="0"/>
        <v>Sat</v>
      </c>
      <c r="R3" s="23" t="str">
        <f t="shared" si="0"/>
        <v>Sun</v>
      </c>
      <c r="S3" s="23" t="str">
        <f t="shared" si="0"/>
        <v>Mon</v>
      </c>
      <c r="T3" s="23" t="str">
        <f t="shared" si="0"/>
        <v>Tue</v>
      </c>
      <c r="U3" s="23" t="str">
        <f t="shared" si="0"/>
        <v>Wed</v>
      </c>
      <c r="V3" s="23" t="str">
        <f t="shared" si="0"/>
        <v>Thu</v>
      </c>
      <c r="W3" s="23" t="str">
        <f t="shared" si="0"/>
        <v>Fri</v>
      </c>
      <c r="X3" s="23" t="str">
        <f t="shared" si="0"/>
        <v>Sat</v>
      </c>
      <c r="Y3" s="23" t="str">
        <f t="shared" si="0"/>
        <v>Sun</v>
      </c>
      <c r="Z3" s="23" t="str">
        <f t="shared" si="0"/>
        <v>Mon</v>
      </c>
      <c r="AA3" s="23" t="str">
        <f t="shared" si="0"/>
        <v>Tue</v>
      </c>
      <c r="AB3" s="23" t="str">
        <f t="shared" si="0"/>
        <v>Wed</v>
      </c>
      <c r="AC3" s="23" t="str">
        <f t="shared" si="0"/>
        <v>Thu</v>
      </c>
      <c r="AD3" s="23" t="str">
        <f t="shared" si="0"/>
        <v>Fri</v>
      </c>
      <c r="AE3" s="23" t="str">
        <f t="shared" si="0"/>
        <v>Sat</v>
      </c>
      <c r="AF3" s="23" t="str">
        <f t="shared" si="0"/>
        <v>Sun</v>
      </c>
      <c r="AG3" s="23" t="str">
        <f t="shared" si="0"/>
        <v>Mon</v>
      </c>
      <c r="AH3" s="23" t="str">
        <f t="shared" si="0"/>
        <v>Tue</v>
      </c>
      <c r="AI3" s="23" t="str">
        <f t="shared" si="0"/>
        <v>Wed</v>
      </c>
    </row>
    <row r="4" spans="1:35" s="24" customFormat="1">
      <c r="B4" s="25"/>
      <c r="C4" s="52"/>
      <c r="D4" s="55"/>
      <c r="E4" s="26">
        <v>42583</v>
      </c>
      <c r="F4" s="26">
        <v>42584</v>
      </c>
      <c r="G4" s="26">
        <v>42585</v>
      </c>
      <c r="H4" s="26">
        <v>42586</v>
      </c>
      <c r="I4" s="26">
        <v>42587</v>
      </c>
      <c r="J4" s="26">
        <v>42588</v>
      </c>
      <c r="K4" s="26">
        <v>42589</v>
      </c>
      <c r="L4" s="26">
        <v>42590</v>
      </c>
      <c r="M4" s="26">
        <v>42591</v>
      </c>
      <c r="N4" s="26">
        <v>42592</v>
      </c>
      <c r="O4" s="26">
        <v>42593</v>
      </c>
      <c r="P4" s="26">
        <v>42594</v>
      </c>
      <c r="Q4" s="26">
        <v>42595</v>
      </c>
      <c r="R4" s="26">
        <v>42596</v>
      </c>
      <c r="S4" s="26">
        <v>42597</v>
      </c>
      <c r="T4" s="26">
        <v>42598</v>
      </c>
      <c r="U4" s="26">
        <v>42599</v>
      </c>
      <c r="V4" s="26">
        <v>42600</v>
      </c>
      <c r="W4" s="26">
        <v>42601</v>
      </c>
      <c r="X4" s="26">
        <v>42602</v>
      </c>
      <c r="Y4" s="26">
        <v>42603</v>
      </c>
      <c r="Z4" s="26">
        <v>42604</v>
      </c>
      <c r="AA4" s="26">
        <v>42605</v>
      </c>
      <c r="AB4" s="26">
        <v>42606</v>
      </c>
      <c r="AC4" s="26">
        <v>42607</v>
      </c>
      <c r="AD4" s="26">
        <v>42608</v>
      </c>
      <c r="AE4" s="26">
        <v>42609</v>
      </c>
      <c r="AF4" s="26">
        <v>42610</v>
      </c>
      <c r="AG4" s="26">
        <v>42611</v>
      </c>
      <c r="AH4" s="26">
        <v>42612</v>
      </c>
      <c r="AI4" s="26">
        <v>42613</v>
      </c>
    </row>
    <row r="5" spans="1:35">
      <c r="A5" s="1" t="s">
        <v>0</v>
      </c>
      <c r="B5" s="1" t="s">
        <v>2</v>
      </c>
      <c r="C5" s="53"/>
      <c r="D5" s="56"/>
    </row>
    <row r="6" spans="1:35">
      <c r="A6" s="35" t="s">
        <v>13</v>
      </c>
      <c r="B6" s="10" t="s">
        <v>32</v>
      </c>
      <c r="C6" s="9"/>
      <c r="D6" s="9"/>
      <c r="E6" s="7" t="s">
        <v>7</v>
      </c>
      <c r="F6" s="7" t="s">
        <v>7</v>
      </c>
      <c r="G6" s="7" t="s">
        <v>7</v>
      </c>
      <c r="H6" s="7" t="s">
        <v>7</v>
      </c>
      <c r="I6" s="7" t="s">
        <v>7</v>
      </c>
      <c r="J6" s="7"/>
      <c r="K6" s="7"/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/>
      <c r="R6" s="7"/>
      <c r="S6" s="7" t="s">
        <v>7</v>
      </c>
      <c r="T6" s="7" t="s">
        <v>7</v>
      </c>
      <c r="U6" s="7" t="s">
        <v>7</v>
      </c>
      <c r="V6" s="7" t="s">
        <v>7</v>
      </c>
      <c r="W6" s="7" t="s">
        <v>7</v>
      </c>
      <c r="X6" s="7"/>
      <c r="Y6" s="7"/>
      <c r="Z6" s="7" t="s">
        <v>11</v>
      </c>
      <c r="AA6" s="7"/>
      <c r="AB6" s="7"/>
      <c r="AC6" s="7"/>
      <c r="AD6" s="7"/>
      <c r="AE6" s="7"/>
      <c r="AF6" s="7"/>
      <c r="AG6" s="7"/>
      <c r="AH6" s="7"/>
      <c r="AI6" s="7"/>
    </row>
    <row r="7" spans="1:35">
      <c r="A7" s="35" t="s">
        <v>26</v>
      </c>
      <c r="B7" s="10" t="s">
        <v>32</v>
      </c>
      <c r="C7" s="9"/>
      <c r="D7" s="9"/>
      <c r="E7" s="7" t="s">
        <v>7</v>
      </c>
      <c r="F7" s="7" t="s">
        <v>7</v>
      </c>
      <c r="G7" s="7" t="s">
        <v>7</v>
      </c>
      <c r="H7" s="7" t="s">
        <v>7</v>
      </c>
      <c r="I7" s="7" t="s">
        <v>7</v>
      </c>
      <c r="J7" s="7"/>
      <c r="K7" s="7"/>
      <c r="L7" s="7" t="s">
        <v>7</v>
      </c>
      <c r="M7" s="7" t="s">
        <v>7</v>
      </c>
      <c r="N7" s="7" t="s">
        <v>7</v>
      </c>
      <c r="O7" s="7" t="s">
        <v>7</v>
      </c>
      <c r="P7" s="7" t="s">
        <v>7</v>
      </c>
      <c r="Q7" s="7"/>
      <c r="R7" s="7"/>
      <c r="S7" s="7" t="s">
        <v>7</v>
      </c>
      <c r="T7" s="7" t="s">
        <v>7</v>
      </c>
      <c r="U7" s="7" t="s">
        <v>7</v>
      </c>
      <c r="V7" s="7" t="s">
        <v>11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>
      <c r="A8" s="35" t="s">
        <v>15</v>
      </c>
      <c r="B8" s="10" t="s">
        <v>32</v>
      </c>
      <c r="C8" s="28"/>
      <c r="D8" s="28"/>
      <c r="E8" s="7" t="s">
        <v>7</v>
      </c>
      <c r="F8" s="7" t="s">
        <v>7</v>
      </c>
      <c r="G8" s="7" t="s">
        <v>7</v>
      </c>
      <c r="H8" s="7" t="s">
        <v>7</v>
      </c>
      <c r="I8" s="7" t="s">
        <v>7</v>
      </c>
      <c r="J8" s="7"/>
      <c r="K8" s="7"/>
      <c r="L8" s="7" t="s">
        <v>11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s="35" t="s">
        <v>16</v>
      </c>
      <c r="B9" s="29" t="s">
        <v>32</v>
      </c>
      <c r="C9" s="9"/>
      <c r="D9" s="9"/>
      <c r="E9" s="7" t="s">
        <v>7</v>
      </c>
      <c r="F9" s="7" t="s">
        <v>7</v>
      </c>
      <c r="G9" s="7" t="s">
        <v>7</v>
      </c>
      <c r="H9" s="7" t="s">
        <v>7</v>
      </c>
      <c r="I9" s="7" t="s">
        <v>7</v>
      </c>
      <c r="J9" s="7"/>
      <c r="K9" s="7"/>
      <c r="L9" s="7" t="s">
        <v>7</v>
      </c>
      <c r="M9" s="7" t="s">
        <v>7</v>
      </c>
      <c r="N9" s="7" t="s">
        <v>7</v>
      </c>
      <c r="O9" s="7" t="s">
        <v>11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s="35" t="s">
        <v>17</v>
      </c>
      <c r="B10" s="10" t="s">
        <v>32</v>
      </c>
      <c r="C10" s="9"/>
      <c r="D10" s="9"/>
      <c r="E10" s="7" t="s">
        <v>7</v>
      </c>
      <c r="F10" s="7" t="s">
        <v>7</v>
      </c>
      <c r="G10" s="7" t="s">
        <v>7</v>
      </c>
      <c r="H10" s="7" t="s">
        <v>7</v>
      </c>
      <c r="I10" s="7" t="s">
        <v>7</v>
      </c>
      <c r="J10" s="7"/>
      <c r="K10" s="7"/>
      <c r="L10" s="7" t="s">
        <v>7</v>
      </c>
      <c r="M10" s="7" t="s">
        <v>7</v>
      </c>
      <c r="N10" s="7" t="s">
        <v>7</v>
      </c>
      <c r="O10" s="7" t="s">
        <v>7</v>
      </c>
      <c r="P10" s="7" t="s">
        <v>7</v>
      </c>
      <c r="Q10" s="7"/>
      <c r="R10" s="7"/>
      <c r="S10" s="7" t="s">
        <v>7</v>
      </c>
      <c r="T10" s="7" t="s">
        <v>11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s="35" t="s">
        <v>18</v>
      </c>
      <c r="B11" s="10" t="s">
        <v>32</v>
      </c>
      <c r="C11" s="9"/>
      <c r="D11" s="9"/>
      <c r="E11" s="7" t="s">
        <v>7</v>
      </c>
      <c r="F11" s="7" t="s">
        <v>7</v>
      </c>
      <c r="G11" s="7" t="s">
        <v>7</v>
      </c>
      <c r="H11" s="7" t="s">
        <v>7</v>
      </c>
      <c r="I11" s="7" t="s">
        <v>7</v>
      </c>
      <c r="J11" s="7"/>
      <c r="K11" s="7"/>
      <c r="L11" s="7" t="s">
        <v>7</v>
      </c>
      <c r="M11" s="7" t="s">
        <v>7</v>
      </c>
      <c r="N11" s="7" t="s">
        <v>11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s="35" t="s">
        <v>19</v>
      </c>
      <c r="B12" s="10" t="s">
        <v>32</v>
      </c>
      <c r="C12" s="9"/>
      <c r="D12" s="9"/>
      <c r="E12" s="7" t="s">
        <v>7</v>
      </c>
      <c r="F12" s="7" t="s">
        <v>7</v>
      </c>
      <c r="G12" s="7" t="s">
        <v>7</v>
      </c>
      <c r="H12" s="7" t="s">
        <v>7</v>
      </c>
      <c r="I12" s="7" t="s">
        <v>7</v>
      </c>
      <c r="J12" s="7"/>
      <c r="K12" s="7"/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/>
      <c r="R12" s="7"/>
      <c r="S12" s="7" t="s">
        <v>7</v>
      </c>
      <c r="T12" s="7" t="s">
        <v>7</v>
      </c>
      <c r="U12" s="7" t="s">
        <v>7</v>
      </c>
      <c r="V12" s="7" t="s">
        <v>11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A13" s="35" t="s">
        <v>20</v>
      </c>
      <c r="B13" s="10" t="s">
        <v>32</v>
      </c>
      <c r="C13" s="9"/>
      <c r="D13" s="9"/>
      <c r="E13" s="7" t="s">
        <v>7</v>
      </c>
      <c r="F13" s="7" t="s">
        <v>7</v>
      </c>
      <c r="G13" s="7" t="s">
        <v>7</v>
      </c>
      <c r="H13" s="7" t="s">
        <v>7</v>
      </c>
      <c r="I13" s="7" t="s">
        <v>7</v>
      </c>
      <c r="J13" s="7"/>
      <c r="K13" s="7"/>
      <c r="L13" s="7" t="s">
        <v>7</v>
      </c>
      <c r="M13" s="7" t="s">
        <v>7</v>
      </c>
      <c r="N13" s="7" t="s">
        <v>7</v>
      </c>
      <c r="O13" s="7" t="s">
        <v>7</v>
      </c>
      <c r="P13" s="7" t="s">
        <v>7</v>
      </c>
      <c r="Q13" s="7"/>
      <c r="R13" s="7"/>
      <c r="S13" s="7" t="s">
        <v>7</v>
      </c>
      <c r="T13" s="7" t="s">
        <v>11</v>
      </c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>
      <c r="A14" s="35" t="s">
        <v>21</v>
      </c>
      <c r="B14" s="10" t="s">
        <v>32</v>
      </c>
      <c r="C14" s="9"/>
      <c r="D14" s="9"/>
      <c r="E14" s="7" t="s">
        <v>7</v>
      </c>
      <c r="F14" s="7" t="s">
        <v>11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 t="s">
        <v>7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>
      <c r="A15" s="35" t="s">
        <v>22</v>
      </c>
      <c r="B15" s="10" t="s">
        <v>32</v>
      </c>
      <c r="C15" s="9"/>
      <c r="D15" s="9"/>
      <c r="E15" s="7" t="s">
        <v>7</v>
      </c>
      <c r="F15" s="7" t="s">
        <v>7</v>
      </c>
      <c r="G15" s="7" t="s">
        <v>7</v>
      </c>
      <c r="H15" s="7" t="s">
        <v>7</v>
      </c>
      <c r="I15" s="7" t="s">
        <v>7</v>
      </c>
      <c r="J15" s="7"/>
      <c r="K15" s="7"/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Q15" s="7"/>
      <c r="R15" s="7"/>
      <c r="S15" s="7" t="s">
        <v>7</v>
      </c>
      <c r="T15" s="7" t="s">
        <v>7</v>
      </c>
      <c r="U15" s="7" t="s">
        <v>7</v>
      </c>
      <c r="V15" s="7" t="s">
        <v>7</v>
      </c>
      <c r="W15" s="7" t="s">
        <v>7</v>
      </c>
      <c r="X15" s="7"/>
      <c r="Y15" s="7"/>
      <c r="Z15" s="7" t="s">
        <v>11</v>
      </c>
      <c r="AA15" s="7"/>
      <c r="AB15" s="7"/>
      <c r="AC15" s="7"/>
      <c r="AD15" s="7"/>
      <c r="AE15" s="7"/>
      <c r="AF15" s="7"/>
      <c r="AG15" s="7"/>
      <c r="AH15" s="7"/>
      <c r="AI15" s="7"/>
    </row>
    <row r="16" spans="1:35">
      <c r="A16" s="35" t="s">
        <v>23</v>
      </c>
      <c r="B16" s="10" t="s">
        <v>32</v>
      </c>
      <c r="C16" s="9"/>
      <c r="D16" s="9"/>
      <c r="E16" s="7" t="s">
        <v>7</v>
      </c>
      <c r="F16" s="7" t="s">
        <v>7</v>
      </c>
      <c r="G16" s="7" t="s">
        <v>7</v>
      </c>
      <c r="H16" s="7" t="s">
        <v>7</v>
      </c>
      <c r="I16" s="7" t="s">
        <v>7</v>
      </c>
      <c r="J16" s="7"/>
      <c r="K16" s="7"/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/>
      <c r="R16" s="7"/>
      <c r="S16" s="7" t="s">
        <v>7</v>
      </c>
      <c r="T16" s="7" t="s">
        <v>7</v>
      </c>
      <c r="U16" s="7" t="s">
        <v>7</v>
      </c>
      <c r="V16" s="7" t="s">
        <v>11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>
      <c r="A17" s="35" t="s">
        <v>24</v>
      </c>
      <c r="B17" s="10" t="s">
        <v>32</v>
      </c>
      <c r="C17" s="9"/>
      <c r="D17" s="9"/>
      <c r="E17" s="7" t="s">
        <v>7</v>
      </c>
      <c r="F17" s="7" t="s">
        <v>11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 t="s">
        <v>7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s="35" t="s">
        <v>25</v>
      </c>
      <c r="B18" s="10" t="s">
        <v>32</v>
      </c>
      <c r="C18" s="9"/>
      <c r="D18" s="9"/>
      <c r="E18" s="7" t="s">
        <v>7</v>
      </c>
      <c r="F18" s="7" t="s">
        <v>7</v>
      </c>
      <c r="G18" s="7" t="s">
        <v>7</v>
      </c>
      <c r="H18" s="7" t="s">
        <v>7</v>
      </c>
      <c r="I18" s="7" t="s">
        <v>7</v>
      </c>
      <c r="J18" s="7"/>
      <c r="K18" s="7"/>
      <c r="L18" s="7" t="s">
        <v>7</v>
      </c>
      <c r="M18" s="7" t="s">
        <v>7</v>
      </c>
      <c r="N18" s="7" t="s">
        <v>7</v>
      </c>
      <c r="O18" s="7" t="s">
        <v>7</v>
      </c>
      <c r="P18" s="7" t="s">
        <v>7</v>
      </c>
      <c r="Q18" s="7"/>
      <c r="R18" s="7"/>
      <c r="S18" s="7" t="s">
        <v>11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s="35" t="s">
        <v>14</v>
      </c>
      <c r="B19" s="22" t="s">
        <v>32</v>
      </c>
      <c r="C19" s="9"/>
      <c r="D19" s="9"/>
      <c r="E19" s="7" t="s">
        <v>7</v>
      </c>
      <c r="F19" s="7" t="s">
        <v>7</v>
      </c>
      <c r="G19" s="7" t="s">
        <v>7</v>
      </c>
      <c r="H19" s="7" t="s">
        <v>7</v>
      </c>
      <c r="I19" s="7" t="s">
        <v>7</v>
      </c>
      <c r="J19" s="7"/>
      <c r="K19" s="7"/>
      <c r="L19" s="7" t="s">
        <v>7</v>
      </c>
      <c r="M19" s="7" t="s">
        <v>7</v>
      </c>
      <c r="N19" s="7" t="s">
        <v>7</v>
      </c>
      <c r="O19" s="7" t="s">
        <v>7</v>
      </c>
      <c r="P19" s="7" t="s">
        <v>7</v>
      </c>
      <c r="Q19" s="7"/>
      <c r="R19" s="7"/>
      <c r="S19" s="7" t="s">
        <v>7</v>
      </c>
      <c r="T19" s="7" t="s">
        <v>7</v>
      </c>
      <c r="U19" s="7" t="s">
        <v>7</v>
      </c>
      <c r="V19" s="7" t="s">
        <v>11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s="35" t="s">
        <v>30</v>
      </c>
      <c r="B20" s="10" t="s">
        <v>32</v>
      </c>
      <c r="C20" s="9"/>
      <c r="D20" s="9"/>
      <c r="E20" s="7" t="s">
        <v>7</v>
      </c>
      <c r="F20" s="7" t="s">
        <v>7</v>
      </c>
      <c r="G20" s="7" t="s">
        <v>7</v>
      </c>
      <c r="H20" s="7" t="s">
        <v>7</v>
      </c>
      <c r="I20" s="7" t="s">
        <v>7</v>
      </c>
      <c r="J20" s="7"/>
      <c r="K20" s="7"/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/>
      <c r="R20" s="7"/>
      <c r="S20" s="7" t="s">
        <v>7</v>
      </c>
      <c r="T20" s="7" t="s">
        <v>7</v>
      </c>
      <c r="U20" s="7" t="s">
        <v>11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s="35" t="s">
        <v>27</v>
      </c>
      <c r="B21" s="10" t="s">
        <v>32</v>
      </c>
      <c r="C21" s="9"/>
      <c r="D21" s="9"/>
      <c r="E21" s="7" t="s">
        <v>7</v>
      </c>
      <c r="F21" s="7" t="s">
        <v>7</v>
      </c>
      <c r="G21" s="7" t="s">
        <v>7</v>
      </c>
      <c r="H21" s="7" t="s">
        <v>7</v>
      </c>
      <c r="I21" s="7" t="s">
        <v>7</v>
      </c>
      <c r="J21" s="7"/>
      <c r="K21" s="7"/>
      <c r="L21" s="7" t="s">
        <v>7</v>
      </c>
      <c r="M21" s="7" t="s">
        <v>7</v>
      </c>
      <c r="N21" s="7" t="s">
        <v>7</v>
      </c>
      <c r="O21" s="7" t="s">
        <v>7</v>
      </c>
      <c r="P21" s="7" t="s">
        <v>7</v>
      </c>
      <c r="Q21" s="7"/>
      <c r="R21" s="7"/>
      <c r="S21" s="7" t="s">
        <v>7</v>
      </c>
      <c r="T21" s="7" t="s">
        <v>11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s="35" t="s">
        <v>28</v>
      </c>
      <c r="B22" s="10" t="s">
        <v>32</v>
      </c>
      <c r="C22" s="9"/>
      <c r="D22" s="9"/>
      <c r="E22" s="7" t="s">
        <v>7</v>
      </c>
      <c r="F22" s="7" t="s">
        <v>7</v>
      </c>
      <c r="G22" s="7" t="s">
        <v>7</v>
      </c>
      <c r="H22" s="7" t="s">
        <v>7</v>
      </c>
      <c r="I22" s="7" t="s">
        <v>7</v>
      </c>
      <c r="J22" s="7"/>
      <c r="K22" s="7"/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/>
      <c r="R22" s="7"/>
      <c r="S22" s="7" t="s">
        <v>11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s="35" t="s">
        <v>29</v>
      </c>
      <c r="B23" s="10" t="s">
        <v>32</v>
      </c>
      <c r="C23" s="9"/>
      <c r="D23" s="9"/>
      <c r="E23" s="7" t="s">
        <v>7</v>
      </c>
      <c r="F23" s="7" t="s">
        <v>7</v>
      </c>
      <c r="G23" s="7" t="s">
        <v>7</v>
      </c>
      <c r="H23" s="7" t="s">
        <v>7</v>
      </c>
      <c r="I23" s="7" t="s">
        <v>7</v>
      </c>
      <c r="J23" s="7"/>
      <c r="K23" s="7"/>
      <c r="L23" s="7" t="s">
        <v>11</v>
      </c>
      <c r="M23" s="7"/>
      <c r="N23" s="7"/>
      <c r="O23" s="7"/>
      <c r="P23" s="7"/>
      <c r="Q23" s="7"/>
      <c r="R23" s="7"/>
      <c r="S23" s="7"/>
      <c r="T23" s="7"/>
      <c r="U23" s="7" t="s">
        <v>12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8"/>
    </row>
    <row r="27" spans="1:35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I27" s="8"/>
    </row>
    <row r="28" spans="1:35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0" t="s">
        <v>1</v>
      </c>
      <c r="B46" s="19"/>
      <c r="C46" s="30"/>
      <c r="D46" s="30"/>
      <c r="E46" s="5">
        <f>COUNTIF(E6:E45, "X")/40</f>
        <v>0.45</v>
      </c>
      <c r="F46" s="5">
        <f t="shared" ref="F46:AI46" si="1">COUNTIF(F6:F45, "X")/40</f>
        <v>0.4</v>
      </c>
      <c r="G46" s="5">
        <f t="shared" si="1"/>
        <v>0.4</v>
      </c>
      <c r="H46" s="5">
        <f t="shared" si="1"/>
        <v>0.4</v>
      </c>
      <c r="I46" s="5">
        <f t="shared" si="1"/>
        <v>0.4</v>
      </c>
      <c r="J46" s="5">
        <f t="shared" si="1"/>
        <v>0</v>
      </c>
      <c r="K46" s="5">
        <f t="shared" si="1"/>
        <v>0</v>
      </c>
      <c r="L46" s="5">
        <f t="shared" si="1"/>
        <v>0.35</v>
      </c>
      <c r="M46" s="5">
        <f t="shared" si="1"/>
        <v>0.35</v>
      </c>
      <c r="N46" s="5">
        <f t="shared" si="1"/>
        <v>0.32500000000000001</v>
      </c>
      <c r="O46" s="5">
        <f t="shared" si="1"/>
        <v>0.3</v>
      </c>
      <c r="P46" s="5">
        <f t="shared" si="1"/>
        <v>0.3</v>
      </c>
      <c r="Q46" s="5">
        <f t="shared" si="1"/>
        <v>0</v>
      </c>
      <c r="R46" s="5">
        <f t="shared" si="1"/>
        <v>0</v>
      </c>
      <c r="S46" s="5">
        <f t="shared" si="1"/>
        <v>0.25</v>
      </c>
      <c r="T46" s="5">
        <f t="shared" si="1"/>
        <v>0.17499999999999999</v>
      </c>
      <c r="U46" s="5">
        <f t="shared" si="1"/>
        <v>0.15</v>
      </c>
      <c r="V46" s="5">
        <f t="shared" si="1"/>
        <v>0.05</v>
      </c>
      <c r="W46" s="5">
        <f t="shared" si="1"/>
        <v>0.1</v>
      </c>
      <c r="X46" s="5">
        <f t="shared" si="1"/>
        <v>0</v>
      </c>
      <c r="Y46" s="5">
        <f t="shared" si="1"/>
        <v>0</v>
      </c>
      <c r="Z46" s="5">
        <f t="shared" si="1"/>
        <v>0</v>
      </c>
      <c r="AA46" s="5">
        <f t="shared" si="1"/>
        <v>0</v>
      </c>
      <c r="AB46" s="5">
        <f t="shared" si="1"/>
        <v>0</v>
      </c>
      <c r="AC46" s="5">
        <f t="shared" si="1"/>
        <v>0</v>
      </c>
      <c r="AD46" s="5">
        <f t="shared" si="1"/>
        <v>0</v>
      </c>
      <c r="AE46" s="5">
        <f t="shared" si="1"/>
        <v>0</v>
      </c>
      <c r="AF46" s="5">
        <f t="shared" si="1"/>
        <v>0</v>
      </c>
      <c r="AG46" s="5">
        <f t="shared" si="1"/>
        <v>0</v>
      </c>
      <c r="AH46" s="5">
        <f t="shared" si="1"/>
        <v>0</v>
      </c>
      <c r="AI46" s="5">
        <f t="shared" si="1"/>
        <v>0</v>
      </c>
    </row>
    <row r="47" spans="1:35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C3:C5"/>
    <mergeCell ref="D3:D5"/>
    <mergeCell ref="E1:AG1"/>
    <mergeCell ref="E2:AG2"/>
  </mergeCells>
  <phoneticPr fontId="0" type="noConversion"/>
  <conditionalFormatting sqref="E6:AI45">
    <cfRule type="cellIs" dxfId="237" priority="1" operator="equal">
      <formula>"h"</formula>
    </cfRule>
    <cfRule type="cellIs" dxfId="236" priority="2" operator="equal">
      <formula>"f"</formula>
    </cfRule>
    <cfRule type="cellIs" dxfId="235" priority="3" stopIfTrue="1" operator="equal">
      <formula>"x"</formula>
    </cfRule>
    <cfRule type="expression" dxfId="234" priority="4" stopIfTrue="1">
      <formula>E$3="Sun"</formula>
    </cfRule>
    <cfRule type="expression" dxfId="233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53"/>
  <sheetViews>
    <sheetView topLeftCell="B1" zoomScale="55" zoomScaleNormal="55" workbookViewId="0">
      <selection activeCell="AH2" sqref="AH2:AH19"/>
    </sheetView>
  </sheetViews>
  <sheetFormatPr defaultRowHeight="12.75"/>
  <cols>
    <col min="1" max="1" width="29.28515625" customWidth="1"/>
  </cols>
  <sheetData>
    <row r="1" spans="1:35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9">
        <v>29</v>
      </c>
      <c r="AF1" s="39">
        <v>30</v>
      </c>
      <c r="AG1" s="39">
        <v>31</v>
      </c>
      <c r="AH1" s="37" t="s">
        <v>35</v>
      </c>
      <c r="AI1" s="37"/>
    </row>
    <row r="2" spans="1:35">
      <c r="A2" s="35" t="s">
        <v>13</v>
      </c>
      <c r="B2" s="10" t="s">
        <v>32</v>
      </c>
      <c r="C2" s="8" t="s">
        <v>7</v>
      </c>
      <c r="D2" s="8" t="s">
        <v>7</v>
      </c>
      <c r="E2" s="8" t="s">
        <v>7</v>
      </c>
      <c r="F2" s="8" t="s">
        <v>7</v>
      </c>
      <c r="G2" s="8" t="s">
        <v>7</v>
      </c>
      <c r="H2" s="8"/>
      <c r="I2" s="8"/>
      <c r="J2" s="8" t="s">
        <v>7</v>
      </c>
      <c r="K2" s="8" t="s">
        <v>7</v>
      </c>
      <c r="L2" s="8" t="s">
        <v>7</v>
      </c>
      <c r="M2" s="8" t="s">
        <v>7</v>
      </c>
      <c r="N2" s="8" t="s">
        <v>7</v>
      </c>
      <c r="O2" s="8"/>
      <c r="P2" s="8"/>
      <c r="Q2" s="8" t="s">
        <v>7</v>
      </c>
      <c r="R2" s="8" t="s">
        <v>7</v>
      </c>
      <c r="S2" s="8" t="s">
        <v>7</v>
      </c>
      <c r="T2" s="8" t="s">
        <v>7</v>
      </c>
      <c r="U2" s="8" t="s">
        <v>7</v>
      </c>
      <c r="V2" s="8"/>
      <c r="W2" s="8"/>
      <c r="X2" s="8" t="s">
        <v>11</v>
      </c>
      <c r="Y2" s="8"/>
      <c r="Z2" s="8"/>
      <c r="AA2" s="8"/>
      <c r="AB2" s="8"/>
      <c r="AC2" s="8"/>
      <c r="AD2" s="8"/>
      <c r="AE2" s="8"/>
      <c r="AF2" s="8"/>
      <c r="AG2" s="8"/>
      <c r="AH2" s="37">
        <v>392</v>
      </c>
      <c r="AI2" s="37"/>
    </row>
    <row r="3" spans="1:35">
      <c r="A3" s="35" t="s">
        <v>26</v>
      </c>
      <c r="B3" s="10" t="s">
        <v>32</v>
      </c>
      <c r="C3" s="8" t="s">
        <v>7</v>
      </c>
      <c r="D3" s="8" t="s">
        <v>7</v>
      </c>
      <c r="E3" s="8" t="s">
        <v>7</v>
      </c>
      <c r="F3" s="8" t="s">
        <v>7</v>
      </c>
      <c r="G3" s="8" t="s">
        <v>7</v>
      </c>
      <c r="H3" s="8"/>
      <c r="I3" s="8"/>
      <c r="J3" s="8" t="s">
        <v>7</v>
      </c>
      <c r="K3" s="8" t="s">
        <v>7</v>
      </c>
      <c r="L3" s="8" t="s">
        <v>7</v>
      </c>
      <c r="M3" s="8" t="s">
        <v>7</v>
      </c>
      <c r="N3" s="8" t="s">
        <v>7</v>
      </c>
      <c r="O3" s="8"/>
      <c r="P3" s="8"/>
      <c r="Q3" s="8" t="s">
        <v>7</v>
      </c>
      <c r="R3" s="8" t="s">
        <v>7</v>
      </c>
      <c r="S3" s="8" t="s">
        <v>7</v>
      </c>
      <c r="T3" s="8" t="s">
        <v>11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37">
        <v>28332</v>
      </c>
      <c r="AI3" s="37"/>
    </row>
    <row r="4" spans="1:35">
      <c r="A4" s="35" t="s">
        <v>15</v>
      </c>
      <c r="B4" s="10" t="s">
        <v>32</v>
      </c>
      <c r="C4" s="8" t="s">
        <v>7</v>
      </c>
      <c r="D4" s="8" t="s">
        <v>7</v>
      </c>
      <c r="E4" s="8" t="s">
        <v>7</v>
      </c>
      <c r="F4" s="8" t="s">
        <v>7</v>
      </c>
      <c r="G4" s="8" t="s">
        <v>7</v>
      </c>
      <c r="H4" s="8"/>
      <c r="I4" s="8"/>
      <c r="J4" s="8" t="s">
        <v>11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37">
        <v>66702</v>
      </c>
      <c r="AI4" s="37"/>
    </row>
    <row r="5" spans="1:35">
      <c r="A5" s="35" t="s">
        <v>16</v>
      </c>
      <c r="B5" s="29" t="s">
        <v>32</v>
      </c>
      <c r="C5" s="8" t="s">
        <v>7</v>
      </c>
      <c r="D5" s="8" t="s">
        <v>7</v>
      </c>
      <c r="E5" s="8" t="s">
        <v>7</v>
      </c>
      <c r="F5" s="8" t="s">
        <v>7</v>
      </c>
      <c r="G5" s="8" t="s">
        <v>7</v>
      </c>
      <c r="H5" s="8"/>
      <c r="I5" s="8"/>
      <c r="J5" s="8" t="s">
        <v>7</v>
      </c>
      <c r="K5" s="8" t="s">
        <v>7</v>
      </c>
      <c r="L5" s="8" t="s">
        <v>7</v>
      </c>
      <c r="M5" s="8" t="s">
        <v>11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37">
        <v>54535</v>
      </c>
      <c r="AI5" s="37"/>
    </row>
    <row r="6" spans="1:35">
      <c r="A6" s="35" t="s">
        <v>17</v>
      </c>
      <c r="B6" s="10" t="s">
        <v>32</v>
      </c>
      <c r="C6" s="8" t="s">
        <v>7</v>
      </c>
      <c r="D6" s="8" t="s">
        <v>7</v>
      </c>
      <c r="E6" s="8" t="s">
        <v>7</v>
      </c>
      <c r="F6" s="8" t="s">
        <v>7</v>
      </c>
      <c r="G6" s="8" t="s">
        <v>7</v>
      </c>
      <c r="H6" s="8"/>
      <c r="I6" s="8"/>
      <c r="J6" s="8" t="s">
        <v>7</v>
      </c>
      <c r="K6" s="8" t="s">
        <v>7</v>
      </c>
      <c r="L6" s="8" t="s">
        <v>7</v>
      </c>
      <c r="M6" s="8" t="s">
        <v>7</v>
      </c>
      <c r="N6" s="8" t="s">
        <v>7</v>
      </c>
      <c r="O6" s="8"/>
      <c r="P6" s="8"/>
      <c r="Q6" s="8" t="s">
        <v>7</v>
      </c>
      <c r="R6" s="8" t="s">
        <v>11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37">
        <v>38701</v>
      </c>
      <c r="AI6" s="37"/>
    </row>
    <row r="7" spans="1:35">
      <c r="A7" s="35" t="s">
        <v>18</v>
      </c>
      <c r="B7" s="10" t="s">
        <v>32</v>
      </c>
      <c r="C7" s="8" t="s">
        <v>7</v>
      </c>
      <c r="D7" s="8" t="s">
        <v>7</v>
      </c>
      <c r="E7" s="8" t="s">
        <v>7</v>
      </c>
      <c r="F7" s="8" t="s">
        <v>7</v>
      </c>
      <c r="G7" s="8" t="s">
        <v>7</v>
      </c>
      <c r="H7" s="8"/>
      <c r="I7" s="8"/>
      <c r="J7" s="8" t="s">
        <v>7</v>
      </c>
      <c r="K7" s="8" t="s">
        <v>7</v>
      </c>
      <c r="L7" s="8" t="s">
        <v>11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37">
        <v>41729</v>
      </c>
      <c r="AI7" s="37"/>
    </row>
    <row r="8" spans="1:35">
      <c r="A8" s="35" t="s">
        <v>19</v>
      </c>
      <c r="B8" s="10" t="s">
        <v>32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/>
      <c r="I8" s="8"/>
      <c r="J8" s="8" t="s">
        <v>7</v>
      </c>
      <c r="K8" s="8" t="s">
        <v>7</v>
      </c>
      <c r="L8" s="8" t="s">
        <v>7</v>
      </c>
      <c r="M8" s="8" t="s">
        <v>7</v>
      </c>
      <c r="N8" s="8" t="s">
        <v>7</v>
      </c>
      <c r="O8" s="8"/>
      <c r="P8" s="8"/>
      <c r="Q8" s="8" t="s">
        <v>7</v>
      </c>
      <c r="R8" s="8" t="s">
        <v>7</v>
      </c>
      <c r="S8" s="8" t="s">
        <v>7</v>
      </c>
      <c r="T8" s="8" t="s">
        <v>11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37">
        <v>30908</v>
      </c>
      <c r="AI8" s="37"/>
    </row>
    <row r="9" spans="1:35">
      <c r="A9" s="35" t="s">
        <v>20</v>
      </c>
      <c r="B9" s="10" t="s">
        <v>32</v>
      </c>
      <c r="C9" s="8" t="s">
        <v>7</v>
      </c>
      <c r="D9" s="8" t="s">
        <v>7</v>
      </c>
      <c r="E9" s="8" t="s">
        <v>7</v>
      </c>
      <c r="F9" s="8" t="s">
        <v>7</v>
      </c>
      <c r="G9" s="8" t="s">
        <v>7</v>
      </c>
      <c r="H9" s="8"/>
      <c r="I9" s="8"/>
      <c r="J9" s="8" t="s">
        <v>7</v>
      </c>
      <c r="K9" s="8" t="s">
        <v>7</v>
      </c>
      <c r="L9" s="8" t="s">
        <v>7</v>
      </c>
      <c r="M9" s="8" t="s">
        <v>7</v>
      </c>
      <c r="N9" s="8" t="s">
        <v>7</v>
      </c>
      <c r="O9" s="8"/>
      <c r="P9" s="8"/>
      <c r="Q9" s="8" t="s">
        <v>7</v>
      </c>
      <c r="R9" s="8" t="s">
        <v>11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37">
        <v>31076</v>
      </c>
      <c r="AI9" s="37"/>
    </row>
    <row r="10" spans="1:35">
      <c r="A10" s="35" t="s">
        <v>21</v>
      </c>
      <c r="B10" s="10" t="s">
        <v>32</v>
      </c>
      <c r="C10" s="8" t="s">
        <v>7</v>
      </c>
      <c r="D10" s="8" t="s">
        <v>11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 t="s">
        <v>7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37">
        <v>19552</v>
      </c>
      <c r="AI10" s="37"/>
    </row>
    <row r="11" spans="1:35">
      <c r="A11" s="35" t="s">
        <v>22</v>
      </c>
      <c r="B11" s="10" t="s">
        <v>32</v>
      </c>
      <c r="C11" s="8" t="s">
        <v>7</v>
      </c>
      <c r="D11" s="8" t="s">
        <v>7</v>
      </c>
      <c r="E11" s="8" t="s">
        <v>7</v>
      </c>
      <c r="F11" s="8" t="s">
        <v>7</v>
      </c>
      <c r="G11" s="8" t="s">
        <v>7</v>
      </c>
      <c r="H11" s="8"/>
      <c r="I11" s="8"/>
      <c r="J11" s="8" t="s">
        <v>7</v>
      </c>
      <c r="K11" s="8" t="s">
        <v>7</v>
      </c>
      <c r="L11" s="8" t="s">
        <v>7</v>
      </c>
      <c r="M11" s="8" t="s">
        <v>7</v>
      </c>
      <c r="N11" s="8" t="s">
        <v>7</v>
      </c>
      <c r="O11" s="8"/>
      <c r="P11" s="8"/>
      <c r="Q11" s="8" t="s">
        <v>7</v>
      </c>
      <c r="R11" s="8" t="s">
        <v>7</v>
      </c>
      <c r="S11" s="8" t="s">
        <v>7</v>
      </c>
      <c r="T11" s="8" t="s">
        <v>7</v>
      </c>
      <c r="U11" s="8" t="s">
        <v>7</v>
      </c>
      <c r="V11" s="8"/>
      <c r="W11" s="8"/>
      <c r="X11" s="8" t="s">
        <v>11</v>
      </c>
      <c r="Y11" s="8"/>
      <c r="Z11" s="8"/>
      <c r="AA11" s="8"/>
      <c r="AB11" s="8"/>
      <c r="AC11" s="8"/>
      <c r="AD11" s="8"/>
      <c r="AE11" s="8"/>
      <c r="AF11" s="8"/>
      <c r="AG11" s="8"/>
      <c r="AH11" s="37">
        <v>17129</v>
      </c>
      <c r="AI11" s="37"/>
    </row>
    <row r="12" spans="1:35">
      <c r="A12" s="35" t="s">
        <v>23</v>
      </c>
      <c r="B12" s="10" t="s">
        <v>32</v>
      </c>
      <c r="C12" s="8" t="s">
        <v>7</v>
      </c>
      <c r="D12" s="8" t="s">
        <v>7</v>
      </c>
      <c r="E12" s="8" t="s">
        <v>7</v>
      </c>
      <c r="F12" s="8" t="s">
        <v>7</v>
      </c>
      <c r="G12" s="8" t="s">
        <v>7</v>
      </c>
      <c r="H12" s="8"/>
      <c r="I12" s="8"/>
      <c r="J12" s="8" t="s">
        <v>7</v>
      </c>
      <c r="K12" s="8" t="s">
        <v>7</v>
      </c>
      <c r="L12" s="8" t="s">
        <v>7</v>
      </c>
      <c r="M12" s="8" t="s">
        <v>7</v>
      </c>
      <c r="N12" s="8" t="s">
        <v>7</v>
      </c>
      <c r="O12" s="8"/>
      <c r="P12" s="8"/>
      <c r="Q12" s="8" t="s">
        <v>7</v>
      </c>
      <c r="R12" s="8" t="s">
        <v>7</v>
      </c>
      <c r="S12" s="8" t="s">
        <v>7</v>
      </c>
      <c r="T12" s="8" t="s">
        <v>11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37">
        <v>15691</v>
      </c>
      <c r="AI12" s="37"/>
    </row>
    <row r="13" spans="1:35">
      <c r="A13" s="35" t="s">
        <v>24</v>
      </c>
      <c r="B13" s="10" t="s">
        <v>32</v>
      </c>
      <c r="C13" s="8" t="s">
        <v>7</v>
      </c>
      <c r="D13" s="8" t="s">
        <v>11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 t="s">
        <v>7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37">
        <v>8670</v>
      </c>
      <c r="AI13" s="37"/>
    </row>
    <row r="14" spans="1:35">
      <c r="A14" s="35" t="s">
        <v>25</v>
      </c>
      <c r="B14" s="10" t="s">
        <v>32</v>
      </c>
      <c r="C14" s="8" t="s">
        <v>7</v>
      </c>
      <c r="D14" s="8" t="s">
        <v>7</v>
      </c>
      <c r="E14" s="8" t="s">
        <v>7</v>
      </c>
      <c r="F14" s="8" t="s">
        <v>7</v>
      </c>
      <c r="G14" s="8" t="s">
        <v>7</v>
      </c>
      <c r="H14" s="8"/>
      <c r="I14" s="8"/>
      <c r="J14" s="8" t="s">
        <v>7</v>
      </c>
      <c r="K14" s="8" t="s">
        <v>7</v>
      </c>
      <c r="L14" s="8" t="s">
        <v>7</v>
      </c>
      <c r="M14" s="8" t="s">
        <v>7</v>
      </c>
      <c r="N14" s="8" t="s">
        <v>7</v>
      </c>
      <c r="O14" s="8"/>
      <c r="P14" s="8"/>
      <c r="Q14" s="8" t="s">
        <v>11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37">
        <v>24578</v>
      </c>
      <c r="AI14" s="37"/>
    </row>
    <row r="15" spans="1:35">
      <c r="A15" s="35" t="s">
        <v>14</v>
      </c>
      <c r="B15" s="22" t="s">
        <v>32</v>
      </c>
      <c r="C15" s="8" t="s">
        <v>7</v>
      </c>
      <c r="D15" s="8" t="s">
        <v>7</v>
      </c>
      <c r="E15" s="8" t="s">
        <v>7</v>
      </c>
      <c r="F15" s="8" t="s">
        <v>7</v>
      </c>
      <c r="G15" s="8" t="s">
        <v>7</v>
      </c>
      <c r="H15" s="8"/>
      <c r="I15" s="8"/>
      <c r="J15" s="8" t="s">
        <v>7</v>
      </c>
      <c r="K15" s="8" t="s">
        <v>7</v>
      </c>
      <c r="L15" s="8" t="s">
        <v>7</v>
      </c>
      <c r="M15" s="8" t="s">
        <v>7</v>
      </c>
      <c r="N15" s="8" t="s">
        <v>7</v>
      </c>
      <c r="O15" s="8"/>
      <c r="P15" s="8"/>
      <c r="Q15" s="8" t="s">
        <v>7</v>
      </c>
      <c r="R15" s="8" t="s">
        <v>7</v>
      </c>
      <c r="S15" s="8" t="s">
        <v>7</v>
      </c>
      <c r="T15" s="8" t="s">
        <v>11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37">
        <v>86581</v>
      </c>
      <c r="AI15" s="37"/>
    </row>
    <row r="16" spans="1:35">
      <c r="A16" s="35" t="s">
        <v>30</v>
      </c>
      <c r="B16" s="10" t="s">
        <v>32</v>
      </c>
      <c r="C16" s="8" t="s">
        <v>7</v>
      </c>
      <c r="D16" s="8" t="s">
        <v>7</v>
      </c>
      <c r="E16" s="8" t="s">
        <v>7</v>
      </c>
      <c r="F16" s="8" t="s">
        <v>7</v>
      </c>
      <c r="G16" s="8" t="s">
        <v>7</v>
      </c>
      <c r="H16" s="8"/>
      <c r="I16" s="8"/>
      <c r="J16" s="8" t="s">
        <v>7</v>
      </c>
      <c r="K16" s="8" t="s">
        <v>7</v>
      </c>
      <c r="L16" s="8" t="s">
        <v>7</v>
      </c>
      <c r="M16" s="8" t="s">
        <v>7</v>
      </c>
      <c r="N16" s="8" t="s">
        <v>7</v>
      </c>
      <c r="O16" s="8"/>
      <c r="P16" s="8"/>
      <c r="Q16" s="8" t="s">
        <v>7</v>
      </c>
      <c r="R16" s="8" t="s">
        <v>7</v>
      </c>
      <c r="S16" s="8" t="s">
        <v>11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37">
        <v>6207</v>
      </c>
      <c r="AI16" s="37"/>
    </row>
    <row r="17" spans="1:35">
      <c r="A17" s="35" t="s">
        <v>27</v>
      </c>
      <c r="B17" s="10" t="s">
        <v>32</v>
      </c>
      <c r="C17" s="8" t="s">
        <v>7</v>
      </c>
      <c r="D17" s="8" t="s">
        <v>7</v>
      </c>
      <c r="E17" s="8" t="s">
        <v>7</v>
      </c>
      <c r="F17" s="8" t="s">
        <v>7</v>
      </c>
      <c r="G17" s="8" t="s">
        <v>7</v>
      </c>
      <c r="H17" s="8"/>
      <c r="I17" s="8"/>
      <c r="J17" s="8" t="s">
        <v>7</v>
      </c>
      <c r="K17" s="8" t="s">
        <v>7</v>
      </c>
      <c r="L17" s="8" t="s">
        <v>7</v>
      </c>
      <c r="M17" s="8" t="s">
        <v>7</v>
      </c>
      <c r="N17" s="8" t="s">
        <v>7</v>
      </c>
      <c r="O17" s="8"/>
      <c r="P17" s="8"/>
      <c r="Q17" s="8" t="s">
        <v>7</v>
      </c>
      <c r="R17" s="8" t="s">
        <v>11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37">
        <v>11441</v>
      </c>
      <c r="AI17" s="37"/>
    </row>
    <row r="18" spans="1:35">
      <c r="A18" s="35" t="s">
        <v>28</v>
      </c>
      <c r="B18" s="10" t="s">
        <v>32</v>
      </c>
      <c r="C18" s="8" t="s">
        <v>7</v>
      </c>
      <c r="D18" s="8" t="s">
        <v>7</v>
      </c>
      <c r="E18" s="8" t="s">
        <v>7</v>
      </c>
      <c r="F18" s="8" t="s">
        <v>7</v>
      </c>
      <c r="G18" s="8" t="s">
        <v>7</v>
      </c>
      <c r="H18" s="8"/>
      <c r="I18" s="8"/>
      <c r="J18" s="8" t="s">
        <v>7</v>
      </c>
      <c r="K18" s="8" t="s">
        <v>7</v>
      </c>
      <c r="L18" s="8" t="s">
        <v>7</v>
      </c>
      <c r="M18" s="8" t="s">
        <v>7</v>
      </c>
      <c r="N18" s="8" t="s">
        <v>7</v>
      </c>
      <c r="O18" s="8"/>
      <c r="P18" s="8"/>
      <c r="Q18" s="8" t="s">
        <v>11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37">
        <v>8670</v>
      </c>
      <c r="AI18" s="37"/>
    </row>
    <row r="19" spans="1:35">
      <c r="A19" s="35" t="s">
        <v>29</v>
      </c>
      <c r="B19" s="10" t="s">
        <v>32</v>
      </c>
      <c r="C19" s="8" t="s">
        <v>7</v>
      </c>
      <c r="D19" s="8" t="s">
        <v>7</v>
      </c>
      <c r="E19" s="8" t="s">
        <v>7</v>
      </c>
      <c r="F19" s="8" t="s">
        <v>7</v>
      </c>
      <c r="G19" s="8" t="s">
        <v>7</v>
      </c>
      <c r="H19" s="8"/>
      <c r="I19" s="8"/>
      <c r="J19" s="8" t="s">
        <v>11</v>
      </c>
      <c r="K19" s="8"/>
      <c r="L19" s="8"/>
      <c r="M19" s="8"/>
      <c r="N19" s="8"/>
      <c r="O19" s="8"/>
      <c r="P19" s="8"/>
      <c r="Q19" s="8"/>
      <c r="R19" s="8"/>
      <c r="S19" s="8" t="s">
        <v>12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37">
        <v>7584</v>
      </c>
      <c r="AI19" s="37"/>
    </row>
    <row r="20" spans="1:35">
      <c r="A20" s="14"/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37"/>
      <c r="AI20" s="37"/>
    </row>
    <row r="21" spans="1:35">
      <c r="A21" s="21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37"/>
      <c r="AI21" s="37"/>
    </row>
    <row r="22" spans="1:35">
      <c r="A22" s="35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37"/>
      <c r="AI22" s="37"/>
    </row>
    <row r="23" spans="1:35">
      <c r="A23" s="3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37"/>
      <c r="AI23" s="37"/>
    </row>
    <row r="24" spans="1:35">
      <c r="A24" s="35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37"/>
      <c r="AI24" s="37"/>
    </row>
    <row r="25" spans="1:35">
      <c r="A25" s="35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37"/>
      <c r="AI25" s="37"/>
    </row>
    <row r="26" spans="1:35">
      <c r="A26" s="35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37"/>
      <c r="AI26" s="37"/>
    </row>
    <row r="27" spans="1:35">
      <c r="A27" s="35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37"/>
      <c r="AI27" s="37"/>
    </row>
    <row r="28" spans="1:35">
      <c r="A28" s="35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37"/>
      <c r="AI28" s="37"/>
    </row>
    <row r="29" spans="1:35">
      <c r="A29" s="35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37"/>
      <c r="AI29" s="37"/>
    </row>
    <row r="30" spans="1:35">
      <c r="A30" s="35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37"/>
      <c r="AI30" s="37"/>
    </row>
    <row r="31" spans="1:35">
      <c r="A31" s="35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37"/>
      <c r="AI31" s="37"/>
    </row>
    <row r="32" spans="1:35">
      <c r="A32" s="35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37"/>
      <c r="AI32" s="37"/>
    </row>
    <row r="33" spans="1:35">
      <c r="A33" s="35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37"/>
      <c r="AI33" s="37"/>
    </row>
    <row r="34" spans="1:35">
      <c r="A34" s="35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37"/>
      <c r="AI34" s="37"/>
    </row>
    <row r="35" spans="1:35">
      <c r="A35" s="35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37"/>
      <c r="AI35" s="37"/>
    </row>
    <row r="36" spans="1:35">
      <c r="A36" s="35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37"/>
      <c r="AI36" s="37"/>
    </row>
    <row r="37" spans="1:35">
      <c r="A37" s="35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37"/>
    </row>
    <row r="38" spans="1:35">
      <c r="A38" s="35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37"/>
    </row>
    <row r="39" spans="1:35">
      <c r="A39" s="35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5">
      <c r="A40" s="35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5">
      <c r="A41" s="35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5">
      <c r="A42" s="43"/>
      <c r="B42" s="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53" spans="1:1">
      <c r="A53" s="44">
        <v>42583</v>
      </c>
    </row>
  </sheetData>
  <conditionalFormatting sqref="C2:AG42">
    <cfRule type="cellIs" dxfId="232" priority="16" stopIfTrue="1" operator="equal">
      <formula>"x"</formula>
    </cfRule>
    <cfRule type="expression" dxfId="231" priority="17" stopIfTrue="1">
      <formula>C$3="Sun"</formula>
    </cfRule>
    <cfRule type="expression" dxfId="230" priority="18" stopIfTrue="1">
      <formula>C$3="Sat"</formula>
    </cfRule>
  </conditionalFormatting>
  <conditionalFormatting sqref="C2:AG42">
    <cfRule type="cellIs" dxfId="229" priority="13" stopIfTrue="1" operator="equal">
      <formula>"x"</formula>
    </cfRule>
    <cfRule type="expression" dxfId="228" priority="14" stopIfTrue="1">
      <formula>C$3="Sun"</formula>
    </cfRule>
    <cfRule type="expression" dxfId="227" priority="15" stopIfTrue="1">
      <formula>C$3="Sat"</formula>
    </cfRule>
  </conditionalFormatting>
  <conditionalFormatting sqref="C2:AG42">
    <cfRule type="containsText" dxfId="226" priority="10" operator="containsText" text="*-">
      <formula>NOT(ISERROR(SEARCH("*-",C2)))</formula>
    </cfRule>
    <cfRule type="containsText" dxfId="225" priority="11" operator="containsText" text="x">
      <formula>NOT(ISERROR(SEARCH("x",C2)))</formula>
    </cfRule>
    <cfRule type="expression" dxfId="224" priority="12">
      <formula>IF(WEEKDAY(DATE(YEAR($A$53),MONTH($A$53),C$1),2)&gt;5,1,0)</formula>
    </cfRule>
  </conditionalFormatting>
  <conditionalFormatting sqref="D2:P32">
    <cfRule type="containsText" dxfId="223" priority="7" operator="containsText" text="&quot;-&quot;">
      <formula>NOT(ISERROR(SEARCH("""-""",D2)))</formula>
    </cfRule>
    <cfRule type="containsText" dxfId="222" priority="8" operator="containsText" text="x">
      <formula>NOT(ISERROR(SEARCH("x",D2)))</formula>
    </cfRule>
    <cfRule type="expression" dxfId="221" priority="9">
      <formula>IF(WEEKDAY(DATE(YEAR($A$53),MONTH($A$53),D$1),2)&gt;5,1,0)</formula>
    </cfRule>
  </conditionalFormatting>
  <conditionalFormatting sqref="D2:P32">
    <cfRule type="containsText" dxfId="220" priority="4" operator="containsText" text="'-'">
      <formula>NOT(ISERROR(SEARCH("'-'",D2)))</formula>
    </cfRule>
    <cfRule type="containsText" dxfId="219" priority="5" operator="containsText" text="x">
      <formula>NOT(ISERROR(SEARCH("x",D2)))</formula>
    </cfRule>
    <cfRule type="expression" dxfId="218" priority="6">
      <formula>IF(WEEKDAY(DATE(YEAR($A$53),MONTH($A$53),D$1),2)&gt;5,1,0)</formula>
    </cfRule>
  </conditionalFormatting>
  <conditionalFormatting sqref="D2:AG32 AD33:AG42">
    <cfRule type="containsText" dxfId="217" priority="1" operator="containsText" text="(*-)">
      <formula>NOT(ISERROR(SEARCH("(*-)",D2)))</formula>
    </cfRule>
    <cfRule type="containsText" dxfId="216" priority="2" operator="containsText" text="x">
      <formula>NOT(ISERROR(SEARCH("x",D2)))</formula>
    </cfRule>
    <cfRule type="expression" dxfId="215" priority="3">
      <formula>IF(WEEKDAY(DATE(YEAR($A$53),MONTH($A$53),D$1),2)&gt;5,1,0)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4"/>
  <sheetViews>
    <sheetView zoomScale="40" zoomScaleNormal="40" workbookViewId="0">
      <pane xSplit="2" ySplit="2" topLeftCell="E3" activePane="bottomRight" state="frozen"/>
      <selection activeCell="E23" sqref="E23"/>
      <selection pane="topRight" activeCell="E23" sqref="E23"/>
      <selection pane="bottomLeft" activeCell="E23" sqref="E23"/>
      <selection pane="bottomRight" activeCell="H88" sqref="H88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5" width="7.140625" style="21" customWidth="1"/>
    <col min="36" max="16384" width="9.140625" style="21"/>
  </cols>
  <sheetData>
    <row r="1" spans="1:35" ht="15.75">
      <c r="E1" s="49" t="str">
        <f>'July 16'!E1:AG1</f>
        <v>Colorado Springs 2016-2017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5" ht="15.75">
      <c r="E2" s="50">
        <f>'July 16'!E2:AG2+(31*2)</f>
        <v>42614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5" ht="12.75" customHeight="1">
      <c r="C3" s="51" t="s">
        <v>10</v>
      </c>
      <c r="D3" s="54" t="s">
        <v>9</v>
      </c>
      <c r="E3" s="23" t="str">
        <f t="shared" ref="E3:AH3" si="0">TEXT(E4,"ddd")</f>
        <v>Thu</v>
      </c>
      <c r="F3" s="23" t="str">
        <f t="shared" si="0"/>
        <v>Fri</v>
      </c>
      <c r="G3" s="23" t="str">
        <f t="shared" si="0"/>
        <v>Sat</v>
      </c>
      <c r="H3" s="23" t="str">
        <f t="shared" si="0"/>
        <v>Sun</v>
      </c>
      <c r="I3" s="23" t="str">
        <f t="shared" si="0"/>
        <v>Mon</v>
      </c>
      <c r="J3" s="23" t="str">
        <f t="shared" si="0"/>
        <v>Tue</v>
      </c>
      <c r="K3" s="23" t="str">
        <f t="shared" si="0"/>
        <v>Wed</v>
      </c>
      <c r="L3" s="23" t="str">
        <f t="shared" si="0"/>
        <v>Thu</v>
      </c>
      <c r="M3" s="23" t="str">
        <f t="shared" si="0"/>
        <v>Fri</v>
      </c>
      <c r="N3" s="23" t="str">
        <f t="shared" si="0"/>
        <v>Sat</v>
      </c>
      <c r="O3" s="23" t="str">
        <f t="shared" si="0"/>
        <v>Sun</v>
      </c>
      <c r="P3" s="23" t="str">
        <f t="shared" si="0"/>
        <v>Mon</v>
      </c>
      <c r="Q3" s="23" t="str">
        <f t="shared" si="0"/>
        <v>Tue</v>
      </c>
      <c r="R3" s="23" t="str">
        <f t="shared" si="0"/>
        <v>Wed</v>
      </c>
      <c r="S3" s="23" t="str">
        <f t="shared" si="0"/>
        <v>Thu</v>
      </c>
      <c r="T3" s="23" t="str">
        <f t="shared" si="0"/>
        <v>Fri</v>
      </c>
      <c r="U3" s="23" t="str">
        <f t="shared" si="0"/>
        <v>Sat</v>
      </c>
      <c r="V3" s="23" t="str">
        <f t="shared" si="0"/>
        <v>Sun</v>
      </c>
      <c r="W3" s="23" t="str">
        <f t="shared" si="0"/>
        <v>Mon</v>
      </c>
      <c r="X3" s="23" t="str">
        <f t="shared" si="0"/>
        <v>Tue</v>
      </c>
      <c r="Y3" s="23" t="str">
        <f t="shared" si="0"/>
        <v>Wed</v>
      </c>
      <c r="Z3" s="23" t="str">
        <f t="shared" si="0"/>
        <v>Thu</v>
      </c>
      <c r="AA3" s="23" t="str">
        <f t="shared" si="0"/>
        <v>Fri</v>
      </c>
      <c r="AB3" s="23" t="str">
        <f t="shared" si="0"/>
        <v>Sat</v>
      </c>
      <c r="AC3" s="23" t="str">
        <f t="shared" si="0"/>
        <v>Sun</v>
      </c>
      <c r="AD3" s="23" t="str">
        <f t="shared" si="0"/>
        <v>Mon</v>
      </c>
      <c r="AE3" s="23" t="str">
        <f t="shared" si="0"/>
        <v>Tue</v>
      </c>
      <c r="AF3" s="23" t="str">
        <f t="shared" si="0"/>
        <v>Wed</v>
      </c>
      <c r="AG3" s="23" t="str">
        <f t="shared" si="0"/>
        <v>Thu</v>
      </c>
      <c r="AH3" s="23" t="str">
        <f t="shared" si="0"/>
        <v>Fri</v>
      </c>
      <c r="AI3" s="23"/>
    </row>
    <row r="4" spans="1:35" s="24" customFormat="1">
      <c r="B4" s="25"/>
      <c r="C4" s="52"/>
      <c r="D4" s="55"/>
      <c r="E4" s="26">
        <v>42614</v>
      </c>
      <c r="F4" s="26">
        <v>42615</v>
      </c>
      <c r="G4" s="26">
        <v>42616</v>
      </c>
      <c r="H4" s="26">
        <v>42617</v>
      </c>
      <c r="I4" s="26">
        <v>42618</v>
      </c>
      <c r="J4" s="26">
        <v>42619</v>
      </c>
      <c r="K4" s="26">
        <v>42620</v>
      </c>
      <c r="L4" s="26">
        <v>42621</v>
      </c>
      <c r="M4" s="26">
        <v>42622</v>
      </c>
      <c r="N4" s="26">
        <v>42623</v>
      </c>
      <c r="O4" s="26">
        <v>42624</v>
      </c>
      <c r="P4" s="26">
        <v>42625</v>
      </c>
      <c r="Q4" s="26">
        <v>42626</v>
      </c>
      <c r="R4" s="26">
        <v>42627</v>
      </c>
      <c r="S4" s="26">
        <v>42628</v>
      </c>
      <c r="T4" s="26">
        <v>42629</v>
      </c>
      <c r="U4" s="26">
        <v>42630</v>
      </c>
      <c r="V4" s="26">
        <v>42631</v>
      </c>
      <c r="W4" s="26">
        <v>42632</v>
      </c>
      <c r="X4" s="26">
        <v>42633</v>
      </c>
      <c r="Y4" s="26">
        <v>42634</v>
      </c>
      <c r="Z4" s="26">
        <v>42635</v>
      </c>
      <c r="AA4" s="26">
        <v>42636</v>
      </c>
      <c r="AB4" s="26">
        <v>42637</v>
      </c>
      <c r="AC4" s="26">
        <v>42638</v>
      </c>
      <c r="AD4" s="26">
        <v>42639</v>
      </c>
      <c r="AE4" s="26">
        <v>42640</v>
      </c>
      <c r="AF4" s="26">
        <v>42641</v>
      </c>
      <c r="AG4" s="26">
        <v>42642</v>
      </c>
      <c r="AH4" s="26">
        <v>42643</v>
      </c>
      <c r="AI4" s="26"/>
    </row>
    <row r="5" spans="1:35">
      <c r="A5" s="1" t="s">
        <v>0</v>
      </c>
      <c r="B5" s="1" t="s">
        <v>2</v>
      </c>
      <c r="C5" s="53"/>
      <c r="D5" s="56"/>
    </row>
    <row r="6" spans="1:35">
      <c r="A6" s="35" t="s">
        <v>13</v>
      </c>
      <c r="B6" s="10" t="s">
        <v>32</v>
      </c>
      <c r="C6" s="9"/>
      <c r="D6" s="9"/>
      <c r="E6" s="7"/>
      <c r="F6" s="7"/>
      <c r="G6" s="7"/>
      <c r="H6" s="7"/>
      <c r="I6" s="7" t="s">
        <v>7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>
      <c r="A7" s="35" t="s">
        <v>26</v>
      </c>
      <c r="B7" s="10" t="s">
        <v>32</v>
      </c>
      <c r="C7" s="9"/>
      <c r="D7" s="9"/>
      <c r="E7" s="7"/>
      <c r="F7" s="7"/>
      <c r="G7" s="7"/>
      <c r="H7" s="7"/>
      <c r="I7" s="7" t="s">
        <v>7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>
      <c r="A8" s="35" t="s">
        <v>15</v>
      </c>
      <c r="B8" s="10" t="s">
        <v>32</v>
      </c>
      <c r="C8" s="28"/>
      <c r="D8" s="28"/>
      <c r="E8" s="7"/>
      <c r="F8" s="7"/>
      <c r="G8" s="7"/>
      <c r="H8" s="7"/>
      <c r="I8" s="7" t="s">
        <v>7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7</v>
      </c>
      <c r="AB8" s="7"/>
      <c r="AC8" s="7"/>
      <c r="AD8" s="7"/>
      <c r="AE8" s="7"/>
      <c r="AF8" s="7"/>
      <c r="AG8" s="7"/>
      <c r="AH8" s="7"/>
      <c r="AI8" s="7"/>
    </row>
    <row r="9" spans="1:35">
      <c r="A9" s="35" t="s">
        <v>16</v>
      </c>
      <c r="B9" s="29" t="s">
        <v>32</v>
      </c>
      <c r="C9" s="9"/>
      <c r="D9" s="9"/>
      <c r="E9" s="7"/>
      <c r="F9" s="7"/>
      <c r="G9" s="7"/>
      <c r="H9" s="7"/>
      <c r="I9" s="7" t="s">
        <v>7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>
      <c r="A10" s="35" t="s">
        <v>17</v>
      </c>
      <c r="B10" s="10" t="s">
        <v>32</v>
      </c>
      <c r="C10" s="9"/>
      <c r="D10" s="9"/>
      <c r="E10" s="7"/>
      <c r="F10" s="7"/>
      <c r="G10" s="7"/>
      <c r="H10" s="7"/>
      <c r="I10" s="7" t="s">
        <v>7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s="35" t="s">
        <v>18</v>
      </c>
      <c r="B11" s="10" t="s">
        <v>32</v>
      </c>
      <c r="C11" s="9"/>
      <c r="D11" s="9"/>
      <c r="E11" s="7"/>
      <c r="F11" s="7" t="s">
        <v>7</v>
      </c>
      <c r="G11" s="7"/>
      <c r="H11" s="7"/>
      <c r="I11" s="7" t="s">
        <v>7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 t="s">
        <v>7</v>
      </c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s="35" t="s">
        <v>19</v>
      </c>
      <c r="B12" s="10" t="s">
        <v>32</v>
      </c>
      <c r="C12" s="9"/>
      <c r="D12" s="9"/>
      <c r="E12" s="7"/>
      <c r="F12" s="7"/>
      <c r="G12" s="7"/>
      <c r="H12" s="7"/>
      <c r="I12" s="7" t="s">
        <v>7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A13" s="35" t="s">
        <v>20</v>
      </c>
      <c r="B13" s="10" t="s">
        <v>32</v>
      </c>
      <c r="C13" s="9"/>
      <c r="D13" s="9"/>
      <c r="E13" s="7"/>
      <c r="F13" s="7"/>
      <c r="G13" s="7"/>
      <c r="H13" s="7"/>
      <c r="I13" s="7" t="s">
        <v>7</v>
      </c>
      <c r="J13" s="7"/>
      <c r="K13" s="7" t="s">
        <v>12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>
      <c r="A14" s="35" t="s">
        <v>21</v>
      </c>
      <c r="B14" s="10" t="s">
        <v>32</v>
      </c>
      <c r="C14" s="9"/>
      <c r="D14" s="9"/>
      <c r="E14" s="7"/>
      <c r="F14" s="7" t="s">
        <v>7</v>
      </c>
      <c r="G14" s="7"/>
      <c r="H14" s="7"/>
      <c r="I14" s="7" t="s">
        <v>7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>
      <c r="A15" s="35" t="s">
        <v>22</v>
      </c>
      <c r="B15" s="10" t="s">
        <v>32</v>
      </c>
      <c r="C15" s="9"/>
      <c r="D15" s="9"/>
      <c r="E15" s="7"/>
      <c r="F15" s="7"/>
      <c r="G15" s="7"/>
      <c r="H15" s="7"/>
      <c r="I15" s="7" t="s">
        <v>7</v>
      </c>
      <c r="J15" s="7"/>
      <c r="K15" s="7" t="s">
        <v>12</v>
      </c>
      <c r="L15" s="7"/>
      <c r="M15" s="7"/>
      <c r="N15" s="7"/>
      <c r="O15" s="7"/>
      <c r="P15" s="7"/>
      <c r="Q15" s="7"/>
      <c r="R15" s="7" t="s">
        <v>7</v>
      </c>
      <c r="S15" s="7"/>
      <c r="T15" s="7"/>
      <c r="U15" s="7"/>
      <c r="V15" s="7"/>
      <c r="W15" s="7"/>
      <c r="X15" s="7"/>
      <c r="Y15" s="7" t="s">
        <v>12</v>
      </c>
      <c r="Z15" s="7"/>
      <c r="AA15" s="7"/>
      <c r="AB15" s="7"/>
      <c r="AC15" s="7"/>
      <c r="AD15" s="7"/>
      <c r="AE15" s="7"/>
      <c r="AF15" s="7" t="s">
        <v>12</v>
      </c>
      <c r="AG15" s="7"/>
      <c r="AH15" s="7"/>
      <c r="AI15" s="7"/>
    </row>
    <row r="16" spans="1:35">
      <c r="A16" s="35" t="s">
        <v>23</v>
      </c>
      <c r="B16" s="10" t="s">
        <v>32</v>
      </c>
      <c r="C16" s="9"/>
      <c r="D16" s="9"/>
      <c r="E16" s="7"/>
      <c r="F16" s="7"/>
      <c r="G16" s="7"/>
      <c r="H16" s="7"/>
      <c r="I16" s="7" t="s">
        <v>7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 t="s">
        <v>7</v>
      </c>
      <c r="AI16" s="7"/>
    </row>
    <row r="17" spans="1:35">
      <c r="A17" s="35" t="s">
        <v>24</v>
      </c>
      <c r="B17" s="10" t="s">
        <v>32</v>
      </c>
      <c r="C17" s="9"/>
      <c r="D17" s="9"/>
      <c r="E17" s="7"/>
      <c r="F17" s="7" t="s">
        <v>7</v>
      </c>
      <c r="G17" s="7"/>
      <c r="H17" s="7"/>
      <c r="I17" s="7" t="s">
        <v>7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s="35" t="s">
        <v>25</v>
      </c>
      <c r="B18" s="10" t="s">
        <v>32</v>
      </c>
      <c r="C18" s="9"/>
      <c r="D18" s="9"/>
      <c r="E18" s="7"/>
      <c r="F18" s="7"/>
      <c r="G18" s="7"/>
      <c r="H18" s="7"/>
      <c r="I18" s="7" t="s">
        <v>7</v>
      </c>
      <c r="J18" s="7" t="s">
        <v>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s="35" t="s">
        <v>14</v>
      </c>
      <c r="B19" s="22" t="s">
        <v>32</v>
      </c>
      <c r="C19" s="9"/>
      <c r="D19" s="9"/>
      <c r="E19" s="7"/>
      <c r="F19" s="7"/>
      <c r="G19" s="7"/>
      <c r="H19" s="7"/>
      <c r="I19" s="7" t="s">
        <v>7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 t="s">
        <v>12</v>
      </c>
      <c r="AB19" s="7"/>
      <c r="AC19" s="7"/>
      <c r="AD19" s="7"/>
      <c r="AE19" s="7"/>
      <c r="AF19" s="7"/>
      <c r="AG19" s="7"/>
      <c r="AH19" s="7"/>
      <c r="AI19" s="7"/>
    </row>
    <row r="20" spans="1:35">
      <c r="A20" s="35" t="s">
        <v>30</v>
      </c>
      <c r="B20" s="10" t="s">
        <v>32</v>
      </c>
      <c r="C20" s="9"/>
      <c r="D20" s="9"/>
      <c r="E20" s="7"/>
      <c r="F20" s="7"/>
      <c r="G20" s="7"/>
      <c r="H20" s="7"/>
      <c r="I20" s="7" t="s">
        <v>7</v>
      </c>
      <c r="J20" s="7"/>
      <c r="K20" s="7"/>
      <c r="L20" s="7"/>
      <c r="M20" s="7"/>
      <c r="N20" s="7"/>
      <c r="O20" s="7"/>
      <c r="P20" s="7"/>
      <c r="Q20" s="7"/>
      <c r="R20" s="7" t="s">
        <v>12</v>
      </c>
      <c r="S20" s="7"/>
      <c r="T20" s="7" t="s">
        <v>7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s="35" t="s">
        <v>27</v>
      </c>
      <c r="B21" s="10" t="s">
        <v>32</v>
      </c>
      <c r="C21" s="9"/>
      <c r="D21" s="9"/>
      <c r="E21" s="7"/>
      <c r="F21" s="7"/>
      <c r="G21" s="7"/>
      <c r="H21" s="7"/>
      <c r="I21" s="7" t="s">
        <v>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s="35" t="s">
        <v>28</v>
      </c>
      <c r="B22" s="10" t="s">
        <v>32</v>
      </c>
      <c r="C22" s="9"/>
      <c r="D22" s="9"/>
      <c r="E22" s="7"/>
      <c r="F22" s="7"/>
      <c r="G22" s="7"/>
      <c r="H22" s="7"/>
      <c r="I22" s="7" t="s">
        <v>7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 t="s">
        <v>7</v>
      </c>
      <c r="AB22" s="7"/>
      <c r="AC22" s="7"/>
      <c r="AD22" s="7"/>
      <c r="AE22" s="7"/>
      <c r="AF22" s="7"/>
      <c r="AG22" s="7"/>
      <c r="AH22" s="7"/>
      <c r="AI22" s="7"/>
    </row>
    <row r="23" spans="1:35">
      <c r="A23" s="35" t="s">
        <v>29</v>
      </c>
      <c r="B23" s="10" t="s">
        <v>32</v>
      </c>
      <c r="C23" s="9"/>
      <c r="D23" s="9"/>
      <c r="E23" s="7"/>
      <c r="F23" s="7"/>
      <c r="G23" s="7"/>
      <c r="H23" s="7"/>
      <c r="I23" s="7" t="s">
        <v>7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 t="s">
        <v>12</v>
      </c>
      <c r="Z23" s="7"/>
      <c r="AA23" s="7"/>
      <c r="AB23" s="7"/>
      <c r="AC23" s="7"/>
      <c r="AD23" s="7"/>
      <c r="AE23" s="7"/>
      <c r="AF23" s="7"/>
      <c r="AG23" s="7"/>
      <c r="AH23" s="7" t="s">
        <v>7</v>
      </c>
      <c r="AI23" s="7"/>
    </row>
    <row r="24" spans="1:35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8"/>
    </row>
    <row r="27" spans="1:35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I27" s="8"/>
    </row>
    <row r="28" spans="1:35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0" t="s">
        <v>1</v>
      </c>
      <c r="B46" s="19"/>
      <c r="C46" s="30"/>
      <c r="D46" s="30"/>
      <c r="E46" s="5">
        <f>COUNTIF(E6:E45, "X")/40</f>
        <v>0</v>
      </c>
      <c r="F46" s="5">
        <f t="shared" ref="F46:AH46" si="1">COUNTIF(F6:F45, "X")/40</f>
        <v>7.4999999999999997E-2</v>
      </c>
      <c r="G46" s="5">
        <f t="shared" si="1"/>
        <v>0</v>
      </c>
      <c r="H46" s="5">
        <f t="shared" si="1"/>
        <v>0</v>
      </c>
      <c r="I46" s="5">
        <f t="shared" si="1"/>
        <v>0.45</v>
      </c>
      <c r="J46" s="5">
        <f t="shared" si="1"/>
        <v>2.5000000000000001E-2</v>
      </c>
      <c r="K46" s="5">
        <f t="shared" si="1"/>
        <v>0</v>
      </c>
      <c r="L46" s="5">
        <f t="shared" si="1"/>
        <v>0</v>
      </c>
      <c r="M46" s="5">
        <f t="shared" si="1"/>
        <v>0</v>
      </c>
      <c r="N46" s="5">
        <f t="shared" si="1"/>
        <v>0</v>
      </c>
      <c r="O46" s="5">
        <f t="shared" si="1"/>
        <v>0</v>
      </c>
      <c r="P46" s="5">
        <f t="shared" si="1"/>
        <v>0</v>
      </c>
      <c r="Q46" s="5">
        <f t="shared" si="1"/>
        <v>0</v>
      </c>
      <c r="R46" s="5">
        <f t="shared" si="1"/>
        <v>2.5000000000000001E-2</v>
      </c>
      <c r="S46" s="5">
        <f t="shared" si="1"/>
        <v>0</v>
      </c>
      <c r="T46" s="5">
        <f t="shared" si="1"/>
        <v>0.05</v>
      </c>
      <c r="U46" s="5">
        <f t="shared" si="1"/>
        <v>0</v>
      </c>
      <c r="V46" s="5">
        <f t="shared" si="1"/>
        <v>0</v>
      </c>
      <c r="W46" s="5">
        <f t="shared" si="1"/>
        <v>0</v>
      </c>
      <c r="X46" s="5">
        <f t="shared" si="1"/>
        <v>0</v>
      </c>
      <c r="Y46" s="5">
        <f t="shared" si="1"/>
        <v>0</v>
      </c>
      <c r="Z46" s="5">
        <f t="shared" si="1"/>
        <v>0</v>
      </c>
      <c r="AA46" s="5">
        <f t="shared" si="1"/>
        <v>0.05</v>
      </c>
      <c r="AB46" s="5">
        <f t="shared" si="1"/>
        <v>0</v>
      </c>
      <c r="AC46" s="5">
        <f t="shared" si="1"/>
        <v>0</v>
      </c>
      <c r="AD46" s="5">
        <f t="shared" si="1"/>
        <v>0</v>
      </c>
      <c r="AE46" s="5">
        <f t="shared" si="1"/>
        <v>0</v>
      </c>
      <c r="AF46" s="5">
        <f t="shared" si="1"/>
        <v>0</v>
      </c>
      <c r="AG46" s="5">
        <f t="shared" si="1"/>
        <v>0</v>
      </c>
      <c r="AH46" s="5">
        <f t="shared" si="1"/>
        <v>0.05</v>
      </c>
      <c r="AI46" s="5"/>
    </row>
    <row r="47" spans="1:35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C3:C5"/>
    <mergeCell ref="D3:D5"/>
    <mergeCell ref="E1:AG1"/>
    <mergeCell ref="E2:AG2"/>
  </mergeCells>
  <phoneticPr fontId="0" type="noConversion"/>
  <conditionalFormatting sqref="E6:AI45">
    <cfRule type="cellIs" dxfId="214" priority="1" operator="equal">
      <formula>"h"</formula>
    </cfRule>
    <cfRule type="cellIs" dxfId="213" priority="2" operator="equal">
      <formula>"f"</formula>
    </cfRule>
    <cfRule type="cellIs" dxfId="212" priority="3" stopIfTrue="1" operator="equal">
      <formula>"x"</formula>
    </cfRule>
    <cfRule type="expression" dxfId="211" priority="4" stopIfTrue="1">
      <formula>E$3="Sun"</formula>
    </cfRule>
    <cfRule type="expression" dxfId="210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63"/>
  <sheetViews>
    <sheetView zoomScale="40" zoomScaleNormal="40" workbookViewId="0">
      <selection activeCell="Z44" sqref="Z44"/>
    </sheetView>
  </sheetViews>
  <sheetFormatPr defaultRowHeight="12.75"/>
  <cols>
    <col min="1" max="1" width="29.28515625" customWidth="1"/>
  </cols>
  <sheetData>
    <row r="1" spans="1:34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9">
        <v>29</v>
      </c>
      <c r="AF1" s="39">
        <v>30</v>
      </c>
      <c r="AG1" s="37" t="s">
        <v>35</v>
      </c>
      <c r="AH1" s="37"/>
    </row>
    <row r="2" spans="1:34">
      <c r="A2" s="35" t="s">
        <v>13</v>
      </c>
      <c r="B2" s="10" t="s">
        <v>32</v>
      </c>
      <c r="C2" s="8"/>
      <c r="D2" s="8"/>
      <c r="E2" s="8"/>
      <c r="F2" s="8"/>
      <c r="G2" s="8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37">
        <v>392</v>
      </c>
      <c r="AH2" s="37"/>
    </row>
    <row r="3" spans="1:34">
      <c r="A3" s="35" t="s">
        <v>26</v>
      </c>
      <c r="B3" s="10" t="s">
        <v>32</v>
      </c>
      <c r="C3" s="8"/>
      <c r="D3" s="8"/>
      <c r="E3" s="8"/>
      <c r="F3" s="8"/>
      <c r="G3" s="8" t="s">
        <v>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37">
        <v>28332</v>
      </c>
      <c r="AH3" s="37"/>
    </row>
    <row r="4" spans="1:34">
      <c r="A4" s="35" t="s">
        <v>15</v>
      </c>
      <c r="B4" s="10" t="s">
        <v>32</v>
      </c>
      <c r="C4" s="8"/>
      <c r="D4" s="8"/>
      <c r="E4" s="8"/>
      <c r="F4" s="8"/>
      <c r="G4" s="8" t="s">
        <v>7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 t="s">
        <v>7</v>
      </c>
      <c r="Z4" s="8"/>
      <c r="AA4" s="8"/>
      <c r="AB4" s="8"/>
      <c r="AC4" s="8"/>
      <c r="AD4" s="8"/>
      <c r="AE4" s="8"/>
      <c r="AF4" s="8"/>
      <c r="AG4" s="37">
        <v>66702</v>
      </c>
      <c r="AH4" s="37"/>
    </row>
    <row r="5" spans="1:34">
      <c r="A5" s="35" t="s">
        <v>16</v>
      </c>
      <c r="B5" s="29" t="s">
        <v>32</v>
      </c>
      <c r="C5" s="8"/>
      <c r="D5" s="8"/>
      <c r="E5" s="8"/>
      <c r="F5" s="8"/>
      <c r="G5" s="8" t="s">
        <v>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37">
        <v>54535</v>
      </c>
      <c r="AH5" s="37"/>
    </row>
    <row r="6" spans="1:34">
      <c r="A6" s="35" t="s">
        <v>17</v>
      </c>
      <c r="B6" s="10" t="s">
        <v>32</v>
      </c>
      <c r="C6" s="8"/>
      <c r="D6" s="8"/>
      <c r="E6" s="8"/>
      <c r="F6" s="8"/>
      <c r="G6" s="8" t="s">
        <v>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37">
        <v>38701</v>
      </c>
      <c r="AH6" s="37"/>
    </row>
    <row r="7" spans="1:34">
      <c r="A7" s="35" t="s">
        <v>18</v>
      </c>
      <c r="B7" s="10" t="s">
        <v>32</v>
      </c>
      <c r="C7" s="8"/>
      <c r="D7" s="8" t="s">
        <v>7</v>
      </c>
      <c r="E7" s="8"/>
      <c r="F7" s="8"/>
      <c r="G7" s="8" t="s">
        <v>7</v>
      </c>
      <c r="H7" s="8"/>
      <c r="I7" s="8"/>
      <c r="J7" s="8"/>
      <c r="K7" s="8"/>
      <c r="L7" s="8"/>
      <c r="M7" s="8"/>
      <c r="N7" s="8"/>
      <c r="O7" s="8"/>
      <c r="P7" s="8"/>
      <c r="Q7" s="8"/>
      <c r="R7" s="8" t="s">
        <v>7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37">
        <v>41729</v>
      </c>
      <c r="AH7" s="37"/>
    </row>
    <row r="8" spans="1:34">
      <c r="A8" s="35" t="s">
        <v>19</v>
      </c>
      <c r="B8" s="10" t="s">
        <v>32</v>
      </c>
      <c r="C8" s="8"/>
      <c r="D8" s="8"/>
      <c r="E8" s="8"/>
      <c r="F8" s="8"/>
      <c r="G8" s="8" t="s">
        <v>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37">
        <v>30908</v>
      </c>
      <c r="AH8" s="37"/>
    </row>
    <row r="9" spans="1:34">
      <c r="A9" s="35" t="s">
        <v>20</v>
      </c>
      <c r="B9" s="10" t="s">
        <v>32</v>
      </c>
      <c r="C9" s="8"/>
      <c r="D9" s="8"/>
      <c r="E9" s="8"/>
      <c r="F9" s="8"/>
      <c r="G9" s="8" t="s">
        <v>7</v>
      </c>
      <c r="H9" s="8"/>
      <c r="I9" s="8" t="s">
        <v>12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37">
        <v>31076</v>
      </c>
      <c r="AH9" s="37"/>
    </row>
    <row r="10" spans="1:34">
      <c r="A10" s="35" t="s">
        <v>21</v>
      </c>
      <c r="B10" s="10" t="s">
        <v>32</v>
      </c>
      <c r="C10" s="8"/>
      <c r="D10" s="8" t="s">
        <v>7</v>
      </c>
      <c r="E10" s="8"/>
      <c r="F10" s="8"/>
      <c r="G10" s="8" t="s">
        <v>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37">
        <v>19552</v>
      </c>
      <c r="AH10" s="37"/>
    </row>
    <row r="11" spans="1:34">
      <c r="A11" s="35" t="s">
        <v>22</v>
      </c>
      <c r="B11" s="10" t="s">
        <v>32</v>
      </c>
      <c r="C11" s="8"/>
      <c r="D11" s="8"/>
      <c r="E11" s="8"/>
      <c r="F11" s="8"/>
      <c r="G11" s="8" t="s">
        <v>7</v>
      </c>
      <c r="H11" s="8"/>
      <c r="I11" s="8" t="s">
        <v>12</v>
      </c>
      <c r="J11" s="8"/>
      <c r="K11" s="8"/>
      <c r="L11" s="8"/>
      <c r="M11" s="8"/>
      <c r="N11" s="8"/>
      <c r="O11" s="8"/>
      <c r="P11" s="8" t="s">
        <v>7</v>
      </c>
      <c r="Q11" s="8"/>
      <c r="R11" s="8"/>
      <c r="S11" s="8"/>
      <c r="T11" s="8"/>
      <c r="U11" s="8"/>
      <c r="V11" s="8"/>
      <c r="W11" s="8" t="s">
        <v>12</v>
      </c>
      <c r="X11" s="8"/>
      <c r="Y11" s="8"/>
      <c r="Z11" s="8"/>
      <c r="AA11" s="8"/>
      <c r="AB11" s="8"/>
      <c r="AC11" s="8"/>
      <c r="AD11" s="8" t="s">
        <v>12</v>
      </c>
      <c r="AE11" s="8"/>
      <c r="AF11" s="8"/>
      <c r="AG11" s="37">
        <v>17129</v>
      </c>
      <c r="AH11" s="37"/>
    </row>
    <row r="12" spans="1:34">
      <c r="A12" s="35" t="s">
        <v>23</v>
      </c>
      <c r="B12" s="10" t="s">
        <v>32</v>
      </c>
      <c r="C12" s="8"/>
      <c r="D12" s="8"/>
      <c r="E12" s="8"/>
      <c r="F12" s="8"/>
      <c r="G12" s="8" t="s">
        <v>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 t="s">
        <v>7</v>
      </c>
      <c r="AG12" s="37">
        <v>15691</v>
      </c>
      <c r="AH12" s="37"/>
    </row>
    <row r="13" spans="1:34">
      <c r="A13" s="35" t="s">
        <v>24</v>
      </c>
      <c r="B13" s="10" t="s">
        <v>32</v>
      </c>
      <c r="C13" s="8"/>
      <c r="D13" s="8" t="s">
        <v>7</v>
      </c>
      <c r="E13" s="8"/>
      <c r="F13" s="8"/>
      <c r="G13" s="8" t="s">
        <v>7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37">
        <v>8670</v>
      </c>
      <c r="AH13" s="37"/>
    </row>
    <row r="14" spans="1:34">
      <c r="A14" s="35" t="s">
        <v>25</v>
      </c>
      <c r="B14" s="10" t="s">
        <v>32</v>
      </c>
      <c r="C14" s="8"/>
      <c r="D14" s="8"/>
      <c r="E14" s="8"/>
      <c r="F14" s="8"/>
      <c r="G14" s="8" t="s">
        <v>7</v>
      </c>
      <c r="H14" s="8" t="s">
        <v>7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37">
        <v>24578</v>
      </c>
      <c r="AH14" s="37"/>
    </row>
    <row r="15" spans="1:34">
      <c r="A15" s="35" t="s">
        <v>14</v>
      </c>
      <c r="B15" s="22" t="s">
        <v>32</v>
      </c>
      <c r="C15" s="8"/>
      <c r="D15" s="8"/>
      <c r="E15" s="8"/>
      <c r="F15" s="8"/>
      <c r="G15" s="8" t="s">
        <v>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 t="s">
        <v>12</v>
      </c>
      <c r="Z15" s="8"/>
      <c r="AA15" s="8"/>
      <c r="AB15" s="8"/>
      <c r="AC15" s="8"/>
      <c r="AD15" s="8"/>
      <c r="AE15" s="8"/>
      <c r="AF15" s="8"/>
      <c r="AG15" s="37">
        <v>86581</v>
      </c>
      <c r="AH15" s="37"/>
    </row>
    <row r="16" spans="1:34">
      <c r="A16" s="35" t="s">
        <v>30</v>
      </c>
      <c r="B16" s="10" t="s">
        <v>32</v>
      </c>
      <c r="C16" s="8"/>
      <c r="D16" s="8"/>
      <c r="E16" s="8"/>
      <c r="F16" s="8"/>
      <c r="G16" s="8" t="s">
        <v>7</v>
      </c>
      <c r="H16" s="8"/>
      <c r="I16" s="8"/>
      <c r="J16" s="8"/>
      <c r="K16" s="8"/>
      <c r="L16" s="8"/>
      <c r="M16" s="8"/>
      <c r="N16" s="8"/>
      <c r="O16" s="8"/>
      <c r="P16" s="8" t="s">
        <v>12</v>
      </c>
      <c r="Q16" s="8"/>
      <c r="R16" s="8" t="s">
        <v>7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37">
        <v>6207</v>
      </c>
      <c r="AH16" s="37"/>
    </row>
    <row r="17" spans="1:34">
      <c r="A17" s="35" t="s">
        <v>27</v>
      </c>
      <c r="B17" s="10" t="s">
        <v>32</v>
      </c>
      <c r="C17" s="8"/>
      <c r="D17" s="8"/>
      <c r="E17" s="8"/>
      <c r="F17" s="8"/>
      <c r="G17" s="8" t="s">
        <v>7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37">
        <v>11441</v>
      </c>
      <c r="AH17" s="37"/>
    </row>
    <row r="18" spans="1:34">
      <c r="A18" s="35" t="s">
        <v>28</v>
      </c>
      <c r="B18" s="10" t="s">
        <v>32</v>
      </c>
      <c r="C18" s="8"/>
      <c r="D18" s="8"/>
      <c r="E18" s="8"/>
      <c r="F18" s="8"/>
      <c r="G18" s="8" t="s">
        <v>7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 t="s">
        <v>7</v>
      </c>
      <c r="Z18" s="8"/>
      <c r="AA18" s="8"/>
      <c r="AB18" s="8"/>
      <c r="AC18" s="8"/>
      <c r="AD18" s="8"/>
      <c r="AE18" s="8"/>
      <c r="AF18" s="8"/>
      <c r="AG18" s="37">
        <v>8670</v>
      </c>
      <c r="AH18" s="37"/>
    </row>
    <row r="19" spans="1:34">
      <c r="A19" s="35" t="s">
        <v>29</v>
      </c>
      <c r="B19" s="10" t="s">
        <v>32</v>
      </c>
      <c r="C19" s="8"/>
      <c r="D19" s="8"/>
      <c r="E19" s="8"/>
      <c r="F19" s="8"/>
      <c r="G19" s="8" t="s">
        <v>7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 t="s">
        <v>12</v>
      </c>
      <c r="X19" s="8"/>
      <c r="Y19" s="8"/>
      <c r="Z19" s="8"/>
      <c r="AA19" s="8"/>
      <c r="AB19" s="8"/>
      <c r="AC19" s="8"/>
      <c r="AD19" s="8"/>
      <c r="AE19" s="8"/>
      <c r="AF19" s="8" t="s">
        <v>7</v>
      </c>
      <c r="AG19" s="37">
        <v>7584</v>
      </c>
      <c r="AH19" s="37"/>
    </row>
    <row r="20" spans="1:34">
      <c r="A20" s="14"/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37"/>
      <c r="AH20" s="37"/>
    </row>
    <row r="21" spans="1:34">
      <c r="A21" s="21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37"/>
      <c r="AH21" s="37"/>
    </row>
    <row r="22" spans="1:34">
      <c r="A22" s="35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37"/>
      <c r="AH22" s="37"/>
    </row>
    <row r="23" spans="1:34">
      <c r="A23" s="3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37"/>
      <c r="AH23" s="37"/>
    </row>
    <row r="24" spans="1:34">
      <c r="A24" s="35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37"/>
      <c r="AH24" s="37"/>
    </row>
    <row r="25" spans="1:34">
      <c r="A25" s="35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37"/>
      <c r="AH25" s="37"/>
    </row>
    <row r="26" spans="1:34">
      <c r="A26" s="35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37"/>
      <c r="AH26" s="37"/>
    </row>
    <row r="27" spans="1:34">
      <c r="A27" s="35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37"/>
      <c r="AH27" s="37"/>
    </row>
    <row r="28" spans="1:34">
      <c r="A28" s="35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37"/>
      <c r="AH28" s="37"/>
    </row>
    <row r="29" spans="1:34">
      <c r="A29" s="35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37"/>
      <c r="AH29" s="37"/>
    </row>
    <row r="30" spans="1:34">
      <c r="A30" s="35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37"/>
      <c r="AH30" s="37"/>
    </row>
    <row r="31" spans="1:34">
      <c r="A31" s="35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37"/>
      <c r="AH31" s="37"/>
    </row>
    <row r="32" spans="1:34">
      <c r="A32" s="35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37"/>
      <c r="AH32" s="37"/>
    </row>
    <row r="33" spans="1:34">
      <c r="A33" s="35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37"/>
      <c r="AH33" s="37"/>
    </row>
    <row r="34" spans="1:34">
      <c r="A34" s="35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37"/>
      <c r="AH34" s="37"/>
    </row>
    <row r="35" spans="1:34">
      <c r="A35" s="35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37"/>
      <c r="AH35" s="37"/>
    </row>
    <row r="36" spans="1:34">
      <c r="A36" s="35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37"/>
      <c r="AH36" s="37"/>
    </row>
    <row r="37" spans="1:34">
      <c r="A37" s="35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37"/>
    </row>
    <row r="38" spans="1:34">
      <c r="A38" s="35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37"/>
    </row>
    <row r="39" spans="1:34">
      <c r="A39" s="35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37"/>
    </row>
    <row r="40" spans="1:34">
      <c r="A40" s="35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37"/>
    </row>
    <row r="41" spans="1:34">
      <c r="A41" s="35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37"/>
    </row>
    <row r="42" spans="1:34">
      <c r="A42" s="43"/>
      <c r="B42" s="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37"/>
    </row>
    <row r="43" spans="1:34">
      <c r="AG43" s="37"/>
    </row>
    <row r="44" spans="1:34">
      <c r="AG44" s="37"/>
    </row>
    <row r="45" spans="1:34">
      <c r="AG45" s="37"/>
    </row>
    <row r="46" spans="1:34">
      <c r="AG46" s="37"/>
    </row>
    <row r="47" spans="1:34">
      <c r="AG47" s="37"/>
    </row>
    <row r="48" spans="1:34">
      <c r="AG48" s="37"/>
    </row>
    <row r="49" spans="1:33">
      <c r="AG49" s="37"/>
    </row>
    <row r="50" spans="1:33">
      <c r="AG50" s="37"/>
    </row>
    <row r="51" spans="1:33">
      <c r="AG51" s="37"/>
    </row>
    <row r="52" spans="1:33">
      <c r="AG52" s="37"/>
    </row>
    <row r="53" spans="1:33">
      <c r="A53" s="44">
        <v>42614</v>
      </c>
      <c r="AG53" s="37"/>
    </row>
    <row r="54" spans="1:33">
      <c r="AG54" s="37"/>
    </row>
    <row r="55" spans="1:33">
      <c r="AG55" s="37"/>
    </row>
    <row r="56" spans="1:33">
      <c r="AG56" s="37"/>
    </row>
    <row r="57" spans="1:33">
      <c r="AG57" s="37"/>
    </row>
    <row r="58" spans="1:33">
      <c r="AG58" s="37"/>
    </row>
    <row r="59" spans="1:33">
      <c r="AG59" s="37"/>
    </row>
    <row r="60" spans="1:33">
      <c r="AG60" s="37"/>
    </row>
    <row r="61" spans="1:33">
      <c r="AG61" s="37"/>
    </row>
    <row r="62" spans="1:33">
      <c r="AG62" s="37"/>
    </row>
    <row r="63" spans="1:33">
      <c r="AG63" s="37"/>
    </row>
  </sheetData>
  <conditionalFormatting sqref="C2:AF42">
    <cfRule type="cellIs" dxfId="14" priority="22" stopIfTrue="1" operator="equal">
      <formula>"x"</formula>
    </cfRule>
    <cfRule type="expression" dxfId="13" priority="23" stopIfTrue="1">
      <formula>C$3="Sun"</formula>
    </cfRule>
    <cfRule type="expression" dxfId="12" priority="24" stopIfTrue="1">
      <formula>C$3="Sat"</formula>
    </cfRule>
  </conditionalFormatting>
  <conditionalFormatting sqref="C2:AF42">
    <cfRule type="containsText" dxfId="11" priority="16" operator="containsText" text="*-">
      <formula>NOT(ISERROR(SEARCH("*-",C2)))</formula>
    </cfRule>
    <cfRule type="containsText" dxfId="10" priority="17" operator="containsText" text="x">
      <formula>NOT(ISERROR(SEARCH("x",C2)))</formula>
    </cfRule>
    <cfRule type="expression" dxfId="9" priority="18">
      <formula>IF(WEEKDAY(DATE(YEAR($A$53),MONTH($A$53),C$1),2)&gt;5,1,0)</formula>
    </cfRule>
  </conditionalFormatting>
  <conditionalFormatting sqref="D2:AF32 AD33:AF42">
    <cfRule type="containsText" dxfId="8" priority="7" operator="containsText" text="(*-)">
      <formula>NOT(ISERROR(SEARCH("(*-)",D2)))</formula>
    </cfRule>
    <cfRule type="containsText" dxfId="7" priority="8" operator="containsText" text="x">
      <formula>NOT(ISERROR(SEARCH("x",D2)))</formula>
    </cfRule>
    <cfRule type="expression" dxfId="6" priority="9">
      <formula>IF(WEEKDAY(DATE(YEAR($A$53),MONTH($A$53),D$1),2)&gt;5,1,0)</formula>
    </cfRule>
  </conditionalFormatting>
  <conditionalFormatting sqref="D2:P32">
    <cfRule type="containsText" dxfId="5" priority="25" operator="containsText" text="&quot;-&quot;">
      <formula>NOT(ISERROR(SEARCH("""-""",D2)))</formula>
    </cfRule>
    <cfRule type="containsText" dxfId="4" priority="25" operator="containsText" text="x">
      <formula>NOT(ISERROR(SEARCH("x",D2)))</formula>
    </cfRule>
    <cfRule type="expression" dxfId="3" priority="25">
      <formula>IF(WEEKDAY(DATE(YEAR($A$53),MONTH($A$53),D$1),2)&gt;5,1,0)</formula>
    </cfRule>
  </conditionalFormatting>
  <conditionalFormatting sqref="D2:P32">
    <cfRule type="containsText" dxfId="2" priority="4" operator="containsText" text="'-'">
      <formula>NOT(ISERROR(SEARCH("'-'",D2)))</formula>
    </cfRule>
    <cfRule type="containsText" dxfId="1" priority="5" operator="containsText" text="x">
      <formula>NOT(ISERROR(SEARCH("x",D2)))</formula>
    </cfRule>
    <cfRule type="expression" dxfId="0" priority="6">
      <formula>IF(WEEKDAY(DATE(YEAR($A$53),MONTH($A$53),D$1),2)&gt;5,1,0)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4"/>
  <sheetViews>
    <sheetView zoomScale="50" zoomScaleNormal="50" workbookViewId="0">
      <pane xSplit="2" ySplit="2" topLeftCell="C3" activePane="bottomRight" state="frozen"/>
      <selection activeCell="E23" sqref="E23"/>
      <selection pane="topRight" activeCell="E23" sqref="E23"/>
      <selection pane="bottomLeft" activeCell="E23" sqref="E23"/>
      <selection pane="bottomRight" activeCell="H70" sqref="H70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5" width="7.140625" style="21" customWidth="1"/>
    <col min="36" max="16384" width="9.140625" style="21"/>
  </cols>
  <sheetData>
    <row r="1" spans="1:35" ht="15.75">
      <c r="E1" s="49" t="str">
        <f>'July 16'!E1:AG1</f>
        <v>Colorado Springs 2016-2017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5" ht="15.75">
      <c r="E2" s="50">
        <f>'July 16'!E2:AG2+(31*3)</f>
        <v>42645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5" ht="12.75" customHeight="1">
      <c r="C3" s="51" t="s">
        <v>10</v>
      </c>
      <c r="D3" s="54" t="s">
        <v>9</v>
      </c>
      <c r="E3" s="23" t="str">
        <f t="shared" ref="E3:AI3" si="0">TEXT(E4,"ddd")</f>
        <v>Sat</v>
      </c>
      <c r="F3" s="23" t="str">
        <f t="shared" si="0"/>
        <v>Sun</v>
      </c>
      <c r="G3" s="23" t="str">
        <f t="shared" si="0"/>
        <v>Mon</v>
      </c>
      <c r="H3" s="23" t="str">
        <f t="shared" si="0"/>
        <v>Tue</v>
      </c>
      <c r="I3" s="23" t="str">
        <f t="shared" si="0"/>
        <v>Wed</v>
      </c>
      <c r="J3" s="23" t="str">
        <f t="shared" si="0"/>
        <v>Thu</v>
      </c>
      <c r="K3" s="23" t="str">
        <f t="shared" si="0"/>
        <v>Fri</v>
      </c>
      <c r="L3" s="23" t="str">
        <f t="shared" si="0"/>
        <v>Sat</v>
      </c>
      <c r="M3" s="23" t="str">
        <f t="shared" si="0"/>
        <v>Sun</v>
      </c>
      <c r="N3" s="23" t="str">
        <f t="shared" si="0"/>
        <v>Mon</v>
      </c>
      <c r="O3" s="23" t="str">
        <f t="shared" si="0"/>
        <v>Tue</v>
      </c>
      <c r="P3" s="23" t="str">
        <f t="shared" si="0"/>
        <v>Wed</v>
      </c>
      <c r="Q3" s="23" t="str">
        <f t="shared" si="0"/>
        <v>Thu</v>
      </c>
      <c r="R3" s="23" t="str">
        <f t="shared" si="0"/>
        <v>Fri</v>
      </c>
      <c r="S3" s="23" t="str">
        <f t="shared" si="0"/>
        <v>Sat</v>
      </c>
      <c r="T3" s="23" t="str">
        <f t="shared" si="0"/>
        <v>Sun</v>
      </c>
      <c r="U3" s="23" t="str">
        <f t="shared" si="0"/>
        <v>Mon</v>
      </c>
      <c r="V3" s="23" t="str">
        <f t="shared" si="0"/>
        <v>Tue</v>
      </c>
      <c r="W3" s="23" t="str">
        <f t="shared" si="0"/>
        <v>Wed</v>
      </c>
      <c r="X3" s="23" t="str">
        <f t="shared" si="0"/>
        <v>Thu</v>
      </c>
      <c r="Y3" s="23" t="str">
        <f t="shared" si="0"/>
        <v>Fri</v>
      </c>
      <c r="Z3" s="23" t="str">
        <f t="shared" si="0"/>
        <v>Sat</v>
      </c>
      <c r="AA3" s="23" t="str">
        <f t="shared" si="0"/>
        <v>Sun</v>
      </c>
      <c r="AB3" s="23" t="str">
        <f t="shared" si="0"/>
        <v>Mon</v>
      </c>
      <c r="AC3" s="23" t="str">
        <f t="shared" si="0"/>
        <v>Tue</v>
      </c>
      <c r="AD3" s="23" t="str">
        <f t="shared" si="0"/>
        <v>Wed</v>
      </c>
      <c r="AE3" s="23" t="str">
        <f t="shared" si="0"/>
        <v>Thu</v>
      </c>
      <c r="AF3" s="23" t="str">
        <f t="shared" si="0"/>
        <v>Fri</v>
      </c>
      <c r="AG3" s="23" t="str">
        <f t="shared" si="0"/>
        <v>Sat</v>
      </c>
      <c r="AH3" s="23" t="str">
        <f t="shared" si="0"/>
        <v>Sun</v>
      </c>
      <c r="AI3" s="23" t="str">
        <f t="shared" si="0"/>
        <v>Mon</v>
      </c>
    </row>
    <row r="4" spans="1:35" s="24" customFormat="1">
      <c r="B4" s="25"/>
      <c r="C4" s="52"/>
      <c r="D4" s="55"/>
      <c r="E4" s="26">
        <v>42644</v>
      </c>
      <c r="F4" s="26">
        <v>42645</v>
      </c>
      <c r="G4" s="26">
        <v>42646</v>
      </c>
      <c r="H4" s="26">
        <v>42647</v>
      </c>
      <c r="I4" s="26">
        <v>42648</v>
      </c>
      <c r="J4" s="26">
        <v>42649</v>
      </c>
      <c r="K4" s="26">
        <v>42650</v>
      </c>
      <c r="L4" s="26">
        <v>42651</v>
      </c>
      <c r="M4" s="26">
        <v>42652</v>
      </c>
      <c r="N4" s="26">
        <v>42653</v>
      </c>
      <c r="O4" s="26">
        <v>42654</v>
      </c>
      <c r="P4" s="26">
        <v>42655</v>
      </c>
      <c r="Q4" s="26">
        <v>42656</v>
      </c>
      <c r="R4" s="26">
        <v>42657</v>
      </c>
      <c r="S4" s="26">
        <v>42658</v>
      </c>
      <c r="T4" s="26">
        <v>42659</v>
      </c>
      <c r="U4" s="26">
        <v>42660</v>
      </c>
      <c r="V4" s="26">
        <v>42661</v>
      </c>
      <c r="W4" s="26">
        <v>42662</v>
      </c>
      <c r="X4" s="26">
        <v>42663</v>
      </c>
      <c r="Y4" s="26">
        <v>42664</v>
      </c>
      <c r="Z4" s="26">
        <v>42665</v>
      </c>
      <c r="AA4" s="26">
        <v>42666</v>
      </c>
      <c r="AB4" s="26">
        <v>42667</v>
      </c>
      <c r="AC4" s="26">
        <v>42668</v>
      </c>
      <c r="AD4" s="26">
        <v>42669</v>
      </c>
      <c r="AE4" s="26">
        <v>42670</v>
      </c>
      <c r="AF4" s="26">
        <v>42671</v>
      </c>
      <c r="AG4" s="26">
        <v>42672</v>
      </c>
      <c r="AH4" s="26">
        <v>42673</v>
      </c>
      <c r="AI4" s="26">
        <v>42674</v>
      </c>
    </row>
    <row r="5" spans="1:35">
      <c r="A5" s="1" t="s">
        <v>0</v>
      </c>
      <c r="B5" s="1" t="s">
        <v>2</v>
      </c>
      <c r="C5" s="53"/>
      <c r="D5" s="56"/>
    </row>
    <row r="6" spans="1:35">
      <c r="A6" s="35" t="s">
        <v>13</v>
      </c>
      <c r="B6" s="10" t="s">
        <v>32</v>
      </c>
      <c r="C6" s="9"/>
      <c r="D6" s="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 t="s">
        <v>7</v>
      </c>
      <c r="AF6" s="7" t="s">
        <v>7</v>
      </c>
      <c r="AG6" s="7"/>
      <c r="AH6" s="7"/>
      <c r="AI6" s="7"/>
    </row>
    <row r="7" spans="1:35">
      <c r="A7" s="35" t="s">
        <v>26</v>
      </c>
      <c r="B7" s="10" t="s">
        <v>32</v>
      </c>
      <c r="C7" s="9"/>
      <c r="D7" s="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7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>
      <c r="A8" s="35" t="s">
        <v>15</v>
      </c>
      <c r="B8" s="10" t="s">
        <v>32</v>
      </c>
      <c r="C8" s="28"/>
      <c r="D8" s="28"/>
      <c r="E8" s="7"/>
      <c r="F8" s="7"/>
      <c r="G8" s="7"/>
      <c r="H8" s="7"/>
      <c r="I8" s="7"/>
      <c r="J8" s="7"/>
      <c r="K8" s="7" t="s">
        <v>7</v>
      </c>
      <c r="L8" s="7"/>
      <c r="M8" s="7"/>
      <c r="N8" s="7" t="s">
        <v>7</v>
      </c>
      <c r="O8" s="7" t="s">
        <v>7</v>
      </c>
      <c r="P8" s="7" t="s">
        <v>7</v>
      </c>
      <c r="Q8" s="7" t="s">
        <v>7</v>
      </c>
      <c r="R8" s="7" t="s">
        <v>7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>
      <c r="A9" s="35" t="s">
        <v>16</v>
      </c>
      <c r="B9" s="29" t="s">
        <v>32</v>
      </c>
      <c r="C9" s="9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 t="s">
        <v>7</v>
      </c>
      <c r="AC9" s="7" t="s">
        <v>7</v>
      </c>
      <c r="AD9" s="7" t="s">
        <v>7</v>
      </c>
      <c r="AE9" s="7" t="s">
        <v>7</v>
      </c>
      <c r="AF9" s="7" t="s">
        <v>7</v>
      </c>
      <c r="AG9" s="7"/>
      <c r="AH9" s="7"/>
      <c r="AI9" s="7"/>
    </row>
    <row r="10" spans="1:35">
      <c r="A10" s="35" t="s">
        <v>17</v>
      </c>
      <c r="B10" s="10" t="s">
        <v>32</v>
      </c>
      <c r="C10" s="9"/>
      <c r="D10" s="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 t="s">
        <v>7</v>
      </c>
      <c r="R10" s="7" t="s">
        <v>7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>
      <c r="A11" s="35" t="s">
        <v>18</v>
      </c>
      <c r="B11" s="10" t="s">
        <v>32</v>
      </c>
      <c r="C11" s="9"/>
      <c r="D11" s="9"/>
      <c r="E11" s="7"/>
      <c r="F11" s="7"/>
      <c r="G11" s="7"/>
      <c r="H11" s="7"/>
      <c r="I11" s="7"/>
      <c r="J11" s="7"/>
      <c r="K11" s="7" t="s">
        <v>7</v>
      </c>
      <c r="L11" s="7"/>
      <c r="M11" s="7"/>
      <c r="N11" s="7" t="s">
        <v>7</v>
      </c>
      <c r="O11" s="7" t="s">
        <v>7</v>
      </c>
      <c r="P11" s="7" t="s">
        <v>7</v>
      </c>
      <c r="Q11" s="7" t="s">
        <v>7</v>
      </c>
      <c r="R11" s="7" t="s">
        <v>7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>
      <c r="A12" s="35" t="s">
        <v>19</v>
      </c>
      <c r="B12" s="10" t="s">
        <v>32</v>
      </c>
      <c r="C12" s="9"/>
      <c r="D12" s="9"/>
      <c r="E12" s="7"/>
      <c r="F12" s="7"/>
      <c r="G12" s="7"/>
      <c r="H12" s="7"/>
      <c r="I12" s="7"/>
      <c r="J12" s="7"/>
      <c r="K12" s="7"/>
      <c r="L12" s="7"/>
      <c r="M12" s="7"/>
      <c r="N12" s="7" t="s">
        <v>7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>
      <c r="A13" s="35" t="s">
        <v>20</v>
      </c>
      <c r="B13" s="10" t="s">
        <v>32</v>
      </c>
      <c r="C13" s="9"/>
      <c r="D13" s="9"/>
      <c r="E13" s="7"/>
      <c r="F13" s="7"/>
      <c r="G13" s="7"/>
      <c r="H13" s="7"/>
      <c r="I13" s="7" t="s">
        <v>12</v>
      </c>
      <c r="J13" s="7"/>
      <c r="K13" s="7"/>
      <c r="L13" s="7"/>
      <c r="M13" s="7"/>
      <c r="N13" s="7"/>
      <c r="O13" s="7"/>
      <c r="P13" s="7"/>
      <c r="Q13" s="7"/>
      <c r="R13" s="7" t="s">
        <v>7</v>
      </c>
      <c r="S13" s="7"/>
      <c r="T13" s="7"/>
      <c r="U13" s="7" t="s">
        <v>7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>
      <c r="A14" s="35" t="s">
        <v>21</v>
      </c>
      <c r="B14" s="10" t="s">
        <v>32</v>
      </c>
      <c r="C14" s="9"/>
      <c r="D14" s="9"/>
      <c r="E14" s="7"/>
      <c r="F14" s="7"/>
      <c r="G14" s="7"/>
      <c r="H14" s="7"/>
      <c r="I14" s="7"/>
      <c r="J14" s="7"/>
      <c r="K14" s="7" t="s">
        <v>7</v>
      </c>
      <c r="L14" s="7"/>
      <c r="M14" s="7"/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/>
      <c r="T14" s="7"/>
      <c r="U14" s="7" t="s">
        <v>7</v>
      </c>
      <c r="V14" s="7" t="s">
        <v>7</v>
      </c>
      <c r="W14" s="7" t="s">
        <v>7</v>
      </c>
      <c r="X14" s="7" t="s">
        <v>7</v>
      </c>
      <c r="Y14" s="7" t="s">
        <v>7</v>
      </c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>
      <c r="A15" s="35" t="s">
        <v>22</v>
      </c>
      <c r="B15" s="10" t="s">
        <v>32</v>
      </c>
      <c r="C15" s="9"/>
      <c r="D15" s="9"/>
      <c r="E15" s="7"/>
      <c r="F15" s="7"/>
      <c r="G15" s="7"/>
      <c r="H15" s="7"/>
      <c r="I15" s="7" t="s">
        <v>12</v>
      </c>
      <c r="J15" s="7"/>
      <c r="K15" s="7"/>
      <c r="L15" s="7"/>
      <c r="M15" s="7"/>
      <c r="N15" s="7"/>
      <c r="O15" s="7"/>
      <c r="P15" s="7" t="s">
        <v>7</v>
      </c>
      <c r="Q15" s="7" t="s">
        <v>12</v>
      </c>
      <c r="R15" s="7" t="s">
        <v>7</v>
      </c>
      <c r="S15" s="7"/>
      <c r="T15" s="7"/>
      <c r="U15" s="7"/>
      <c r="V15" s="7"/>
      <c r="W15" s="7" t="s">
        <v>12</v>
      </c>
      <c r="X15" s="7"/>
      <c r="Y15" s="7"/>
      <c r="Z15" s="7"/>
      <c r="AA15" s="7"/>
      <c r="AB15" s="7"/>
      <c r="AC15" s="7"/>
      <c r="AD15" s="7" t="s">
        <v>12</v>
      </c>
      <c r="AE15" s="7"/>
      <c r="AF15" s="7"/>
      <c r="AG15" s="7"/>
      <c r="AH15" s="7"/>
      <c r="AI15" s="7"/>
    </row>
    <row r="16" spans="1:35">
      <c r="A16" s="35" t="s">
        <v>23</v>
      </c>
      <c r="B16" s="10" t="s">
        <v>32</v>
      </c>
      <c r="C16" s="9"/>
      <c r="D16" s="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 t="s">
        <v>7</v>
      </c>
      <c r="Y16" s="7" t="s">
        <v>7</v>
      </c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>
      <c r="A17" s="35" t="s">
        <v>24</v>
      </c>
      <c r="B17" s="10" t="s">
        <v>32</v>
      </c>
      <c r="C17" s="9"/>
      <c r="D17" s="9"/>
      <c r="E17" s="7"/>
      <c r="F17" s="7"/>
      <c r="G17" s="7"/>
      <c r="H17" s="7"/>
      <c r="I17" s="7"/>
      <c r="J17" s="7"/>
      <c r="K17" s="7" t="s">
        <v>7</v>
      </c>
      <c r="L17" s="7"/>
      <c r="M17" s="7"/>
      <c r="N17" s="7" t="s">
        <v>7</v>
      </c>
      <c r="O17" s="7" t="s">
        <v>7</v>
      </c>
      <c r="P17" s="7" t="s">
        <v>7</v>
      </c>
      <c r="Q17" s="7" t="s">
        <v>7</v>
      </c>
      <c r="R17" s="7" t="s">
        <v>7</v>
      </c>
      <c r="S17" s="7"/>
      <c r="T17" s="7"/>
      <c r="U17" s="7" t="s">
        <v>7</v>
      </c>
      <c r="V17" s="7" t="s">
        <v>7</v>
      </c>
      <c r="W17" s="7" t="s">
        <v>7</v>
      </c>
      <c r="X17" s="7" t="s">
        <v>7</v>
      </c>
      <c r="Y17" s="7" t="s">
        <v>7</v>
      </c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>
      <c r="A18" s="35" t="s">
        <v>25</v>
      </c>
      <c r="B18" s="10" t="s">
        <v>32</v>
      </c>
      <c r="C18" s="9"/>
      <c r="D18" s="9"/>
      <c r="E18" s="7"/>
      <c r="F18" s="7"/>
      <c r="G18" s="7"/>
      <c r="H18" s="7"/>
      <c r="I18" s="7"/>
      <c r="J18" s="7" t="s">
        <v>7</v>
      </c>
      <c r="K18" s="7" t="s">
        <v>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 t="s">
        <v>7</v>
      </c>
      <c r="X18" s="7" t="s">
        <v>7</v>
      </c>
      <c r="Y18" s="7" t="s">
        <v>7</v>
      </c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>
      <c r="A19" s="35" t="s">
        <v>14</v>
      </c>
      <c r="B19" s="22" t="s">
        <v>32</v>
      </c>
      <c r="C19" s="9"/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 t="s">
        <v>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>
      <c r="A20" s="35" t="s">
        <v>30</v>
      </c>
      <c r="B20" s="10" t="s">
        <v>32</v>
      </c>
      <c r="C20" s="9"/>
      <c r="D20" s="9"/>
      <c r="E20" s="7"/>
      <c r="F20" s="7"/>
      <c r="G20" s="7"/>
      <c r="H20" s="7"/>
      <c r="I20" s="7"/>
      <c r="J20" s="7"/>
      <c r="K20" s="7" t="s">
        <v>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 t="s">
        <v>7</v>
      </c>
      <c r="Y20" s="7" t="s">
        <v>7</v>
      </c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>
      <c r="A21" s="35" t="s">
        <v>27</v>
      </c>
      <c r="B21" s="10" t="s">
        <v>32</v>
      </c>
      <c r="C21" s="9"/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 t="s">
        <v>12</v>
      </c>
      <c r="Y21" s="7" t="s">
        <v>7</v>
      </c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>
      <c r="A22" s="35" t="s">
        <v>28</v>
      </c>
      <c r="B22" s="10" t="s">
        <v>32</v>
      </c>
      <c r="C22" s="9"/>
      <c r="D22" s="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 t="s">
        <v>7</v>
      </c>
      <c r="R22" s="7" t="s">
        <v>7</v>
      </c>
      <c r="S22" s="7"/>
      <c r="T22" s="7"/>
      <c r="U22" s="7" t="s">
        <v>7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>
      <c r="A23" s="35" t="s">
        <v>29</v>
      </c>
      <c r="B23" s="10" t="s">
        <v>32</v>
      </c>
      <c r="C23" s="9"/>
      <c r="D23" s="9"/>
      <c r="E23" s="7"/>
      <c r="F23" s="7"/>
      <c r="G23" s="7"/>
      <c r="H23" s="7"/>
      <c r="I23" s="7"/>
      <c r="J23" s="7"/>
      <c r="K23" s="7" t="s">
        <v>7</v>
      </c>
      <c r="L23" s="7"/>
      <c r="M23" s="7"/>
      <c r="N23" s="7" t="s">
        <v>7</v>
      </c>
      <c r="O23" s="7"/>
      <c r="P23" s="7"/>
      <c r="Q23" s="7"/>
      <c r="R23" s="7"/>
      <c r="S23" s="7"/>
      <c r="T23" s="7"/>
      <c r="U23" s="7"/>
      <c r="V23" s="7"/>
      <c r="W23" s="7" t="s">
        <v>12</v>
      </c>
      <c r="X23" s="7"/>
      <c r="Y23" s="7"/>
      <c r="Z23" s="7"/>
      <c r="AA23" s="7"/>
      <c r="AB23" s="7"/>
      <c r="AC23" s="7"/>
      <c r="AD23" s="7"/>
      <c r="AE23" s="7"/>
      <c r="AF23" s="7" t="s">
        <v>7</v>
      </c>
      <c r="AG23" s="7"/>
      <c r="AH23" s="7"/>
      <c r="AI23" s="7"/>
    </row>
    <row r="24" spans="1:35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8"/>
    </row>
    <row r="27" spans="1:35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I27" s="8"/>
    </row>
    <row r="28" spans="1:35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0" t="s">
        <v>1</v>
      </c>
      <c r="B46" s="19"/>
      <c r="C46" s="30"/>
      <c r="D46" s="30"/>
      <c r="E46" s="5">
        <f>COUNTIF(E6:E45, "X")/40</f>
        <v>0</v>
      </c>
      <c r="F46" s="5">
        <f t="shared" ref="F46:AI46" si="1">COUNTIF(F6:F45, "X")/40</f>
        <v>0</v>
      </c>
      <c r="G46" s="5">
        <f t="shared" si="1"/>
        <v>0</v>
      </c>
      <c r="H46" s="5">
        <f t="shared" si="1"/>
        <v>0</v>
      </c>
      <c r="I46" s="5">
        <f t="shared" si="1"/>
        <v>0</v>
      </c>
      <c r="J46" s="5">
        <f t="shared" si="1"/>
        <v>2.5000000000000001E-2</v>
      </c>
      <c r="K46" s="5">
        <f t="shared" si="1"/>
        <v>0.17499999999999999</v>
      </c>
      <c r="L46" s="5">
        <f t="shared" si="1"/>
        <v>0</v>
      </c>
      <c r="M46" s="5">
        <f t="shared" si="1"/>
        <v>0</v>
      </c>
      <c r="N46" s="5">
        <f t="shared" si="1"/>
        <v>0.15</v>
      </c>
      <c r="O46" s="5">
        <f t="shared" si="1"/>
        <v>0.1</v>
      </c>
      <c r="P46" s="5">
        <f t="shared" si="1"/>
        <v>0.125</v>
      </c>
      <c r="Q46" s="5">
        <f t="shared" si="1"/>
        <v>0.15</v>
      </c>
      <c r="R46" s="5">
        <f t="shared" si="1"/>
        <v>0.22500000000000001</v>
      </c>
      <c r="S46" s="5">
        <f t="shared" si="1"/>
        <v>0</v>
      </c>
      <c r="T46" s="5">
        <f t="shared" si="1"/>
        <v>0</v>
      </c>
      <c r="U46" s="5">
        <f t="shared" si="1"/>
        <v>0.125</v>
      </c>
      <c r="V46" s="5">
        <f t="shared" si="1"/>
        <v>0.05</v>
      </c>
      <c r="W46" s="5">
        <f t="shared" si="1"/>
        <v>7.4999999999999997E-2</v>
      </c>
      <c r="X46" s="5">
        <f t="shared" si="1"/>
        <v>0.125</v>
      </c>
      <c r="Y46" s="5">
        <f t="shared" si="1"/>
        <v>0.15</v>
      </c>
      <c r="Z46" s="5">
        <f t="shared" si="1"/>
        <v>0</v>
      </c>
      <c r="AA46" s="5">
        <f t="shared" si="1"/>
        <v>0</v>
      </c>
      <c r="AB46" s="5">
        <f t="shared" si="1"/>
        <v>2.5000000000000001E-2</v>
      </c>
      <c r="AC46" s="5">
        <f t="shared" si="1"/>
        <v>2.5000000000000001E-2</v>
      </c>
      <c r="AD46" s="5">
        <f t="shared" si="1"/>
        <v>2.5000000000000001E-2</v>
      </c>
      <c r="AE46" s="5">
        <f t="shared" si="1"/>
        <v>0.05</v>
      </c>
      <c r="AF46" s="5">
        <f t="shared" si="1"/>
        <v>7.4999999999999997E-2</v>
      </c>
      <c r="AG46" s="5">
        <f t="shared" si="1"/>
        <v>0</v>
      </c>
      <c r="AH46" s="5">
        <f t="shared" si="1"/>
        <v>0</v>
      </c>
      <c r="AI46" s="5">
        <f t="shared" si="1"/>
        <v>0</v>
      </c>
    </row>
    <row r="47" spans="1:35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C3:C5"/>
    <mergeCell ref="D3:D5"/>
    <mergeCell ref="E1:AG1"/>
    <mergeCell ref="E2:AG2"/>
  </mergeCells>
  <phoneticPr fontId="0" type="noConversion"/>
  <conditionalFormatting sqref="E6:AI45">
    <cfRule type="cellIs" dxfId="209" priority="1" operator="equal">
      <formula>"h"</formula>
    </cfRule>
    <cfRule type="cellIs" dxfId="208" priority="2" operator="equal">
      <formula>"f"</formula>
    </cfRule>
    <cfRule type="cellIs" dxfId="207" priority="3" stopIfTrue="1" operator="equal">
      <formula>"x"</formula>
    </cfRule>
    <cfRule type="expression" dxfId="206" priority="4" stopIfTrue="1">
      <formula>E$3="Sun"</formula>
    </cfRule>
    <cfRule type="expression" dxfId="205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53"/>
  <sheetViews>
    <sheetView topLeftCell="B1" zoomScale="55" zoomScaleNormal="55" workbookViewId="0">
      <selection activeCell="AH2" sqref="AH2:AH19"/>
    </sheetView>
  </sheetViews>
  <sheetFormatPr defaultRowHeight="12.75"/>
  <cols>
    <col min="1" max="1" width="29.28515625" customWidth="1"/>
  </cols>
  <sheetData>
    <row r="1" spans="1:35" ht="15.75">
      <c r="A1" s="37" t="s">
        <v>33</v>
      </c>
      <c r="B1" s="37" t="s">
        <v>34</v>
      </c>
      <c r="C1" s="38">
        <v>1</v>
      </c>
      <c r="D1" s="38">
        <v>2</v>
      </c>
      <c r="E1" s="39">
        <v>3</v>
      </c>
      <c r="F1" s="38">
        <v>4</v>
      </c>
      <c r="G1" s="39">
        <v>5</v>
      </c>
      <c r="H1" s="39">
        <v>6</v>
      </c>
      <c r="I1" s="38">
        <v>7</v>
      </c>
      <c r="J1" s="39">
        <v>8</v>
      </c>
      <c r="K1" s="39">
        <v>9</v>
      </c>
      <c r="L1" s="38">
        <v>10</v>
      </c>
      <c r="M1" s="39">
        <v>11</v>
      </c>
      <c r="N1" s="39">
        <v>12</v>
      </c>
      <c r="O1" s="38">
        <v>13</v>
      </c>
      <c r="P1" s="39">
        <v>14</v>
      </c>
      <c r="Q1" s="39">
        <v>15</v>
      </c>
      <c r="R1" s="38">
        <v>16</v>
      </c>
      <c r="S1" s="39">
        <v>17</v>
      </c>
      <c r="T1" s="39">
        <v>18</v>
      </c>
      <c r="U1" s="38">
        <v>19</v>
      </c>
      <c r="V1" s="39">
        <v>20</v>
      </c>
      <c r="W1" s="39">
        <v>21</v>
      </c>
      <c r="X1" s="38">
        <v>22</v>
      </c>
      <c r="Y1" s="39">
        <v>23</v>
      </c>
      <c r="Z1" s="39">
        <v>24</v>
      </c>
      <c r="AA1" s="38">
        <v>25</v>
      </c>
      <c r="AB1" s="39">
        <v>26</v>
      </c>
      <c r="AC1" s="39">
        <v>27</v>
      </c>
      <c r="AD1" s="38">
        <v>28</v>
      </c>
      <c r="AE1" s="39">
        <v>29</v>
      </c>
      <c r="AF1" s="39">
        <v>30</v>
      </c>
      <c r="AG1" s="39">
        <v>31</v>
      </c>
      <c r="AH1" s="37" t="s">
        <v>35</v>
      </c>
      <c r="AI1" s="37"/>
    </row>
    <row r="2" spans="1:35">
      <c r="A2" s="35" t="s">
        <v>13</v>
      </c>
      <c r="B2" s="10" t="s">
        <v>32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 t="s">
        <v>7</v>
      </c>
      <c r="AD2" s="8" t="s">
        <v>7</v>
      </c>
      <c r="AE2" s="8"/>
      <c r="AF2" s="8"/>
      <c r="AG2" s="8"/>
      <c r="AH2" s="37">
        <v>392</v>
      </c>
      <c r="AI2" s="37"/>
    </row>
    <row r="3" spans="1:35">
      <c r="A3" s="35" t="s">
        <v>26</v>
      </c>
      <c r="B3" s="10" t="s">
        <v>32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 t="s">
        <v>7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37">
        <v>28332</v>
      </c>
      <c r="AI3" s="37"/>
    </row>
    <row r="4" spans="1:35">
      <c r="A4" s="35" t="s">
        <v>15</v>
      </c>
      <c r="B4" s="10" t="s">
        <v>32</v>
      </c>
      <c r="C4" s="8"/>
      <c r="D4" s="8"/>
      <c r="E4" s="8"/>
      <c r="F4" s="8"/>
      <c r="G4" s="8"/>
      <c r="H4" s="8"/>
      <c r="I4" s="8" t="s">
        <v>7</v>
      </c>
      <c r="J4" s="8"/>
      <c r="K4" s="8"/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37">
        <v>66702</v>
      </c>
      <c r="AI4" s="37"/>
    </row>
    <row r="5" spans="1:35">
      <c r="A5" s="35" t="s">
        <v>16</v>
      </c>
      <c r="B5" s="29" t="s">
        <v>32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 t="s">
        <v>7</v>
      </c>
      <c r="AA5" s="8" t="s">
        <v>7</v>
      </c>
      <c r="AB5" s="8" t="s">
        <v>7</v>
      </c>
      <c r="AC5" s="8" t="s">
        <v>7</v>
      </c>
      <c r="AD5" s="8" t="s">
        <v>7</v>
      </c>
      <c r="AE5" s="8"/>
      <c r="AF5" s="8"/>
      <c r="AG5" s="8"/>
      <c r="AH5" s="37">
        <v>54535</v>
      </c>
      <c r="AI5" s="37"/>
    </row>
    <row r="6" spans="1:35">
      <c r="A6" s="35" t="s">
        <v>17</v>
      </c>
      <c r="B6" s="10" t="s">
        <v>32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 t="s">
        <v>7</v>
      </c>
      <c r="P6" s="8" t="s">
        <v>7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37">
        <v>38701</v>
      </c>
      <c r="AI6" s="37"/>
    </row>
    <row r="7" spans="1:35">
      <c r="A7" s="35" t="s">
        <v>18</v>
      </c>
      <c r="B7" s="10" t="s">
        <v>32</v>
      </c>
      <c r="C7" s="8"/>
      <c r="D7" s="8"/>
      <c r="E7" s="8"/>
      <c r="F7" s="8"/>
      <c r="G7" s="8"/>
      <c r="H7" s="8"/>
      <c r="I7" s="8" t="s">
        <v>7</v>
      </c>
      <c r="J7" s="8"/>
      <c r="K7" s="8"/>
      <c r="L7" s="8" t="s">
        <v>7</v>
      </c>
      <c r="M7" s="8" t="s">
        <v>7</v>
      </c>
      <c r="N7" s="8" t="s">
        <v>7</v>
      </c>
      <c r="O7" s="8" t="s">
        <v>7</v>
      </c>
      <c r="P7" s="8" t="s">
        <v>7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37">
        <v>41729</v>
      </c>
      <c r="AI7" s="37"/>
    </row>
    <row r="8" spans="1:35">
      <c r="A8" s="35" t="s">
        <v>19</v>
      </c>
      <c r="B8" s="10" t="s">
        <v>32</v>
      </c>
      <c r="C8" s="8"/>
      <c r="D8" s="8"/>
      <c r="E8" s="8"/>
      <c r="F8" s="8"/>
      <c r="G8" s="8"/>
      <c r="H8" s="8"/>
      <c r="I8" s="8"/>
      <c r="J8" s="8"/>
      <c r="K8" s="8"/>
      <c r="L8" s="8" t="s">
        <v>7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37">
        <v>30908</v>
      </c>
      <c r="AI8" s="37"/>
    </row>
    <row r="9" spans="1:35">
      <c r="A9" s="35" t="s">
        <v>20</v>
      </c>
      <c r="B9" s="10" t="s">
        <v>32</v>
      </c>
      <c r="C9" s="8"/>
      <c r="D9" s="8"/>
      <c r="E9" s="8"/>
      <c r="F9" s="8"/>
      <c r="G9" s="8" t="s">
        <v>12</v>
      </c>
      <c r="H9" s="8"/>
      <c r="I9" s="8"/>
      <c r="J9" s="8"/>
      <c r="K9" s="8"/>
      <c r="L9" s="8"/>
      <c r="M9" s="8"/>
      <c r="N9" s="8"/>
      <c r="O9" s="8"/>
      <c r="P9" s="8" t="s">
        <v>7</v>
      </c>
      <c r="Q9" s="8"/>
      <c r="R9" s="8"/>
      <c r="S9" s="8" t="s">
        <v>7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37">
        <v>31076</v>
      </c>
      <c r="AI9" s="37"/>
    </row>
    <row r="10" spans="1:35">
      <c r="A10" s="35" t="s">
        <v>21</v>
      </c>
      <c r="B10" s="10" t="s">
        <v>32</v>
      </c>
      <c r="C10" s="8"/>
      <c r="D10" s="8"/>
      <c r="E10" s="8"/>
      <c r="F10" s="8"/>
      <c r="G10" s="8"/>
      <c r="H10" s="8"/>
      <c r="I10" s="8" t="s">
        <v>7</v>
      </c>
      <c r="J10" s="8"/>
      <c r="K10" s="8"/>
      <c r="L10" s="8" t="s">
        <v>7</v>
      </c>
      <c r="M10" s="8" t="s">
        <v>7</v>
      </c>
      <c r="N10" s="8" t="s">
        <v>7</v>
      </c>
      <c r="O10" s="8" t="s">
        <v>7</v>
      </c>
      <c r="P10" s="8" t="s">
        <v>7</v>
      </c>
      <c r="Q10" s="8"/>
      <c r="R10" s="8"/>
      <c r="S10" s="8" t="s">
        <v>7</v>
      </c>
      <c r="T10" s="8" t="s">
        <v>7</v>
      </c>
      <c r="U10" s="8" t="s">
        <v>7</v>
      </c>
      <c r="V10" s="8" t="s">
        <v>7</v>
      </c>
      <c r="W10" s="8" t="s">
        <v>7</v>
      </c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37">
        <v>19552</v>
      </c>
      <c r="AI10" s="37"/>
    </row>
    <row r="11" spans="1:35">
      <c r="A11" s="35" t="s">
        <v>22</v>
      </c>
      <c r="B11" s="10" t="s">
        <v>32</v>
      </c>
      <c r="C11" s="8"/>
      <c r="D11" s="8"/>
      <c r="E11" s="8"/>
      <c r="F11" s="8"/>
      <c r="G11" s="8" t="s">
        <v>12</v>
      </c>
      <c r="H11" s="8"/>
      <c r="I11" s="8"/>
      <c r="J11" s="8"/>
      <c r="K11" s="8"/>
      <c r="L11" s="8"/>
      <c r="M11" s="8"/>
      <c r="N11" s="8" t="s">
        <v>7</v>
      </c>
      <c r="O11" s="8" t="s">
        <v>12</v>
      </c>
      <c r="P11" s="8" t="s">
        <v>7</v>
      </c>
      <c r="Q11" s="8"/>
      <c r="R11" s="8"/>
      <c r="S11" s="8"/>
      <c r="T11" s="8"/>
      <c r="U11" s="8" t="s">
        <v>12</v>
      </c>
      <c r="V11" s="8"/>
      <c r="W11" s="8"/>
      <c r="X11" s="8"/>
      <c r="Y11" s="8"/>
      <c r="Z11" s="8"/>
      <c r="AA11" s="8"/>
      <c r="AB11" s="8" t="s">
        <v>12</v>
      </c>
      <c r="AC11" s="8"/>
      <c r="AD11" s="8"/>
      <c r="AE11" s="8"/>
      <c r="AF11" s="8"/>
      <c r="AG11" s="8"/>
      <c r="AH11" s="37">
        <v>17129</v>
      </c>
      <c r="AI11" s="37"/>
    </row>
    <row r="12" spans="1:35">
      <c r="A12" s="35" t="s">
        <v>23</v>
      </c>
      <c r="B12" s="10" t="s">
        <v>32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 t="s">
        <v>7</v>
      </c>
      <c r="W12" s="8" t="s">
        <v>7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37">
        <v>15691</v>
      </c>
      <c r="AI12" s="37"/>
    </row>
    <row r="13" spans="1:35">
      <c r="A13" s="35" t="s">
        <v>24</v>
      </c>
      <c r="B13" s="10" t="s">
        <v>32</v>
      </c>
      <c r="C13" s="8"/>
      <c r="D13" s="8"/>
      <c r="E13" s="8"/>
      <c r="F13" s="8"/>
      <c r="G13" s="8"/>
      <c r="H13" s="8"/>
      <c r="I13" s="8" t="s">
        <v>7</v>
      </c>
      <c r="J13" s="8"/>
      <c r="K13" s="8"/>
      <c r="L13" s="8" t="s">
        <v>7</v>
      </c>
      <c r="M13" s="8" t="s">
        <v>7</v>
      </c>
      <c r="N13" s="8" t="s">
        <v>7</v>
      </c>
      <c r="O13" s="8" t="s">
        <v>7</v>
      </c>
      <c r="P13" s="8" t="s">
        <v>7</v>
      </c>
      <c r="Q13" s="8"/>
      <c r="R13" s="8"/>
      <c r="S13" s="8" t="s">
        <v>7</v>
      </c>
      <c r="T13" s="8" t="s">
        <v>7</v>
      </c>
      <c r="U13" s="8" t="s">
        <v>7</v>
      </c>
      <c r="V13" s="8" t="s">
        <v>7</v>
      </c>
      <c r="W13" s="8" t="s">
        <v>7</v>
      </c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37">
        <v>8670</v>
      </c>
      <c r="AI13" s="37"/>
    </row>
    <row r="14" spans="1:35">
      <c r="A14" s="35" t="s">
        <v>25</v>
      </c>
      <c r="B14" s="10" t="s">
        <v>32</v>
      </c>
      <c r="C14" s="8"/>
      <c r="D14" s="8"/>
      <c r="E14" s="8"/>
      <c r="F14" s="8"/>
      <c r="G14" s="8"/>
      <c r="H14" s="8" t="s">
        <v>7</v>
      </c>
      <c r="I14" s="8" t="s">
        <v>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 t="s">
        <v>7</v>
      </c>
      <c r="V14" s="8" t="s">
        <v>7</v>
      </c>
      <c r="W14" s="8" t="s">
        <v>7</v>
      </c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37">
        <v>24578</v>
      </c>
      <c r="AI14" s="37"/>
    </row>
    <row r="15" spans="1:35">
      <c r="A15" s="35" t="s">
        <v>14</v>
      </c>
      <c r="B15" s="22" t="s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 t="s">
        <v>7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37">
        <v>86581</v>
      </c>
      <c r="AI15" s="37"/>
    </row>
    <row r="16" spans="1:35">
      <c r="A16" s="35" t="s">
        <v>30</v>
      </c>
      <c r="B16" s="10" t="s">
        <v>32</v>
      </c>
      <c r="C16" s="8"/>
      <c r="D16" s="8"/>
      <c r="E16" s="8"/>
      <c r="F16" s="8"/>
      <c r="G16" s="8"/>
      <c r="H16" s="8"/>
      <c r="I16" s="8" t="s">
        <v>7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 t="s">
        <v>7</v>
      </c>
      <c r="W16" s="8" t="s">
        <v>7</v>
      </c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37">
        <v>6207</v>
      </c>
      <c r="AI16" s="37"/>
    </row>
    <row r="17" spans="1:35">
      <c r="A17" s="35" t="s">
        <v>27</v>
      </c>
      <c r="B17" s="10" t="s">
        <v>32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 t="s">
        <v>12</v>
      </c>
      <c r="W17" s="8" t="s">
        <v>7</v>
      </c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37">
        <v>11441</v>
      </c>
      <c r="AI17" s="37"/>
    </row>
    <row r="18" spans="1:35">
      <c r="A18" s="35" t="s">
        <v>28</v>
      </c>
      <c r="B18" s="10" t="s">
        <v>32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 t="s">
        <v>7</v>
      </c>
      <c r="P18" s="8" t="s">
        <v>7</v>
      </c>
      <c r="Q18" s="8"/>
      <c r="R18" s="8"/>
      <c r="S18" s="8" t="s">
        <v>7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37">
        <v>8670</v>
      </c>
      <c r="AI18" s="37"/>
    </row>
    <row r="19" spans="1:35">
      <c r="A19" s="35" t="s">
        <v>29</v>
      </c>
      <c r="B19" s="10" t="s">
        <v>32</v>
      </c>
      <c r="C19" s="8"/>
      <c r="D19" s="8"/>
      <c r="E19" s="8"/>
      <c r="F19" s="8"/>
      <c r="G19" s="8"/>
      <c r="H19" s="8"/>
      <c r="I19" s="8" t="s">
        <v>7</v>
      </c>
      <c r="J19" s="8"/>
      <c r="K19" s="8"/>
      <c r="L19" s="8" t="s">
        <v>7</v>
      </c>
      <c r="M19" s="8"/>
      <c r="N19" s="8"/>
      <c r="O19" s="8"/>
      <c r="P19" s="8"/>
      <c r="Q19" s="8"/>
      <c r="R19" s="8"/>
      <c r="S19" s="8"/>
      <c r="T19" s="8"/>
      <c r="U19" s="8" t="s">
        <v>12</v>
      </c>
      <c r="V19" s="8"/>
      <c r="W19" s="8"/>
      <c r="X19" s="8"/>
      <c r="Y19" s="8"/>
      <c r="Z19" s="8"/>
      <c r="AA19" s="8"/>
      <c r="AB19" s="8"/>
      <c r="AC19" s="8"/>
      <c r="AD19" s="8" t="s">
        <v>7</v>
      </c>
      <c r="AE19" s="8"/>
      <c r="AF19" s="8"/>
      <c r="AG19" s="8"/>
      <c r="AH19" s="37">
        <v>7584</v>
      </c>
      <c r="AI19" s="37"/>
    </row>
    <row r="20" spans="1:35">
      <c r="A20" s="14"/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37"/>
      <c r="AI20" s="37"/>
    </row>
    <row r="21" spans="1:35">
      <c r="A21" s="21"/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37"/>
      <c r="AI21" s="37"/>
    </row>
    <row r="22" spans="1:35">
      <c r="A22" s="35"/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37"/>
      <c r="AI22" s="37"/>
    </row>
    <row r="23" spans="1:35">
      <c r="A23" s="3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37"/>
      <c r="AI23" s="37"/>
    </row>
    <row r="24" spans="1:35">
      <c r="A24" s="35"/>
      <c r="B24" s="10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37"/>
      <c r="AI24" s="37"/>
    </row>
    <row r="25" spans="1:35">
      <c r="A25" s="35"/>
      <c r="B25" s="10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37"/>
      <c r="AI25" s="37"/>
    </row>
    <row r="26" spans="1:35">
      <c r="A26" s="35"/>
      <c r="B26" s="10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37"/>
      <c r="AI26" s="37"/>
    </row>
    <row r="27" spans="1:35">
      <c r="A27" s="35"/>
      <c r="B27" s="10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37"/>
      <c r="AI27" s="37"/>
    </row>
    <row r="28" spans="1:35">
      <c r="A28" s="35"/>
      <c r="B28" s="29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37"/>
      <c r="AI28" s="37"/>
    </row>
    <row r="29" spans="1:35">
      <c r="A29" s="35"/>
      <c r="B29" s="10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37"/>
      <c r="AI29" s="37"/>
    </row>
    <row r="30" spans="1:35">
      <c r="A30" s="35"/>
      <c r="B30" s="10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37"/>
      <c r="AI30" s="37"/>
    </row>
    <row r="31" spans="1:35">
      <c r="A31" s="35"/>
      <c r="B31" s="10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37"/>
      <c r="AI31" s="37"/>
    </row>
    <row r="32" spans="1:35">
      <c r="A32" s="35"/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37"/>
      <c r="AI32" s="37"/>
    </row>
    <row r="33" spans="1:35">
      <c r="A33" s="35"/>
      <c r="B33" s="10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37"/>
      <c r="AI33" s="37"/>
    </row>
    <row r="34" spans="1:35">
      <c r="A34" s="35"/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37"/>
      <c r="AI34" s="37"/>
    </row>
    <row r="35" spans="1:35">
      <c r="A35" s="35"/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37"/>
      <c r="AI35" s="37"/>
    </row>
    <row r="36" spans="1:35">
      <c r="A36" s="35"/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37"/>
      <c r="AI36" s="37"/>
    </row>
    <row r="37" spans="1:35">
      <c r="A37" s="35"/>
      <c r="B37" s="10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5">
      <c r="A38" s="35"/>
      <c r="B38" s="10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5">
      <c r="A39" s="35"/>
      <c r="B39" s="10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5">
      <c r="A40" s="35"/>
      <c r="B40" s="10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5">
      <c r="A41" s="35"/>
      <c r="B41" s="10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5">
      <c r="A42" s="43"/>
      <c r="B42" s="43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53" spans="1:1">
      <c r="A53" s="44">
        <v>42644</v>
      </c>
    </row>
  </sheetData>
  <conditionalFormatting sqref="C2:AG42">
    <cfRule type="cellIs" dxfId="204" priority="16" stopIfTrue="1" operator="equal">
      <formula>"x"</formula>
    </cfRule>
    <cfRule type="expression" dxfId="203" priority="17" stopIfTrue="1">
      <formula>C$3="Sun"</formula>
    </cfRule>
    <cfRule type="expression" dxfId="202" priority="18" stopIfTrue="1">
      <formula>C$3="Sat"</formula>
    </cfRule>
  </conditionalFormatting>
  <conditionalFormatting sqref="C2:AG42">
    <cfRule type="cellIs" dxfId="201" priority="13" stopIfTrue="1" operator="equal">
      <formula>"x"</formula>
    </cfRule>
    <cfRule type="expression" dxfId="200" priority="14" stopIfTrue="1">
      <formula>C$3="Sun"</formula>
    </cfRule>
    <cfRule type="expression" dxfId="199" priority="15" stopIfTrue="1">
      <formula>C$3="Sat"</formula>
    </cfRule>
  </conditionalFormatting>
  <conditionalFormatting sqref="C2:AG42">
    <cfRule type="containsText" dxfId="198" priority="10" operator="containsText" text="*-">
      <formula>NOT(ISERROR(SEARCH("*-",C2)))</formula>
    </cfRule>
    <cfRule type="containsText" dxfId="197" priority="11" operator="containsText" text="x">
      <formula>NOT(ISERROR(SEARCH("x",C2)))</formula>
    </cfRule>
    <cfRule type="expression" dxfId="196" priority="12">
      <formula>IF(WEEKDAY(DATE(YEAR($A$53),MONTH($A$53),C$1),2)&gt;5,1,0)</formula>
    </cfRule>
  </conditionalFormatting>
  <conditionalFormatting sqref="D2:P32">
    <cfRule type="containsText" dxfId="195" priority="7" operator="containsText" text="&quot;-&quot;">
      <formula>NOT(ISERROR(SEARCH("""-""",D2)))</formula>
    </cfRule>
    <cfRule type="containsText" dxfId="194" priority="8" operator="containsText" text="x">
      <formula>NOT(ISERROR(SEARCH("x",D2)))</formula>
    </cfRule>
    <cfRule type="expression" dxfId="193" priority="9">
      <formula>IF(WEEKDAY(DATE(YEAR($A$53),MONTH($A$53),D$1),2)&gt;5,1,0)</formula>
    </cfRule>
  </conditionalFormatting>
  <conditionalFormatting sqref="D2:P32">
    <cfRule type="containsText" dxfId="192" priority="4" operator="containsText" text="'-'">
      <formula>NOT(ISERROR(SEARCH("'-'",D2)))</formula>
    </cfRule>
    <cfRule type="containsText" dxfId="191" priority="5" operator="containsText" text="x">
      <formula>NOT(ISERROR(SEARCH("x",D2)))</formula>
    </cfRule>
    <cfRule type="expression" dxfId="190" priority="6">
      <formula>IF(WEEKDAY(DATE(YEAR($A$53),MONTH($A$53),D$1),2)&gt;5,1,0)</formula>
    </cfRule>
  </conditionalFormatting>
  <conditionalFormatting sqref="D2:AG32 AD33:AG42">
    <cfRule type="containsText" dxfId="189" priority="1" operator="containsText" text="(*-)">
      <formula>NOT(ISERROR(SEARCH("(*-)",D2)))</formula>
    </cfRule>
    <cfRule type="containsText" dxfId="188" priority="2" operator="containsText" text="x">
      <formula>NOT(ISERROR(SEARCH("x",D2)))</formula>
    </cfRule>
    <cfRule type="expression" dxfId="187" priority="3">
      <formula>IF(WEEKDAY(DATE(YEAR($A$53),MONTH($A$53),D$1),2)&gt;5,1,0)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94"/>
  <sheetViews>
    <sheetView zoomScale="50" zoomScaleNormal="50" workbookViewId="0">
      <pane xSplit="2" ySplit="2" topLeftCell="C3" activePane="bottomRight" state="frozen"/>
      <selection activeCell="E23" sqref="E23"/>
      <selection pane="topRight" activeCell="E23" sqref="E23"/>
      <selection pane="bottomLeft" activeCell="E23" sqref="E23"/>
      <selection pane="bottomRight" activeCell="J66" sqref="J66"/>
    </sheetView>
  </sheetViews>
  <sheetFormatPr defaultColWidth="9.140625" defaultRowHeight="12.75"/>
  <cols>
    <col min="1" max="1" width="34.140625" style="21" customWidth="1"/>
    <col min="2" max="2" width="7.7109375" style="22" customWidth="1"/>
    <col min="3" max="4" width="10" style="22" hidden="1" customWidth="1"/>
    <col min="5" max="6" width="7.140625" style="21" customWidth="1"/>
    <col min="7" max="8" width="7.140625" style="27" customWidth="1"/>
    <col min="9" max="13" width="7.140625" style="21" customWidth="1"/>
    <col min="14" max="15" width="7.140625" style="27" customWidth="1"/>
    <col min="16" max="20" width="7.140625" style="21" customWidth="1"/>
    <col min="21" max="22" width="7.140625" style="27" customWidth="1"/>
    <col min="23" max="27" width="7.140625" style="21" customWidth="1"/>
    <col min="28" max="29" width="7.140625" style="27" customWidth="1"/>
    <col min="30" max="35" width="7.140625" style="21" customWidth="1"/>
    <col min="36" max="16384" width="9.140625" style="21"/>
  </cols>
  <sheetData>
    <row r="1" spans="1:35" ht="15.75">
      <c r="E1" s="49" t="str">
        <f>'July 16'!E1:AG1</f>
        <v>Colorado Springs 2016-2017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5" ht="15.75">
      <c r="E2" s="50">
        <f>'July 16'!E2:AG2+(31*4)</f>
        <v>42676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5" ht="12.75" customHeight="1">
      <c r="C3" s="51" t="s">
        <v>10</v>
      </c>
      <c r="D3" s="54" t="s">
        <v>9</v>
      </c>
      <c r="E3" s="23" t="str">
        <f t="shared" ref="E3:AH3" si="0">TEXT(E4,"ddd")</f>
        <v>Tue</v>
      </c>
      <c r="F3" s="23" t="str">
        <f t="shared" si="0"/>
        <v>Wed</v>
      </c>
      <c r="G3" s="23" t="str">
        <f t="shared" si="0"/>
        <v>Thu</v>
      </c>
      <c r="H3" s="23" t="str">
        <f t="shared" si="0"/>
        <v>Fri</v>
      </c>
      <c r="I3" s="23" t="str">
        <f t="shared" si="0"/>
        <v>Sat</v>
      </c>
      <c r="J3" s="23" t="str">
        <f t="shared" si="0"/>
        <v>Sun</v>
      </c>
      <c r="K3" s="23" t="str">
        <f t="shared" si="0"/>
        <v>Mon</v>
      </c>
      <c r="L3" s="23" t="str">
        <f t="shared" si="0"/>
        <v>Tue</v>
      </c>
      <c r="M3" s="23" t="str">
        <f t="shared" si="0"/>
        <v>Wed</v>
      </c>
      <c r="N3" s="23" t="str">
        <f t="shared" si="0"/>
        <v>Thu</v>
      </c>
      <c r="O3" s="23" t="str">
        <f t="shared" si="0"/>
        <v>Fri</v>
      </c>
      <c r="P3" s="23" t="str">
        <f t="shared" si="0"/>
        <v>Sat</v>
      </c>
      <c r="Q3" s="23" t="str">
        <f t="shared" si="0"/>
        <v>Sun</v>
      </c>
      <c r="R3" s="23" t="str">
        <f t="shared" si="0"/>
        <v>Mon</v>
      </c>
      <c r="S3" s="23" t="str">
        <f t="shared" si="0"/>
        <v>Tue</v>
      </c>
      <c r="T3" s="23" t="str">
        <f t="shared" si="0"/>
        <v>Wed</v>
      </c>
      <c r="U3" s="23" t="str">
        <f t="shared" si="0"/>
        <v>Thu</v>
      </c>
      <c r="V3" s="23" t="str">
        <f t="shared" si="0"/>
        <v>Fri</v>
      </c>
      <c r="W3" s="23" t="str">
        <f t="shared" si="0"/>
        <v>Sat</v>
      </c>
      <c r="X3" s="23" t="str">
        <f t="shared" si="0"/>
        <v>Sun</v>
      </c>
      <c r="Y3" s="23" t="str">
        <f t="shared" si="0"/>
        <v>Mon</v>
      </c>
      <c r="Z3" s="23" t="str">
        <f t="shared" si="0"/>
        <v>Tue</v>
      </c>
      <c r="AA3" s="23" t="str">
        <f t="shared" si="0"/>
        <v>Wed</v>
      </c>
      <c r="AB3" s="23" t="str">
        <f t="shared" si="0"/>
        <v>Thu</v>
      </c>
      <c r="AC3" s="23" t="str">
        <f t="shared" si="0"/>
        <v>Fri</v>
      </c>
      <c r="AD3" s="23" t="str">
        <f t="shared" si="0"/>
        <v>Sat</v>
      </c>
      <c r="AE3" s="23" t="str">
        <f t="shared" si="0"/>
        <v>Sun</v>
      </c>
      <c r="AF3" s="23" t="str">
        <f t="shared" si="0"/>
        <v>Mon</v>
      </c>
      <c r="AG3" s="23" t="str">
        <f t="shared" si="0"/>
        <v>Tue</v>
      </c>
      <c r="AH3" s="23" t="str">
        <f t="shared" si="0"/>
        <v>Wed</v>
      </c>
      <c r="AI3" s="23"/>
    </row>
    <row r="4" spans="1:35" s="24" customFormat="1">
      <c r="B4" s="25"/>
      <c r="C4" s="52"/>
      <c r="D4" s="55"/>
      <c r="E4" s="26">
        <v>42675</v>
      </c>
      <c r="F4" s="26">
        <v>42676</v>
      </c>
      <c r="G4" s="26">
        <v>42677</v>
      </c>
      <c r="H4" s="26">
        <v>42678</v>
      </c>
      <c r="I4" s="26">
        <v>42679</v>
      </c>
      <c r="J4" s="26">
        <v>42680</v>
      </c>
      <c r="K4" s="26">
        <v>42681</v>
      </c>
      <c r="L4" s="26">
        <v>42682</v>
      </c>
      <c r="M4" s="26">
        <v>42683</v>
      </c>
      <c r="N4" s="26">
        <v>42684</v>
      </c>
      <c r="O4" s="26">
        <v>42685</v>
      </c>
      <c r="P4" s="26">
        <v>42686</v>
      </c>
      <c r="Q4" s="26">
        <v>42687</v>
      </c>
      <c r="R4" s="26">
        <v>42688</v>
      </c>
      <c r="S4" s="26">
        <v>42689</v>
      </c>
      <c r="T4" s="26">
        <v>42690</v>
      </c>
      <c r="U4" s="26">
        <v>42691</v>
      </c>
      <c r="V4" s="26">
        <v>42692</v>
      </c>
      <c r="W4" s="26">
        <v>42693</v>
      </c>
      <c r="X4" s="26">
        <v>42694</v>
      </c>
      <c r="Y4" s="26">
        <v>42695</v>
      </c>
      <c r="Z4" s="26">
        <v>42696</v>
      </c>
      <c r="AA4" s="26">
        <v>42697</v>
      </c>
      <c r="AB4" s="26">
        <v>42698</v>
      </c>
      <c r="AC4" s="26">
        <v>42699</v>
      </c>
      <c r="AD4" s="26">
        <v>42700</v>
      </c>
      <c r="AE4" s="26">
        <v>42701</v>
      </c>
      <c r="AF4" s="26">
        <v>42702</v>
      </c>
      <c r="AG4" s="26">
        <v>42703</v>
      </c>
      <c r="AH4" s="26">
        <v>42704</v>
      </c>
      <c r="AI4" s="26"/>
    </row>
    <row r="5" spans="1:35">
      <c r="A5" s="1" t="s">
        <v>0</v>
      </c>
      <c r="B5" s="1" t="s">
        <v>2</v>
      </c>
      <c r="C5" s="53"/>
      <c r="D5" s="56"/>
    </row>
    <row r="6" spans="1:35">
      <c r="A6" s="35" t="s">
        <v>13</v>
      </c>
      <c r="B6" s="10" t="s">
        <v>32</v>
      </c>
      <c r="C6" s="9"/>
      <c r="D6" s="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 t="s">
        <v>7</v>
      </c>
      <c r="Z6" s="7" t="s">
        <v>7</v>
      </c>
      <c r="AA6" s="7" t="s">
        <v>7</v>
      </c>
      <c r="AB6" s="7" t="s">
        <v>7</v>
      </c>
      <c r="AC6" s="7" t="s">
        <v>7</v>
      </c>
      <c r="AD6" s="7"/>
      <c r="AE6" s="7"/>
      <c r="AF6" s="7"/>
      <c r="AG6" s="7"/>
      <c r="AH6" s="7"/>
      <c r="AI6" s="7"/>
    </row>
    <row r="7" spans="1:35">
      <c r="A7" s="35" t="s">
        <v>26</v>
      </c>
      <c r="B7" s="10" t="s">
        <v>32</v>
      </c>
      <c r="C7" s="9"/>
      <c r="D7" s="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 t="s">
        <v>7</v>
      </c>
      <c r="Z7" s="7" t="s">
        <v>7</v>
      </c>
      <c r="AA7" s="7" t="s">
        <v>7</v>
      </c>
      <c r="AB7" s="7" t="s">
        <v>7</v>
      </c>
      <c r="AC7" s="7" t="s">
        <v>7</v>
      </c>
      <c r="AD7" s="7"/>
      <c r="AE7" s="7"/>
      <c r="AF7" s="7"/>
      <c r="AG7" s="7"/>
      <c r="AH7" s="7"/>
      <c r="AI7" s="7"/>
    </row>
    <row r="8" spans="1:35">
      <c r="A8" s="35" t="s">
        <v>15</v>
      </c>
      <c r="B8" s="10" t="s">
        <v>32</v>
      </c>
      <c r="C8" s="28"/>
      <c r="D8" s="28"/>
      <c r="E8" s="7"/>
      <c r="F8" s="7"/>
      <c r="G8" s="7"/>
      <c r="H8" s="7"/>
      <c r="I8" s="7"/>
      <c r="J8" s="7"/>
      <c r="K8" s="7"/>
      <c r="L8" s="7" t="s">
        <v>7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 t="s">
        <v>7</v>
      </c>
      <c r="AB8" s="7" t="s">
        <v>7</v>
      </c>
      <c r="AC8" s="7" t="s">
        <v>7</v>
      </c>
      <c r="AD8" s="7"/>
      <c r="AE8" s="7"/>
      <c r="AF8" s="7"/>
      <c r="AG8" s="7"/>
      <c r="AH8" s="7"/>
      <c r="AI8" s="7"/>
    </row>
    <row r="9" spans="1:35">
      <c r="A9" s="35" t="s">
        <v>16</v>
      </c>
      <c r="B9" s="29" t="s">
        <v>32</v>
      </c>
      <c r="C9" s="9"/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 t="s">
        <v>7</v>
      </c>
      <c r="AC9" s="7" t="s">
        <v>7</v>
      </c>
      <c r="AD9" s="7"/>
      <c r="AE9" s="7"/>
      <c r="AF9" s="7"/>
      <c r="AG9" s="7"/>
      <c r="AH9" s="7"/>
      <c r="AI9" s="7"/>
    </row>
    <row r="10" spans="1:35">
      <c r="A10" s="35" t="s">
        <v>17</v>
      </c>
      <c r="B10" s="10" t="s">
        <v>32</v>
      </c>
      <c r="C10" s="9"/>
      <c r="D10" s="9"/>
      <c r="E10" s="7"/>
      <c r="F10" s="7"/>
      <c r="G10" s="7"/>
      <c r="H10" s="7"/>
      <c r="I10" s="7"/>
      <c r="J10" s="7"/>
      <c r="K10" s="7"/>
      <c r="L10" s="7"/>
      <c r="M10" s="7"/>
      <c r="N10" s="7"/>
      <c r="O10" s="7" t="s">
        <v>7</v>
      </c>
      <c r="P10" s="7"/>
      <c r="Q10" s="7"/>
      <c r="R10" s="7"/>
      <c r="S10" s="7"/>
      <c r="T10" s="7"/>
      <c r="U10" s="7"/>
      <c r="V10" s="7"/>
      <c r="W10" s="7"/>
      <c r="X10" s="7"/>
      <c r="Y10" s="7" t="s">
        <v>7</v>
      </c>
      <c r="Z10" s="7" t="s">
        <v>7</v>
      </c>
      <c r="AA10" s="7" t="s">
        <v>7</v>
      </c>
      <c r="AB10" s="7" t="s">
        <v>7</v>
      </c>
      <c r="AC10" s="7" t="s">
        <v>7</v>
      </c>
      <c r="AD10" s="7"/>
      <c r="AE10" s="7"/>
      <c r="AF10" s="7"/>
      <c r="AG10" s="7"/>
      <c r="AH10" s="7"/>
      <c r="AI10" s="7"/>
    </row>
    <row r="11" spans="1:35">
      <c r="A11" s="35" t="s">
        <v>18</v>
      </c>
      <c r="B11" s="10" t="s">
        <v>32</v>
      </c>
      <c r="C11" s="9"/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s">
        <v>7</v>
      </c>
      <c r="S11" s="7"/>
      <c r="T11" s="7"/>
      <c r="U11" s="7"/>
      <c r="V11" s="7"/>
      <c r="W11" s="7"/>
      <c r="X11" s="7"/>
      <c r="Y11" s="7"/>
      <c r="Z11" s="7"/>
      <c r="AA11" s="7" t="s">
        <v>7</v>
      </c>
      <c r="AB11" s="7" t="s">
        <v>7</v>
      </c>
      <c r="AC11" s="7" t="s">
        <v>7</v>
      </c>
      <c r="AD11" s="7"/>
      <c r="AE11" s="7"/>
      <c r="AF11" s="7"/>
      <c r="AG11" s="7"/>
      <c r="AH11" s="7"/>
      <c r="AI11" s="7"/>
    </row>
    <row r="12" spans="1:35">
      <c r="A12" s="35" t="s">
        <v>19</v>
      </c>
      <c r="B12" s="10" t="s">
        <v>32</v>
      </c>
      <c r="C12" s="9"/>
      <c r="D12" s="9"/>
      <c r="E12" s="7"/>
      <c r="F12" s="7"/>
      <c r="G12" s="7"/>
      <c r="H12" s="7"/>
      <c r="I12" s="7"/>
      <c r="J12" s="7"/>
      <c r="K12" s="7"/>
      <c r="L12" s="7"/>
      <c r="M12" s="7"/>
      <c r="N12" s="7"/>
      <c r="O12" s="7" t="s">
        <v>7</v>
      </c>
      <c r="P12" s="7"/>
      <c r="Q12" s="7"/>
      <c r="R12" s="7"/>
      <c r="S12" s="7"/>
      <c r="T12" s="7"/>
      <c r="U12" s="7"/>
      <c r="V12" s="7"/>
      <c r="W12" s="7"/>
      <c r="X12" s="7"/>
      <c r="Y12" s="7" t="s">
        <v>7</v>
      </c>
      <c r="Z12" s="7" t="s">
        <v>7</v>
      </c>
      <c r="AA12" s="7" t="s">
        <v>7</v>
      </c>
      <c r="AB12" s="7" t="s">
        <v>7</v>
      </c>
      <c r="AC12" s="7" t="s">
        <v>7</v>
      </c>
      <c r="AD12" s="7"/>
      <c r="AE12" s="7"/>
      <c r="AF12" s="7"/>
      <c r="AG12" s="7"/>
      <c r="AH12" s="7"/>
      <c r="AI12" s="7"/>
    </row>
    <row r="13" spans="1:35">
      <c r="A13" s="35" t="s">
        <v>20</v>
      </c>
      <c r="B13" s="10" t="s">
        <v>32</v>
      </c>
      <c r="C13" s="9"/>
      <c r="D13" s="9"/>
      <c r="E13" s="7"/>
      <c r="F13" s="7" t="s">
        <v>12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 t="s">
        <v>7</v>
      </c>
      <c r="Z13" s="7" t="s">
        <v>7</v>
      </c>
      <c r="AA13" s="7" t="s">
        <v>7</v>
      </c>
      <c r="AB13" s="7" t="s">
        <v>7</v>
      </c>
      <c r="AC13" s="7" t="s">
        <v>7</v>
      </c>
      <c r="AD13" s="7"/>
      <c r="AE13" s="7"/>
      <c r="AF13" s="7"/>
      <c r="AG13" s="7"/>
      <c r="AH13" s="7"/>
      <c r="AI13" s="7"/>
    </row>
    <row r="14" spans="1:35">
      <c r="A14" s="35" t="s">
        <v>21</v>
      </c>
      <c r="B14" s="10" t="s">
        <v>32</v>
      </c>
      <c r="C14" s="9"/>
      <c r="D14" s="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 t="s">
        <v>7</v>
      </c>
      <c r="Z14" s="7" t="s">
        <v>7</v>
      </c>
      <c r="AA14" s="7" t="s">
        <v>7</v>
      </c>
      <c r="AB14" s="7" t="s">
        <v>7</v>
      </c>
      <c r="AC14" s="7" t="s">
        <v>7</v>
      </c>
      <c r="AD14" s="7"/>
      <c r="AE14" s="7"/>
      <c r="AF14" s="7"/>
      <c r="AG14" s="7"/>
      <c r="AH14" s="7"/>
      <c r="AI14" s="7"/>
    </row>
    <row r="15" spans="1:35">
      <c r="A15" s="35" t="s">
        <v>22</v>
      </c>
      <c r="B15" s="10" t="s">
        <v>32</v>
      </c>
      <c r="C15" s="9"/>
      <c r="D15" s="9"/>
      <c r="E15" s="7"/>
      <c r="F15" s="7" t="s">
        <v>12</v>
      </c>
      <c r="G15" s="7"/>
      <c r="H15" s="7"/>
      <c r="I15" s="7"/>
      <c r="J15" s="7"/>
      <c r="K15" s="7"/>
      <c r="L15" s="7"/>
      <c r="M15" s="7" t="s">
        <v>7</v>
      </c>
      <c r="N15" s="7"/>
      <c r="O15" s="7"/>
      <c r="P15" s="7"/>
      <c r="Q15" s="7"/>
      <c r="R15" s="7"/>
      <c r="S15" s="7"/>
      <c r="T15" s="7" t="s">
        <v>12</v>
      </c>
      <c r="U15" s="7"/>
      <c r="V15" s="7"/>
      <c r="W15" s="7"/>
      <c r="X15" s="7"/>
      <c r="Y15" s="7" t="s">
        <v>7</v>
      </c>
      <c r="Z15" s="7" t="s">
        <v>7</v>
      </c>
      <c r="AA15" s="7" t="s">
        <v>7</v>
      </c>
      <c r="AB15" s="7" t="s">
        <v>7</v>
      </c>
      <c r="AC15" s="7" t="s">
        <v>7</v>
      </c>
      <c r="AD15" s="7"/>
      <c r="AE15" s="7"/>
      <c r="AF15" s="7"/>
      <c r="AG15" s="7"/>
      <c r="AH15" s="7" t="s">
        <v>12</v>
      </c>
      <c r="AI15" s="7"/>
    </row>
    <row r="16" spans="1:35">
      <c r="A16" s="35" t="s">
        <v>23</v>
      </c>
      <c r="B16" s="10" t="s">
        <v>32</v>
      </c>
      <c r="C16" s="9"/>
      <c r="D16" s="9"/>
      <c r="E16" s="7"/>
      <c r="F16" s="7"/>
      <c r="G16" s="7"/>
      <c r="H16" s="7"/>
      <c r="I16" s="7"/>
      <c r="J16" s="7"/>
      <c r="K16" s="7"/>
      <c r="L16" s="7"/>
      <c r="M16" s="7"/>
      <c r="N16" s="7"/>
      <c r="O16" s="7" t="s">
        <v>7</v>
      </c>
      <c r="P16" s="7"/>
      <c r="Q16" s="7"/>
      <c r="R16" s="7"/>
      <c r="S16" s="7"/>
      <c r="T16" s="7"/>
      <c r="U16" s="7"/>
      <c r="V16" s="7"/>
      <c r="W16" s="7"/>
      <c r="X16" s="7"/>
      <c r="Y16" s="7" t="s">
        <v>7</v>
      </c>
      <c r="Z16" s="7" t="s">
        <v>7</v>
      </c>
      <c r="AA16" s="7" t="s">
        <v>7</v>
      </c>
      <c r="AB16" s="7" t="s">
        <v>7</v>
      </c>
      <c r="AC16" s="7" t="s">
        <v>7</v>
      </c>
      <c r="AD16" s="7"/>
      <c r="AE16" s="7"/>
      <c r="AF16" s="7"/>
      <c r="AG16" s="7"/>
      <c r="AH16" s="7"/>
      <c r="AI16" s="7"/>
    </row>
    <row r="17" spans="1:35">
      <c r="A17" s="35" t="s">
        <v>24</v>
      </c>
      <c r="B17" s="10" t="s">
        <v>32</v>
      </c>
      <c r="C17" s="9"/>
      <c r="D17" s="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 t="s">
        <v>7</v>
      </c>
      <c r="Z17" s="7" t="s">
        <v>7</v>
      </c>
      <c r="AA17" s="7" t="s">
        <v>7</v>
      </c>
      <c r="AB17" s="7" t="s">
        <v>7</v>
      </c>
      <c r="AC17" s="7" t="s">
        <v>7</v>
      </c>
      <c r="AD17" s="7"/>
      <c r="AE17" s="7"/>
      <c r="AF17" s="7"/>
      <c r="AG17" s="7"/>
      <c r="AH17" s="7"/>
      <c r="AI17" s="7"/>
    </row>
    <row r="18" spans="1:35">
      <c r="A18" s="35" t="s">
        <v>25</v>
      </c>
      <c r="B18" s="10" t="s">
        <v>32</v>
      </c>
      <c r="C18" s="9"/>
      <c r="D18" s="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 t="s">
        <v>7</v>
      </c>
      <c r="Z18" s="7" t="s">
        <v>7</v>
      </c>
      <c r="AA18" s="7" t="s">
        <v>7</v>
      </c>
      <c r="AB18" s="7" t="s">
        <v>7</v>
      </c>
      <c r="AC18" s="7" t="s">
        <v>7</v>
      </c>
      <c r="AD18" s="7"/>
      <c r="AE18" s="7"/>
      <c r="AF18" s="7"/>
      <c r="AG18" s="7"/>
      <c r="AH18" s="7"/>
      <c r="AI18" s="7"/>
    </row>
    <row r="19" spans="1:35">
      <c r="A19" s="35" t="s">
        <v>14</v>
      </c>
      <c r="B19" s="22" t="s">
        <v>32</v>
      </c>
      <c r="C19" s="9"/>
      <c r="D19" s="9"/>
      <c r="E19" s="7"/>
      <c r="F19" s="7"/>
      <c r="G19" s="7"/>
      <c r="H19" s="7" t="s">
        <v>12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 t="s">
        <v>7</v>
      </c>
      <c r="Z19" s="7" t="s">
        <v>7</v>
      </c>
      <c r="AA19" s="7" t="s">
        <v>7</v>
      </c>
      <c r="AB19" s="7" t="s">
        <v>7</v>
      </c>
      <c r="AC19" s="7" t="s">
        <v>7</v>
      </c>
      <c r="AD19" s="7"/>
      <c r="AE19" s="7"/>
      <c r="AF19" s="7"/>
      <c r="AG19" s="7"/>
      <c r="AH19" s="7"/>
      <c r="AI19" s="7"/>
    </row>
    <row r="20" spans="1:35">
      <c r="A20" s="35" t="s">
        <v>30</v>
      </c>
      <c r="B20" s="10" t="s">
        <v>32</v>
      </c>
      <c r="C20" s="9"/>
      <c r="D20" s="9"/>
      <c r="E20" s="7"/>
      <c r="F20" s="7"/>
      <c r="G20" s="7"/>
      <c r="H20" s="7"/>
      <c r="I20" s="7"/>
      <c r="J20" s="7"/>
      <c r="K20" s="7" t="s">
        <v>7</v>
      </c>
      <c r="L20" s="7"/>
      <c r="M20" s="7" t="s">
        <v>12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 t="s">
        <v>7</v>
      </c>
      <c r="Z20" s="7" t="s">
        <v>7</v>
      </c>
      <c r="AA20" s="7" t="s">
        <v>7</v>
      </c>
      <c r="AB20" s="7" t="s">
        <v>7</v>
      </c>
      <c r="AC20" s="7" t="s">
        <v>7</v>
      </c>
      <c r="AD20" s="7"/>
      <c r="AE20" s="7"/>
      <c r="AF20" s="7"/>
      <c r="AG20" s="7"/>
      <c r="AH20" s="7"/>
      <c r="AI20" s="7"/>
    </row>
    <row r="21" spans="1:35">
      <c r="A21" s="35" t="s">
        <v>27</v>
      </c>
      <c r="B21" s="10" t="s">
        <v>32</v>
      </c>
      <c r="C21" s="9"/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 t="s">
        <v>7</v>
      </c>
      <c r="AB21" s="7" t="s">
        <v>7</v>
      </c>
      <c r="AC21" s="7" t="s">
        <v>7</v>
      </c>
      <c r="AD21" s="7"/>
      <c r="AE21" s="7"/>
      <c r="AF21" s="7"/>
      <c r="AG21" s="7"/>
      <c r="AH21" s="7"/>
      <c r="AI21" s="7"/>
    </row>
    <row r="22" spans="1:35">
      <c r="A22" s="35" t="s">
        <v>28</v>
      </c>
      <c r="B22" s="10" t="s">
        <v>32</v>
      </c>
      <c r="C22" s="9"/>
      <c r="D22" s="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 t="s">
        <v>7</v>
      </c>
      <c r="Z22" s="7" t="s">
        <v>7</v>
      </c>
      <c r="AA22" s="7" t="s">
        <v>7</v>
      </c>
      <c r="AB22" s="7" t="s">
        <v>7</v>
      </c>
      <c r="AC22" s="7" t="s">
        <v>7</v>
      </c>
      <c r="AD22" s="7"/>
      <c r="AE22" s="7"/>
      <c r="AF22" s="7"/>
      <c r="AG22" s="7"/>
      <c r="AH22" s="7"/>
      <c r="AI22" s="7"/>
    </row>
    <row r="23" spans="1:35">
      <c r="A23" s="35" t="s">
        <v>29</v>
      </c>
      <c r="B23" s="10" t="s">
        <v>32</v>
      </c>
      <c r="C23" s="9"/>
      <c r="D23" s="9"/>
      <c r="E23" s="7"/>
      <c r="F23" s="7"/>
      <c r="G23" s="7"/>
      <c r="H23" s="7"/>
      <c r="I23" s="7"/>
      <c r="J23" s="7"/>
      <c r="K23" s="7"/>
      <c r="L23" s="7"/>
      <c r="M23" s="7"/>
      <c r="N23" s="7"/>
      <c r="O23" s="7" t="s">
        <v>7</v>
      </c>
      <c r="P23" s="7"/>
      <c r="Q23" s="7"/>
      <c r="R23" s="7"/>
      <c r="S23" s="7" t="s">
        <v>12</v>
      </c>
      <c r="T23" s="7"/>
      <c r="U23" s="7"/>
      <c r="V23" s="7"/>
      <c r="W23" s="7"/>
      <c r="X23" s="7"/>
      <c r="Y23" s="7" t="s">
        <v>7</v>
      </c>
      <c r="Z23" s="7" t="s">
        <v>7</v>
      </c>
      <c r="AA23" s="7" t="s">
        <v>7</v>
      </c>
      <c r="AB23" s="7" t="s">
        <v>7</v>
      </c>
      <c r="AC23" s="7" t="s">
        <v>7</v>
      </c>
      <c r="AD23" s="7"/>
      <c r="AE23" s="7"/>
      <c r="AF23" s="7"/>
      <c r="AG23" s="7"/>
      <c r="AH23" s="7"/>
      <c r="AI23" s="7"/>
    </row>
    <row r="24" spans="1:35">
      <c r="A24" s="14"/>
      <c r="B24" s="10"/>
      <c r="C24" s="9"/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>
      <c r="B25" s="10"/>
      <c r="C25" s="9"/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>
      <c r="A26" s="35"/>
      <c r="B26" s="10"/>
      <c r="C26" s="9"/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I26" s="8"/>
    </row>
    <row r="27" spans="1:35">
      <c r="A27" s="35"/>
      <c r="B27" s="10"/>
      <c r="C27" s="9"/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I27" s="8"/>
    </row>
    <row r="28" spans="1:35">
      <c r="A28" s="35"/>
      <c r="B28" s="10"/>
      <c r="C28" s="4"/>
      <c r="D28" s="4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>
      <c r="A29" s="35"/>
      <c r="B29" s="10"/>
      <c r="C29" s="9"/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>
      <c r="A30" s="35"/>
      <c r="B30" s="10"/>
      <c r="C30" s="9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>
      <c r="A31" s="35"/>
      <c r="B31" s="10"/>
      <c r="C31" s="28"/>
      <c r="D31" s="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>
      <c r="A32" s="35"/>
      <c r="B32" s="29"/>
      <c r="C32" s="9"/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>
      <c r="A33" s="35"/>
      <c r="B33" s="10"/>
      <c r="C33" s="9"/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>
      <c r="A34" s="35"/>
      <c r="B34" s="10"/>
      <c r="C34" s="9"/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>
      <c r="A35" s="35"/>
      <c r="B35" s="10"/>
      <c r="C35" s="9"/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>
      <c r="A36" s="35"/>
      <c r="B36" s="10"/>
      <c r="C36" s="9"/>
      <c r="D36" s="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>
      <c r="A37" s="35"/>
      <c r="B37" s="10"/>
      <c r="C37" s="9"/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>
      <c r="A38" s="35"/>
      <c r="B38" s="10"/>
      <c r="C38" s="9"/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>
      <c r="A39" s="35"/>
      <c r="B39" s="10"/>
      <c r="C39" s="9"/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>
      <c r="A40" s="35"/>
      <c r="B40" s="10"/>
      <c r="C40" s="9"/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>
      <c r="A41" s="35"/>
      <c r="B41" s="10"/>
      <c r="C41" s="9"/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>
      <c r="A42" s="35"/>
      <c r="B42" s="10"/>
      <c r="C42" s="9"/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>
      <c r="A43" s="35"/>
      <c r="B43" s="10"/>
      <c r="C43" s="9"/>
      <c r="D43" s="9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>
      <c r="A44" s="35"/>
      <c r="B44" s="10"/>
      <c r="C44" s="9"/>
      <c r="D44" s="9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>
      <c r="A45" s="35"/>
      <c r="B45" s="10"/>
      <c r="C45" s="9"/>
      <c r="D45" s="9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>
      <c r="A46" s="20" t="s">
        <v>1</v>
      </c>
      <c r="B46" s="19"/>
      <c r="C46" s="30"/>
      <c r="D46" s="30"/>
      <c r="E46" s="5">
        <f>COUNTIF(E6:E45, "X")/40</f>
        <v>0</v>
      </c>
      <c r="F46" s="5">
        <f t="shared" ref="F46:AH46" si="1">COUNTIF(F6:F45, "X")/40</f>
        <v>0</v>
      </c>
      <c r="G46" s="5">
        <f t="shared" si="1"/>
        <v>0</v>
      </c>
      <c r="H46" s="5">
        <f t="shared" si="1"/>
        <v>0</v>
      </c>
      <c r="I46" s="5">
        <f t="shared" si="1"/>
        <v>0</v>
      </c>
      <c r="J46" s="5">
        <f t="shared" si="1"/>
        <v>0</v>
      </c>
      <c r="K46" s="5">
        <f t="shared" si="1"/>
        <v>2.5000000000000001E-2</v>
      </c>
      <c r="L46" s="5">
        <f t="shared" si="1"/>
        <v>2.5000000000000001E-2</v>
      </c>
      <c r="M46" s="5">
        <f t="shared" si="1"/>
        <v>2.5000000000000001E-2</v>
      </c>
      <c r="N46" s="5">
        <f t="shared" si="1"/>
        <v>0</v>
      </c>
      <c r="O46" s="5">
        <f t="shared" si="1"/>
        <v>0.1</v>
      </c>
      <c r="P46" s="5">
        <f t="shared" si="1"/>
        <v>0</v>
      </c>
      <c r="Q46" s="5">
        <f t="shared" si="1"/>
        <v>0</v>
      </c>
      <c r="R46" s="5">
        <f t="shared" si="1"/>
        <v>2.5000000000000001E-2</v>
      </c>
      <c r="S46" s="5">
        <f t="shared" si="1"/>
        <v>0</v>
      </c>
      <c r="T46" s="5">
        <f t="shared" si="1"/>
        <v>0</v>
      </c>
      <c r="U46" s="5">
        <f t="shared" si="1"/>
        <v>0</v>
      </c>
      <c r="V46" s="5">
        <f t="shared" si="1"/>
        <v>0</v>
      </c>
      <c r="W46" s="5">
        <f t="shared" si="1"/>
        <v>0</v>
      </c>
      <c r="X46" s="5">
        <f t="shared" si="1"/>
        <v>0</v>
      </c>
      <c r="Y46" s="5">
        <f t="shared" si="1"/>
        <v>0.35</v>
      </c>
      <c r="Z46" s="5">
        <f t="shared" si="1"/>
        <v>0.35</v>
      </c>
      <c r="AA46" s="5">
        <f t="shared" si="1"/>
        <v>0.42499999999999999</v>
      </c>
      <c r="AB46" s="5">
        <f t="shared" si="1"/>
        <v>0.45</v>
      </c>
      <c r="AC46" s="5">
        <f t="shared" si="1"/>
        <v>0.45</v>
      </c>
      <c r="AD46" s="5">
        <f t="shared" si="1"/>
        <v>0</v>
      </c>
      <c r="AE46" s="5">
        <f t="shared" si="1"/>
        <v>0</v>
      </c>
      <c r="AF46" s="5">
        <f t="shared" si="1"/>
        <v>0</v>
      </c>
      <c r="AG46" s="5">
        <f t="shared" si="1"/>
        <v>0</v>
      </c>
      <c r="AH46" s="5">
        <f t="shared" si="1"/>
        <v>0</v>
      </c>
      <c r="AI46" s="5"/>
    </row>
    <row r="47" spans="1:35">
      <c r="A47" s="2"/>
      <c r="B47" s="30"/>
      <c r="C47" s="17"/>
      <c r="D47" s="17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</row>
    <row r="48" spans="1:35">
      <c r="A48" s="11" t="s">
        <v>3</v>
      </c>
      <c r="B48" s="17" t="s">
        <v>7</v>
      </c>
      <c r="C48" s="17"/>
      <c r="D48" s="17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</row>
    <row r="49" spans="1:33">
      <c r="A49" s="12"/>
      <c r="B49" s="17"/>
      <c r="C49" s="17"/>
      <c r="D49" s="17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>
      <c r="A50" s="13" t="s">
        <v>4</v>
      </c>
      <c r="B50" s="17" t="s">
        <v>11</v>
      </c>
      <c r="C50" s="17"/>
      <c r="D50" s="17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</row>
    <row r="51" spans="1:33">
      <c r="A51" s="18"/>
      <c r="B51" s="17"/>
      <c r="C51" s="17"/>
      <c r="D51" s="1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</row>
    <row r="52" spans="1:33">
      <c r="A52" s="6" t="s">
        <v>6</v>
      </c>
      <c r="B52" s="17" t="s">
        <v>12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</row>
    <row r="53" spans="1:33">
      <c r="A53" s="14"/>
      <c r="B53" s="17"/>
      <c r="C53" s="17"/>
      <c r="D53" s="17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</row>
    <row r="54" spans="1:33">
      <c r="A54" s="15" t="s">
        <v>5</v>
      </c>
      <c r="B54" s="17"/>
      <c r="C54" s="17"/>
      <c r="D54" s="17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</row>
    <row r="55" spans="1:33">
      <c r="A55" s="14"/>
      <c r="B55" s="17"/>
      <c r="C55" s="17"/>
      <c r="D55" s="17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</row>
    <row r="56" spans="1:33">
      <c r="A56" s="16" t="s">
        <v>8</v>
      </c>
      <c r="B56" s="30"/>
      <c r="C56" s="17"/>
      <c r="D56" s="17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</row>
    <row r="57" spans="1:33">
      <c r="A57" s="3"/>
      <c r="B57" s="17"/>
      <c r="C57" s="17"/>
      <c r="D57" s="17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</row>
    <row r="58" spans="1:33">
      <c r="A58" s="3"/>
      <c r="B58" s="17"/>
      <c r="C58" s="17"/>
      <c r="D58" s="17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</row>
    <row r="59" spans="1:33">
      <c r="A59" s="3"/>
      <c r="B59" s="17"/>
      <c r="C59" s="17"/>
      <c r="D59" s="17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>
      <c r="A60" s="3"/>
      <c r="B60" s="17"/>
      <c r="C60" s="17"/>
      <c r="D60" s="17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>
      <c r="A61" s="3"/>
      <c r="B61" s="17"/>
      <c r="C61" s="31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>
      <c r="A62" s="32"/>
      <c r="B62" s="31"/>
      <c r="C62" s="17"/>
      <c r="D62" s="17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>
      <c r="A63" s="3"/>
      <c r="B63" s="17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>
      <c r="A64" s="2"/>
      <c r="B64" s="30"/>
      <c r="C64" s="17"/>
      <c r="D64" s="17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1:33">
      <c r="A65" s="3"/>
      <c r="B65" s="17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1:33">
      <c r="A66" s="2"/>
      <c r="B66" s="30"/>
      <c r="C66" s="33"/>
      <c r="D66" s="33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1:33">
      <c r="A67" s="34"/>
      <c r="B67" s="33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1:33">
      <c r="A68" s="2"/>
      <c r="B68" s="30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1:33">
      <c r="A69" s="3"/>
      <c r="B69" s="17"/>
      <c r="C69" s="17"/>
      <c r="D69" s="17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1:33">
      <c r="A70" s="3"/>
      <c r="B70" s="17"/>
      <c r="C70" s="17"/>
      <c r="D70" s="17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1:33">
      <c r="A71" s="3"/>
      <c r="B71" s="17"/>
      <c r="C71" s="17"/>
      <c r="D71" s="17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1:33">
      <c r="A72" s="3"/>
      <c r="B72" s="17"/>
      <c r="C72" s="17"/>
      <c r="D72" s="17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1:33">
      <c r="A73" s="3"/>
      <c r="B73" s="17"/>
      <c r="C73" s="17"/>
      <c r="D73" s="17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1:33">
      <c r="A74" s="3"/>
      <c r="B74" s="17"/>
      <c r="C74" s="17"/>
      <c r="D74" s="17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1:33">
      <c r="A75" s="3"/>
      <c r="B75" s="17"/>
      <c r="C75" s="17"/>
      <c r="D75" s="17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1:33">
      <c r="A76" s="3"/>
      <c r="B76" s="17"/>
      <c r="C76" s="17"/>
      <c r="D76" s="17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1:33">
      <c r="A77" s="3"/>
      <c r="B77" s="17"/>
      <c r="C77" s="17"/>
      <c r="D77" s="17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1:33">
      <c r="A78" s="3"/>
      <c r="B78" s="17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1:33">
      <c r="A79" s="3"/>
      <c r="B79" s="17"/>
      <c r="C79" s="17"/>
      <c r="D79" s="17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1:33">
      <c r="A80" s="3"/>
      <c r="B80" s="17"/>
      <c r="C80" s="17"/>
      <c r="D80" s="17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1:33">
      <c r="A81" s="3"/>
      <c r="B81" s="17"/>
      <c r="C81" s="17"/>
      <c r="D81" s="17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1:33">
      <c r="A82" s="3"/>
      <c r="B82" s="17"/>
      <c r="C82" s="17"/>
      <c r="D82" s="17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1:33">
      <c r="A83" s="3"/>
      <c r="B83" s="17"/>
      <c r="C83" s="17"/>
      <c r="D83" s="17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1:33">
      <c r="A84" s="3"/>
      <c r="B84" s="17"/>
      <c r="C84" s="17"/>
      <c r="D84" s="17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1:33">
      <c r="A85" s="3"/>
      <c r="B85" s="17"/>
      <c r="C85" s="17"/>
      <c r="D85" s="17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1:33">
      <c r="A86" s="3"/>
      <c r="B86" s="17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1:33" s="2" customFormat="1">
      <c r="B87" s="30"/>
      <c r="C87" s="30"/>
      <c r="D87" s="30"/>
    </row>
    <row r="88" spans="1:33" s="2" customFormat="1">
      <c r="B88" s="30"/>
      <c r="C88" s="30"/>
      <c r="D88" s="30"/>
    </row>
    <row r="89" spans="1:33" s="2" customFormat="1">
      <c r="B89" s="30"/>
      <c r="C89" s="30"/>
      <c r="D89" s="30"/>
    </row>
    <row r="90" spans="1:33" s="2" customFormat="1">
      <c r="B90" s="30"/>
      <c r="C90" s="30"/>
      <c r="D90" s="30"/>
    </row>
    <row r="91" spans="1:33" s="2" customFormat="1">
      <c r="B91" s="30"/>
      <c r="C91" s="30"/>
      <c r="D91" s="30"/>
    </row>
    <row r="92" spans="1:33" s="2" customFormat="1">
      <c r="B92" s="30"/>
      <c r="C92" s="30"/>
      <c r="D92" s="30"/>
    </row>
    <row r="93" spans="1:33" s="2" customFormat="1">
      <c r="B93" s="30"/>
      <c r="C93" s="30"/>
      <c r="D93" s="30"/>
    </row>
    <row r="94" spans="1:33" s="2" customFormat="1">
      <c r="B94" s="30"/>
      <c r="C94" s="22"/>
      <c r="D94" s="22"/>
    </row>
  </sheetData>
  <mergeCells count="4">
    <mergeCell ref="C3:C5"/>
    <mergeCell ref="D3:D5"/>
    <mergeCell ref="E1:AG1"/>
    <mergeCell ref="E2:AG2"/>
  </mergeCells>
  <phoneticPr fontId="0" type="noConversion"/>
  <conditionalFormatting sqref="E6:AI45">
    <cfRule type="cellIs" dxfId="186" priority="1" operator="equal">
      <formula>"h"</formula>
    </cfRule>
    <cfRule type="cellIs" dxfId="185" priority="2" operator="equal">
      <formula>"f"</formula>
    </cfRule>
    <cfRule type="cellIs" dxfId="184" priority="3" stopIfTrue="1" operator="equal">
      <formula>"x"</formula>
    </cfRule>
    <cfRule type="expression" dxfId="183" priority="4" stopIfTrue="1">
      <formula>E$3="Sun"</formula>
    </cfRule>
    <cfRule type="expression" dxfId="182" priority="5" stopIfTrue="1">
      <formula>E$3="Sat"</formula>
    </cfRule>
  </conditionalFormatting>
  <pageMargins left="0.5" right="0.5" top="0.5" bottom="0.5" header="0.5" footer="0.5"/>
  <pageSetup scale="4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July 16</vt:lpstr>
      <vt:lpstr>july_2016</vt:lpstr>
      <vt:lpstr>August 16</vt:lpstr>
      <vt:lpstr>august_2016</vt:lpstr>
      <vt:lpstr>September 16</vt:lpstr>
      <vt:lpstr>september_2016</vt:lpstr>
      <vt:lpstr>October 16</vt:lpstr>
      <vt:lpstr>october_2016</vt:lpstr>
      <vt:lpstr>November 16</vt:lpstr>
      <vt:lpstr>november_2016</vt:lpstr>
      <vt:lpstr>December 16</vt:lpstr>
      <vt:lpstr>december_2016</vt:lpstr>
      <vt:lpstr>January 17</vt:lpstr>
      <vt:lpstr>january_2017</vt:lpstr>
      <vt:lpstr>February 17</vt:lpstr>
      <vt:lpstr>february_2017</vt:lpstr>
      <vt:lpstr>March 17</vt:lpstr>
      <vt:lpstr>march_2017</vt:lpstr>
      <vt:lpstr>April 17</vt:lpstr>
      <vt:lpstr>april_2017</vt:lpstr>
      <vt:lpstr>May 17</vt:lpstr>
      <vt:lpstr>may_2017</vt:lpstr>
      <vt:lpstr>June 17</vt:lpstr>
      <vt:lpstr>june_2017</vt:lpstr>
      <vt:lpstr>School Districts 2016-2017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papreop</dc:creator>
  <cp:lastModifiedBy>Heshan Perera</cp:lastModifiedBy>
  <cp:lastPrinted>2016-06-08T17:44:40Z</cp:lastPrinted>
  <dcterms:created xsi:type="dcterms:W3CDTF">2005-09-20T21:35:28Z</dcterms:created>
  <dcterms:modified xsi:type="dcterms:W3CDTF">2017-07-13T12:03:23Z</dcterms:modified>
</cp:coreProperties>
</file>