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s" sheetId="1" r:id="rId3"/>
    <sheet state="visible" name="summary" sheetId="2" r:id="rId4"/>
  </sheets>
  <definedNames>
    <definedName hidden="1" localSheetId="0" name="_xlnm._FilterDatabase">logs!$A$1:$E$3</definedName>
  </definedNames>
  <calcPr/>
</workbook>
</file>

<file path=xl/sharedStrings.xml><?xml version="1.0" encoding="utf-8"?>
<sst xmlns="http://schemas.openxmlformats.org/spreadsheetml/2006/main" count="35" uniqueCount="32">
  <si>
    <t>Room</t>
  </si>
  <si>
    <t>Status</t>
  </si>
  <si>
    <t>Date</t>
  </si>
  <si>
    <t>Start time</t>
  </si>
  <si>
    <t>Duration</t>
  </si>
  <si>
    <t>living</t>
  </si>
  <si>
    <t>OFF</t>
  </si>
  <si>
    <t>kids</t>
  </si>
  <si>
    <t>7 day Average</t>
  </si>
  <si>
    <t>Today</t>
  </si>
  <si>
    <t>Yesterday</t>
  </si>
  <si>
    <t>2 days ago</t>
  </si>
  <si>
    <t>3 days ago</t>
  </si>
  <si>
    <t>4 days ago</t>
  </si>
  <si>
    <t>5 days ago</t>
  </si>
  <si>
    <t>6 days ago</t>
  </si>
  <si>
    <t>7 days ago</t>
  </si>
  <si>
    <t>8 days ago</t>
  </si>
  <si>
    <t>9 days ago</t>
  </si>
  <si>
    <t>10 days ago</t>
  </si>
  <si>
    <t>11 days ago</t>
  </si>
  <si>
    <t>12 days ago</t>
  </si>
  <si>
    <t>13 days ago</t>
  </si>
  <si>
    <t>14 days ago</t>
  </si>
  <si>
    <t>Date?</t>
  </si>
  <si>
    <t>bucatarie</t>
  </si>
  <si>
    <t>matrimonial</t>
  </si>
  <si>
    <t>balcon</t>
  </si>
  <si>
    <t>baieparter</t>
  </si>
  <si>
    <t>baieetaj</t>
  </si>
  <si>
    <t>baiematri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</si>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</sst>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d&quot;, &quot;yy&quot;/&quot;m&quot;/&quot;d"/>
    <numFmt numFmtId="166" formatCode="m/d/yyyy"/>
  </numFmts>
  <fonts count="5">
    <font>
      <sz val="10.0"/>
      <color rgb="FF000000"/>
      <name val="Arial"/>
    </font>
    <font>
      <b/>
    </font>
    <font/>
    <font>
      <b/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46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164" xfId="0" applyAlignment="1" applyFont="1" applyNumberFormat="1">
      <alignment horizontal="right" readingOrder="0"/>
    </xf>
    <xf borderId="0" fillId="3" fontId="2" numFmtId="46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164" xfId="0" applyAlignment="1" applyFont="1" applyNumberFormat="1">
      <alignment horizontal="right" readingOrder="0"/>
    </xf>
    <xf borderId="0" fillId="4" fontId="2" numFmtId="46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5" fontId="1" numFmtId="165" xfId="0" applyFill="1" applyFont="1" applyNumberFormat="1"/>
    <xf borderId="0" fillId="0" fontId="1" numFmtId="166" xfId="0" applyAlignment="1" applyFont="1" applyNumberFormat="1">
      <alignment readingOrder="0"/>
    </xf>
    <xf borderId="0" fillId="5" fontId="1" numFmtId="166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2" numFmtId="46" xfId="0" applyFont="1" applyNumberFormat="1"/>
    <xf borderId="0" fillId="4" fontId="4" numFmtId="46" xfId="0" applyAlignment="1" applyFont="1" applyNumberFormat="1">
      <alignment horizontal="right" vertical="bottom"/>
    </xf>
    <xf borderId="0" fillId="3" fontId="4" numFmtId="46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46" xfId="0" applyFont="1" applyNumberFormat="1"/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none"/>
      </fill>
      <border/>
    </dxf>
    <dxf>
      <font>
        <color rgb="FFD9D9D9"/>
      </font>
      <fill>
        <patternFill patternType="none"/>
      </fill>
      <border/>
    </dxf>
    <dxf>
      <font/>
      <fill>
        <patternFill patternType="none"/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summary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summary!$C$2</c:f>
            </c:strRef>
          </c:tx>
          <c:spPr>
            <a:solidFill>
              <a:srgbClr val="4285F4"/>
            </a:solidFill>
          </c:spPr>
          <c:cat>
            <c:strRef>
              <c:f>summary!$A$3:$A$10</c:f>
            </c:strRef>
          </c:cat>
          <c:val>
            <c:numRef>
              <c:f>summary!$C$3:$C$10</c:f>
            </c:numRef>
          </c:val>
        </c:ser>
        <c:ser>
          <c:idx val="1"/>
          <c:order val="1"/>
          <c:tx>
            <c:strRef>
              <c:f>summary!$D$2</c:f>
            </c:strRef>
          </c:tx>
          <c:spPr>
            <a:solidFill>
              <a:srgbClr val="DB4437"/>
            </a:solidFill>
          </c:spPr>
          <c:cat>
            <c:strRef>
              <c:f>summary!$A$3:$A$10</c:f>
            </c:strRef>
          </c:cat>
          <c:val>
            <c:numRef>
              <c:f>summary!$D$3:$D$10</c:f>
            </c:numRef>
          </c:val>
        </c:ser>
        <c:ser>
          <c:idx val="2"/>
          <c:order val="2"/>
          <c:tx>
            <c:strRef>
              <c:f>summary!$E$2</c:f>
            </c:strRef>
          </c:tx>
          <c:spPr>
            <a:solidFill>
              <a:srgbClr val="F4B400"/>
            </a:solidFill>
          </c:spPr>
          <c:cat>
            <c:strRef>
              <c:f>summary!$A$3:$A$10</c:f>
            </c:strRef>
          </c:cat>
          <c:val>
            <c:numRef>
              <c:f>summary!$E$3:$E$10</c:f>
            </c:numRef>
          </c:val>
        </c:ser>
        <c:ser>
          <c:idx val="3"/>
          <c:order val="3"/>
          <c:tx>
            <c:strRef>
              <c:f>summary!$F$2</c:f>
            </c:strRef>
          </c:tx>
          <c:spPr>
            <a:solidFill>
              <a:srgbClr val="0F9D58"/>
            </a:solidFill>
          </c:spPr>
          <c:cat>
            <c:strRef>
              <c:f>summary!$A$3:$A$10</c:f>
            </c:strRef>
          </c:cat>
          <c:val>
            <c:numRef>
              <c:f>summary!$F$3:$F$10</c:f>
            </c:numRef>
          </c:val>
        </c:ser>
        <c:ser>
          <c:idx val="4"/>
          <c:order val="4"/>
          <c:tx>
            <c:strRef>
              <c:f>summary!$G$2</c:f>
            </c:strRef>
          </c:tx>
          <c:spPr>
            <a:solidFill>
              <a:srgbClr val="FF6D00"/>
            </a:solidFill>
          </c:spPr>
          <c:cat>
            <c:strRef>
              <c:f>summary!$A$3:$A$10</c:f>
            </c:strRef>
          </c:cat>
          <c:val>
            <c:numRef>
              <c:f>summary!$G$3:$G$10</c:f>
            </c:numRef>
          </c:val>
        </c:ser>
        <c:ser>
          <c:idx val="5"/>
          <c:order val="5"/>
          <c:tx>
            <c:strRef>
              <c:f>summary!$H$2</c:f>
            </c:strRef>
          </c:tx>
          <c:spPr>
            <a:solidFill>
              <a:srgbClr val="46BDC6"/>
            </a:solidFill>
          </c:spPr>
          <c:cat>
            <c:strRef>
              <c:f>summary!$A$3:$A$10</c:f>
            </c:strRef>
          </c:cat>
          <c:val>
            <c:numRef>
              <c:f>summary!$H$3:$H$10</c:f>
            </c:numRef>
          </c:val>
        </c:ser>
        <c:ser>
          <c:idx val="6"/>
          <c:order val="6"/>
          <c:tx>
            <c:strRef>
              <c:f>summary!$I$2</c:f>
            </c:strRef>
          </c:tx>
          <c:spPr>
            <a:solidFill>
              <a:srgbClr val="AB30C4"/>
            </a:solidFill>
          </c:spPr>
          <c:cat>
            <c:strRef>
              <c:f>summary!$A$3:$A$10</c:f>
            </c:strRef>
          </c:cat>
          <c:val>
            <c:numRef>
              <c:f>summary!$I$3:$I$10</c:f>
            </c:numRef>
          </c:val>
        </c:ser>
        <c:ser>
          <c:idx val="7"/>
          <c:order val="7"/>
          <c:tx>
            <c:strRef>
              <c:f>summary!$J$2</c:f>
            </c:strRef>
          </c:tx>
          <c:spPr>
            <a:solidFill>
              <a:srgbClr val="C1BC1F"/>
            </a:solidFill>
          </c:spPr>
          <c:cat>
            <c:strRef>
              <c:f>summary!$A$3:$A$10</c:f>
            </c:strRef>
          </c:cat>
          <c:val>
            <c:numRef>
              <c:f>summary!$J$3:$J$10</c:f>
            </c:numRef>
          </c:val>
        </c:ser>
        <c:axId val="949322175"/>
        <c:axId val="1262465672"/>
      </c:bar3DChart>
      <c:catAx>
        <c:axId val="9493221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262465672"/>
      </c:catAx>
      <c:valAx>
        <c:axId val="12624656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322175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7 day Average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4285F4"/>
            </a:solidFill>
          </c:spPr>
          <c:cat>
            <c:strRef>
              <c:f>summary!$A$1:$A$10</c:f>
            </c:strRef>
          </c:cat>
          <c:val>
            <c:numRef>
              <c:f>summary!$B$1:$B$10</c:f>
            </c:numRef>
          </c:val>
        </c:ser>
        <c:overlap val="100"/>
        <c:axId val="1113098688"/>
        <c:axId val="852000222"/>
      </c:barChart>
      <c:catAx>
        <c:axId val="11130986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852000222"/>
      </c:catAx>
      <c:valAx>
        <c:axId val="852000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7 day Average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30986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7 day Average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</c:dPt>
          <c:dPt>
            <c:idx val="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summary!$A$1:$A$10</c:f>
            </c:strRef>
          </c:cat>
          <c:val>
            <c:numRef>
              <c:f>summary!$B$1:$B$10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21</xdr:row>
      <xdr:rowOff>247650</xdr:rowOff>
    </xdr:from>
    <xdr:ext cx="13906500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11</xdr:row>
      <xdr:rowOff>304800</xdr:rowOff>
    </xdr:from>
    <xdr:ext cx="4591050" cy="2886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476250</xdr:colOff>
      <xdr:row>11</xdr:row>
      <xdr:rowOff>304800</xdr:rowOff>
    </xdr:from>
    <xdr:ext cx="4591050" cy="2886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R3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summa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0"/>
    <col customWidth="1" min="2" max="2" width="6.71"/>
    <col customWidth="1" min="3" max="3" width="20.0"/>
    <col customWidth="1" min="4" max="4" width="18.14"/>
    <col customWidth="1" min="5" max="5" width="12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5">
        <v>43949.84834490741</v>
      </c>
      <c r="D2" s="6">
        <v>43949.844872685186</v>
      </c>
      <c r="E2" s="7">
        <v>0.003472222222222222</v>
      </c>
    </row>
    <row r="3">
      <c r="A3" s="8" t="s">
        <v>7</v>
      </c>
      <c r="B3" s="8" t="s">
        <v>6</v>
      </c>
      <c r="C3" s="9">
        <v>43949.8184837963</v>
      </c>
      <c r="D3" s="10">
        <v>43949.81502314815</v>
      </c>
      <c r="E3" s="11">
        <v>0.003460648148148148</v>
      </c>
    </row>
  </sheetData>
  <autoFilter ref="$A$1:$E$3">
    <sortState ref="A1:E3">
      <sortCondition descending="1" ref="C1:C3"/>
    </sortState>
  </autoFilter>
  <conditionalFormatting sqref="B1:B3">
    <cfRule type="cellIs" dxfId="0" priority="1" operator="equal">
      <formula>"ON"</formula>
    </cfRule>
  </conditionalFormatting>
  <conditionalFormatting sqref="B1:B3">
    <cfRule type="cellIs" dxfId="1" priority="2" operator="equal">
      <formula>"OFF"</formula>
    </cfRule>
  </conditionalFormatting>
  <conditionalFormatting sqref="E1:E3">
    <cfRule type="cellIs" dxfId="2" priority="3" operator="greaterThan">
      <formula>"0:15:00"</formula>
    </cfRule>
  </conditionalFormatting>
  <conditionalFormatting sqref="E1:E3">
    <cfRule type="cellIs" dxfId="3" priority="4" operator="lessThanOrEqual">
      <formula>"12:00:01 AM"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18" width="13.0"/>
  </cols>
  <sheetData>
    <row r="1">
      <c r="A1" s="12"/>
      <c r="B1" s="13" t="s">
        <v>8</v>
      </c>
      <c r="C1" s="14" t="s">
        <v>9</v>
      </c>
      <c r="D1" s="14" t="s">
        <v>10</v>
      </c>
      <c r="E1" s="14" t="s">
        <v>11</v>
      </c>
      <c r="F1" s="15" t="s">
        <v>12</v>
      </c>
      <c r="G1" s="15" t="s">
        <v>13</v>
      </c>
      <c r="H1" s="15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4" t="s">
        <v>24</v>
      </c>
    </row>
    <row r="2">
      <c r="A2" s="17"/>
      <c r="B2" s="18">
        <f t="shared" ref="B2:C2" si="1">today()</f>
        <v>43949</v>
      </c>
      <c r="C2" s="19">
        <f t="shared" si="1"/>
        <v>43949</v>
      </c>
      <c r="D2" s="20">
        <f t="shared" ref="D2:Q2" si="2">C2-1</f>
        <v>43948</v>
      </c>
      <c r="E2" s="20">
        <f t="shared" si="2"/>
        <v>43947</v>
      </c>
      <c r="F2" s="20">
        <f t="shared" si="2"/>
        <v>43946</v>
      </c>
      <c r="G2" s="20">
        <f t="shared" si="2"/>
        <v>43945</v>
      </c>
      <c r="H2" s="20">
        <f t="shared" si="2"/>
        <v>43944</v>
      </c>
      <c r="I2" s="20">
        <f t="shared" si="2"/>
        <v>43943</v>
      </c>
      <c r="J2" s="20">
        <f t="shared" si="2"/>
        <v>43942</v>
      </c>
      <c r="K2" s="20">
        <f t="shared" si="2"/>
        <v>43941</v>
      </c>
      <c r="L2" s="20">
        <f t="shared" si="2"/>
        <v>43940</v>
      </c>
      <c r="M2" s="20">
        <f t="shared" si="2"/>
        <v>43939</v>
      </c>
      <c r="N2" s="20">
        <f t="shared" si="2"/>
        <v>43938</v>
      </c>
      <c r="O2" s="20">
        <f t="shared" si="2"/>
        <v>43937</v>
      </c>
      <c r="P2" s="20">
        <f t="shared" si="2"/>
        <v>43936</v>
      </c>
      <c r="Q2" s="20">
        <f t="shared" si="2"/>
        <v>43935</v>
      </c>
      <c r="R2" s="21">
        <v>43831.0</v>
      </c>
    </row>
    <row r="3">
      <c r="A3" s="13" t="s">
        <v>7</v>
      </c>
      <c r="B3" s="22">
        <f t="shared" ref="B3:B10" si="3">AVERAGE(C3:J3)</f>
        <v>0.0004325810185</v>
      </c>
      <c r="C3" s="23">
        <f>SUMIFS(logs!$E$1:$E33, logs!$A$1:$A33, $A3, logs!$C$1:$C33, concat("&gt;", C$2), logs!$C$1:$C33, concat("&lt;", C$2 + 1))</f>
        <v>0.003460648148</v>
      </c>
      <c r="D3" s="23">
        <f>SUMIFS(logs!$E$1:$E33, logs!$A$1:$A33, $A3, logs!$C$1:$C33, concat("&gt;", D$2), logs!$C$1:$C33, concat("&lt;", D$2 + 1))</f>
        <v>0</v>
      </c>
      <c r="E3" s="23">
        <f>SUMIFS(logs!$E$1:$E33, logs!$A$1:$A33, $A3, logs!$C$1:$C33, concat("&gt;", E$2), logs!$C$1:$C33, concat("&lt;", E$2 + 1))</f>
        <v>0</v>
      </c>
      <c r="F3" s="24">
        <f>SUMIFS(logs!$E$1:$E33, logs!$A$1:$A33, $A3, logs!$C$1:$C33, concat("&gt;", F$2), logs!$C$1:$C33, concat("&lt;", F$2 + 1))</f>
        <v>0</v>
      </c>
      <c r="G3" s="24">
        <f>SUMIFS(logs!$E$1:$E33, logs!$A$1:$A33, $A3, logs!$C$1:$C33, concat("&gt;", G$2), logs!$C$1:$C33, concat("&lt;", G$2 + 1))</f>
        <v>0</v>
      </c>
      <c r="H3" s="24">
        <f>SUMIFS(logs!$E$1:$E33, logs!$A$1:$A33, $A3, logs!$C$1:$C33, concat("&gt;", H$2), logs!$C$1:$C33, concat("&lt;", H$2 + 1))</f>
        <v>0</v>
      </c>
      <c r="I3" s="24">
        <f>SUMIFS(logs!$E$1:$E33, logs!$A$1:$A33, $A3, logs!$C$1:$C33, concat("&gt;", I$2), logs!$C$1:$C33, concat("&lt;", I$2 + 1))</f>
        <v>0</v>
      </c>
      <c r="J3" s="24">
        <f>SUMIFS(logs!$E$1:$E33, logs!$A$1:$A33, $A3, logs!$C$1:$C33, concat("&gt;", J$2), logs!$C$1:$C33, concat("&lt;", J$2 + 1))</f>
        <v>0</v>
      </c>
      <c r="K3" s="24">
        <f>SUMIFS(logs!$E$1:$E33, logs!$A$1:$A33, $A3, logs!$C$1:$C33, concat("&gt;", K$2), logs!$C$1:$C33, concat("&lt;", K$2 + 1))</f>
        <v>0</v>
      </c>
      <c r="L3" s="24">
        <f>SUMIFS(logs!$E$1:$E33, logs!$A$1:$A33, $A3, logs!$C$1:$C33, concat("&gt;", L$2), logs!$C$1:$C33, concat("&lt;", L$2 + 1))</f>
        <v>0</v>
      </c>
      <c r="M3" s="24">
        <f>SUMIFS(logs!$E$1:$E33, logs!$A$1:$A33, $A3, logs!$C$1:$C33, concat("&gt;", M$2), logs!$C$1:$C33, concat("&lt;", M$2 + 1))</f>
        <v>0</v>
      </c>
      <c r="N3" s="24">
        <f>SUMIFS(logs!$E$1:$E33, logs!$A$1:$A33, $A3, logs!$C$1:$C33, concat("&gt;", N$2), logs!$C$1:$C33, concat("&lt;", N$2 + 1))</f>
        <v>0</v>
      </c>
      <c r="O3" s="24">
        <f>SUMIFS(logs!$E$1:$E33, logs!$A$1:$A33, $A3, logs!$C$1:$C33, concat("&gt;", O$2), logs!$C$1:$C33, concat("&lt;", O$2 + 1))</f>
        <v>0</v>
      </c>
      <c r="P3" s="24">
        <f>SUMIFS(logs!$E$1:$E33, logs!$A$1:$A33, $A3, logs!$C$1:$C33, concat("&gt;", P$2), logs!$C$1:$C33, concat("&lt;", P$2 + 1))</f>
        <v>0</v>
      </c>
      <c r="Q3" s="24">
        <f>SUMIFS(logs!$E$1:$E33, logs!$A$1:$A33, $A3, logs!$C$1:$C33, concat("&gt;", Q$2), logs!$C$1:$C33, concat("&lt;", Q$2 + 1))</f>
        <v>0</v>
      </c>
      <c r="R3" s="23">
        <f>SUMIFS(logs!$E$1:$E33, logs!$A$1:$A33, $A3, logs!$C$1:$C33, concat("&gt;", R$2), logs!$C$1:$C33, concat("&lt;", R$2 + 1))</f>
        <v>0</v>
      </c>
    </row>
    <row r="4">
      <c r="A4" s="13" t="s">
        <v>5</v>
      </c>
      <c r="B4" s="22">
        <f t="shared" si="3"/>
        <v>0.0004340277778</v>
      </c>
      <c r="C4" s="23">
        <f>SUMIFS(logs!$E$1:$E33, logs!$A$1:$A33, $A4, logs!$C$1:$C33, concat("&gt;", C$2), logs!$C$1:$C33, concat("&lt;", C$2 + 1))</f>
        <v>0.003472222222</v>
      </c>
      <c r="D4" s="23">
        <f>SUMIFS(logs!$E$1:$E33, logs!$A$1:$A33, $A4, logs!$C$1:$C33, concat("&gt;", D$2), logs!$C$1:$C33, concat("&lt;", D$2 + 1))</f>
        <v>0</v>
      </c>
      <c r="E4" s="23">
        <f>SUMIFS(logs!$E$1:$E33, logs!$A$1:$A33, $A4, logs!$C$1:$C33, concat("&gt;", E$2), logs!$C$1:$C33, concat("&lt;", E$2 + 1))</f>
        <v>0</v>
      </c>
      <c r="F4" s="25">
        <f>SUMIFS(logs!$E$1:$E33, logs!$A$1:$A33, $A4, logs!$C$1:$C33, concat("&gt;", F$2), logs!$C$1:$C33, concat("&lt;", F$2 + 1))</f>
        <v>0</v>
      </c>
      <c r="G4" s="25">
        <f>SUMIFS(logs!$E$1:$E33, logs!$A$1:$A33, $A4, logs!$C$1:$C33, concat("&gt;", G$2), logs!$C$1:$C33, concat("&lt;", G$2 + 1))</f>
        <v>0</v>
      </c>
      <c r="H4" s="25">
        <f>SUMIFS(logs!$E$1:$E33, logs!$A$1:$A33, $A4, logs!$C$1:$C33, concat("&gt;", H$2), logs!$C$1:$C33, concat("&lt;", H$2 + 1))</f>
        <v>0</v>
      </c>
      <c r="I4" s="25">
        <f>SUMIFS(logs!$E$1:$E33, logs!$A$1:$A33, $A4, logs!$C$1:$C33, concat("&gt;", I$2), logs!$C$1:$C33, concat("&lt;", I$2 + 1))</f>
        <v>0</v>
      </c>
      <c r="J4" s="25">
        <f>SUMIFS(logs!$E$1:$E33, logs!$A$1:$A33, $A4, logs!$C$1:$C33, concat("&gt;", J$2), logs!$C$1:$C33, concat("&lt;", J$2 + 1))</f>
        <v>0</v>
      </c>
      <c r="K4" s="25">
        <f>SUMIFS(logs!$E$1:$E33, logs!$A$1:$A33, $A4, logs!$C$1:$C33, concat("&gt;", K$2), logs!$C$1:$C33, concat("&lt;", K$2 + 1))</f>
        <v>0</v>
      </c>
      <c r="L4" s="25">
        <f>SUMIFS(logs!$E$1:$E33, logs!$A$1:$A33, $A4, logs!$C$1:$C33, concat("&gt;", L$2), logs!$C$1:$C33, concat("&lt;", L$2 + 1))</f>
        <v>0</v>
      </c>
      <c r="M4" s="25">
        <f>SUMIFS(logs!$E$1:$E33, logs!$A$1:$A33, $A4, logs!$C$1:$C33, concat("&gt;", M$2), logs!$C$1:$C33, concat("&lt;", M$2 + 1))</f>
        <v>0</v>
      </c>
      <c r="N4" s="25">
        <f>SUMIFS(logs!$E$1:$E33, logs!$A$1:$A33, $A4, logs!$C$1:$C33, concat("&gt;", N$2), logs!$C$1:$C33, concat("&lt;", N$2 + 1))</f>
        <v>0</v>
      </c>
      <c r="O4" s="25">
        <f>SUMIFS(logs!$E$1:$E33, logs!$A$1:$A33, $A4, logs!$C$1:$C33, concat("&gt;", O$2), logs!$C$1:$C33, concat("&lt;", O$2 + 1))</f>
        <v>0</v>
      </c>
      <c r="P4" s="25">
        <f>SUMIFS(logs!$E$1:$E33, logs!$A$1:$A33, $A4, logs!$C$1:$C33, concat("&gt;", P$2), logs!$C$1:$C33, concat("&lt;", P$2 + 1))</f>
        <v>0</v>
      </c>
      <c r="Q4" s="25">
        <f>SUMIFS(logs!$E$1:$E33, logs!$A$1:$A33, $A4, logs!$C$1:$C33, concat("&gt;", Q$2), logs!$C$1:$C33, concat("&lt;", Q$2 + 1))</f>
        <v>0</v>
      </c>
      <c r="R4" s="23">
        <f>SUMIFS(logs!$E$1:$E33, logs!$A$1:$A33, $A4, logs!$C$1:$C33, concat("&gt;", R$2), logs!$C$1:$C33, concat("&lt;", R$2 + 1))</f>
        <v>0</v>
      </c>
    </row>
    <row r="5">
      <c r="A5" s="13" t="s">
        <v>25</v>
      </c>
      <c r="B5" s="22">
        <f t="shared" si="3"/>
        <v>0</v>
      </c>
      <c r="C5" s="23">
        <f>SUMIFS(logs!$E$1:$E33, logs!$A$1:$A33, $A5, logs!$C$1:$C33, concat("&gt;", C$2), logs!$C$1:$C33, concat("&lt;", C$2 + 1))</f>
        <v>0</v>
      </c>
      <c r="D5" s="23">
        <f>SUMIFS(logs!$E$1:$E33, logs!$A$1:$A33, $A5, logs!$C$1:$C33, concat("&gt;", D$2), logs!$C$1:$C33, concat("&lt;", D$2 + 1))</f>
        <v>0</v>
      </c>
      <c r="E5" s="23">
        <f>SUMIFS(logs!$E$1:$E33, logs!$A$1:$A33, $A5, logs!$C$1:$C33, concat("&gt;", E$2), logs!$C$1:$C33, concat("&lt;", E$2 + 1))</f>
        <v>0</v>
      </c>
      <c r="F5" s="24">
        <f>SUMIFS(logs!$E$1:$E33, logs!$A$1:$A33, $A5, logs!$C$1:$C33, concat("&gt;", F$2), logs!$C$1:$C33, concat("&lt;", F$2 + 1))</f>
        <v>0</v>
      </c>
      <c r="G5" s="24">
        <f>SUMIFS(logs!$E$1:$E33, logs!$A$1:$A33, $A5, logs!$C$1:$C33, concat("&gt;", G$2), logs!$C$1:$C33, concat("&lt;", G$2 + 1))</f>
        <v>0</v>
      </c>
      <c r="H5" s="24">
        <f>SUMIFS(logs!$E$1:$E33, logs!$A$1:$A33, $A5, logs!$C$1:$C33, concat("&gt;", H$2), logs!$C$1:$C33, concat("&lt;", H$2 + 1))</f>
        <v>0</v>
      </c>
      <c r="I5" s="24">
        <f>SUMIFS(logs!$E$1:$E33, logs!$A$1:$A33, $A5, logs!$C$1:$C33, concat("&gt;", I$2), logs!$C$1:$C33, concat("&lt;", I$2 + 1))</f>
        <v>0</v>
      </c>
      <c r="J5" s="24">
        <f>SUMIFS(logs!$E$1:$E33, logs!$A$1:$A33, $A5, logs!$C$1:$C33, concat("&gt;", J$2), logs!$C$1:$C33, concat("&lt;", J$2 + 1))</f>
        <v>0</v>
      </c>
      <c r="K5" s="24">
        <f>SUMIFS(logs!$E$1:$E33, logs!$A$1:$A33, $A5, logs!$C$1:$C33, concat("&gt;", K$2), logs!$C$1:$C33, concat("&lt;", K$2 + 1))</f>
        <v>0</v>
      </c>
      <c r="L5" s="24">
        <f>SUMIFS(logs!$E$1:$E33, logs!$A$1:$A33, $A5, logs!$C$1:$C33, concat("&gt;", L$2), logs!$C$1:$C33, concat("&lt;", L$2 + 1))</f>
        <v>0</v>
      </c>
      <c r="M5" s="24">
        <f>SUMIFS(logs!$E$1:$E33, logs!$A$1:$A33, $A5, logs!$C$1:$C33, concat("&gt;", M$2), logs!$C$1:$C33, concat("&lt;", M$2 + 1))</f>
        <v>0</v>
      </c>
      <c r="N5" s="24">
        <f>SUMIFS(logs!$E$1:$E33, logs!$A$1:$A33, $A5, logs!$C$1:$C33, concat("&gt;", N$2), logs!$C$1:$C33, concat("&lt;", N$2 + 1))</f>
        <v>0</v>
      </c>
      <c r="O5" s="24">
        <f>SUMIFS(logs!$E$1:$E33, logs!$A$1:$A33, $A5, logs!$C$1:$C33, concat("&gt;", O$2), logs!$C$1:$C33, concat("&lt;", O$2 + 1))</f>
        <v>0</v>
      </c>
      <c r="P5" s="24">
        <f>SUMIFS(logs!$E$1:$E33, logs!$A$1:$A33, $A5, logs!$C$1:$C33, concat("&gt;", P$2), logs!$C$1:$C33, concat("&lt;", P$2 + 1))</f>
        <v>0</v>
      </c>
      <c r="Q5" s="24">
        <f>SUMIFS(logs!$E$1:$E33, logs!$A$1:$A33, $A5, logs!$C$1:$C33, concat("&gt;", Q$2), logs!$C$1:$C33, concat("&lt;", Q$2 + 1))</f>
        <v>0</v>
      </c>
      <c r="R5" s="23">
        <f>SUMIFS(logs!$E$1:$E33, logs!$A$1:$A33, $A5, logs!$C$1:$C33, concat("&gt;", R$2), logs!$C$1:$C33, concat("&lt;", R$2 + 1))</f>
        <v>0</v>
      </c>
    </row>
    <row r="6">
      <c r="A6" s="13" t="s">
        <v>26</v>
      </c>
      <c r="B6" s="22">
        <f t="shared" si="3"/>
        <v>0</v>
      </c>
      <c r="C6" s="23">
        <f>SUMIFS(logs!$E$1:$E33, logs!$A$1:$A33, $A6, logs!$C$1:$C33, concat("&gt;", C$2), logs!$C$1:$C33, concat("&lt;", C$2 + 1))</f>
        <v>0</v>
      </c>
      <c r="D6" s="23">
        <f>SUMIFS(logs!$E$1:$E33, logs!$A$1:$A33, $A6, logs!$C$1:$C33, concat("&gt;", D$2), logs!$C$1:$C33, concat("&lt;", D$2 + 1))</f>
        <v>0</v>
      </c>
      <c r="E6" s="23">
        <f>SUMIFS(logs!$E$1:$E33, logs!$A$1:$A33, $A6, logs!$C$1:$C33, concat("&gt;", E$2), logs!$C$1:$C33, concat("&lt;", E$2 + 1))</f>
        <v>0</v>
      </c>
      <c r="F6" s="25">
        <f>SUMIFS(logs!$E$1:$E33, logs!$A$1:$A33, $A6, logs!$C$1:$C33, concat("&gt;", F$2), logs!$C$1:$C33, concat("&lt;", F$2 + 1))</f>
        <v>0</v>
      </c>
      <c r="G6" s="25">
        <f>SUMIFS(logs!$E$1:$E33, logs!$A$1:$A33, $A6, logs!$C$1:$C33, concat("&gt;", G$2), logs!$C$1:$C33, concat("&lt;", G$2 + 1))</f>
        <v>0</v>
      </c>
      <c r="H6" s="25">
        <f>SUMIFS(logs!$E$1:$E33, logs!$A$1:$A33, $A6, logs!$C$1:$C33, concat("&gt;", H$2), logs!$C$1:$C33, concat("&lt;", H$2 + 1))</f>
        <v>0</v>
      </c>
      <c r="I6" s="25">
        <f>SUMIFS(logs!$E$1:$E33, logs!$A$1:$A33, $A6, logs!$C$1:$C33, concat("&gt;", I$2), logs!$C$1:$C33, concat("&lt;", I$2 + 1))</f>
        <v>0</v>
      </c>
      <c r="J6" s="25">
        <f>SUMIFS(logs!$E$1:$E33, logs!$A$1:$A33, $A6, logs!$C$1:$C33, concat("&gt;", J$2), logs!$C$1:$C33, concat("&lt;", J$2 + 1))</f>
        <v>0</v>
      </c>
      <c r="K6" s="25">
        <f>SUMIFS(logs!$E$1:$E33, logs!$A$1:$A33, $A6, logs!$C$1:$C33, concat("&gt;", K$2), logs!$C$1:$C33, concat("&lt;", K$2 + 1))</f>
        <v>0</v>
      </c>
      <c r="L6" s="25">
        <f>SUMIFS(logs!$E$1:$E33, logs!$A$1:$A33, $A6, logs!$C$1:$C33, concat("&gt;", L$2), logs!$C$1:$C33, concat("&lt;", L$2 + 1))</f>
        <v>0</v>
      </c>
      <c r="M6" s="25">
        <f>SUMIFS(logs!$E$1:$E33, logs!$A$1:$A33, $A6, logs!$C$1:$C33, concat("&gt;", M$2), logs!$C$1:$C33, concat("&lt;", M$2 + 1))</f>
        <v>0</v>
      </c>
      <c r="N6" s="25">
        <f>SUMIFS(logs!$E$1:$E33, logs!$A$1:$A33, $A6, logs!$C$1:$C33, concat("&gt;", N$2), logs!$C$1:$C33, concat("&lt;", N$2 + 1))</f>
        <v>0</v>
      </c>
      <c r="O6" s="25">
        <f>SUMIFS(logs!$E$1:$E33, logs!$A$1:$A33, $A6, logs!$C$1:$C33, concat("&gt;", O$2), logs!$C$1:$C33, concat("&lt;", O$2 + 1))</f>
        <v>0</v>
      </c>
      <c r="P6" s="25">
        <f>SUMIFS(logs!$E$1:$E33, logs!$A$1:$A33, $A6, logs!$C$1:$C33, concat("&gt;", P$2), logs!$C$1:$C33, concat("&lt;", P$2 + 1))</f>
        <v>0</v>
      </c>
      <c r="Q6" s="25">
        <f>SUMIFS(logs!$E$1:$E33, logs!$A$1:$A33, $A6, logs!$C$1:$C33, concat("&gt;", Q$2), logs!$C$1:$C33, concat("&lt;", Q$2 + 1))</f>
        <v>0</v>
      </c>
      <c r="R6" s="23">
        <f>SUMIFS(logs!$E$1:$E33, logs!$A$1:$A33, $A6, logs!$C$1:$C33, concat("&gt;", R$2), logs!$C$1:$C33, concat("&lt;", R$2 + 1))</f>
        <v>0</v>
      </c>
    </row>
    <row r="7">
      <c r="A7" s="13" t="s">
        <v>27</v>
      </c>
      <c r="B7" s="22">
        <f t="shared" si="3"/>
        <v>0</v>
      </c>
      <c r="C7" s="23">
        <f>SUMIFS(logs!$E$1:$E33, logs!$A$1:$A33, $A7, logs!$C$1:$C33, concat("&gt;", C$2), logs!$C$1:$C33, concat("&lt;", C$2 + 1))</f>
        <v>0</v>
      </c>
      <c r="D7" s="23">
        <f>SUMIFS(logs!$E$1:$E33, logs!$A$1:$A33, $A7, logs!$C$1:$C33, concat("&gt;", D$2), logs!$C$1:$C33, concat("&lt;", D$2 + 1))</f>
        <v>0</v>
      </c>
      <c r="E7" s="23">
        <f>SUMIFS(logs!$E$1:$E33, logs!$A$1:$A33, $A7, logs!$C$1:$C33, concat("&gt;", E$2), logs!$C$1:$C33, concat("&lt;", E$2 + 1))</f>
        <v>0</v>
      </c>
      <c r="F7" s="24">
        <f>SUMIFS(logs!$E$1:$E33, logs!$A$1:$A33, $A7, logs!$C$1:$C33, concat("&gt;", F$2), logs!$C$1:$C33, concat("&lt;", F$2 + 1))</f>
        <v>0</v>
      </c>
      <c r="G7" s="24">
        <f>SUMIFS(logs!$E$1:$E33, logs!$A$1:$A33, $A7, logs!$C$1:$C33, concat("&gt;", G$2), logs!$C$1:$C33, concat("&lt;", G$2 + 1))</f>
        <v>0</v>
      </c>
      <c r="H7" s="24">
        <f>SUMIFS(logs!$E$1:$E33, logs!$A$1:$A33, $A7, logs!$C$1:$C33, concat("&gt;", H$2), logs!$C$1:$C33, concat("&lt;", H$2 + 1))</f>
        <v>0</v>
      </c>
      <c r="I7" s="24">
        <f>SUMIFS(logs!$E$1:$E33, logs!$A$1:$A33, $A7, logs!$C$1:$C33, concat("&gt;", I$2), logs!$C$1:$C33, concat("&lt;", I$2 + 1))</f>
        <v>0</v>
      </c>
      <c r="J7" s="24">
        <f>SUMIFS(logs!$E$1:$E33, logs!$A$1:$A33, $A7, logs!$C$1:$C33, concat("&gt;", J$2), logs!$C$1:$C33, concat("&lt;", J$2 + 1))</f>
        <v>0</v>
      </c>
      <c r="K7" s="24">
        <f>SUMIFS(logs!$E$1:$E33, logs!$A$1:$A33, $A7, logs!$C$1:$C33, concat("&gt;", K$2), logs!$C$1:$C33, concat("&lt;", K$2 + 1))</f>
        <v>0</v>
      </c>
      <c r="L7" s="24">
        <f>SUMIFS(logs!$E$1:$E33, logs!$A$1:$A33, $A7, logs!$C$1:$C33, concat("&gt;", L$2), logs!$C$1:$C33, concat("&lt;", L$2 + 1))</f>
        <v>0</v>
      </c>
      <c r="M7" s="24">
        <f>SUMIFS(logs!$E$1:$E33, logs!$A$1:$A33, $A7, logs!$C$1:$C33, concat("&gt;", M$2), logs!$C$1:$C33, concat("&lt;", M$2 + 1))</f>
        <v>0</v>
      </c>
      <c r="N7" s="24">
        <f>SUMIFS(logs!$E$1:$E33, logs!$A$1:$A33, $A7, logs!$C$1:$C33, concat("&gt;", N$2), logs!$C$1:$C33, concat("&lt;", N$2 + 1))</f>
        <v>0</v>
      </c>
      <c r="O7" s="24">
        <f>SUMIFS(logs!$E$1:$E33, logs!$A$1:$A33, $A7, logs!$C$1:$C33, concat("&gt;", O$2), logs!$C$1:$C33, concat("&lt;", O$2 + 1))</f>
        <v>0</v>
      </c>
      <c r="P7" s="24">
        <f>SUMIFS(logs!$E$1:$E33, logs!$A$1:$A33, $A7, logs!$C$1:$C33, concat("&gt;", P$2), logs!$C$1:$C33, concat("&lt;", P$2 + 1))</f>
        <v>0</v>
      </c>
      <c r="Q7" s="24">
        <f>SUMIFS(logs!$E$1:$E33, logs!$A$1:$A33, $A7, logs!$C$1:$C33, concat("&gt;", Q$2), logs!$C$1:$C33, concat("&lt;", Q$2 + 1))</f>
        <v>0</v>
      </c>
      <c r="R7" s="23">
        <f>SUMIFS(logs!$E$1:$E33, logs!$A$1:$A33, $A7, logs!$C$1:$C33, concat("&gt;", R$2), logs!$C$1:$C33, concat("&lt;", R$2 + 1))</f>
        <v>0</v>
      </c>
    </row>
    <row r="8">
      <c r="A8" s="13" t="s">
        <v>28</v>
      </c>
      <c r="B8" s="22">
        <f t="shared" si="3"/>
        <v>0</v>
      </c>
      <c r="C8" s="23">
        <f>SUMIFS(logs!$E$1:$E33, logs!$A$1:$A33, $A8, logs!$C$1:$C33, concat("&gt;", C$2), logs!$C$1:$C33, concat("&lt;", C$2 + 1))</f>
        <v>0</v>
      </c>
      <c r="D8" s="23">
        <f>SUMIFS(logs!$E$1:$E33, logs!$A$1:$A33, $A8, logs!$C$1:$C33, concat("&gt;", D$2), logs!$C$1:$C33, concat("&lt;", D$2 + 1))</f>
        <v>0</v>
      </c>
      <c r="E8" s="23">
        <f>SUMIFS(logs!$E$1:$E33, logs!$A$1:$A33, $A8, logs!$C$1:$C33, concat("&gt;", E$2), logs!$C$1:$C33, concat("&lt;", E$2 + 1))</f>
        <v>0</v>
      </c>
      <c r="F8" s="25">
        <f>SUMIFS(logs!$E$1:$E33, logs!$A$1:$A33, $A8, logs!$C$1:$C33, concat("&gt;", F$2), logs!$C$1:$C33, concat("&lt;", F$2 + 1))</f>
        <v>0</v>
      </c>
      <c r="G8" s="25">
        <f>SUMIFS(logs!$E$1:$E33, logs!$A$1:$A33, $A8, logs!$C$1:$C33, concat("&gt;", G$2), logs!$C$1:$C33, concat("&lt;", G$2 + 1))</f>
        <v>0</v>
      </c>
      <c r="H8" s="25">
        <f>SUMIFS(logs!$E$1:$E33, logs!$A$1:$A33, $A8, logs!$C$1:$C33, concat("&gt;", H$2), logs!$C$1:$C33, concat("&lt;", H$2 + 1))</f>
        <v>0</v>
      </c>
      <c r="I8" s="25">
        <f>SUMIFS(logs!$E$1:$E33, logs!$A$1:$A33, $A8, logs!$C$1:$C33, concat("&gt;", I$2), logs!$C$1:$C33, concat("&lt;", I$2 + 1))</f>
        <v>0</v>
      </c>
      <c r="J8" s="25">
        <f>SUMIFS(logs!$E$1:$E33, logs!$A$1:$A33, $A8, logs!$C$1:$C33, concat("&gt;", J$2), logs!$C$1:$C33, concat("&lt;", J$2 + 1))</f>
        <v>0</v>
      </c>
      <c r="K8" s="25">
        <f>SUMIFS(logs!$E$1:$E33, logs!$A$1:$A33, $A8, logs!$C$1:$C33, concat("&gt;", K$2), logs!$C$1:$C33, concat("&lt;", K$2 + 1))</f>
        <v>0</v>
      </c>
      <c r="L8" s="25">
        <f>SUMIFS(logs!$E$1:$E33, logs!$A$1:$A33, $A8, logs!$C$1:$C33, concat("&gt;", L$2), logs!$C$1:$C33, concat("&lt;", L$2 + 1))</f>
        <v>0</v>
      </c>
      <c r="M8" s="25">
        <f>SUMIFS(logs!$E$1:$E33, logs!$A$1:$A33, $A8, logs!$C$1:$C33, concat("&gt;", M$2), logs!$C$1:$C33, concat("&lt;", M$2 + 1))</f>
        <v>0</v>
      </c>
      <c r="N8" s="25">
        <f>SUMIFS(logs!$E$1:$E33, logs!$A$1:$A33, $A8, logs!$C$1:$C33, concat("&gt;", N$2), logs!$C$1:$C33, concat("&lt;", N$2 + 1))</f>
        <v>0</v>
      </c>
      <c r="O8" s="25">
        <f>SUMIFS(logs!$E$1:$E33, logs!$A$1:$A33, $A8, logs!$C$1:$C33, concat("&gt;", O$2), logs!$C$1:$C33, concat("&lt;", O$2 + 1))</f>
        <v>0</v>
      </c>
      <c r="P8" s="25">
        <f>SUMIFS(logs!$E$1:$E33, logs!$A$1:$A33, $A8, logs!$C$1:$C33, concat("&gt;", P$2), logs!$C$1:$C33, concat("&lt;", P$2 + 1))</f>
        <v>0</v>
      </c>
      <c r="Q8" s="25">
        <f>SUMIFS(logs!$E$1:$E33, logs!$A$1:$A33, $A8, logs!$C$1:$C33, concat("&gt;", Q$2), logs!$C$1:$C33, concat("&lt;", Q$2 + 1))</f>
        <v>0</v>
      </c>
      <c r="R8" s="23">
        <f>SUMIFS(logs!$E$1:$E33, logs!$A$1:$A33, $A8, logs!$C$1:$C33, concat("&gt;", R$2), logs!$C$1:$C33, concat("&lt;", R$2 + 1))</f>
        <v>0</v>
      </c>
    </row>
    <row r="9">
      <c r="A9" s="13" t="s">
        <v>29</v>
      </c>
      <c r="B9" s="22">
        <f t="shared" si="3"/>
        <v>0</v>
      </c>
      <c r="C9" s="23">
        <f>SUMIFS(logs!$E$1:$E33, logs!$A$1:$A33, $A9, logs!$C$1:$C33, concat("&gt;", C$2), logs!$C$1:$C33, concat("&lt;", C$2 + 1))</f>
        <v>0</v>
      </c>
      <c r="D9" s="23">
        <f>SUMIFS(logs!$E$1:$E33, logs!$A$1:$A33, $A9, logs!$C$1:$C33, concat("&gt;", D$2), logs!$C$1:$C33, concat("&lt;", D$2 + 1))</f>
        <v>0</v>
      </c>
      <c r="E9" s="23">
        <f>SUMIFS(logs!$E$1:$E33, logs!$A$1:$A33, $A9, logs!$C$1:$C33, concat("&gt;", E$2), logs!$C$1:$C33, concat("&lt;", E$2 + 1))</f>
        <v>0</v>
      </c>
      <c r="F9" s="25">
        <f>SUMIFS(logs!$E$1:$E33, logs!$A$1:$A33, $A9, logs!$C$1:$C33, concat("&gt;", F$2), logs!$C$1:$C33, concat("&lt;", F$2 + 1))</f>
        <v>0</v>
      </c>
      <c r="G9" s="25">
        <f>SUMIFS(logs!$E$1:$E33, logs!$A$1:$A33, $A9, logs!$C$1:$C33, concat("&gt;", G$2), logs!$C$1:$C33, concat("&lt;", G$2 + 1))</f>
        <v>0</v>
      </c>
      <c r="H9" s="25">
        <f>SUMIFS(logs!$E$1:$E33, logs!$A$1:$A33, $A9, logs!$C$1:$C33, concat("&gt;", H$2), logs!$C$1:$C33, concat("&lt;", H$2 + 1))</f>
        <v>0</v>
      </c>
      <c r="I9" s="25">
        <f>SUMIFS(logs!$E$1:$E33, logs!$A$1:$A33, $A9, logs!$C$1:$C33, concat("&gt;", I$2), logs!$C$1:$C33, concat("&lt;", I$2 + 1))</f>
        <v>0</v>
      </c>
      <c r="J9" s="25">
        <f>SUMIFS(logs!$E$1:$E33, logs!$A$1:$A33, $A9, logs!$C$1:$C33, concat("&gt;", J$2), logs!$C$1:$C33, concat("&lt;", J$2 + 1))</f>
        <v>0</v>
      </c>
      <c r="K9" s="25">
        <f>SUMIFS(logs!$E$1:$E33, logs!$A$1:$A33, $A9, logs!$C$1:$C33, concat("&gt;", K$2), logs!$C$1:$C33, concat("&lt;", K$2 + 1))</f>
        <v>0</v>
      </c>
      <c r="L9" s="25">
        <f>SUMIFS(logs!$E$1:$E33, logs!$A$1:$A33, $A9, logs!$C$1:$C33, concat("&gt;", L$2), logs!$C$1:$C33, concat("&lt;", L$2 + 1))</f>
        <v>0</v>
      </c>
      <c r="M9" s="25">
        <f>SUMIFS(logs!$E$1:$E33, logs!$A$1:$A33, $A9, logs!$C$1:$C33, concat("&gt;", M$2), logs!$C$1:$C33, concat("&lt;", M$2 + 1))</f>
        <v>0</v>
      </c>
      <c r="N9" s="25">
        <f>SUMIFS(logs!$E$1:$E33, logs!$A$1:$A33, $A9, logs!$C$1:$C33, concat("&gt;", N$2), logs!$C$1:$C33, concat("&lt;", N$2 + 1))</f>
        <v>0</v>
      </c>
      <c r="O9" s="25">
        <f>SUMIFS(logs!$E$1:$E33, logs!$A$1:$A33, $A9, logs!$C$1:$C33, concat("&gt;", O$2), logs!$C$1:$C33, concat("&lt;", O$2 + 1))</f>
        <v>0</v>
      </c>
      <c r="P9" s="25">
        <f>SUMIFS(logs!$E$1:$E33, logs!$A$1:$A33, $A9, logs!$C$1:$C33, concat("&gt;", P$2), logs!$C$1:$C33, concat("&lt;", P$2 + 1))</f>
        <v>0</v>
      </c>
      <c r="Q9" s="25">
        <f>SUMIFS(logs!$E$1:$E33, logs!$A$1:$A33, $A9, logs!$C$1:$C33, concat("&gt;", Q$2), logs!$C$1:$C33, concat("&lt;", Q$2 + 1))</f>
        <v>0</v>
      </c>
      <c r="R9" s="23">
        <f>SUMIFS(logs!$E$1:$E33, logs!$A$1:$A33, $A9, logs!$C$1:$C33, concat("&gt;", R$2), logs!$C$1:$C33, concat("&lt;", R$2 + 1))</f>
        <v>0</v>
      </c>
    </row>
    <row r="10">
      <c r="A10" s="13" t="s">
        <v>30</v>
      </c>
      <c r="B10" s="22">
        <f t="shared" si="3"/>
        <v>0</v>
      </c>
      <c r="C10" s="23">
        <f>SUMIFS(logs!$E$1:$E33, logs!$A$1:$A33, $A10, logs!$C$1:$C33, concat("&gt;", C$2), logs!$C$1:$C33, concat("&lt;", C$2 + 1))</f>
        <v>0</v>
      </c>
      <c r="D10" s="23">
        <f>SUMIFS(logs!$E$1:$E33, logs!$A$1:$A33, $A10, logs!$C$1:$C33, concat("&gt;", D$2), logs!$C$1:$C33, concat("&lt;", D$2 + 1))</f>
        <v>0</v>
      </c>
      <c r="E10" s="23">
        <f>SUMIFS(logs!$E$1:$E33, logs!$A$1:$A33, $A10, logs!$C$1:$C33, concat("&gt;", E$2), logs!$C$1:$C33, concat("&lt;", E$2 + 1))</f>
        <v>0</v>
      </c>
      <c r="F10" s="25">
        <f>SUMIFS(logs!$E$1:$E33, logs!$A$1:$A33, $A10, logs!$C$1:$C33, concat("&gt;", F$2), logs!$C$1:$C33, concat("&lt;", F$2 + 1))</f>
        <v>0</v>
      </c>
      <c r="G10" s="25">
        <f>SUMIFS(logs!$E$1:$E33, logs!$A$1:$A33, $A10, logs!$C$1:$C33, concat("&gt;", G$2), logs!$C$1:$C33, concat("&lt;", G$2 + 1))</f>
        <v>0</v>
      </c>
      <c r="H10" s="25">
        <f>SUMIFS(logs!$E$1:$E33, logs!$A$1:$A33, $A10, logs!$C$1:$C33, concat("&gt;", H$2), logs!$C$1:$C33, concat("&lt;", H$2 + 1))</f>
        <v>0</v>
      </c>
      <c r="I10" s="25">
        <f>SUMIFS(logs!$E$1:$E33, logs!$A$1:$A33, $A10, logs!$C$1:$C33, concat("&gt;", I$2), logs!$C$1:$C33, concat("&lt;", I$2 + 1))</f>
        <v>0</v>
      </c>
      <c r="J10" s="25">
        <f>SUMIFS(logs!$E$1:$E33, logs!$A$1:$A33, $A10, logs!$C$1:$C33, concat("&gt;", J$2), logs!$C$1:$C33, concat("&lt;", J$2 + 1))</f>
        <v>0</v>
      </c>
      <c r="K10" s="25">
        <f>SUMIFS(logs!$E$1:$E33, logs!$A$1:$A33, $A10, logs!$C$1:$C33, concat("&gt;", K$2), logs!$C$1:$C33, concat("&lt;", K$2 + 1))</f>
        <v>0</v>
      </c>
      <c r="L10" s="25">
        <f>SUMIFS(logs!$E$1:$E33, logs!$A$1:$A33, $A10, logs!$C$1:$C33, concat("&gt;", L$2), logs!$C$1:$C33, concat("&lt;", L$2 + 1))</f>
        <v>0</v>
      </c>
      <c r="M10" s="25">
        <f>SUMIFS(logs!$E$1:$E33, logs!$A$1:$A33, $A10, logs!$C$1:$C33, concat("&gt;", M$2), logs!$C$1:$C33, concat("&lt;", M$2 + 1))</f>
        <v>0</v>
      </c>
      <c r="N10" s="25">
        <f>SUMIFS(logs!$E$1:$E33, logs!$A$1:$A33, $A10, logs!$C$1:$C33, concat("&gt;", N$2), logs!$C$1:$C33, concat("&lt;", N$2 + 1))</f>
        <v>0</v>
      </c>
      <c r="O10" s="25">
        <f>SUMIFS(logs!$E$1:$E33, logs!$A$1:$A33, $A10, logs!$C$1:$C33, concat("&gt;", O$2), logs!$C$1:$C33, concat("&lt;", O$2 + 1))</f>
        <v>0</v>
      </c>
      <c r="P10" s="25">
        <f>SUMIFS(logs!$E$1:$E33, logs!$A$1:$A33, $A10, logs!$C$1:$C33, concat("&gt;", P$2), logs!$C$1:$C33, concat("&lt;", P$2 + 1))</f>
        <v>0</v>
      </c>
      <c r="Q10" s="25">
        <f>SUMIFS(logs!$E$1:$E33, logs!$A$1:$A33, $A10, logs!$C$1:$C33, concat("&gt;", Q$2), logs!$C$1:$C33, concat("&lt;", Q$2 + 1))</f>
        <v>0</v>
      </c>
      <c r="R10" s="23">
        <f>SUMIFS(logs!$E$1:$E33, logs!$A$1:$A33, $A10, logs!$C$1:$C33, concat("&gt;", R$2), logs!$C$1:$C33, concat("&lt;", R$2 + 1))</f>
        <v>0</v>
      </c>
    </row>
    <row r="11" ht="24.75" customHeight="1">
      <c r="A11" s="26" t="s">
        <v>31</v>
      </c>
      <c r="B11" s="26"/>
      <c r="C11" s="27">
        <f t="shared" ref="C11:R11" si="4">sum(C3:C10)</f>
        <v>0.00693287037</v>
      </c>
      <c r="D11" s="27">
        <f t="shared" si="4"/>
        <v>0</v>
      </c>
      <c r="E11" s="27">
        <f t="shared" si="4"/>
        <v>0</v>
      </c>
      <c r="F11" s="27">
        <f t="shared" si="4"/>
        <v>0</v>
      </c>
      <c r="G11" s="27">
        <f t="shared" si="4"/>
        <v>0</v>
      </c>
      <c r="H11" s="27">
        <f t="shared" si="4"/>
        <v>0</v>
      </c>
      <c r="I11" s="27">
        <f t="shared" si="4"/>
        <v>0</v>
      </c>
      <c r="J11" s="27">
        <f t="shared" si="4"/>
        <v>0</v>
      </c>
      <c r="K11" s="27">
        <f t="shared" si="4"/>
        <v>0</v>
      </c>
      <c r="L11" s="27">
        <f t="shared" si="4"/>
        <v>0</v>
      </c>
      <c r="M11" s="27">
        <f t="shared" si="4"/>
        <v>0</v>
      </c>
      <c r="N11" s="27">
        <f t="shared" si="4"/>
        <v>0</v>
      </c>
      <c r="O11" s="27">
        <f t="shared" si="4"/>
        <v>0</v>
      </c>
      <c r="P11" s="27">
        <f t="shared" si="4"/>
        <v>0</v>
      </c>
      <c r="Q11" s="27">
        <f t="shared" si="4"/>
        <v>0</v>
      </c>
      <c r="R11" s="27">
        <f t="shared" si="4"/>
        <v>0</v>
      </c>
    </row>
    <row r="12" ht="24.75" customHeight="1"/>
    <row r="13" ht="24.75" customHeight="1"/>
    <row r="14" ht="24.75" customHeight="1"/>
    <row r="15" ht="24.75" customHeight="1"/>
    <row r="16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  <row r="31" ht="24.75" customHeight="1"/>
    <row r="32" ht="24.75" customHeight="1"/>
    <row r="33" ht="24.75" customHeight="1"/>
  </sheetData>
  <conditionalFormatting sqref="C3:R10">
    <cfRule type="cellIs" dxfId="2" priority="1" operator="greaterThanOrEqual">
      <formula>"0:30:00"</formula>
    </cfRule>
  </conditionalFormatting>
  <conditionalFormatting sqref="C3:R10">
    <cfRule type="cellIs" dxfId="5" priority="2" operator="greaterThan">
      <formula>0</formula>
    </cfRule>
  </conditionalFormatting>
  <conditionalFormatting sqref="C11:R11">
    <cfRule type="cellIs" dxfId="6" priority="3" operator="greaterThan">
      <formula>"6:00:00 AM"</formula>
    </cfRule>
  </conditionalFormatting>
  <drawing r:id="rId1"/>
  <tableParts count="1">
    <tablePart r:id="rId3"/>
  </tableParts>
</worksheet>
</file>