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m/GitHub/str2phy/substmat/"/>
    </mc:Choice>
  </mc:AlternateContent>
  <xr:revisionPtr revIDLastSave="0" documentId="13_ncr:1_{9D9D4892-8020-2D4F-BF48-28FC8EC4914A}" xr6:coauthVersionLast="47" xr6:coauthVersionMax="47" xr10:uidLastSave="{00000000-0000-0000-0000-000000000000}"/>
  <bookViews>
    <workbookView xWindow="780" yWindow="500" windowWidth="37620" windowHeight="23500" xr2:uid="{0219D8E3-C976-0C4C-AD64-17014734D365}"/>
  </bookViews>
  <sheets>
    <sheet name="3di_logodds_to_PhyML" sheetId="15" r:id="rId1"/>
    <sheet name="PAM1_conversion" sheetId="6" r:id="rId2"/>
    <sheet name="PHAT_logodds_to_PhyML" sheetId="1" r:id="rId3"/>
    <sheet name="PhyML_PHAT_check" sheetId="10" r:id="rId4"/>
    <sheet name="tranpose_AA_matrix" sheetId="14" r:id="rId5"/>
    <sheet name="PhyML_PHAT_check2" sheetId="11" r:id="rId6"/>
    <sheet name="BLOSUM62" sheetId="4" r:id="rId7"/>
    <sheet name="JTT_from_PAML_compared" sheetId="5" r:id="rId8"/>
    <sheet name="dayhoff" sheetId="7" r:id="rId9"/>
    <sheet name="Dayhoff_Dcmut_works" sheetId="9" r:id="rId10"/>
    <sheet name="LG_raxML" sheetId="8" r:id="rId11"/>
    <sheet name="EX_check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35" i="15" l="1"/>
  <c r="AG135" i="15"/>
  <c r="AH135" i="15"/>
  <c r="AI135" i="15"/>
  <c r="AJ135" i="15"/>
  <c r="AK135" i="15"/>
  <c r="AL135" i="15"/>
  <c r="AM135" i="15"/>
  <c r="AN135" i="15"/>
  <c r="AO135" i="15"/>
  <c r="AP135" i="15"/>
  <c r="AQ135" i="15"/>
  <c r="AR135" i="15"/>
  <c r="AS135" i="15"/>
  <c r="AT135" i="15"/>
  <c r="AU135" i="15"/>
  <c r="AV135" i="15"/>
  <c r="AW135" i="15"/>
  <c r="AE135" i="15"/>
  <c r="BA135" i="15" s="1"/>
  <c r="AE115" i="15"/>
  <c r="BA115" i="15" s="1"/>
  <c r="AW133" i="15"/>
  <c r="AV133" i="15"/>
  <c r="AU133" i="15"/>
  <c r="AT133" i="15"/>
  <c r="AS133" i="15"/>
  <c r="AR133" i="15"/>
  <c r="AQ133" i="15"/>
  <c r="AP133" i="15"/>
  <c r="AO133" i="15"/>
  <c r="AN133" i="15"/>
  <c r="AM133" i="15"/>
  <c r="AL133" i="15"/>
  <c r="AK133" i="15"/>
  <c r="AJ133" i="15"/>
  <c r="AI133" i="15"/>
  <c r="AH133" i="15"/>
  <c r="AG133" i="15"/>
  <c r="AF133" i="15"/>
  <c r="AE133" i="15"/>
  <c r="AV132" i="15"/>
  <c r="AU132" i="15"/>
  <c r="AT132" i="15"/>
  <c r="AS132" i="15"/>
  <c r="AR132" i="15"/>
  <c r="AQ132" i="15"/>
  <c r="AP132" i="15"/>
  <c r="AO132" i="15"/>
  <c r="AN132" i="15"/>
  <c r="AM132" i="15"/>
  <c r="AL132" i="15"/>
  <c r="AK132" i="15"/>
  <c r="AJ132" i="15"/>
  <c r="AI132" i="15"/>
  <c r="AH132" i="15"/>
  <c r="AG132" i="15"/>
  <c r="AF132" i="15"/>
  <c r="AE132" i="15"/>
  <c r="AU131" i="15"/>
  <c r="AT131" i="15"/>
  <c r="AS131" i="15"/>
  <c r="AR131" i="15"/>
  <c r="AQ131" i="15"/>
  <c r="AP131" i="15"/>
  <c r="AO131" i="15"/>
  <c r="AN131" i="15"/>
  <c r="AM131" i="15"/>
  <c r="AL131" i="15"/>
  <c r="AK131" i="15"/>
  <c r="AJ131" i="15"/>
  <c r="AI131" i="15"/>
  <c r="AH131" i="15"/>
  <c r="AG131" i="15"/>
  <c r="AF131" i="15"/>
  <c r="AE131" i="15"/>
  <c r="AT130" i="15"/>
  <c r="AS130" i="15"/>
  <c r="AR130" i="15"/>
  <c r="AQ130" i="15"/>
  <c r="AP130" i="15"/>
  <c r="AO130" i="15"/>
  <c r="AN130" i="15"/>
  <c r="AM130" i="15"/>
  <c r="AL130" i="15"/>
  <c r="AK130" i="15"/>
  <c r="AJ130" i="15"/>
  <c r="AI130" i="15"/>
  <c r="AH130" i="15"/>
  <c r="AG130" i="15"/>
  <c r="AF130" i="15"/>
  <c r="AE130" i="15"/>
  <c r="BA130" i="15" s="1"/>
  <c r="AS129" i="15"/>
  <c r="AR129" i="15"/>
  <c r="AQ129" i="15"/>
  <c r="AP129" i="15"/>
  <c r="AO129" i="15"/>
  <c r="AN129" i="15"/>
  <c r="AM129" i="15"/>
  <c r="AL129" i="15"/>
  <c r="AK129" i="15"/>
  <c r="AJ129" i="15"/>
  <c r="AI129" i="15"/>
  <c r="AH129" i="15"/>
  <c r="AG129" i="15"/>
  <c r="AF129" i="15"/>
  <c r="AE129" i="15"/>
  <c r="AR128" i="15"/>
  <c r="AQ128" i="15"/>
  <c r="AP128" i="15"/>
  <c r="AO128" i="15"/>
  <c r="AN128" i="15"/>
  <c r="AM128" i="15"/>
  <c r="AL128" i="15"/>
  <c r="AK128" i="15"/>
  <c r="AJ128" i="15"/>
  <c r="AI128" i="15"/>
  <c r="AH128" i="15"/>
  <c r="AG128" i="15"/>
  <c r="AF128" i="15"/>
  <c r="AE128" i="15"/>
  <c r="AQ127" i="15"/>
  <c r="AP127" i="15"/>
  <c r="AO127" i="15"/>
  <c r="AN127" i="15"/>
  <c r="AM127" i="15"/>
  <c r="AL127" i="15"/>
  <c r="AK127" i="15"/>
  <c r="AJ127" i="15"/>
  <c r="AI127" i="15"/>
  <c r="AH127" i="15"/>
  <c r="AG127" i="15"/>
  <c r="AF127" i="15"/>
  <c r="AE127" i="15"/>
  <c r="AP126" i="15"/>
  <c r="AO126" i="15"/>
  <c r="AN126" i="15"/>
  <c r="AM126" i="15"/>
  <c r="AL126" i="15"/>
  <c r="AK126" i="15"/>
  <c r="AJ126" i="15"/>
  <c r="AI126" i="15"/>
  <c r="AH126" i="15"/>
  <c r="AG126" i="15"/>
  <c r="AF126" i="15"/>
  <c r="AE126" i="15"/>
  <c r="AO125" i="15"/>
  <c r="AN125" i="15"/>
  <c r="AM125" i="15"/>
  <c r="AL125" i="15"/>
  <c r="AK125" i="15"/>
  <c r="AJ125" i="15"/>
  <c r="AI125" i="15"/>
  <c r="AH125" i="15"/>
  <c r="AG125" i="15"/>
  <c r="AF125" i="15"/>
  <c r="AE125" i="15"/>
  <c r="AN124" i="15"/>
  <c r="AM124" i="15"/>
  <c r="AL124" i="15"/>
  <c r="AK124" i="15"/>
  <c r="AJ124" i="15"/>
  <c r="AI124" i="15"/>
  <c r="AH124" i="15"/>
  <c r="AG124" i="15"/>
  <c r="AF124" i="15"/>
  <c r="AE124" i="15"/>
  <c r="AM123" i="15"/>
  <c r="AL123" i="15"/>
  <c r="AK123" i="15"/>
  <c r="AJ123" i="15"/>
  <c r="AI123" i="15"/>
  <c r="AH123" i="15"/>
  <c r="AG123" i="15"/>
  <c r="AF123" i="15"/>
  <c r="AE123" i="15"/>
  <c r="AL122" i="15"/>
  <c r="AK122" i="15"/>
  <c r="AJ122" i="15"/>
  <c r="AI122" i="15"/>
  <c r="AH122" i="15"/>
  <c r="AG122" i="15"/>
  <c r="AF122" i="15"/>
  <c r="AE122" i="15"/>
  <c r="AK121" i="15"/>
  <c r="AJ121" i="15"/>
  <c r="AI121" i="15"/>
  <c r="AH121" i="15"/>
  <c r="AG121" i="15"/>
  <c r="AF121" i="15"/>
  <c r="AE121" i="15"/>
  <c r="BA121" i="15" s="1"/>
  <c r="AJ120" i="15"/>
  <c r="AI120" i="15"/>
  <c r="AH120" i="15"/>
  <c r="AG120" i="15"/>
  <c r="AF120" i="15"/>
  <c r="AE120" i="15"/>
  <c r="AI119" i="15"/>
  <c r="AH119" i="15"/>
  <c r="AG119" i="15"/>
  <c r="AF119" i="15"/>
  <c r="AE119" i="15"/>
  <c r="AH118" i="15"/>
  <c r="AG118" i="15"/>
  <c r="AF118" i="15"/>
  <c r="AE118" i="15"/>
  <c r="BA118" i="15" s="1"/>
  <c r="AG117" i="15"/>
  <c r="AF117" i="15"/>
  <c r="AE117" i="15"/>
  <c r="AF116" i="15"/>
  <c r="AE116" i="15"/>
  <c r="V30" i="14"/>
  <c r="BA124" i="15" l="1"/>
  <c r="BA133" i="15"/>
  <c r="BA122" i="15"/>
  <c r="BA125" i="15"/>
  <c r="BA123" i="15"/>
  <c r="BA127" i="15"/>
  <c r="BA131" i="15"/>
  <c r="BA129" i="15"/>
  <c r="BA120" i="15"/>
  <c r="BA119" i="15"/>
  <c r="BA126" i="15"/>
  <c r="BA117" i="15"/>
  <c r="BA128" i="15"/>
  <c r="BA116" i="15"/>
  <c r="BA132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G9" i="15"/>
  <c r="H9" i="15"/>
  <c r="H36" i="15" s="1"/>
  <c r="H88" i="15" s="1"/>
  <c r="I9" i="15"/>
  <c r="I36" i="15" s="1"/>
  <c r="J9" i="15"/>
  <c r="J36" i="15" s="1"/>
  <c r="K9" i="15"/>
  <c r="K36" i="15" s="1"/>
  <c r="L9" i="15"/>
  <c r="L36" i="15" s="1"/>
  <c r="M9" i="15"/>
  <c r="M36" i="15" s="1"/>
  <c r="N9" i="15"/>
  <c r="N36" i="15" s="1"/>
  <c r="O9" i="15"/>
  <c r="O36" i="15" s="1"/>
  <c r="P9" i="15"/>
  <c r="P36" i="15" s="1"/>
  <c r="Q9" i="15"/>
  <c r="Q36" i="15" s="1"/>
  <c r="R9" i="15"/>
  <c r="R36" i="15" s="1"/>
  <c r="S9" i="15"/>
  <c r="T9" i="15"/>
  <c r="U9" i="15"/>
  <c r="V9" i="15"/>
  <c r="W9" i="15"/>
  <c r="X9" i="15"/>
  <c r="Y9" i="15"/>
  <c r="G10" i="15"/>
  <c r="H10" i="15"/>
  <c r="I10" i="15"/>
  <c r="J10" i="15"/>
  <c r="J37" i="15" s="1"/>
  <c r="K10" i="15"/>
  <c r="L10" i="15"/>
  <c r="L37" i="15" s="1"/>
  <c r="M10" i="15"/>
  <c r="M37" i="15" s="1"/>
  <c r="N10" i="15"/>
  <c r="O10" i="15"/>
  <c r="O37" i="15" s="1"/>
  <c r="P10" i="15"/>
  <c r="P37" i="15" s="1"/>
  <c r="BL37" i="15" s="1"/>
  <c r="Q10" i="15"/>
  <c r="R10" i="15"/>
  <c r="R37" i="15" s="1"/>
  <c r="S10" i="15"/>
  <c r="S37" i="15" s="1"/>
  <c r="T10" i="15"/>
  <c r="T37" i="15" s="1"/>
  <c r="U10" i="15"/>
  <c r="U37" i="15" s="1"/>
  <c r="V10" i="15"/>
  <c r="V37" i="15" s="1"/>
  <c r="W10" i="15"/>
  <c r="W37" i="15" s="1"/>
  <c r="BS37" i="15" s="1"/>
  <c r="X10" i="15"/>
  <c r="Y10" i="15"/>
  <c r="G11" i="15"/>
  <c r="H11" i="15"/>
  <c r="I11" i="15"/>
  <c r="J11" i="15"/>
  <c r="K11" i="15"/>
  <c r="L11" i="15"/>
  <c r="M11" i="15"/>
  <c r="N11" i="15"/>
  <c r="N38" i="15" s="1"/>
  <c r="O11" i="15"/>
  <c r="P11" i="15"/>
  <c r="Q11" i="15"/>
  <c r="R11" i="15"/>
  <c r="S11" i="15"/>
  <c r="S38" i="15" s="1"/>
  <c r="T11" i="15"/>
  <c r="T38" i="15" s="1"/>
  <c r="U11" i="15"/>
  <c r="U38" i="15" s="1"/>
  <c r="V11" i="15"/>
  <c r="V38" i="15" s="1"/>
  <c r="W11" i="15"/>
  <c r="W38" i="15" s="1"/>
  <c r="X11" i="15"/>
  <c r="X38" i="15" s="1"/>
  <c r="Y11" i="15"/>
  <c r="Y38" i="15" s="1"/>
  <c r="G12" i="15"/>
  <c r="G39" i="15" s="1"/>
  <c r="H12" i="15"/>
  <c r="H39" i="15" s="1"/>
  <c r="BD39" i="15" s="1"/>
  <c r="I12" i="15"/>
  <c r="I39" i="15" s="1"/>
  <c r="J12" i="15"/>
  <c r="K12" i="15"/>
  <c r="L12" i="15"/>
  <c r="M12" i="15"/>
  <c r="N12" i="15"/>
  <c r="O12" i="15"/>
  <c r="P12" i="15"/>
  <c r="Q12" i="15"/>
  <c r="R12" i="15"/>
  <c r="R39" i="15" s="1"/>
  <c r="S12" i="15"/>
  <c r="S39" i="15" s="1"/>
  <c r="T12" i="15"/>
  <c r="T39" i="15" s="1"/>
  <c r="U12" i="15"/>
  <c r="U39" i="15" s="1"/>
  <c r="V12" i="15"/>
  <c r="V39" i="15" s="1"/>
  <c r="W12" i="15"/>
  <c r="W39" i="15" s="1"/>
  <c r="X12" i="15"/>
  <c r="X39" i="15" s="1"/>
  <c r="Y12" i="15"/>
  <c r="Y39" i="15" s="1"/>
  <c r="G13" i="15"/>
  <c r="G40" i="15" s="1"/>
  <c r="H13" i="15"/>
  <c r="I13" i="15"/>
  <c r="I40" i="15" s="1"/>
  <c r="BE40" i="15" s="1"/>
  <c r="J13" i="15"/>
  <c r="J40" i="15" s="1"/>
  <c r="K13" i="15"/>
  <c r="K40" i="15" s="1"/>
  <c r="L13" i="15"/>
  <c r="L40" i="15" s="1"/>
  <c r="M13" i="15"/>
  <c r="M40" i="15" s="1"/>
  <c r="N13" i="15"/>
  <c r="N40" i="15" s="1"/>
  <c r="O13" i="15"/>
  <c r="P13" i="15"/>
  <c r="Q13" i="15"/>
  <c r="R13" i="15"/>
  <c r="S13" i="15"/>
  <c r="T13" i="15"/>
  <c r="U13" i="15"/>
  <c r="V13" i="15"/>
  <c r="V40" i="15" s="1"/>
  <c r="W13" i="15"/>
  <c r="W40" i="15" s="1"/>
  <c r="X13" i="15"/>
  <c r="X40" i="15" s="1"/>
  <c r="Y13" i="15"/>
  <c r="Y40" i="15" s="1"/>
  <c r="G14" i="15"/>
  <c r="G41" i="15" s="1"/>
  <c r="H14" i="15"/>
  <c r="H41" i="15" s="1"/>
  <c r="I14" i="15"/>
  <c r="I41" i="15" s="1"/>
  <c r="J14" i="15"/>
  <c r="J41" i="15" s="1"/>
  <c r="K14" i="15"/>
  <c r="K41" i="15" s="1"/>
  <c r="L14" i="15"/>
  <c r="L41" i="15" s="1"/>
  <c r="M14" i="15"/>
  <c r="M41" i="15" s="1"/>
  <c r="N14" i="15"/>
  <c r="N41" i="15" s="1"/>
  <c r="O14" i="15"/>
  <c r="O41" i="15" s="1"/>
  <c r="P14" i="15"/>
  <c r="P41" i="15" s="1"/>
  <c r="Q14" i="15"/>
  <c r="Q41" i="15" s="1"/>
  <c r="R14" i="15"/>
  <c r="R41" i="15" s="1"/>
  <c r="S14" i="15"/>
  <c r="S41" i="15" s="1"/>
  <c r="T14" i="15"/>
  <c r="U14" i="15"/>
  <c r="V14" i="15"/>
  <c r="W14" i="15"/>
  <c r="X14" i="15"/>
  <c r="Y14" i="15"/>
  <c r="G15" i="15"/>
  <c r="G42" i="15" s="1"/>
  <c r="H15" i="15"/>
  <c r="H42" i="15" s="1"/>
  <c r="I15" i="15"/>
  <c r="I42" i="15" s="1"/>
  <c r="J15" i="15"/>
  <c r="J42" i="15" s="1"/>
  <c r="K15" i="15"/>
  <c r="K42" i="15" s="1"/>
  <c r="L15" i="15"/>
  <c r="L42" i="15" s="1"/>
  <c r="M15" i="15"/>
  <c r="M42" i="15" s="1"/>
  <c r="N15" i="15"/>
  <c r="N42" i="15" s="1"/>
  <c r="O15" i="15"/>
  <c r="O42" i="15" s="1"/>
  <c r="P15" i="15"/>
  <c r="P42" i="15" s="1"/>
  <c r="Q15" i="15"/>
  <c r="Q42" i="15" s="1"/>
  <c r="R15" i="15"/>
  <c r="R42" i="15" s="1"/>
  <c r="S15" i="15"/>
  <c r="S42" i="15" s="1"/>
  <c r="T15" i="15"/>
  <c r="T42" i="15" s="1"/>
  <c r="U15" i="15"/>
  <c r="U42" i="15" s="1"/>
  <c r="V15" i="15"/>
  <c r="V42" i="15" s="1"/>
  <c r="W15" i="15"/>
  <c r="W42" i="15" s="1"/>
  <c r="X15" i="15"/>
  <c r="X42" i="15" s="1"/>
  <c r="Y15" i="15"/>
  <c r="G16" i="15"/>
  <c r="H16" i="15"/>
  <c r="I16" i="15"/>
  <c r="J16" i="15"/>
  <c r="J43" i="15" s="1"/>
  <c r="K16" i="15"/>
  <c r="K43" i="15" s="1"/>
  <c r="L16" i="15"/>
  <c r="L43" i="15" s="1"/>
  <c r="M16" i="15"/>
  <c r="M43" i="15" s="1"/>
  <c r="N16" i="15"/>
  <c r="N43" i="15" s="1"/>
  <c r="O16" i="15"/>
  <c r="O43" i="15" s="1"/>
  <c r="P16" i="15"/>
  <c r="P43" i="15" s="1"/>
  <c r="Q16" i="15"/>
  <c r="Q43" i="15" s="1"/>
  <c r="R16" i="15"/>
  <c r="R43" i="15" s="1"/>
  <c r="S16" i="15"/>
  <c r="S43" i="15" s="1"/>
  <c r="T16" i="15"/>
  <c r="T43" i="15" s="1"/>
  <c r="U16" i="15"/>
  <c r="U43" i="15" s="1"/>
  <c r="V16" i="15"/>
  <c r="V43" i="15" s="1"/>
  <c r="W16" i="15"/>
  <c r="W43" i="15" s="1"/>
  <c r="X16" i="15"/>
  <c r="X43" i="15" s="1"/>
  <c r="Y16" i="15"/>
  <c r="Y43" i="15" s="1"/>
  <c r="G17" i="15"/>
  <c r="G44" i="15" s="1"/>
  <c r="H17" i="15"/>
  <c r="H44" i="15" s="1"/>
  <c r="I17" i="15"/>
  <c r="I44" i="15" s="1"/>
  <c r="J17" i="15"/>
  <c r="J44" i="15" s="1"/>
  <c r="K17" i="15"/>
  <c r="K44" i="15" s="1"/>
  <c r="L17" i="15"/>
  <c r="M17" i="15"/>
  <c r="N17" i="15"/>
  <c r="N44" i="15" s="1"/>
  <c r="O17" i="15"/>
  <c r="O44" i="15" s="1"/>
  <c r="P17" i="15"/>
  <c r="P44" i="15" s="1"/>
  <c r="Q17" i="15"/>
  <c r="Q44" i="15" s="1"/>
  <c r="R17" i="15"/>
  <c r="R44" i="15" s="1"/>
  <c r="S17" i="15"/>
  <c r="S44" i="15" s="1"/>
  <c r="T17" i="15"/>
  <c r="T44" i="15" s="1"/>
  <c r="U17" i="15"/>
  <c r="U44" i="15" s="1"/>
  <c r="V17" i="15"/>
  <c r="V44" i="15" s="1"/>
  <c r="W17" i="15"/>
  <c r="W44" i="15" s="1"/>
  <c r="X17" i="15"/>
  <c r="X44" i="15" s="1"/>
  <c r="Y17" i="15"/>
  <c r="Y44" i="15" s="1"/>
  <c r="G18" i="15"/>
  <c r="G45" i="15" s="1"/>
  <c r="H18" i="15"/>
  <c r="H45" i="15" s="1"/>
  <c r="I18" i="15"/>
  <c r="I45" i="15" s="1"/>
  <c r="J18" i="15"/>
  <c r="J45" i="15" s="1"/>
  <c r="K18" i="15"/>
  <c r="K45" i="15" s="1"/>
  <c r="L18" i="15"/>
  <c r="L45" i="15" s="1"/>
  <c r="M18" i="15"/>
  <c r="M45" i="15" s="1"/>
  <c r="N18" i="15"/>
  <c r="N45" i="15" s="1"/>
  <c r="O18" i="15"/>
  <c r="O45" i="15" s="1"/>
  <c r="P18" i="15"/>
  <c r="Q18" i="15"/>
  <c r="R18" i="15"/>
  <c r="R45" i="15" s="1"/>
  <c r="S18" i="15"/>
  <c r="T18" i="15"/>
  <c r="U18" i="15"/>
  <c r="V18" i="15"/>
  <c r="W18" i="15"/>
  <c r="X18" i="15"/>
  <c r="Y18" i="15"/>
  <c r="G19" i="15"/>
  <c r="H19" i="15"/>
  <c r="I19" i="15"/>
  <c r="J19" i="15"/>
  <c r="K19" i="15"/>
  <c r="L19" i="15"/>
  <c r="M19" i="15"/>
  <c r="N19" i="15"/>
  <c r="O19" i="15"/>
  <c r="P19" i="15"/>
  <c r="Q19" i="15"/>
  <c r="Q46" i="15" s="1"/>
  <c r="R19" i="15"/>
  <c r="R46" i="15" s="1"/>
  <c r="S19" i="15"/>
  <c r="S46" i="15" s="1"/>
  <c r="T19" i="15"/>
  <c r="T46" i="15" s="1"/>
  <c r="U19" i="15"/>
  <c r="U46" i="15" s="1"/>
  <c r="V19" i="15"/>
  <c r="V46" i="15" s="1"/>
  <c r="W19" i="15"/>
  <c r="X19" i="15"/>
  <c r="Y19" i="15"/>
  <c r="G20" i="15"/>
  <c r="H20" i="15"/>
  <c r="I20" i="15"/>
  <c r="J20" i="15"/>
  <c r="K20" i="15"/>
  <c r="L20" i="15"/>
  <c r="M20" i="15"/>
  <c r="N20" i="15"/>
  <c r="O20" i="15"/>
  <c r="P20" i="15"/>
  <c r="Q20" i="15"/>
  <c r="R20" i="15"/>
  <c r="S20" i="15"/>
  <c r="T20" i="15"/>
  <c r="U20" i="15"/>
  <c r="V20" i="15"/>
  <c r="W20" i="15"/>
  <c r="X20" i="15"/>
  <c r="Y20" i="15"/>
  <c r="G21" i="15"/>
  <c r="H21" i="15"/>
  <c r="I21" i="15"/>
  <c r="J21" i="15"/>
  <c r="K21" i="15"/>
  <c r="L21" i="15"/>
  <c r="M21" i="15"/>
  <c r="N21" i="15"/>
  <c r="O21" i="15"/>
  <c r="P21" i="15"/>
  <c r="Q21" i="15"/>
  <c r="R21" i="15"/>
  <c r="S21" i="15"/>
  <c r="T21" i="15"/>
  <c r="U21" i="15"/>
  <c r="V21" i="15"/>
  <c r="W21" i="15"/>
  <c r="X21" i="15"/>
  <c r="Y21" i="15"/>
  <c r="G22" i="15"/>
  <c r="H22" i="15"/>
  <c r="I22" i="15"/>
  <c r="J22" i="15"/>
  <c r="J49" i="15" s="1"/>
  <c r="K22" i="15"/>
  <c r="K49" i="15" s="1"/>
  <c r="L22" i="15"/>
  <c r="M22" i="15"/>
  <c r="N22" i="15"/>
  <c r="O22" i="15"/>
  <c r="P22" i="15"/>
  <c r="Q22" i="15"/>
  <c r="R22" i="15"/>
  <c r="S22" i="15"/>
  <c r="T22" i="15"/>
  <c r="U22" i="15"/>
  <c r="V22" i="15"/>
  <c r="W22" i="15"/>
  <c r="X22" i="15"/>
  <c r="Y22" i="15"/>
  <c r="G23" i="15"/>
  <c r="H23" i="15"/>
  <c r="I23" i="15"/>
  <c r="J23" i="15"/>
  <c r="K23" i="15"/>
  <c r="L23" i="15"/>
  <c r="M23" i="15"/>
  <c r="N23" i="15"/>
  <c r="N50" i="15" s="1"/>
  <c r="O23" i="15"/>
  <c r="O50" i="15" s="1"/>
  <c r="P23" i="15"/>
  <c r="P50" i="15" s="1"/>
  <c r="Q23" i="15"/>
  <c r="R23" i="15"/>
  <c r="S23" i="15"/>
  <c r="T23" i="15"/>
  <c r="U23" i="15"/>
  <c r="V23" i="15"/>
  <c r="W23" i="15"/>
  <c r="X23" i="15"/>
  <c r="Y23" i="15"/>
  <c r="G24" i="15"/>
  <c r="H24" i="15"/>
  <c r="I24" i="15"/>
  <c r="J24" i="15"/>
  <c r="K24" i="15"/>
  <c r="L24" i="15"/>
  <c r="M24" i="15"/>
  <c r="N24" i="15"/>
  <c r="O24" i="15"/>
  <c r="P24" i="15"/>
  <c r="Q24" i="15"/>
  <c r="R24" i="15"/>
  <c r="S24" i="15"/>
  <c r="S51" i="15" s="1"/>
  <c r="T24" i="15"/>
  <c r="T51" i="15" s="1"/>
  <c r="U24" i="15"/>
  <c r="U51" i="15" s="1"/>
  <c r="V24" i="15"/>
  <c r="W24" i="15"/>
  <c r="X24" i="15"/>
  <c r="Y24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V52" i="15" s="1"/>
  <c r="W25" i="15"/>
  <c r="W52" i="15" s="1"/>
  <c r="W104" i="15" s="1"/>
  <c r="X25" i="15"/>
  <c r="X52" i="15" s="1"/>
  <c r="BT52" i="15" s="1"/>
  <c r="Y25" i="15"/>
  <c r="Y52" i="15" s="1"/>
  <c r="G26" i="15"/>
  <c r="G53" i="15" s="1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G27" i="15"/>
  <c r="G54" i="15" s="1"/>
  <c r="H27" i="15"/>
  <c r="H54" i="15" s="1"/>
  <c r="I27" i="15"/>
  <c r="I54" i="15" s="1"/>
  <c r="J27" i="15"/>
  <c r="J54" i="15" s="1"/>
  <c r="K27" i="15"/>
  <c r="K54" i="15" s="1"/>
  <c r="L27" i="15"/>
  <c r="L54" i="15" s="1"/>
  <c r="M27" i="15"/>
  <c r="N27" i="15"/>
  <c r="O27" i="15"/>
  <c r="P27" i="15"/>
  <c r="Q27" i="15"/>
  <c r="R27" i="15"/>
  <c r="S27" i="15"/>
  <c r="T27" i="15"/>
  <c r="U27" i="15"/>
  <c r="V27" i="15"/>
  <c r="W27" i="15"/>
  <c r="X27" i="15"/>
  <c r="Y27" i="15"/>
  <c r="G28" i="15"/>
  <c r="H28" i="15"/>
  <c r="I28" i="15"/>
  <c r="J28" i="15"/>
  <c r="J55" i="15" s="1"/>
  <c r="K28" i="15"/>
  <c r="K55" i="15" s="1"/>
  <c r="L28" i="15"/>
  <c r="L55" i="15" s="1"/>
  <c r="M28" i="15"/>
  <c r="M55" i="15" s="1"/>
  <c r="N28" i="15"/>
  <c r="N55" i="15" s="1"/>
  <c r="O28" i="15"/>
  <c r="O55" i="15" s="1"/>
  <c r="P28" i="15"/>
  <c r="P55" i="15" s="1"/>
  <c r="Q28" i="15"/>
  <c r="Q55" i="15" s="1"/>
  <c r="R28" i="15"/>
  <c r="S28" i="15"/>
  <c r="T28" i="15"/>
  <c r="U28" i="15"/>
  <c r="V28" i="15"/>
  <c r="W28" i="15"/>
  <c r="X28" i="15"/>
  <c r="Y28" i="15"/>
  <c r="F10" i="15"/>
  <c r="F37" i="15" s="1"/>
  <c r="F11" i="15"/>
  <c r="F38" i="15" s="1"/>
  <c r="F12" i="15"/>
  <c r="F39" i="15" s="1"/>
  <c r="F13" i="15"/>
  <c r="F14" i="15"/>
  <c r="F41" i="15" s="1"/>
  <c r="F15" i="15"/>
  <c r="F42" i="15" s="1"/>
  <c r="F16" i="15"/>
  <c r="F43" i="15" s="1"/>
  <c r="F17" i="15"/>
  <c r="F44" i="15" s="1"/>
  <c r="F18" i="15"/>
  <c r="F45" i="15" s="1"/>
  <c r="F19" i="15"/>
  <c r="F20" i="15"/>
  <c r="F21" i="15"/>
  <c r="F22" i="15"/>
  <c r="F23" i="15"/>
  <c r="F50" i="15" s="1"/>
  <c r="F24" i="15"/>
  <c r="F51" i="15" s="1"/>
  <c r="F25" i="15"/>
  <c r="F52" i="15" s="1"/>
  <c r="F26" i="15"/>
  <c r="F27" i="15"/>
  <c r="F28" i="15"/>
  <c r="F9" i="15"/>
  <c r="AF7" i="15"/>
  <c r="AG7" i="15"/>
  <c r="AH7" i="15"/>
  <c r="AI7" i="15"/>
  <c r="AJ7" i="15"/>
  <c r="AK7" i="15"/>
  <c r="AL7" i="15"/>
  <c r="AM7" i="15"/>
  <c r="AN7" i="15"/>
  <c r="AO7" i="15"/>
  <c r="AP7" i="15"/>
  <c r="AQ7" i="15"/>
  <c r="AR7" i="15"/>
  <c r="AS7" i="15"/>
  <c r="AT7" i="15"/>
  <c r="AU7" i="15"/>
  <c r="AV7" i="15"/>
  <c r="AW7" i="15"/>
  <c r="AX7" i="15"/>
  <c r="AE7" i="15"/>
  <c r="AX55" i="15"/>
  <c r="AW55" i="15"/>
  <c r="AV55" i="15"/>
  <c r="AU55" i="15"/>
  <c r="AT55" i="15"/>
  <c r="AS55" i="15"/>
  <c r="AR55" i="15"/>
  <c r="AQ55" i="15"/>
  <c r="AP55" i="15"/>
  <c r="AO55" i="15"/>
  <c r="AN55" i="15"/>
  <c r="AM55" i="15"/>
  <c r="AL55" i="15"/>
  <c r="AK55" i="15"/>
  <c r="AJ55" i="15"/>
  <c r="AI55" i="15"/>
  <c r="AH55" i="15"/>
  <c r="AG55" i="15"/>
  <c r="AF55" i="15"/>
  <c r="AE55" i="15"/>
  <c r="AX54" i="15"/>
  <c r="AW54" i="15"/>
  <c r="AV54" i="15"/>
  <c r="AU54" i="15"/>
  <c r="AT54" i="15"/>
  <c r="AS54" i="15"/>
  <c r="AR54" i="15"/>
  <c r="AQ54" i="15"/>
  <c r="AP54" i="15"/>
  <c r="AO54" i="15"/>
  <c r="AN54" i="15"/>
  <c r="AM54" i="15"/>
  <c r="AL54" i="15"/>
  <c r="AK54" i="15"/>
  <c r="AJ54" i="15"/>
  <c r="AI54" i="15"/>
  <c r="AH54" i="15"/>
  <c r="AG54" i="15"/>
  <c r="AF54" i="15"/>
  <c r="AE54" i="15"/>
  <c r="AX53" i="15"/>
  <c r="AW53" i="15"/>
  <c r="AV53" i="15"/>
  <c r="AU53" i="15"/>
  <c r="AT53" i="15"/>
  <c r="AS53" i="15"/>
  <c r="AR53" i="15"/>
  <c r="AQ53" i="15"/>
  <c r="AP53" i="15"/>
  <c r="AO53" i="15"/>
  <c r="AN53" i="15"/>
  <c r="AM53" i="15"/>
  <c r="AL53" i="15"/>
  <c r="AK53" i="15"/>
  <c r="AJ53" i="15"/>
  <c r="AI53" i="15"/>
  <c r="AH53" i="15"/>
  <c r="AG53" i="15"/>
  <c r="AF53" i="15"/>
  <c r="AE53" i="15"/>
  <c r="AX52" i="15"/>
  <c r="AW52" i="15"/>
  <c r="AV52" i="15"/>
  <c r="AU52" i="15"/>
  <c r="AT52" i="15"/>
  <c r="AS52" i="15"/>
  <c r="AR52" i="15"/>
  <c r="AQ52" i="15"/>
  <c r="AP52" i="15"/>
  <c r="AO52" i="15"/>
  <c r="AN52" i="15"/>
  <c r="AM52" i="15"/>
  <c r="AL52" i="15"/>
  <c r="AK52" i="15"/>
  <c r="AJ52" i="15"/>
  <c r="AI52" i="15"/>
  <c r="AH52" i="15"/>
  <c r="AG52" i="15"/>
  <c r="AF52" i="15"/>
  <c r="AE52" i="15"/>
  <c r="AX51" i="15"/>
  <c r="AW51" i="15"/>
  <c r="AV51" i="15"/>
  <c r="AU51" i="15"/>
  <c r="AT51" i="15"/>
  <c r="AS51" i="15"/>
  <c r="AR51" i="15"/>
  <c r="AQ51" i="15"/>
  <c r="AP51" i="15"/>
  <c r="AO51" i="15"/>
  <c r="AN51" i="15"/>
  <c r="AM51" i="15"/>
  <c r="AL51" i="15"/>
  <c r="AK51" i="15"/>
  <c r="AJ51" i="15"/>
  <c r="AI51" i="15"/>
  <c r="AH51" i="15"/>
  <c r="AG51" i="15"/>
  <c r="AF51" i="15"/>
  <c r="AE51" i="15"/>
  <c r="AX50" i="15"/>
  <c r="AW50" i="15"/>
  <c r="AV50" i="15"/>
  <c r="AU50" i="15"/>
  <c r="AT50" i="15"/>
  <c r="AS50" i="15"/>
  <c r="AR50" i="15"/>
  <c r="AQ50" i="15"/>
  <c r="AP50" i="15"/>
  <c r="AO50" i="15"/>
  <c r="AN50" i="15"/>
  <c r="AM50" i="15"/>
  <c r="AL50" i="15"/>
  <c r="AK50" i="15"/>
  <c r="AJ50" i="15"/>
  <c r="AI50" i="15"/>
  <c r="AH50" i="15"/>
  <c r="AG50" i="15"/>
  <c r="AF50" i="15"/>
  <c r="AE50" i="15"/>
  <c r="AX49" i="15"/>
  <c r="AW49" i="15"/>
  <c r="AV49" i="15"/>
  <c r="AU49" i="15"/>
  <c r="AT49" i="15"/>
  <c r="AS49" i="15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X48" i="15"/>
  <c r="AW48" i="15"/>
  <c r="AV48" i="15"/>
  <c r="AU48" i="15"/>
  <c r="AT48" i="15"/>
  <c r="AS48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X47" i="15"/>
  <c r="AW47" i="15"/>
  <c r="AV47" i="15"/>
  <c r="AU47" i="15"/>
  <c r="AT47" i="15"/>
  <c r="AS47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X46" i="15"/>
  <c r="AW46" i="15"/>
  <c r="AV46" i="15"/>
  <c r="AU46" i="15"/>
  <c r="AT46" i="15"/>
  <c r="AS46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X45" i="15"/>
  <c r="AW45" i="15"/>
  <c r="AV45" i="15"/>
  <c r="AU45" i="15"/>
  <c r="AT45" i="15"/>
  <c r="AS45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X44" i="15"/>
  <c r="AW44" i="15"/>
  <c r="AV44" i="15"/>
  <c r="AU44" i="15"/>
  <c r="AT44" i="15"/>
  <c r="AS44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X43" i="15"/>
  <c r="AW43" i="15"/>
  <c r="AV43" i="15"/>
  <c r="AU43" i="15"/>
  <c r="AT43" i="15"/>
  <c r="AS43" i="15"/>
  <c r="AR43" i="15"/>
  <c r="AQ43" i="15"/>
  <c r="AP43" i="15"/>
  <c r="AO43" i="15"/>
  <c r="AN43" i="15"/>
  <c r="AM43" i="15"/>
  <c r="AL43" i="15"/>
  <c r="AK43" i="15"/>
  <c r="AJ43" i="15"/>
  <c r="AI43" i="15"/>
  <c r="AH43" i="15"/>
  <c r="AG43" i="15"/>
  <c r="AF43" i="15"/>
  <c r="AE43" i="15"/>
  <c r="BR43" i="15"/>
  <c r="AX42" i="15"/>
  <c r="AW42" i="15"/>
  <c r="AV42" i="15"/>
  <c r="AU42" i="15"/>
  <c r="AT42" i="15"/>
  <c r="AS42" i="15"/>
  <c r="AR42" i="15"/>
  <c r="AQ42" i="15"/>
  <c r="AP42" i="15"/>
  <c r="AO42" i="15"/>
  <c r="AN42" i="15"/>
  <c r="AM42" i="15"/>
  <c r="AL42" i="15"/>
  <c r="AK42" i="15"/>
  <c r="AJ42" i="15"/>
  <c r="AI42" i="15"/>
  <c r="AH42" i="15"/>
  <c r="AG42" i="15"/>
  <c r="AF42" i="15"/>
  <c r="AE42" i="15"/>
  <c r="AX41" i="15"/>
  <c r="AW41" i="15"/>
  <c r="AV41" i="15"/>
  <c r="AU41" i="15"/>
  <c r="AT41" i="15"/>
  <c r="AS41" i="15"/>
  <c r="AR41" i="15"/>
  <c r="AQ41" i="15"/>
  <c r="AP41" i="15"/>
  <c r="AO41" i="15"/>
  <c r="AN41" i="15"/>
  <c r="AM41" i="15"/>
  <c r="AL41" i="15"/>
  <c r="AK41" i="15"/>
  <c r="AJ41" i="15"/>
  <c r="AI41" i="15"/>
  <c r="AH41" i="15"/>
  <c r="AG41" i="15"/>
  <c r="AF41" i="15"/>
  <c r="AE41" i="15"/>
  <c r="AX40" i="15"/>
  <c r="AW40" i="15"/>
  <c r="AV40" i="15"/>
  <c r="AU40" i="15"/>
  <c r="AT40" i="15"/>
  <c r="AS40" i="15"/>
  <c r="AR40" i="15"/>
  <c r="AQ40" i="15"/>
  <c r="AP40" i="15"/>
  <c r="AO40" i="15"/>
  <c r="AN40" i="15"/>
  <c r="AM40" i="15"/>
  <c r="AL40" i="15"/>
  <c r="AK40" i="15"/>
  <c r="AJ40" i="15"/>
  <c r="AI40" i="15"/>
  <c r="AH40" i="15"/>
  <c r="AG40" i="15"/>
  <c r="AF40" i="15"/>
  <c r="AE40" i="15"/>
  <c r="AX39" i="15"/>
  <c r="AW39" i="15"/>
  <c r="AV39" i="15"/>
  <c r="AU39" i="15"/>
  <c r="AT39" i="15"/>
  <c r="AS39" i="15"/>
  <c r="AR39" i="15"/>
  <c r="AQ39" i="15"/>
  <c r="AP39" i="15"/>
  <c r="AO39" i="15"/>
  <c r="AN39" i="15"/>
  <c r="AM39" i="15"/>
  <c r="AL39" i="15"/>
  <c r="AK39" i="15"/>
  <c r="AJ39" i="15"/>
  <c r="AI39" i="15"/>
  <c r="AH39" i="15"/>
  <c r="AG39" i="15"/>
  <c r="AF39" i="15"/>
  <c r="AE39" i="15"/>
  <c r="AX38" i="15"/>
  <c r="AW38" i="15"/>
  <c r="AV38" i="15"/>
  <c r="AU38" i="15"/>
  <c r="AT38" i="15"/>
  <c r="AS38" i="15"/>
  <c r="AR38" i="15"/>
  <c r="AQ38" i="15"/>
  <c r="AP38" i="15"/>
  <c r="AO38" i="15"/>
  <c r="AN38" i="15"/>
  <c r="AM38" i="15"/>
  <c r="AL38" i="15"/>
  <c r="AK38" i="15"/>
  <c r="AJ38" i="15"/>
  <c r="AI38" i="15"/>
  <c r="AH38" i="15"/>
  <c r="AG38" i="15"/>
  <c r="AF38" i="15"/>
  <c r="AE38" i="15"/>
  <c r="AX37" i="15"/>
  <c r="AW37" i="15"/>
  <c r="AV37" i="15"/>
  <c r="AU37" i="15"/>
  <c r="AT37" i="15"/>
  <c r="AS37" i="15"/>
  <c r="AR37" i="15"/>
  <c r="AQ37" i="15"/>
  <c r="AP37" i="15"/>
  <c r="AO37" i="15"/>
  <c r="AN37" i="15"/>
  <c r="AM37" i="15"/>
  <c r="AL37" i="15"/>
  <c r="AK37" i="15"/>
  <c r="AJ37" i="15"/>
  <c r="AI37" i="15"/>
  <c r="AH37" i="15"/>
  <c r="AG37" i="15"/>
  <c r="AF37" i="15"/>
  <c r="AE37" i="15"/>
  <c r="AX36" i="15"/>
  <c r="AW36" i="15"/>
  <c r="AV36" i="15"/>
  <c r="AU36" i="15"/>
  <c r="AT36" i="15"/>
  <c r="AS36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A34" i="15"/>
  <c r="AA32" i="15"/>
  <c r="F48" i="15" l="1"/>
  <c r="I55" i="15"/>
  <c r="I49" i="15"/>
  <c r="G55" i="15"/>
  <c r="R38" i="15"/>
  <c r="W47" i="15"/>
  <c r="Q38" i="15"/>
  <c r="G36" i="15"/>
  <c r="G88" i="15" s="1"/>
  <c r="P38" i="15"/>
  <c r="T52" i="15"/>
  <c r="O38" i="15"/>
  <c r="F49" i="15"/>
  <c r="R51" i="15"/>
  <c r="M50" i="15"/>
  <c r="Y53" i="15"/>
  <c r="Q51" i="15"/>
  <c r="BM51" i="15" s="1"/>
  <c r="U52" i="15"/>
  <c r="H49" i="15"/>
  <c r="L50" i="15"/>
  <c r="H55" i="15"/>
  <c r="U40" i="15"/>
  <c r="X47" i="15"/>
  <c r="X99" i="15" s="1"/>
  <c r="G49" i="15"/>
  <c r="G78" i="15" s="1"/>
  <c r="AF78" i="15" s="1"/>
  <c r="Y47" i="15"/>
  <c r="BU47" i="15" s="1"/>
  <c r="O51" i="15"/>
  <c r="L44" i="15"/>
  <c r="G43" i="15"/>
  <c r="BR42" i="15"/>
  <c r="V47" i="15"/>
  <c r="P46" i="15"/>
  <c r="F47" i="15"/>
  <c r="K50" i="15"/>
  <c r="T47" i="15"/>
  <c r="O46" i="15"/>
  <c r="BK46" i="15" s="1"/>
  <c r="J50" i="15"/>
  <c r="X48" i="15"/>
  <c r="S47" i="15"/>
  <c r="N46" i="15"/>
  <c r="R47" i="15"/>
  <c r="M46" i="15"/>
  <c r="L46" i="15"/>
  <c r="K46" i="15"/>
  <c r="O47" i="15"/>
  <c r="O99" i="15" s="1"/>
  <c r="J46" i="15"/>
  <c r="J75" i="15" s="1"/>
  <c r="AI75" i="15" s="1"/>
  <c r="M47" i="15"/>
  <c r="M99" i="15" s="1"/>
  <c r="H46" i="15"/>
  <c r="K37" i="15"/>
  <c r="L47" i="15"/>
  <c r="BH47" i="15" s="1"/>
  <c r="G46" i="15"/>
  <c r="G75" i="15" s="1"/>
  <c r="AF75" i="15" s="1"/>
  <c r="K47" i="15"/>
  <c r="J47" i="15"/>
  <c r="I47" i="15"/>
  <c r="U47" i="15"/>
  <c r="F46" i="15"/>
  <c r="Q47" i="15"/>
  <c r="BM47" i="15" s="1"/>
  <c r="N47" i="15"/>
  <c r="H47" i="15"/>
  <c r="P39" i="15"/>
  <c r="K38" i="15"/>
  <c r="G47" i="15"/>
  <c r="I46" i="15"/>
  <c r="BE46" i="15" s="1"/>
  <c r="Y46" i="15"/>
  <c r="BU46" i="15" s="1"/>
  <c r="X46" i="15"/>
  <c r="BT46" i="15" s="1"/>
  <c r="F55" i="15"/>
  <c r="T55" i="15"/>
  <c r="W46" i="15"/>
  <c r="W75" i="15" s="1"/>
  <c r="M44" i="15"/>
  <c r="BI44" i="15" s="1"/>
  <c r="H43" i="15"/>
  <c r="V41" i="15"/>
  <c r="BR41" i="15" s="1"/>
  <c r="Q40" i="15"/>
  <c r="Q69" i="15" s="1"/>
  <c r="L39" i="15"/>
  <c r="G38" i="15"/>
  <c r="BC38" i="15" s="1"/>
  <c r="U36" i="15"/>
  <c r="P51" i="15"/>
  <c r="Y48" i="15"/>
  <c r="Y77" i="15" s="1"/>
  <c r="X53" i="15"/>
  <c r="S52" i="15"/>
  <c r="N51" i="15"/>
  <c r="I50" i="15"/>
  <c r="W48" i="15"/>
  <c r="W100" i="15" s="1"/>
  <c r="W53" i="15"/>
  <c r="R52" i="15"/>
  <c r="M51" i="15"/>
  <c r="H50" i="15"/>
  <c r="H102" i="15" s="1"/>
  <c r="V48" i="15"/>
  <c r="BR48" i="15" s="1"/>
  <c r="V53" i="15"/>
  <c r="Q52" i="15"/>
  <c r="BM52" i="15" s="1"/>
  <c r="L51" i="15"/>
  <c r="G50" i="15"/>
  <c r="G79" i="15" s="1"/>
  <c r="AF79" i="15" s="1"/>
  <c r="U48" i="15"/>
  <c r="U100" i="15" s="1"/>
  <c r="U53" i="15"/>
  <c r="P52" i="15"/>
  <c r="P81" i="15" s="1"/>
  <c r="AO81" i="15" s="1"/>
  <c r="K51" i="15"/>
  <c r="Y49" i="15"/>
  <c r="T48" i="15"/>
  <c r="Y54" i="15"/>
  <c r="T53" i="15"/>
  <c r="O52" i="15"/>
  <c r="O81" i="15" s="1"/>
  <c r="AN81" i="15" s="1"/>
  <c r="J51" i="15"/>
  <c r="X49" i="15"/>
  <c r="S48" i="15"/>
  <c r="X54" i="15"/>
  <c r="S53" i="15"/>
  <c r="N52" i="15"/>
  <c r="I51" i="15"/>
  <c r="W49" i="15"/>
  <c r="W101" i="15" s="1"/>
  <c r="R48" i="15"/>
  <c r="W54" i="15"/>
  <c r="W106" i="15" s="1"/>
  <c r="R53" i="15"/>
  <c r="M52" i="15"/>
  <c r="H51" i="15"/>
  <c r="V49" i="15"/>
  <c r="Q48" i="15"/>
  <c r="V54" i="15"/>
  <c r="Q53" i="15"/>
  <c r="L52" i="15"/>
  <c r="G51" i="15"/>
  <c r="BC51" i="15" s="1"/>
  <c r="U49" i="15"/>
  <c r="P48" i="15"/>
  <c r="P100" i="15" s="1"/>
  <c r="Y45" i="15"/>
  <c r="I37" i="15"/>
  <c r="I89" i="15" s="1"/>
  <c r="U54" i="15"/>
  <c r="P53" i="15"/>
  <c r="K52" i="15"/>
  <c r="Y50" i="15"/>
  <c r="T49" i="15"/>
  <c r="T101" i="15" s="1"/>
  <c r="O48" i="15"/>
  <c r="X45" i="15"/>
  <c r="M38" i="15"/>
  <c r="H37" i="15"/>
  <c r="H89" i="15" s="1"/>
  <c r="Y55" i="15"/>
  <c r="T54" i="15"/>
  <c r="O53" i="15"/>
  <c r="J52" i="15"/>
  <c r="X50" i="15"/>
  <c r="X102" i="15" s="1"/>
  <c r="S49" i="15"/>
  <c r="S101" i="15" s="1"/>
  <c r="AR101" i="15" s="1"/>
  <c r="N48" i="15"/>
  <c r="N100" i="15" s="1"/>
  <c r="W45" i="15"/>
  <c r="BS45" i="15" s="1"/>
  <c r="Q39" i="15"/>
  <c r="BM39" i="15" s="1"/>
  <c r="L38" i="15"/>
  <c r="G37" i="15"/>
  <c r="BC37" i="15" s="1"/>
  <c r="X55" i="15"/>
  <c r="S54" i="15"/>
  <c r="N53" i="15"/>
  <c r="N82" i="15" s="1"/>
  <c r="AM82" i="15" s="1"/>
  <c r="I52" i="15"/>
  <c r="I104" i="15" s="1"/>
  <c r="W50" i="15"/>
  <c r="W79" i="15" s="1"/>
  <c r="R49" i="15"/>
  <c r="M48" i="15"/>
  <c r="V45" i="15"/>
  <c r="Y36" i="15"/>
  <c r="W55" i="15"/>
  <c r="R54" i="15"/>
  <c r="M53" i="15"/>
  <c r="H52" i="15"/>
  <c r="V50" i="15"/>
  <c r="Q49" i="15"/>
  <c r="Q101" i="15" s="1"/>
  <c r="L48" i="15"/>
  <c r="U45" i="15"/>
  <c r="Y41" i="15"/>
  <c r="BU41" i="15" s="1"/>
  <c r="T40" i="15"/>
  <c r="O39" i="15"/>
  <c r="O68" i="15" s="1"/>
  <c r="J38" i="15"/>
  <c r="J90" i="15" s="1"/>
  <c r="X36" i="15"/>
  <c r="BT36" i="15" s="1"/>
  <c r="V55" i="15"/>
  <c r="Q54" i="15"/>
  <c r="L53" i="15"/>
  <c r="G52" i="15"/>
  <c r="G104" i="15" s="1"/>
  <c r="U50" i="15"/>
  <c r="P49" i="15"/>
  <c r="K48" i="15"/>
  <c r="T45" i="15"/>
  <c r="X41" i="15"/>
  <c r="S40" i="15"/>
  <c r="N39" i="15"/>
  <c r="I38" i="15"/>
  <c r="BE38" i="15" s="1"/>
  <c r="W36" i="15"/>
  <c r="BS36" i="15" s="1"/>
  <c r="F36" i="15"/>
  <c r="F88" i="15" s="1"/>
  <c r="AE88" i="15" s="1"/>
  <c r="U55" i="15"/>
  <c r="P54" i="15"/>
  <c r="K53" i="15"/>
  <c r="Y51" i="15"/>
  <c r="Y103" i="15" s="1"/>
  <c r="T50" i="15"/>
  <c r="O49" i="15"/>
  <c r="O78" i="15" s="1"/>
  <c r="AN78" i="15" s="1"/>
  <c r="J48" i="15"/>
  <c r="S45" i="15"/>
  <c r="I43" i="15"/>
  <c r="I95" i="15" s="1"/>
  <c r="W41" i="15"/>
  <c r="W93" i="15" s="1"/>
  <c r="R40" i="15"/>
  <c r="M39" i="15"/>
  <c r="H38" i="15"/>
  <c r="V36" i="15"/>
  <c r="S50" i="15"/>
  <c r="BO50" i="15" s="1"/>
  <c r="J53" i="15"/>
  <c r="N49" i="15"/>
  <c r="N78" i="15" s="1"/>
  <c r="AM78" i="15" s="1"/>
  <c r="F54" i="15"/>
  <c r="S55" i="15"/>
  <c r="N54" i="15"/>
  <c r="I53" i="15"/>
  <c r="W51" i="15"/>
  <c r="BS51" i="15" s="1"/>
  <c r="R50" i="15"/>
  <c r="R79" i="15" s="1"/>
  <c r="AQ79" i="15" s="1"/>
  <c r="M49" i="15"/>
  <c r="H48" i="15"/>
  <c r="Q45" i="15"/>
  <c r="Q97" i="15" s="1"/>
  <c r="U41" i="15"/>
  <c r="U93" i="15" s="1"/>
  <c r="P40" i="15"/>
  <c r="P69" i="15" s="1"/>
  <c r="K39" i="15"/>
  <c r="Y37" i="15"/>
  <c r="Y66" i="15" s="1"/>
  <c r="T36" i="15"/>
  <c r="O54" i="15"/>
  <c r="O106" i="15" s="1"/>
  <c r="X51" i="15"/>
  <c r="X80" i="15" s="1"/>
  <c r="I48" i="15"/>
  <c r="I77" i="15" s="1"/>
  <c r="AH77" i="15" s="1"/>
  <c r="F53" i="15"/>
  <c r="F82" i="15" s="1"/>
  <c r="R55" i="15"/>
  <c r="M54" i="15"/>
  <c r="H53" i="15"/>
  <c r="V51" i="15"/>
  <c r="Q50" i="15"/>
  <c r="L49" i="15"/>
  <c r="G48" i="15"/>
  <c r="BC48" i="15" s="1"/>
  <c r="P45" i="15"/>
  <c r="Y42" i="15"/>
  <c r="T41" i="15"/>
  <c r="O40" i="15"/>
  <c r="J39" i="15"/>
  <c r="X37" i="15"/>
  <c r="BT37" i="15" s="1"/>
  <c r="S36" i="15"/>
  <c r="AZ42" i="15"/>
  <c r="AZ48" i="15"/>
  <c r="H40" i="15"/>
  <c r="BD40" i="15" s="1"/>
  <c r="Q37" i="15"/>
  <c r="Q89" i="15" s="1"/>
  <c r="BU39" i="15"/>
  <c r="F40" i="15"/>
  <c r="F92" i="15" s="1"/>
  <c r="AZ37" i="15"/>
  <c r="AZ45" i="15"/>
  <c r="AZ52" i="15"/>
  <c r="P47" i="15"/>
  <c r="BL47" i="15" s="1"/>
  <c r="N37" i="15"/>
  <c r="BJ37" i="15" s="1"/>
  <c r="BS49" i="15"/>
  <c r="BT40" i="15"/>
  <c r="BU40" i="15"/>
  <c r="BK45" i="15"/>
  <c r="BQ42" i="15"/>
  <c r="BC41" i="15"/>
  <c r="AZ38" i="15"/>
  <c r="BL39" i="15"/>
  <c r="AZ47" i="15"/>
  <c r="AZ44" i="15"/>
  <c r="BC36" i="15"/>
  <c r="BL40" i="15"/>
  <c r="BJ42" i="15"/>
  <c r="AZ53" i="15"/>
  <c r="F102" i="15"/>
  <c r="BL36" i="15"/>
  <c r="BD44" i="15"/>
  <c r="G97" i="15"/>
  <c r="BC47" i="15"/>
  <c r="BN44" i="15"/>
  <c r="BK50" i="15"/>
  <c r="BK41" i="15"/>
  <c r="AZ54" i="15"/>
  <c r="AZ46" i="15"/>
  <c r="H65" i="15"/>
  <c r="E57" i="15"/>
  <c r="Y65" i="15"/>
  <c r="BE41" i="15"/>
  <c r="Q70" i="15"/>
  <c r="I96" i="15"/>
  <c r="Y81" i="15"/>
  <c r="BM46" i="15"/>
  <c r="BE47" i="15"/>
  <c r="BE51" i="15"/>
  <c r="Y95" i="15"/>
  <c r="T103" i="15"/>
  <c r="BK43" i="15"/>
  <c r="T75" i="15"/>
  <c r="G84" i="15"/>
  <c r="AF84" i="15" s="1"/>
  <c r="BS43" i="15"/>
  <c r="BI41" i="15"/>
  <c r="BI37" i="15"/>
  <c r="T95" i="15"/>
  <c r="BH42" i="15"/>
  <c r="M92" i="15"/>
  <c r="BM41" i="15"/>
  <c r="BT42" i="15"/>
  <c r="BS48" i="15"/>
  <c r="BS44" i="15"/>
  <c r="G65" i="15"/>
  <c r="I90" i="15"/>
  <c r="I67" i="15"/>
  <c r="V77" i="15"/>
  <c r="H94" i="15"/>
  <c r="H71" i="15"/>
  <c r="AG71" i="15" s="1"/>
  <c r="BD42" i="15"/>
  <c r="AR57" i="15"/>
  <c r="K94" i="15"/>
  <c r="K71" i="15"/>
  <c r="AJ71" i="15" s="1"/>
  <c r="BG42" i="15"/>
  <c r="Q96" i="15"/>
  <c r="BM44" i="15"/>
  <c r="Q73" i="15"/>
  <c r="BP49" i="15"/>
  <c r="O88" i="15"/>
  <c r="O65" i="15"/>
  <c r="N92" i="15"/>
  <c r="N69" i="15"/>
  <c r="BJ40" i="15"/>
  <c r="Q88" i="15"/>
  <c r="Q65" i="15"/>
  <c r="BM36" i="15"/>
  <c r="V89" i="15"/>
  <c r="V66" i="15"/>
  <c r="G91" i="15"/>
  <c r="G68" i="15"/>
  <c r="AF68" i="15" s="1"/>
  <c r="P95" i="15"/>
  <c r="BL43" i="15"/>
  <c r="P72" i="15"/>
  <c r="AS57" i="15"/>
  <c r="H103" i="15"/>
  <c r="H80" i="15"/>
  <c r="AG80" i="15" s="1"/>
  <c r="BD51" i="15"/>
  <c r="AA33" i="15"/>
  <c r="X92" i="15"/>
  <c r="X69" i="15"/>
  <c r="H96" i="15"/>
  <c r="H73" i="15"/>
  <c r="AG73" i="15" s="1"/>
  <c r="P65" i="15"/>
  <c r="P88" i="15"/>
  <c r="BN50" i="15"/>
  <c r="H83" i="15"/>
  <c r="AG83" i="15" s="1"/>
  <c r="H106" i="15"/>
  <c r="BD54" i="15"/>
  <c r="I106" i="15"/>
  <c r="I83" i="15"/>
  <c r="AH83" i="15" s="1"/>
  <c r="BE54" i="15"/>
  <c r="AJ57" i="15"/>
  <c r="H91" i="15"/>
  <c r="H68" i="15"/>
  <c r="AG68" i="15" s="1"/>
  <c r="X88" i="15"/>
  <c r="X65" i="15"/>
  <c r="BK36" i="15"/>
  <c r="S67" i="15"/>
  <c r="BO38" i="15"/>
  <c r="S90" i="15"/>
  <c r="U94" i="15"/>
  <c r="U71" i="15"/>
  <c r="W99" i="15"/>
  <c r="W76" i="15"/>
  <c r="BS47" i="15"/>
  <c r="Y91" i="15"/>
  <c r="Y68" i="15"/>
  <c r="S95" i="15"/>
  <c r="S72" i="15"/>
  <c r="BO43" i="15"/>
  <c r="H97" i="15"/>
  <c r="H74" i="15"/>
  <c r="AG74" i="15" s="1"/>
  <c r="BD45" i="15"/>
  <c r="W89" i="15"/>
  <c r="W66" i="15"/>
  <c r="R90" i="15"/>
  <c r="R67" i="15"/>
  <c r="AZ39" i="15"/>
  <c r="AZ41" i="15"/>
  <c r="AK57" i="15"/>
  <c r="BR37" i="15"/>
  <c r="V92" i="15"/>
  <c r="V69" i="15"/>
  <c r="BR40" i="15"/>
  <c r="BP43" i="15"/>
  <c r="BD36" i="15"/>
  <c r="P91" i="15"/>
  <c r="L70" i="15"/>
  <c r="L93" i="15"/>
  <c r="BH41" i="15"/>
  <c r="AA35" i="15"/>
  <c r="BN38" i="15"/>
  <c r="BC39" i="15"/>
  <c r="BC43" i="15"/>
  <c r="AZ43" i="15"/>
  <c r="AZ49" i="15"/>
  <c r="O105" i="15"/>
  <c r="O82" i="15"/>
  <c r="AN82" i="15" s="1"/>
  <c r="BK53" i="15"/>
  <c r="AL57" i="15"/>
  <c r="AT57" i="15"/>
  <c r="F89" i="15"/>
  <c r="F66" i="15"/>
  <c r="O89" i="15"/>
  <c r="O66" i="15"/>
  <c r="BB37" i="15"/>
  <c r="BK37" i="15"/>
  <c r="I91" i="15"/>
  <c r="AH91" i="15" s="1"/>
  <c r="I68" i="15"/>
  <c r="AH68" i="15" s="1"/>
  <c r="BE39" i="15"/>
  <c r="Y92" i="15"/>
  <c r="Y69" i="15"/>
  <c r="N93" i="15"/>
  <c r="BJ41" i="15"/>
  <c r="N70" i="15"/>
  <c r="V94" i="15"/>
  <c r="V71" i="15"/>
  <c r="I97" i="15"/>
  <c r="I74" i="15"/>
  <c r="AH74" i="15" s="1"/>
  <c r="W98" i="15"/>
  <c r="V90" i="15"/>
  <c r="V67" i="15"/>
  <c r="O70" i="15"/>
  <c r="O93" i="15"/>
  <c r="N94" i="15"/>
  <c r="N71" i="15"/>
  <c r="BS42" i="15"/>
  <c r="W94" i="15"/>
  <c r="W71" i="15"/>
  <c r="V95" i="15"/>
  <c r="V72" i="15"/>
  <c r="W105" i="15"/>
  <c r="AV105" i="15" s="1"/>
  <c r="W82" i="15"/>
  <c r="AV82" i="15" s="1"/>
  <c r="BS53" i="15"/>
  <c r="F93" i="15"/>
  <c r="BB41" i="15"/>
  <c r="F70" i="15"/>
  <c r="AF57" i="15"/>
  <c r="Q93" i="15"/>
  <c r="BK42" i="15"/>
  <c r="O94" i="15"/>
  <c r="O71" i="15"/>
  <c r="W95" i="15"/>
  <c r="W72" i="15"/>
  <c r="Q76" i="15"/>
  <c r="AP76" i="15" s="1"/>
  <c r="Q99" i="15"/>
  <c r="AP99" i="15" s="1"/>
  <c r="O80" i="15"/>
  <c r="AN80" i="15" s="1"/>
  <c r="O103" i="15"/>
  <c r="BK51" i="15"/>
  <c r="AZ51" i="15"/>
  <c r="X81" i="15"/>
  <c r="X104" i="15"/>
  <c r="X105" i="15"/>
  <c r="X82" i="15"/>
  <c r="BT53" i="15"/>
  <c r="AN57" i="15"/>
  <c r="H66" i="15"/>
  <c r="BD37" i="15"/>
  <c r="I92" i="15"/>
  <c r="I69" i="15"/>
  <c r="AH69" i="15" s="1"/>
  <c r="G93" i="15"/>
  <c r="G70" i="15"/>
  <c r="AF70" i="15" s="1"/>
  <c r="AG57" i="15"/>
  <c r="AO57" i="15"/>
  <c r="AW57" i="15"/>
  <c r="AE57" i="15"/>
  <c r="AM57" i="15"/>
  <c r="AU57" i="15"/>
  <c r="O90" i="15"/>
  <c r="O67" i="15"/>
  <c r="X90" i="15"/>
  <c r="X67" i="15"/>
  <c r="BK38" i="15"/>
  <c r="BT38" i="15"/>
  <c r="G94" i="15"/>
  <c r="BC42" i="15"/>
  <c r="G71" i="15"/>
  <c r="AF71" i="15" s="1"/>
  <c r="O95" i="15"/>
  <c r="O72" i="15"/>
  <c r="W96" i="15"/>
  <c r="W73" i="15"/>
  <c r="BR38" i="15"/>
  <c r="AV57" i="15"/>
  <c r="W90" i="15"/>
  <c r="W67" i="15"/>
  <c r="BS38" i="15"/>
  <c r="AZ40" i="15"/>
  <c r="X94" i="15"/>
  <c r="X71" i="15"/>
  <c r="O107" i="15"/>
  <c r="BK55" i="15"/>
  <c r="O84" i="15"/>
  <c r="AN84" i="15" s="1"/>
  <c r="AX57" i="15"/>
  <c r="Q78" i="15"/>
  <c r="AP78" i="15" s="1"/>
  <c r="BM49" i="15"/>
  <c r="I88" i="15"/>
  <c r="BE36" i="15"/>
  <c r="I65" i="15"/>
  <c r="P89" i="15"/>
  <c r="P66" i="15"/>
  <c r="AH57" i="15"/>
  <c r="AP57" i="15"/>
  <c r="Y90" i="15"/>
  <c r="Y67" i="15"/>
  <c r="BU38" i="15"/>
  <c r="W91" i="15"/>
  <c r="W68" i="15"/>
  <c r="BS39" i="15"/>
  <c r="G95" i="15"/>
  <c r="G72" i="15"/>
  <c r="AF72" i="15" s="1"/>
  <c r="Y72" i="15"/>
  <c r="O96" i="15"/>
  <c r="O73" i="15"/>
  <c r="BK44" i="15"/>
  <c r="W88" i="15"/>
  <c r="W65" i="15"/>
  <c r="AI57" i="15"/>
  <c r="AQ57" i="15"/>
  <c r="AZ36" i="15"/>
  <c r="G96" i="15"/>
  <c r="G73" i="15"/>
  <c r="AF73" i="15" s="1"/>
  <c r="BC44" i="15"/>
  <c r="O97" i="15"/>
  <c r="AN97" i="15" s="1"/>
  <c r="O74" i="15"/>
  <c r="AN74" i="15" s="1"/>
  <c r="BE45" i="15"/>
  <c r="AZ50" i="15"/>
  <c r="G106" i="15"/>
  <c r="G83" i="15"/>
  <c r="AF83" i="15" s="1"/>
  <c r="G107" i="15"/>
  <c r="G105" i="15"/>
  <c r="G82" i="15"/>
  <c r="AF82" i="15" s="1"/>
  <c r="BC53" i="15"/>
  <c r="BC54" i="15"/>
  <c r="AZ55" i="15"/>
  <c r="W80" i="15"/>
  <c r="W103" i="15"/>
  <c r="BS54" i="15"/>
  <c r="G74" i="15"/>
  <c r="AF74" i="15" s="1"/>
  <c r="W81" i="15"/>
  <c r="BS52" i="15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U76" i="14"/>
  <c r="B76" i="14"/>
  <c r="X76" i="15" l="1"/>
  <c r="BT47" i="15"/>
  <c r="BC49" i="15"/>
  <c r="G101" i="15"/>
  <c r="Y99" i="15"/>
  <c r="Y76" i="15"/>
  <c r="X75" i="15"/>
  <c r="G90" i="15"/>
  <c r="BB90" i="15" s="1"/>
  <c r="M73" i="15"/>
  <c r="AL73" i="15" s="1"/>
  <c r="W83" i="15"/>
  <c r="AV83" i="15" s="1"/>
  <c r="X98" i="15"/>
  <c r="G67" i="15"/>
  <c r="AF67" i="15" s="1"/>
  <c r="V93" i="15"/>
  <c r="W70" i="15"/>
  <c r="W78" i="15"/>
  <c r="Y75" i="15"/>
  <c r="V70" i="15"/>
  <c r="X89" i="15"/>
  <c r="X66" i="15"/>
  <c r="M96" i="15"/>
  <c r="T78" i="15"/>
  <c r="BT50" i="15"/>
  <c r="Y98" i="15"/>
  <c r="O75" i="15"/>
  <c r="AN75" i="15" s="1"/>
  <c r="O98" i="15"/>
  <c r="W77" i="15"/>
  <c r="BM40" i="15"/>
  <c r="O104" i="15"/>
  <c r="G77" i="15"/>
  <c r="AF77" i="15" s="1"/>
  <c r="BS41" i="15"/>
  <c r="BK52" i="15"/>
  <c r="BK49" i="15"/>
  <c r="BJ49" i="15"/>
  <c r="W74" i="15"/>
  <c r="BF38" i="15"/>
  <c r="Q92" i="15"/>
  <c r="BF46" i="15"/>
  <c r="N101" i="15"/>
  <c r="BI101" i="15" s="1"/>
  <c r="BB53" i="15"/>
  <c r="BO49" i="15"/>
  <c r="BS50" i="15"/>
  <c r="W102" i="15"/>
  <c r="F105" i="15"/>
  <c r="BA105" i="15" s="1"/>
  <c r="S78" i="15"/>
  <c r="AR78" i="15" s="1"/>
  <c r="H79" i="15"/>
  <c r="AG79" i="15" s="1"/>
  <c r="J98" i="15"/>
  <c r="BE98" i="15" s="1"/>
  <c r="BK47" i="15"/>
  <c r="BS46" i="15"/>
  <c r="I81" i="15"/>
  <c r="AH81" i="15" s="1"/>
  <c r="G98" i="15"/>
  <c r="AF98" i="15" s="1"/>
  <c r="O76" i="15"/>
  <c r="AN76" i="15" s="1"/>
  <c r="R102" i="15"/>
  <c r="BC46" i="15"/>
  <c r="W97" i="15"/>
  <c r="H69" i="15"/>
  <c r="AG69" i="15" s="1"/>
  <c r="G100" i="15"/>
  <c r="AF100" i="15" s="1"/>
  <c r="N66" i="15"/>
  <c r="BE52" i="15"/>
  <c r="I66" i="15"/>
  <c r="J67" i="15"/>
  <c r="H92" i="15"/>
  <c r="BC92" i="15" s="1"/>
  <c r="S102" i="15"/>
  <c r="AR102" i="15" s="1"/>
  <c r="G103" i="15"/>
  <c r="BJ53" i="15"/>
  <c r="BL48" i="15"/>
  <c r="G80" i="15"/>
  <c r="AF80" i="15" s="1"/>
  <c r="V100" i="15"/>
  <c r="BB40" i="15"/>
  <c r="BC52" i="15"/>
  <c r="N105" i="15"/>
  <c r="AM105" i="15" s="1"/>
  <c r="P77" i="15"/>
  <c r="AO77" i="15" s="1"/>
  <c r="S79" i="15"/>
  <c r="AR79" i="15" s="1"/>
  <c r="O83" i="15"/>
  <c r="AN83" i="15" s="1"/>
  <c r="P92" i="15"/>
  <c r="F65" i="15"/>
  <c r="AE65" i="15" s="1"/>
  <c r="BB36" i="15"/>
  <c r="F69" i="15"/>
  <c r="AE69" i="15" s="1"/>
  <c r="BC50" i="15"/>
  <c r="G66" i="15"/>
  <c r="AF66" i="15" s="1"/>
  <c r="BK39" i="15"/>
  <c r="BT51" i="15"/>
  <c r="X79" i="15"/>
  <c r="Y80" i="15"/>
  <c r="Q91" i="15"/>
  <c r="O91" i="15"/>
  <c r="G102" i="15"/>
  <c r="AF102" i="15" s="1"/>
  <c r="BJ48" i="15"/>
  <c r="BK54" i="15"/>
  <c r="Q68" i="15"/>
  <c r="BD50" i="15"/>
  <c r="X103" i="15"/>
  <c r="N77" i="15"/>
  <c r="AM77" i="15" s="1"/>
  <c r="G81" i="15"/>
  <c r="AF81" i="15" s="1"/>
  <c r="O101" i="15"/>
  <c r="BJ101" i="15" s="1"/>
  <c r="Q66" i="15"/>
  <c r="P76" i="15"/>
  <c r="AO76" i="15" s="1"/>
  <c r="P99" i="15"/>
  <c r="BK99" i="15" s="1"/>
  <c r="G89" i="15"/>
  <c r="AF89" i="15" s="1"/>
  <c r="N89" i="15"/>
  <c r="AG94" i="15"/>
  <c r="BC94" i="15"/>
  <c r="BJ106" i="15"/>
  <c r="AN106" i="15"/>
  <c r="AN103" i="15"/>
  <c r="BJ103" i="15"/>
  <c r="BA89" i="15"/>
  <c r="AE89" i="15"/>
  <c r="BC91" i="15"/>
  <c r="AG91" i="15"/>
  <c r="BI100" i="15"/>
  <c r="AM100" i="15"/>
  <c r="BB103" i="15"/>
  <c r="AF103" i="15"/>
  <c r="AF96" i="15"/>
  <c r="BB96" i="15"/>
  <c r="BL101" i="15"/>
  <c r="AP101" i="15"/>
  <c r="AH92" i="15"/>
  <c r="BD92" i="15"/>
  <c r="AE93" i="15"/>
  <c r="BA93" i="15"/>
  <c r="AG106" i="15"/>
  <c r="BC106" i="15"/>
  <c r="BD95" i="15"/>
  <c r="AH95" i="15"/>
  <c r="BR106" i="15"/>
  <c r="AV106" i="15"/>
  <c r="BM37" i="15"/>
  <c r="AG102" i="15"/>
  <c r="BC102" i="15"/>
  <c r="BC96" i="15"/>
  <c r="AG96" i="15"/>
  <c r="BB97" i="15"/>
  <c r="AF97" i="15"/>
  <c r="BJ104" i="15"/>
  <c r="AN104" i="15"/>
  <c r="AF95" i="15"/>
  <c r="BB95" i="15"/>
  <c r="AG97" i="15"/>
  <c r="BC97" i="15"/>
  <c r="AM101" i="15"/>
  <c r="AL96" i="15"/>
  <c r="BH96" i="15"/>
  <c r="AH96" i="15"/>
  <c r="BD96" i="15"/>
  <c r="BD104" i="15"/>
  <c r="AH104" i="15"/>
  <c r="BB106" i="15"/>
  <c r="AF106" i="15"/>
  <c r="AF93" i="15"/>
  <c r="BB93" i="15"/>
  <c r="AN98" i="15"/>
  <c r="BJ98" i="15"/>
  <c r="BD97" i="15"/>
  <c r="AH97" i="15"/>
  <c r="BB101" i="15"/>
  <c r="AF101" i="15"/>
  <c r="AN107" i="15"/>
  <c r="BJ107" i="15"/>
  <c r="BJ99" i="15"/>
  <c r="AN99" i="15"/>
  <c r="BK100" i="15"/>
  <c r="AO100" i="15"/>
  <c r="AJ94" i="15"/>
  <c r="BF94" i="15"/>
  <c r="AQ102" i="15"/>
  <c r="BM102" i="15"/>
  <c r="BA102" i="15"/>
  <c r="AE102" i="15"/>
  <c r="BO103" i="15"/>
  <c r="AS103" i="15"/>
  <c r="BB105" i="15"/>
  <c r="AF105" i="15"/>
  <c r="BB94" i="15"/>
  <c r="AF94" i="15"/>
  <c r="BA92" i="15"/>
  <c r="AE92" i="15"/>
  <c r="BD106" i="15"/>
  <c r="AH106" i="15"/>
  <c r="BC103" i="15"/>
  <c r="AG103" i="15"/>
  <c r="AE105" i="15"/>
  <c r="AL99" i="15"/>
  <c r="BH99" i="15"/>
  <c r="BB107" i="15"/>
  <c r="AF107" i="15"/>
  <c r="BB100" i="15"/>
  <c r="AF104" i="15"/>
  <c r="BB104" i="15"/>
  <c r="BJ105" i="15"/>
  <c r="AN105" i="15"/>
  <c r="BB91" i="15"/>
  <c r="AF91" i="15"/>
  <c r="F79" i="15"/>
  <c r="BB50" i="15"/>
  <c r="R73" i="15"/>
  <c r="O79" i="15"/>
  <c r="AN79" i="15" s="1"/>
  <c r="R96" i="15"/>
  <c r="G76" i="15"/>
  <c r="AF76" i="15" s="1"/>
  <c r="G99" i="15"/>
  <c r="BC45" i="15"/>
  <c r="Y88" i="15"/>
  <c r="BU36" i="15"/>
  <c r="P68" i="15"/>
  <c r="AA36" i="15"/>
  <c r="O102" i="15"/>
  <c r="W76" i="14"/>
  <c r="Y100" i="15"/>
  <c r="BC55" i="15"/>
  <c r="I80" i="15"/>
  <c r="AH80" i="15" s="1"/>
  <c r="I103" i="15"/>
  <c r="BE43" i="15"/>
  <c r="BU43" i="15"/>
  <c r="Y89" i="15"/>
  <c r="BE37" i="15"/>
  <c r="I100" i="15"/>
  <c r="Q104" i="15"/>
  <c r="Y93" i="15"/>
  <c r="I72" i="15"/>
  <c r="AH72" i="15" s="1"/>
  <c r="BU37" i="15"/>
  <c r="Y70" i="15"/>
  <c r="BQ41" i="15"/>
  <c r="I99" i="15"/>
  <c r="BP51" i="15"/>
  <c r="I76" i="15"/>
  <c r="AH76" i="15" s="1"/>
  <c r="I70" i="15"/>
  <c r="AH70" i="15" s="1"/>
  <c r="U70" i="15"/>
  <c r="BU52" i="15"/>
  <c r="I93" i="15"/>
  <c r="Y104" i="15"/>
  <c r="I73" i="15"/>
  <c r="AH73" i="15" s="1"/>
  <c r="T80" i="15"/>
  <c r="AS80" i="15" s="1"/>
  <c r="BE48" i="15"/>
  <c r="BE44" i="15"/>
  <c r="BU48" i="15"/>
  <c r="Q98" i="15"/>
  <c r="Q74" i="15"/>
  <c r="BM45" i="15"/>
  <c r="U77" i="15"/>
  <c r="BQ48" i="15"/>
  <c r="M66" i="15"/>
  <c r="Q81" i="15"/>
  <c r="AP81" i="15" s="1"/>
  <c r="Q75" i="15"/>
  <c r="BU51" i="15"/>
  <c r="M89" i="15"/>
  <c r="I98" i="15"/>
  <c r="T98" i="15"/>
  <c r="Q80" i="15"/>
  <c r="AP80" i="15" s="1"/>
  <c r="I75" i="15"/>
  <c r="AH75" i="15" s="1"/>
  <c r="Q103" i="15"/>
  <c r="BP46" i="15"/>
  <c r="BL52" i="15"/>
  <c r="P104" i="15"/>
  <c r="M93" i="15"/>
  <c r="M70" i="15"/>
  <c r="BI47" i="15"/>
  <c r="L94" i="15"/>
  <c r="AK94" i="15" s="1"/>
  <c r="L71" i="15"/>
  <c r="AK71" i="15" s="1"/>
  <c r="M76" i="15"/>
  <c r="AL76" i="15" s="1"/>
  <c r="T72" i="15"/>
  <c r="L99" i="15"/>
  <c r="BI40" i="15"/>
  <c r="M69" i="15"/>
  <c r="L76" i="15"/>
  <c r="AK76" i="15" s="1"/>
  <c r="Y57" i="15"/>
  <c r="BT109" i="15" s="1"/>
  <c r="Q57" i="15"/>
  <c r="BL109" i="15" s="1"/>
  <c r="X57" i="15"/>
  <c r="BS109" i="15" s="1"/>
  <c r="AA50" i="15"/>
  <c r="AA37" i="15"/>
  <c r="Z56" i="15"/>
  <c r="N65" i="15"/>
  <c r="N57" i="15"/>
  <c r="BI109" i="15" s="1"/>
  <c r="N88" i="15"/>
  <c r="BJ36" i="15"/>
  <c r="S96" i="15"/>
  <c r="S73" i="15"/>
  <c r="BO44" i="15"/>
  <c r="U107" i="15"/>
  <c r="U84" i="15"/>
  <c r="AT84" i="15" s="1"/>
  <c r="BQ55" i="15"/>
  <c r="X95" i="15"/>
  <c r="BT43" i="15"/>
  <c r="X72" i="15"/>
  <c r="M104" i="15"/>
  <c r="M81" i="15"/>
  <c r="AL81" i="15" s="1"/>
  <c r="BI52" i="15"/>
  <c r="T106" i="15"/>
  <c r="T83" i="15"/>
  <c r="AS83" i="15" s="1"/>
  <c r="BP54" i="15"/>
  <c r="K92" i="15"/>
  <c r="K69" i="15"/>
  <c r="BG40" i="15"/>
  <c r="M107" i="15"/>
  <c r="M84" i="15"/>
  <c r="AL84" i="15" s="1"/>
  <c r="BI55" i="15"/>
  <c r="V97" i="15"/>
  <c r="V74" i="15"/>
  <c r="BR45" i="15"/>
  <c r="M72" i="15"/>
  <c r="AL72" i="15" s="1"/>
  <c r="M95" i="15"/>
  <c r="AL95" i="15" s="1"/>
  <c r="BI43" i="15"/>
  <c r="AA40" i="15"/>
  <c r="T88" i="15"/>
  <c r="T57" i="15"/>
  <c r="BO109" i="15" s="1"/>
  <c r="T65" i="15"/>
  <c r="BP36" i="15"/>
  <c r="T89" i="15"/>
  <c r="T66" i="15"/>
  <c r="BP37" i="15"/>
  <c r="L67" i="15"/>
  <c r="L90" i="15"/>
  <c r="BH38" i="15"/>
  <c r="L106" i="15"/>
  <c r="BH54" i="15"/>
  <c r="L83" i="15"/>
  <c r="AK83" i="15" s="1"/>
  <c r="S103" i="15"/>
  <c r="S80" i="15"/>
  <c r="AR80" i="15" s="1"/>
  <c r="BO51" i="15"/>
  <c r="BG38" i="15"/>
  <c r="K90" i="15"/>
  <c r="K67" i="15"/>
  <c r="K89" i="15"/>
  <c r="K66" i="15"/>
  <c r="BG37" i="15"/>
  <c r="K81" i="15"/>
  <c r="AJ81" i="15" s="1"/>
  <c r="K104" i="15"/>
  <c r="BG52" i="15"/>
  <c r="R97" i="15"/>
  <c r="BN45" i="15"/>
  <c r="R74" i="15"/>
  <c r="R91" i="15"/>
  <c r="R68" i="15"/>
  <c r="BN39" i="15"/>
  <c r="R71" i="15"/>
  <c r="R94" i="15"/>
  <c r="BN42" i="15"/>
  <c r="J96" i="15"/>
  <c r="J73" i="15"/>
  <c r="AI73" i="15" s="1"/>
  <c r="BF44" i="15"/>
  <c r="J93" i="15"/>
  <c r="J70" i="15"/>
  <c r="AI70" i="15" s="1"/>
  <c r="BF41" i="15"/>
  <c r="J103" i="15"/>
  <c r="J80" i="15"/>
  <c r="AI80" i="15" s="1"/>
  <c r="BF51" i="15"/>
  <c r="Y84" i="15"/>
  <c r="AX84" i="15" s="1"/>
  <c r="Y107" i="15"/>
  <c r="AX107" i="15" s="1"/>
  <c r="BU55" i="15"/>
  <c r="P101" i="15"/>
  <c r="P78" i="15"/>
  <c r="AO78" i="15" s="1"/>
  <c r="BL49" i="15"/>
  <c r="M91" i="15"/>
  <c r="M68" i="15"/>
  <c r="BI39" i="15"/>
  <c r="T104" i="15"/>
  <c r="T81" i="15"/>
  <c r="AS81" i="15" s="1"/>
  <c r="BP52" i="15"/>
  <c r="K100" i="15"/>
  <c r="K77" i="15"/>
  <c r="AJ77" i="15" s="1"/>
  <c r="BG48" i="15"/>
  <c r="J105" i="15"/>
  <c r="J82" i="15"/>
  <c r="AI82" i="15" s="1"/>
  <c r="BF53" i="15"/>
  <c r="I101" i="15"/>
  <c r="I78" i="15"/>
  <c r="AH78" i="15" s="1"/>
  <c r="BE49" i="15"/>
  <c r="V102" i="15"/>
  <c r="V79" i="15"/>
  <c r="BR50" i="15"/>
  <c r="T100" i="15"/>
  <c r="T77" i="15"/>
  <c r="BP48" i="15"/>
  <c r="R103" i="15"/>
  <c r="R80" i="15"/>
  <c r="AQ80" i="15" s="1"/>
  <c r="BN51" i="15"/>
  <c r="Q100" i="15"/>
  <c r="Q77" i="15"/>
  <c r="AP77" i="15" s="1"/>
  <c r="BM48" i="15"/>
  <c r="H105" i="15"/>
  <c r="H82" i="15"/>
  <c r="AG82" i="15" s="1"/>
  <c r="BD53" i="15"/>
  <c r="F75" i="15"/>
  <c r="F98" i="15"/>
  <c r="AA46" i="15"/>
  <c r="BB46" i="15"/>
  <c r="Q106" i="15"/>
  <c r="Q83" i="15"/>
  <c r="AP83" i="15" s="1"/>
  <c r="BM54" i="15"/>
  <c r="N91" i="15"/>
  <c r="N68" i="15"/>
  <c r="BJ39" i="15"/>
  <c r="U101" i="15"/>
  <c r="U78" i="15"/>
  <c r="BQ49" i="15"/>
  <c r="T99" i="15"/>
  <c r="BP47" i="15"/>
  <c r="T76" i="15"/>
  <c r="S97" i="15"/>
  <c r="S74" i="15"/>
  <c r="BO45" i="15"/>
  <c r="S84" i="15"/>
  <c r="AR84" i="15" s="1"/>
  <c r="S107" i="15"/>
  <c r="BO55" i="15"/>
  <c r="K98" i="15"/>
  <c r="BG46" i="15"/>
  <c r="K75" i="15"/>
  <c r="AJ75" i="15" s="1"/>
  <c r="R100" i="15"/>
  <c r="AQ100" i="15" s="1"/>
  <c r="R77" i="15"/>
  <c r="AQ77" i="15" s="1"/>
  <c r="BN48" i="15"/>
  <c r="R98" i="15"/>
  <c r="R75" i="15"/>
  <c r="BN46" i="15"/>
  <c r="J91" i="15"/>
  <c r="J68" i="15"/>
  <c r="BF39" i="15"/>
  <c r="J71" i="15"/>
  <c r="AI71" i="15" s="1"/>
  <c r="J94" i="15"/>
  <c r="BF42" i="15"/>
  <c r="P102" i="15"/>
  <c r="P79" i="15"/>
  <c r="AO79" i="15" s="1"/>
  <c r="BL50" i="15"/>
  <c r="M94" i="15"/>
  <c r="M71" i="15"/>
  <c r="BI42" i="15"/>
  <c r="T79" i="15"/>
  <c r="AS79" i="15" s="1"/>
  <c r="T102" i="15"/>
  <c r="AS102" i="15" s="1"/>
  <c r="BP50" i="15"/>
  <c r="R99" i="15"/>
  <c r="R76" i="15"/>
  <c r="BN47" i="15"/>
  <c r="Q105" i="15"/>
  <c r="Q82" i="15"/>
  <c r="AP82" i="15" s="1"/>
  <c r="BM53" i="15"/>
  <c r="X101" i="15"/>
  <c r="X78" i="15"/>
  <c r="BT49" i="15"/>
  <c r="N104" i="15"/>
  <c r="N81" i="15"/>
  <c r="AM81" i="15" s="1"/>
  <c r="BJ52" i="15"/>
  <c r="J95" i="15"/>
  <c r="J72" i="15"/>
  <c r="AI72" i="15" s="1"/>
  <c r="BF43" i="15"/>
  <c r="AE82" i="15"/>
  <c r="O100" i="15"/>
  <c r="O77" i="15"/>
  <c r="AN77" i="15" s="1"/>
  <c r="BK48" i="15"/>
  <c r="I84" i="15"/>
  <c r="AH84" i="15" s="1"/>
  <c r="I107" i="15"/>
  <c r="BE55" i="15"/>
  <c r="F90" i="15"/>
  <c r="F67" i="15"/>
  <c r="AA38" i="15"/>
  <c r="BB38" i="15"/>
  <c r="Y96" i="15"/>
  <c r="BU44" i="15"/>
  <c r="Y73" i="15"/>
  <c r="P105" i="15"/>
  <c r="P82" i="15"/>
  <c r="AO82" i="15" s="1"/>
  <c r="BL53" i="15"/>
  <c r="T97" i="15"/>
  <c r="T74" i="15"/>
  <c r="BP45" i="15"/>
  <c r="V104" i="15"/>
  <c r="AU104" i="15" s="1"/>
  <c r="V81" i="15"/>
  <c r="AU81" i="15" s="1"/>
  <c r="BR52" i="15"/>
  <c r="F106" i="15"/>
  <c r="F83" i="15"/>
  <c r="AA54" i="15"/>
  <c r="BB54" i="15"/>
  <c r="F95" i="15"/>
  <c r="AA43" i="15"/>
  <c r="F72" i="15"/>
  <c r="BB43" i="15"/>
  <c r="U57" i="15"/>
  <c r="BP109" i="15" s="1"/>
  <c r="U88" i="15"/>
  <c r="U65" i="15"/>
  <c r="BQ36" i="15"/>
  <c r="N99" i="15"/>
  <c r="N76" i="15"/>
  <c r="AM76" i="15" s="1"/>
  <c r="BJ47" i="15"/>
  <c r="M98" i="15"/>
  <c r="BI46" i="15"/>
  <c r="M75" i="15"/>
  <c r="AL75" i="15" s="1"/>
  <c r="V101" i="15"/>
  <c r="V78" i="15"/>
  <c r="BR49" i="15"/>
  <c r="F100" i="15"/>
  <c r="AA48" i="15"/>
  <c r="F77" i="15"/>
  <c r="BB48" i="15"/>
  <c r="T94" i="15"/>
  <c r="T71" i="15"/>
  <c r="BP42" i="15"/>
  <c r="T91" i="15"/>
  <c r="BP39" i="15"/>
  <c r="T68" i="15"/>
  <c r="T105" i="15"/>
  <c r="T82" i="15"/>
  <c r="AS82" i="15" s="1"/>
  <c r="BP53" i="15"/>
  <c r="L100" i="15"/>
  <c r="L77" i="15"/>
  <c r="AK77" i="15" s="1"/>
  <c r="BH48" i="15"/>
  <c r="L97" i="15"/>
  <c r="L74" i="15"/>
  <c r="AK74" i="15" s="1"/>
  <c r="BH45" i="15"/>
  <c r="S100" i="15"/>
  <c r="S77" i="15"/>
  <c r="BO48" i="15"/>
  <c r="S99" i="15"/>
  <c r="S76" i="15"/>
  <c r="BO47" i="15"/>
  <c r="K103" i="15"/>
  <c r="K80" i="15"/>
  <c r="AJ80" i="15" s="1"/>
  <c r="BG51" i="15"/>
  <c r="K99" i="15"/>
  <c r="K76" i="15"/>
  <c r="AJ76" i="15" s="1"/>
  <c r="BG47" i="15"/>
  <c r="R104" i="15"/>
  <c r="R81" i="15"/>
  <c r="AQ81" i="15" s="1"/>
  <c r="BN52" i="15"/>
  <c r="R101" i="15"/>
  <c r="R78" i="15"/>
  <c r="AQ78" i="15" s="1"/>
  <c r="BN49" i="15"/>
  <c r="J97" i="15"/>
  <c r="BF45" i="15"/>
  <c r="J74" i="15"/>
  <c r="AI74" i="15" s="1"/>
  <c r="J106" i="15"/>
  <c r="J83" i="15"/>
  <c r="AI83" i="15" s="1"/>
  <c r="BF54" i="15"/>
  <c r="H95" i="15"/>
  <c r="BD43" i="15"/>
  <c r="H72" i="15"/>
  <c r="AG72" i="15" s="1"/>
  <c r="H99" i="15"/>
  <c r="H76" i="15"/>
  <c r="AG76" i="15" s="1"/>
  <c r="BD47" i="15"/>
  <c r="M103" i="15"/>
  <c r="M80" i="15"/>
  <c r="AL80" i="15" s="1"/>
  <c r="BI51" i="15"/>
  <c r="F97" i="15"/>
  <c r="F74" i="15"/>
  <c r="AA45" i="15"/>
  <c r="BB45" i="15"/>
  <c r="H107" i="15"/>
  <c r="H84" i="15"/>
  <c r="AG84" i="15" s="1"/>
  <c r="BD55" i="15"/>
  <c r="L84" i="15"/>
  <c r="AK84" i="15" s="1"/>
  <c r="L107" i="15"/>
  <c r="BH55" i="15"/>
  <c r="K96" i="15"/>
  <c r="K73" i="15"/>
  <c r="AJ73" i="15" s="1"/>
  <c r="BG44" i="15"/>
  <c r="J89" i="15"/>
  <c r="J66" i="15"/>
  <c r="BF37" i="15"/>
  <c r="X100" i="15"/>
  <c r="X77" i="15"/>
  <c r="BT48" i="15"/>
  <c r="V98" i="15"/>
  <c r="V75" i="15"/>
  <c r="BR46" i="15"/>
  <c r="N107" i="15"/>
  <c r="N84" i="15"/>
  <c r="AM84" i="15" s="1"/>
  <c r="BJ55" i="15"/>
  <c r="Y106" i="15"/>
  <c r="Y83" i="15"/>
  <c r="BU54" i="15"/>
  <c r="U91" i="15"/>
  <c r="U68" i="15"/>
  <c r="BQ39" i="15"/>
  <c r="M90" i="15"/>
  <c r="M67" i="15"/>
  <c r="BI38" i="15"/>
  <c r="L88" i="15"/>
  <c r="L57" i="15"/>
  <c r="BG109" i="15" s="1"/>
  <c r="L65" i="15"/>
  <c r="BH36" i="15"/>
  <c r="K93" i="15"/>
  <c r="AJ93" i="15" s="1"/>
  <c r="K70" i="15"/>
  <c r="AJ70" i="15" s="1"/>
  <c r="BG41" i="15"/>
  <c r="O92" i="15"/>
  <c r="O69" i="15"/>
  <c r="BK40" i="15"/>
  <c r="Y97" i="15"/>
  <c r="BU45" i="15"/>
  <c r="Y74" i="15"/>
  <c r="H93" i="15"/>
  <c r="H70" i="15"/>
  <c r="AG70" i="15" s="1"/>
  <c r="BD41" i="15"/>
  <c r="H98" i="15"/>
  <c r="H75" i="15"/>
  <c r="AG75" i="15" s="1"/>
  <c r="BD46" i="15"/>
  <c r="H101" i="15"/>
  <c r="BD49" i="15"/>
  <c r="H78" i="15"/>
  <c r="AG78" i="15" s="1"/>
  <c r="F94" i="15"/>
  <c r="F71" i="15"/>
  <c r="AA42" i="15"/>
  <c r="BB42" i="15"/>
  <c r="T92" i="15"/>
  <c r="T69" i="15"/>
  <c r="BP40" i="15"/>
  <c r="L95" i="15"/>
  <c r="L72" i="15"/>
  <c r="AK72" i="15" s="1"/>
  <c r="BH43" i="15"/>
  <c r="L105" i="15"/>
  <c r="BH53" i="15"/>
  <c r="L82" i="15"/>
  <c r="AK82" i="15" s="1"/>
  <c r="S91" i="15"/>
  <c r="S68" i="15"/>
  <c r="BO39" i="15"/>
  <c r="S82" i="15"/>
  <c r="AR82" i="15" s="1"/>
  <c r="S105" i="15"/>
  <c r="BO53" i="15"/>
  <c r="K91" i="15"/>
  <c r="K68" i="15"/>
  <c r="BG39" i="15"/>
  <c r="K84" i="15"/>
  <c r="AJ84" i="15" s="1"/>
  <c r="K107" i="15"/>
  <c r="BG55" i="15"/>
  <c r="R69" i="15"/>
  <c r="R92" i="15"/>
  <c r="BN40" i="15"/>
  <c r="R106" i="15"/>
  <c r="R83" i="15"/>
  <c r="AQ83" i="15" s="1"/>
  <c r="BN54" i="15"/>
  <c r="J79" i="15"/>
  <c r="AI79" i="15" s="1"/>
  <c r="J102" i="15"/>
  <c r="BF50" i="15"/>
  <c r="J107" i="15"/>
  <c r="J84" i="15"/>
  <c r="AI84" i="15" s="1"/>
  <c r="BF55" i="15"/>
  <c r="U89" i="15"/>
  <c r="U66" i="15"/>
  <c r="BQ37" i="15"/>
  <c r="S98" i="15"/>
  <c r="BO46" i="15"/>
  <c r="S75" i="15"/>
  <c r="L104" i="15"/>
  <c r="L81" i="15"/>
  <c r="AK81" i="15" s="1"/>
  <c r="BH52" i="15"/>
  <c r="H57" i="15"/>
  <c r="BC109" i="15" s="1"/>
  <c r="K88" i="15"/>
  <c r="K57" i="15"/>
  <c r="BF109" i="15" s="1"/>
  <c r="K65" i="15"/>
  <c r="BG36" i="15"/>
  <c r="J88" i="15"/>
  <c r="J57" i="15"/>
  <c r="BE109" i="15" s="1"/>
  <c r="J65" i="15"/>
  <c r="BF36" i="15"/>
  <c r="P98" i="15"/>
  <c r="AO98" i="15" s="1"/>
  <c r="P75" i="15"/>
  <c r="AO75" i="15" s="1"/>
  <c r="BL46" i="15"/>
  <c r="J101" i="15"/>
  <c r="J78" i="15"/>
  <c r="AI78" i="15" s="1"/>
  <c r="BF49" i="15"/>
  <c r="S81" i="15"/>
  <c r="AR81" i="15" s="1"/>
  <c r="S104" i="15"/>
  <c r="BO52" i="15"/>
  <c r="M105" i="15"/>
  <c r="M82" i="15"/>
  <c r="AL82" i="15" s="1"/>
  <c r="BI53" i="15"/>
  <c r="AZ57" i="15"/>
  <c r="X97" i="15"/>
  <c r="X74" i="15"/>
  <c r="BT45" i="15"/>
  <c r="X107" i="15"/>
  <c r="X84" i="15"/>
  <c r="AW84" i="15" s="1"/>
  <c r="BT55" i="15"/>
  <c r="W92" i="15"/>
  <c r="W69" i="15"/>
  <c r="BS40" i="15"/>
  <c r="M100" i="15"/>
  <c r="BI48" i="15"/>
  <c r="M77" i="15"/>
  <c r="AL77" i="15" s="1"/>
  <c r="V103" i="15"/>
  <c r="V80" i="15"/>
  <c r="BR51" i="15"/>
  <c r="U79" i="15"/>
  <c r="U102" i="15"/>
  <c r="BQ50" i="15"/>
  <c r="V82" i="15"/>
  <c r="AU82" i="15" s="1"/>
  <c r="V105" i="15"/>
  <c r="BR53" i="15"/>
  <c r="K72" i="15"/>
  <c r="AJ72" i="15" s="1"/>
  <c r="K95" i="15"/>
  <c r="BG43" i="15"/>
  <c r="L89" i="15"/>
  <c r="L66" i="15"/>
  <c r="BH37" i="15"/>
  <c r="F57" i="15"/>
  <c r="BA109" i="15" s="1"/>
  <c r="U99" i="15"/>
  <c r="U76" i="15"/>
  <c r="BQ47" i="15"/>
  <c r="G92" i="15"/>
  <c r="G69" i="15"/>
  <c r="AF69" i="15" s="1"/>
  <c r="BC40" i="15"/>
  <c r="W57" i="15"/>
  <c r="BR109" i="15" s="1"/>
  <c r="V88" i="15"/>
  <c r="V57" i="15"/>
  <c r="BQ109" i="15" s="1"/>
  <c r="V65" i="15"/>
  <c r="BR36" i="15"/>
  <c r="M97" i="15"/>
  <c r="M74" i="15"/>
  <c r="AL74" i="15" s="1"/>
  <c r="BI45" i="15"/>
  <c r="M106" i="15"/>
  <c r="BI54" i="15"/>
  <c r="M83" i="15"/>
  <c r="AL83" i="15" s="1"/>
  <c r="M101" i="15"/>
  <c r="M78" i="15"/>
  <c r="AL78" i="15" s="1"/>
  <c r="BI49" i="15"/>
  <c r="L69" i="15"/>
  <c r="L92" i="15"/>
  <c r="BH40" i="15"/>
  <c r="Y94" i="15"/>
  <c r="Y71" i="15"/>
  <c r="BU42" i="15"/>
  <c r="N97" i="15"/>
  <c r="N74" i="15"/>
  <c r="AM74" i="15" s="1"/>
  <c r="BJ45" i="15"/>
  <c r="F76" i="15"/>
  <c r="F99" i="15"/>
  <c r="AA47" i="15"/>
  <c r="BB47" i="15"/>
  <c r="N106" i="15"/>
  <c r="N83" i="15"/>
  <c r="AM83" i="15" s="1"/>
  <c r="BJ54" i="15"/>
  <c r="N95" i="15"/>
  <c r="N72" i="15"/>
  <c r="BJ43" i="15"/>
  <c r="F104" i="15"/>
  <c r="F81" i="15"/>
  <c r="AA52" i="15"/>
  <c r="BB52" i="15"/>
  <c r="U97" i="15"/>
  <c r="U74" i="15"/>
  <c r="BQ45" i="15"/>
  <c r="AE66" i="15"/>
  <c r="T67" i="15"/>
  <c r="T90" i="15"/>
  <c r="BP38" i="15"/>
  <c r="T70" i="15"/>
  <c r="T93" i="15"/>
  <c r="BP41" i="15"/>
  <c r="L101" i="15"/>
  <c r="L78" i="15"/>
  <c r="AK78" i="15" s="1"/>
  <c r="BH49" i="15"/>
  <c r="L103" i="15"/>
  <c r="L80" i="15"/>
  <c r="AK80" i="15" s="1"/>
  <c r="BH51" i="15"/>
  <c r="S92" i="15"/>
  <c r="S69" i="15"/>
  <c r="BO40" i="15"/>
  <c r="S106" i="15"/>
  <c r="S83" i="15"/>
  <c r="AR83" i="15" s="1"/>
  <c r="BO54" i="15"/>
  <c r="K74" i="15"/>
  <c r="AJ74" i="15" s="1"/>
  <c r="K97" i="15"/>
  <c r="BG45" i="15"/>
  <c r="K82" i="15"/>
  <c r="AJ82" i="15" s="1"/>
  <c r="K105" i="15"/>
  <c r="BG53" i="15"/>
  <c r="G57" i="15"/>
  <c r="BB109" i="15" s="1"/>
  <c r="R88" i="15"/>
  <c r="R57" i="15"/>
  <c r="BM109" i="15" s="1"/>
  <c r="R65" i="15"/>
  <c r="BN36" i="15"/>
  <c r="R105" i="15"/>
  <c r="BN53" i="15"/>
  <c r="R82" i="15"/>
  <c r="AQ82" i="15" s="1"/>
  <c r="J100" i="15"/>
  <c r="J77" i="15"/>
  <c r="AI77" i="15" s="1"/>
  <c r="BF48" i="15"/>
  <c r="J104" i="15"/>
  <c r="J81" i="15"/>
  <c r="AI81" i="15" s="1"/>
  <c r="BF52" i="15"/>
  <c r="O57" i="15"/>
  <c r="BJ109" i="15" s="1"/>
  <c r="I94" i="15"/>
  <c r="I71" i="15"/>
  <c r="AH71" i="15" s="1"/>
  <c r="BE42" i="15"/>
  <c r="X93" i="15"/>
  <c r="X70" i="15"/>
  <c r="BT41" i="15"/>
  <c r="N96" i="15"/>
  <c r="AM96" i="15" s="1"/>
  <c r="N73" i="15"/>
  <c r="AM73" i="15" s="1"/>
  <c r="BJ44" i="15"/>
  <c r="N103" i="15"/>
  <c r="N80" i="15"/>
  <c r="AM80" i="15" s="1"/>
  <c r="BJ51" i="15"/>
  <c r="L91" i="15"/>
  <c r="BH39" i="15"/>
  <c r="L68" i="15"/>
  <c r="S93" i="15"/>
  <c r="S70" i="15"/>
  <c r="BO41" i="15"/>
  <c r="R72" i="15"/>
  <c r="R95" i="15"/>
  <c r="BN43" i="15"/>
  <c r="U92" i="15"/>
  <c r="U69" i="15"/>
  <c r="BQ40" i="15"/>
  <c r="I102" i="15"/>
  <c r="I79" i="15"/>
  <c r="AH79" i="15" s="1"/>
  <c r="BE50" i="15"/>
  <c r="L79" i="15"/>
  <c r="AK79" i="15" s="1"/>
  <c r="L102" i="15"/>
  <c r="BH50" i="15"/>
  <c r="S94" i="15"/>
  <c r="S71" i="15"/>
  <c r="BO42" i="15"/>
  <c r="P57" i="15"/>
  <c r="BK109" i="15" s="1"/>
  <c r="R89" i="15"/>
  <c r="R66" i="15"/>
  <c r="BN37" i="15"/>
  <c r="Y105" i="15"/>
  <c r="Y82" i="15"/>
  <c r="BU53" i="15"/>
  <c r="P90" i="15"/>
  <c r="P67" i="15"/>
  <c r="BL38" i="15"/>
  <c r="U103" i="15"/>
  <c r="AT103" i="15" s="1"/>
  <c r="U80" i="15"/>
  <c r="AT80" i="15" s="1"/>
  <c r="BQ51" i="15"/>
  <c r="V106" i="15"/>
  <c r="BR54" i="15"/>
  <c r="V83" i="15"/>
  <c r="AU83" i="15" s="1"/>
  <c r="X91" i="15"/>
  <c r="X68" i="15"/>
  <c r="BT39" i="15"/>
  <c r="H100" i="15"/>
  <c r="H77" i="15"/>
  <c r="AG77" i="15" s="1"/>
  <c r="BD48" i="15"/>
  <c r="U104" i="15"/>
  <c r="U81" i="15"/>
  <c r="AT81" i="15" s="1"/>
  <c r="BQ52" i="15"/>
  <c r="F101" i="15"/>
  <c r="F78" i="15"/>
  <c r="BB49" i="15"/>
  <c r="AA49" i="15"/>
  <c r="V73" i="15"/>
  <c r="V96" i="15"/>
  <c r="BR44" i="15"/>
  <c r="P73" i="15"/>
  <c r="P96" i="15"/>
  <c r="BL44" i="15"/>
  <c r="Q94" i="15"/>
  <c r="Q71" i="15"/>
  <c r="BM42" i="15"/>
  <c r="X96" i="15"/>
  <c r="X73" i="15"/>
  <c r="BT44" i="15"/>
  <c r="P97" i="15"/>
  <c r="BL45" i="15"/>
  <c r="P74" i="15"/>
  <c r="U105" i="15"/>
  <c r="U82" i="15"/>
  <c r="AT82" i="15" s="1"/>
  <c r="BQ53" i="15"/>
  <c r="AA41" i="15"/>
  <c r="Y101" i="15"/>
  <c r="Y78" i="15"/>
  <c r="BU49" i="15"/>
  <c r="Q102" i="15"/>
  <c r="Q79" i="15"/>
  <c r="AP79" i="15" s="1"/>
  <c r="BM50" i="15"/>
  <c r="P83" i="15"/>
  <c r="AO83" i="15" s="1"/>
  <c r="P106" i="15"/>
  <c r="BL54" i="15"/>
  <c r="V107" i="15"/>
  <c r="V84" i="15"/>
  <c r="AU84" i="15" s="1"/>
  <c r="BR55" i="15"/>
  <c r="U90" i="15"/>
  <c r="U67" i="15"/>
  <c r="BQ38" i="15"/>
  <c r="F91" i="15"/>
  <c r="F68" i="15"/>
  <c r="BB39" i="15"/>
  <c r="AA39" i="15"/>
  <c r="P94" i="15"/>
  <c r="P71" i="15"/>
  <c r="BL42" i="15"/>
  <c r="AE70" i="15"/>
  <c r="N98" i="15"/>
  <c r="N75" i="15"/>
  <c r="AM75" i="15" s="1"/>
  <c r="BJ46" i="15"/>
  <c r="U95" i="15"/>
  <c r="U72" i="15"/>
  <c r="BQ43" i="15"/>
  <c r="W107" i="15"/>
  <c r="BS55" i="15"/>
  <c r="W84" i="15"/>
  <c r="AV84" i="15" s="1"/>
  <c r="F103" i="15"/>
  <c r="AA51" i="15"/>
  <c r="BB51" i="15"/>
  <c r="F80" i="15"/>
  <c r="Q90" i="15"/>
  <c r="Q67" i="15"/>
  <c r="BM38" i="15"/>
  <c r="Q84" i="15"/>
  <c r="AP84" i="15" s="1"/>
  <c r="Q107" i="15"/>
  <c r="BM55" i="15"/>
  <c r="M57" i="15"/>
  <c r="BH109" i="15" s="1"/>
  <c r="M65" i="15"/>
  <c r="M88" i="15"/>
  <c r="BI36" i="15"/>
  <c r="P107" i="15"/>
  <c r="P84" i="15"/>
  <c r="AO84" i="15" s="1"/>
  <c r="BL55" i="15"/>
  <c r="N67" i="15"/>
  <c r="N90" i="15"/>
  <c r="BJ38" i="15"/>
  <c r="V68" i="15"/>
  <c r="V91" i="15"/>
  <c r="BR39" i="15"/>
  <c r="U98" i="15"/>
  <c r="U75" i="15"/>
  <c r="BQ46" i="15"/>
  <c r="H104" i="15"/>
  <c r="H81" i="15"/>
  <c r="AG81" i="15" s="1"/>
  <c r="BD52" i="15"/>
  <c r="Q95" i="15"/>
  <c r="Q72" i="15"/>
  <c r="BM43" i="15"/>
  <c r="H90" i="15"/>
  <c r="AG90" i="15" s="1"/>
  <c r="H67" i="15"/>
  <c r="AG67" i="15" s="1"/>
  <c r="BD38" i="15"/>
  <c r="Y102" i="15"/>
  <c r="Y79" i="15"/>
  <c r="BU50" i="15"/>
  <c r="I105" i="15"/>
  <c r="I82" i="15"/>
  <c r="AH82" i="15" s="1"/>
  <c r="BE53" i="15"/>
  <c r="X83" i="15"/>
  <c r="AW83" i="15" s="1"/>
  <c r="X106" i="15"/>
  <c r="AW106" i="15" s="1"/>
  <c r="BT54" i="15"/>
  <c r="P93" i="15"/>
  <c r="P70" i="15"/>
  <c r="BL41" i="15"/>
  <c r="V99" i="15"/>
  <c r="V76" i="15"/>
  <c r="BR47" i="15"/>
  <c r="I57" i="15"/>
  <c r="BD109" i="15" s="1"/>
  <c r="U106" i="15"/>
  <c r="U83" i="15"/>
  <c r="AT83" i="15" s="1"/>
  <c r="BQ54" i="15"/>
  <c r="F96" i="15"/>
  <c r="F73" i="15"/>
  <c r="BB44" i="15"/>
  <c r="AA44" i="15"/>
  <c r="F107" i="15"/>
  <c r="BB55" i="15"/>
  <c r="AA55" i="15"/>
  <c r="F84" i="15"/>
  <c r="P103" i="15"/>
  <c r="P80" i="15"/>
  <c r="AO80" i="15" s="1"/>
  <c r="BL51" i="15"/>
  <c r="N102" i="15"/>
  <c r="N79" i="15"/>
  <c r="AM79" i="15" s="1"/>
  <c r="BJ50" i="15"/>
  <c r="M79" i="15"/>
  <c r="AL79" i="15" s="1"/>
  <c r="M102" i="15"/>
  <c r="BI50" i="15"/>
  <c r="U73" i="15"/>
  <c r="U96" i="15"/>
  <c r="BQ44" i="15"/>
  <c r="K101" i="15"/>
  <c r="K78" i="15"/>
  <c r="AJ78" i="15" s="1"/>
  <c r="BG49" i="15"/>
  <c r="T96" i="15"/>
  <c r="T73" i="15"/>
  <c r="BP44" i="15"/>
  <c r="T84" i="15"/>
  <c r="AS84" i="15" s="1"/>
  <c r="T107" i="15"/>
  <c r="BP55" i="15"/>
  <c r="L96" i="15"/>
  <c r="L73" i="15"/>
  <c r="AK73" i="15" s="1"/>
  <c r="BH44" i="15"/>
  <c r="L98" i="15"/>
  <c r="L75" i="15"/>
  <c r="AK75" i="15" s="1"/>
  <c r="BH46" i="15"/>
  <c r="S89" i="15"/>
  <c r="S66" i="15"/>
  <c r="BO37" i="15"/>
  <c r="S88" i="15"/>
  <c r="S57" i="15"/>
  <c r="BN109" i="15" s="1"/>
  <c r="S65" i="15"/>
  <c r="BO36" i="15"/>
  <c r="K102" i="15"/>
  <c r="K79" i="15"/>
  <c r="AJ79" i="15" s="1"/>
  <c r="BG50" i="15"/>
  <c r="K106" i="15"/>
  <c r="K83" i="15"/>
  <c r="AJ83" i="15" s="1"/>
  <c r="BG54" i="15"/>
  <c r="AE79" i="15"/>
  <c r="R93" i="15"/>
  <c r="R70" i="15"/>
  <c r="BN41" i="15"/>
  <c r="R107" i="15"/>
  <c r="R84" i="15"/>
  <c r="AQ84" i="15" s="1"/>
  <c r="BN55" i="15"/>
  <c r="J92" i="15"/>
  <c r="AI92" i="15" s="1"/>
  <c r="J69" i="15"/>
  <c r="AI69" i="15" s="1"/>
  <c r="BF40" i="15"/>
  <c r="J99" i="15"/>
  <c r="BF47" i="15"/>
  <c r="J76" i="15"/>
  <c r="AI76" i="15" s="1"/>
  <c r="AA53" i="15"/>
  <c r="D54" i="11"/>
  <c r="X79" i="11"/>
  <c r="B101" i="11"/>
  <c r="V25" i="13"/>
  <c r="C55" i="13"/>
  <c r="D55" i="13"/>
  <c r="E55" i="13"/>
  <c r="F55" i="13"/>
  <c r="G55" i="13"/>
  <c r="H55" i="13"/>
  <c r="I55" i="13"/>
  <c r="J55" i="13"/>
  <c r="J81" i="13" s="1"/>
  <c r="J106" i="13" s="1"/>
  <c r="K55" i="13"/>
  <c r="L55" i="13"/>
  <c r="M55" i="13"/>
  <c r="N55" i="13"/>
  <c r="O55" i="13"/>
  <c r="P55" i="13"/>
  <c r="P81" i="13" s="1"/>
  <c r="P106" i="13" s="1"/>
  <c r="Q55" i="13"/>
  <c r="R55" i="13"/>
  <c r="R81" i="13" s="1"/>
  <c r="R106" i="13" s="1"/>
  <c r="S55" i="13"/>
  <c r="S81" i="13" s="1"/>
  <c r="S106" i="13" s="1"/>
  <c r="T55" i="13"/>
  <c r="T81" i="13" s="1"/>
  <c r="T106" i="13" s="1"/>
  <c r="U55" i="13"/>
  <c r="U81" i="13" s="1"/>
  <c r="U106" i="13" s="1"/>
  <c r="V55" i="13"/>
  <c r="V81" i="13" s="1"/>
  <c r="V106" i="13" s="1"/>
  <c r="C56" i="13"/>
  <c r="D56" i="13"/>
  <c r="D82" i="13" s="1"/>
  <c r="D107" i="13" s="1"/>
  <c r="E56" i="13"/>
  <c r="E82" i="13" s="1"/>
  <c r="E107" i="13" s="1"/>
  <c r="F56" i="13"/>
  <c r="F82" i="13" s="1"/>
  <c r="F107" i="13" s="1"/>
  <c r="G56" i="13"/>
  <c r="H56" i="13"/>
  <c r="H82" i="13" s="1"/>
  <c r="H107" i="13" s="1"/>
  <c r="I56" i="13"/>
  <c r="J56" i="13"/>
  <c r="J82" i="13" s="1"/>
  <c r="J107" i="13" s="1"/>
  <c r="K56" i="13"/>
  <c r="K82" i="13" s="1"/>
  <c r="K107" i="13" s="1"/>
  <c r="L56" i="13"/>
  <c r="L82" i="13" s="1"/>
  <c r="L107" i="13" s="1"/>
  <c r="M56" i="13"/>
  <c r="M82" i="13" s="1"/>
  <c r="M107" i="13" s="1"/>
  <c r="N56" i="13"/>
  <c r="N82" i="13" s="1"/>
  <c r="N107" i="13" s="1"/>
  <c r="O56" i="13"/>
  <c r="O82" i="13" s="1"/>
  <c r="O107" i="13" s="1"/>
  <c r="P56" i="13"/>
  <c r="Q56" i="13"/>
  <c r="Q82" i="13" s="1"/>
  <c r="Q107" i="13" s="1"/>
  <c r="R56" i="13"/>
  <c r="R82" i="13" s="1"/>
  <c r="R107" i="13" s="1"/>
  <c r="S56" i="13"/>
  <c r="S82" i="13" s="1"/>
  <c r="S107" i="13" s="1"/>
  <c r="T56" i="13"/>
  <c r="T82" i="13" s="1"/>
  <c r="T107" i="13" s="1"/>
  <c r="U56" i="13"/>
  <c r="U82" i="13" s="1"/>
  <c r="U107" i="13" s="1"/>
  <c r="V56" i="13"/>
  <c r="V82" i="13" s="1"/>
  <c r="V107" i="13" s="1"/>
  <c r="C57" i="13"/>
  <c r="D57" i="13"/>
  <c r="D83" i="13" s="1"/>
  <c r="D108" i="13" s="1"/>
  <c r="E57" i="13"/>
  <c r="E83" i="13" s="1"/>
  <c r="E108" i="13" s="1"/>
  <c r="F57" i="13"/>
  <c r="F83" i="13" s="1"/>
  <c r="F108" i="13" s="1"/>
  <c r="G57" i="13"/>
  <c r="G83" i="13" s="1"/>
  <c r="G108" i="13" s="1"/>
  <c r="H57" i="13"/>
  <c r="I57" i="13"/>
  <c r="I83" i="13" s="1"/>
  <c r="I108" i="13" s="1"/>
  <c r="J57" i="13"/>
  <c r="J83" i="13" s="1"/>
  <c r="J108" i="13" s="1"/>
  <c r="K57" i="13"/>
  <c r="K83" i="13" s="1"/>
  <c r="K108" i="13" s="1"/>
  <c r="L57" i="13"/>
  <c r="L83" i="13" s="1"/>
  <c r="L108" i="13" s="1"/>
  <c r="M57" i="13"/>
  <c r="M83" i="13" s="1"/>
  <c r="M108" i="13" s="1"/>
  <c r="N57" i="13"/>
  <c r="N83" i="13" s="1"/>
  <c r="N108" i="13" s="1"/>
  <c r="O57" i="13"/>
  <c r="O83" i="13" s="1"/>
  <c r="O108" i="13" s="1"/>
  <c r="P57" i="13"/>
  <c r="Q57" i="13"/>
  <c r="Q83" i="13" s="1"/>
  <c r="Q108" i="13" s="1"/>
  <c r="R57" i="13"/>
  <c r="R83" i="13" s="1"/>
  <c r="R108" i="13" s="1"/>
  <c r="S57" i="13"/>
  <c r="T57" i="13"/>
  <c r="U57" i="13"/>
  <c r="V57" i="13"/>
  <c r="C58" i="13"/>
  <c r="C84" i="13" s="1"/>
  <c r="D58" i="13"/>
  <c r="E58" i="13"/>
  <c r="E84" i="13" s="1"/>
  <c r="E109" i="13" s="1"/>
  <c r="F58" i="13"/>
  <c r="G58" i="13"/>
  <c r="G84" i="13" s="1"/>
  <c r="G109" i="13" s="1"/>
  <c r="H58" i="13"/>
  <c r="H84" i="13" s="1"/>
  <c r="H109" i="13" s="1"/>
  <c r="I58" i="13"/>
  <c r="I84" i="13" s="1"/>
  <c r="I109" i="13" s="1"/>
  <c r="J58" i="13"/>
  <c r="J84" i="13" s="1"/>
  <c r="J109" i="13" s="1"/>
  <c r="K58" i="13"/>
  <c r="K84" i="13" s="1"/>
  <c r="K109" i="13" s="1"/>
  <c r="L58" i="13"/>
  <c r="L84" i="13" s="1"/>
  <c r="L109" i="13" s="1"/>
  <c r="M58" i="13"/>
  <c r="M84" i="13" s="1"/>
  <c r="M109" i="13" s="1"/>
  <c r="N58" i="13"/>
  <c r="O58" i="13"/>
  <c r="P58" i="13"/>
  <c r="Q58" i="13"/>
  <c r="R58" i="13"/>
  <c r="S58" i="13"/>
  <c r="T58" i="13"/>
  <c r="T84" i="13" s="1"/>
  <c r="T109" i="13" s="1"/>
  <c r="U58" i="13"/>
  <c r="U84" i="13" s="1"/>
  <c r="U109" i="13" s="1"/>
  <c r="V58" i="13"/>
  <c r="V84" i="13" s="1"/>
  <c r="V109" i="13" s="1"/>
  <c r="C59" i="13"/>
  <c r="C85" i="13" s="1"/>
  <c r="C110" i="13" s="1"/>
  <c r="D59" i="13"/>
  <c r="E59" i="13"/>
  <c r="F59" i="13"/>
  <c r="G59" i="13"/>
  <c r="H59" i="13"/>
  <c r="I59" i="13"/>
  <c r="J59" i="13"/>
  <c r="J85" i="13" s="1"/>
  <c r="J110" i="13" s="1"/>
  <c r="K59" i="13"/>
  <c r="K85" i="13" s="1"/>
  <c r="K110" i="13" s="1"/>
  <c r="L59" i="13"/>
  <c r="L85" i="13" s="1"/>
  <c r="L110" i="13" s="1"/>
  <c r="M59" i="13"/>
  <c r="M85" i="13" s="1"/>
  <c r="M110" i="13" s="1"/>
  <c r="N59" i="13"/>
  <c r="N85" i="13" s="1"/>
  <c r="N110" i="13" s="1"/>
  <c r="O59" i="13"/>
  <c r="O85" i="13" s="1"/>
  <c r="O110" i="13" s="1"/>
  <c r="P59" i="13"/>
  <c r="P85" i="13" s="1"/>
  <c r="P110" i="13" s="1"/>
  <c r="Q59" i="13"/>
  <c r="Q85" i="13" s="1"/>
  <c r="Q110" i="13" s="1"/>
  <c r="R59" i="13"/>
  <c r="R85" i="13" s="1"/>
  <c r="R110" i="13" s="1"/>
  <c r="S59" i="13"/>
  <c r="S85" i="13" s="1"/>
  <c r="S110" i="13" s="1"/>
  <c r="T59" i="13"/>
  <c r="T85" i="13" s="1"/>
  <c r="T110" i="13" s="1"/>
  <c r="U59" i="13"/>
  <c r="V59" i="13"/>
  <c r="V85" i="13" s="1"/>
  <c r="V110" i="13" s="1"/>
  <c r="C60" i="13"/>
  <c r="C86" i="13" s="1"/>
  <c r="D60" i="13"/>
  <c r="D86" i="13" s="1"/>
  <c r="D111" i="13" s="1"/>
  <c r="E60" i="13"/>
  <c r="E86" i="13" s="1"/>
  <c r="E111" i="13" s="1"/>
  <c r="F60" i="13"/>
  <c r="F86" i="13" s="1"/>
  <c r="F111" i="13" s="1"/>
  <c r="G60" i="13"/>
  <c r="G86" i="13" s="1"/>
  <c r="G111" i="13" s="1"/>
  <c r="H60" i="13"/>
  <c r="H86" i="13" s="1"/>
  <c r="H111" i="13" s="1"/>
  <c r="I60" i="13"/>
  <c r="I86" i="13" s="1"/>
  <c r="I111" i="13" s="1"/>
  <c r="J60" i="13"/>
  <c r="J86" i="13" s="1"/>
  <c r="J111" i="13" s="1"/>
  <c r="K60" i="13"/>
  <c r="K86" i="13" s="1"/>
  <c r="K111" i="13" s="1"/>
  <c r="L60" i="13"/>
  <c r="L86" i="13" s="1"/>
  <c r="L111" i="13" s="1"/>
  <c r="M60" i="13"/>
  <c r="M86" i="13" s="1"/>
  <c r="M111" i="13" s="1"/>
  <c r="N60" i="13"/>
  <c r="N86" i="13" s="1"/>
  <c r="N111" i="13" s="1"/>
  <c r="O60" i="13"/>
  <c r="O86" i="13" s="1"/>
  <c r="O111" i="13" s="1"/>
  <c r="P60" i="13"/>
  <c r="Q60" i="13"/>
  <c r="Q86" i="13" s="1"/>
  <c r="Q111" i="13" s="1"/>
  <c r="R60" i="13"/>
  <c r="R86" i="13" s="1"/>
  <c r="R111" i="13" s="1"/>
  <c r="S60" i="13"/>
  <c r="T60" i="13"/>
  <c r="T86" i="13" s="1"/>
  <c r="T111" i="13" s="1"/>
  <c r="U60" i="13"/>
  <c r="U86" i="13" s="1"/>
  <c r="U111" i="13" s="1"/>
  <c r="V60" i="13"/>
  <c r="V86" i="13" s="1"/>
  <c r="V111" i="13" s="1"/>
  <c r="C61" i="13"/>
  <c r="D61" i="13"/>
  <c r="E61" i="13"/>
  <c r="F61" i="13"/>
  <c r="F87" i="13" s="1"/>
  <c r="F112" i="13" s="1"/>
  <c r="G61" i="13"/>
  <c r="H61" i="13"/>
  <c r="H87" i="13" s="1"/>
  <c r="H112" i="13" s="1"/>
  <c r="I61" i="13"/>
  <c r="J61" i="13"/>
  <c r="J87" i="13" s="1"/>
  <c r="J112" i="13" s="1"/>
  <c r="K61" i="13"/>
  <c r="L61" i="13"/>
  <c r="M61" i="13"/>
  <c r="N61" i="13"/>
  <c r="O61" i="13"/>
  <c r="P61" i="13"/>
  <c r="P87" i="13" s="1"/>
  <c r="P112" i="13" s="1"/>
  <c r="Q61" i="13"/>
  <c r="Q87" i="13" s="1"/>
  <c r="Q112" i="13" s="1"/>
  <c r="R61" i="13"/>
  <c r="R87" i="13" s="1"/>
  <c r="R112" i="13" s="1"/>
  <c r="S61" i="13"/>
  <c r="S87" i="13" s="1"/>
  <c r="S112" i="13" s="1"/>
  <c r="T61" i="13"/>
  <c r="T87" i="13" s="1"/>
  <c r="T112" i="13" s="1"/>
  <c r="U61" i="13"/>
  <c r="U87" i="13" s="1"/>
  <c r="U112" i="13" s="1"/>
  <c r="V61" i="13"/>
  <c r="V87" i="13" s="1"/>
  <c r="V112" i="13" s="1"/>
  <c r="C62" i="13"/>
  <c r="C88" i="13" s="1"/>
  <c r="D62" i="13"/>
  <c r="D88" i="13" s="1"/>
  <c r="D113" i="13" s="1"/>
  <c r="E62" i="13"/>
  <c r="F62" i="13"/>
  <c r="F88" i="13" s="1"/>
  <c r="F113" i="13" s="1"/>
  <c r="G62" i="13"/>
  <c r="H62" i="13"/>
  <c r="H88" i="13" s="1"/>
  <c r="H113" i="13" s="1"/>
  <c r="I62" i="13"/>
  <c r="J62" i="13"/>
  <c r="J88" i="13" s="1"/>
  <c r="J113" i="13" s="1"/>
  <c r="K62" i="13"/>
  <c r="K88" i="13" s="1"/>
  <c r="K113" i="13" s="1"/>
  <c r="L62" i="13"/>
  <c r="L88" i="13" s="1"/>
  <c r="L113" i="13" s="1"/>
  <c r="M62" i="13"/>
  <c r="M88" i="13" s="1"/>
  <c r="M113" i="13" s="1"/>
  <c r="N62" i="13"/>
  <c r="N88" i="13" s="1"/>
  <c r="N113" i="13" s="1"/>
  <c r="O62" i="13"/>
  <c r="O88" i="13" s="1"/>
  <c r="O113" i="13" s="1"/>
  <c r="P62" i="13"/>
  <c r="P88" i="13" s="1"/>
  <c r="P113" i="13" s="1"/>
  <c r="Q62" i="13"/>
  <c r="Q88" i="13" s="1"/>
  <c r="Q113" i="13" s="1"/>
  <c r="R62" i="13"/>
  <c r="R88" i="13" s="1"/>
  <c r="R113" i="13" s="1"/>
  <c r="S62" i="13"/>
  <c r="T62" i="13"/>
  <c r="U62" i="13"/>
  <c r="U88" i="13" s="1"/>
  <c r="U113" i="13" s="1"/>
  <c r="V62" i="13"/>
  <c r="V88" i="13" s="1"/>
  <c r="V113" i="13" s="1"/>
  <c r="C63" i="13"/>
  <c r="C89" i="13" s="1"/>
  <c r="D63" i="13"/>
  <c r="D89" i="13" s="1"/>
  <c r="D114" i="13" s="1"/>
  <c r="E63" i="13"/>
  <c r="E89" i="13" s="1"/>
  <c r="E114" i="13" s="1"/>
  <c r="F63" i="13"/>
  <c r="F89" i="13" s="1"/>
  <c r="F114" i="13" s="1"/>
  <c r="G63" i="13"/>
  <c r="G89" i="13" s="1"/>
  <c r="G114" i="13" s="1"/>
  <c r="H63" i="13"/>
  <c r="H89" i="13" s="1"/>
  <c r="H114" i="13" s="1"/>
  <c r="I63" i="13"/>
  <c r="I89" i="13" s="1"/>
  <c r="I114" i="13" s="1"/>
  <c r="J63" i="13"/>
  <c r="J89" i="13" s="1"/>
  <c r="J114" i="13" s="1"/>
  <c r="K63" i="13"/>
  <c r="K89" i="13" s="1"/>
  <c r="K114" i="13" s="1"/>
  <c r="L63" i="13"/>
  <c r="L89" i="13" s="1"/>
  <c r="L114" i="13" s="1"/>
  <c r="M63" i="13"/>
  <c r="M89" i="13" s="1"/>
  <c r="M114" i="13" s="1"/>
  <c r="N63" i="13"/>
  <c r="N89" i="13" s="1"/>
  <c r="N114" i="13" s="1"/>
  <c r="O63" i="13"/>
  <c r="P63" i="13"/>
  <c r="Q63" i="13"/>
  <c r="Q89" i="13" s="1"/>
  <c r="Q114" i="13" s="1"/>
  <c r="R63" i="13"/>
  <c r="R89" i="13" s="1"/>
  <c r="R114" i="13" s="1"/>
  <c r="S63" i="13"/>
  <c r="S89" i="13" s="1"/>
  <c r="S114" i="13" s="1"/>
  <c r="T63" i="13"/>
  <c r="U63" i="13"/>
  <c r="U89" i="13" s="1"/>
  <c r="U114" i="13" s="1"/>
  <c r="V63" i="13"/>
  <c r="V89" i="13" s="1"/>
  <c r="V114" i="13" s="1"/>
  <c r="C64" i="13"/>
  <c r="D64" i="13"/>
  <c r="D90" i="13" s="1"/>
  <c r="D115" i="13" s="1"/>
  <c r="E64" i="13"/>
  <c r="E90" i="13" s="1"/>
  <c r="E115" i="13" s="1"/>
  <c r="F64" i="13"/>
  <c r="F90" i="13" s="1"/>
  <c r="F115" i="13" s="1"/>
  <c r="G64" i="13"/>
  <c r="G90" i="13" s="1"/>
  <c r="G115" i="13" s="1"/>
  <c r="H64" i="13"/>
  <c r="H90" i="13" s="1"/>
  <c r="H115" i="13" s="1"/>
  <c r="I64" i="13"/>
  <c r="I90" i="13" s="1"/>
  <c r="I115" i="13" s="1"/>
  <c r="J64" i="13"/>
  <c r="J90" i="13" s="1"/>
  <c r="J115" i="13" s="1"/>
  <c r="K64" i="13"/>
  <c r="K90" i="13" s="1"/>
  <c r="K115" i="13" s="1"/>
  <c r="L64" i="13"/>
  <c r="L90" i="13" s="1"/>
  <c r="L115" i="13" s="1"/>
  <c r="M64" i="13"/>
  <c r="M90" i="13" s="1"/>
  <c r="M115" i="13" s="1"/>
  <c r="N64" i="13"/>
  <c r="O64" i="13"/>
  <c r="P64" i="13"/>
  <c r="Q64" i="13"/>
  <c r="R64" i="13"/>
  <c r="S64" i="13"/>
  <c r="T64" i="13"/>
  <c r="T90" i="13" s="1"/>
  <c r="T115" i="13" s="1"/>
  <c r="U64" i="13"/>
  <c r="V64" i="13"/>
  <c r="V90" i="13" s="1"/>
  <c r="V115" i="13" s="1"/>
  <c r="C65" i="13"/>
  <c r="D65" i="13"/>
  <c r="E65" i="13"/>
  <c r="F65" i="13"/>
  <c r="G65" i="13"/>
  <c r="G91" i="13" s="1"/>
  <c r="G116" i="13" s="1"/>
  <c r="H65" i="13"/>
  <c r="I65" i="13"/>
  <c r="I91" i="13" s="1"/>
  <c r="I116" i="13" s="1"/>
  <c r="J65" i="13"/>
  <c r="J91" i="13" s="1"/>
  <c r="J116" i="13" s="1"/>
  <c r="K65" i="13"/>
  <c r="K91" i="13" s="1"/>
  <c r="K116" i="13" s="1"/>
  <c r="L65" i="13"/>
  <c r="L91" i="13" s="1"/>
  <c r="L116" i="13" s="1"/>
  <c r="M65" i="13"/>
  <c r="M91" i="13" s="1"/>
  <c r="M116" i="13" s="1"/>
  <c r="N65" i="13"/>
  <c r="N91" i="13" s="1"/>
  <c r="N116" i="13" s="1"/>
  <c r="O65" i="13"/>
  <c r="O91" i="13" s="1"/>
  <c r="O116" i="13" s="1"/>
  <c r="P65" i="13"/>
  <c r="P91" i="13" s="1"/>
  <c r="P116" i="13" s="1"/>
  <c r="Q65" i="13"/>
  <c r="Q91" i="13" s="1"/>
  <c r="Q116" i="13" s="1"/>
  <c r="R65" i="13"/>
  <c r="R91" i="13" s="1"/>
  <c r="R116" i="13" s="1"/>
  <c r="S65" i="13"/>
  <c r="T65" i="13"/>
  <c r="T91" i="13" s="1"/>
  <c r="T116" i="13" s="1"/>
  <c r="U65" i="13"/>
  <c r="U91" i="13" s="1"/>
  <c r="U116" i="13" s="1"/>
  <c r="V65" i="13"/>
  <c r="V91" i="13" s="1"/>
  <c r="V116" i="13" s="1"/>
  <c r="C66" i="13"/>
  <c r="C92" i="13" s="1"/>
  <c r="D66" i="13"/>
  <c r="D92" i="13" s="1"/>
  <c r="D117" i="13" s="1"/>
  <c r="E66" i="13"/>
  <c r="E92" i="13" s="1"/>
  <c r="E117" i="13" s="1"/>
  <c r="F66" i="13"/>
  <c r="F92" i="13" s="1"/>
  <c r="F117" i="13" s="1"/>
  <c r="G66" i="13"/>
  <c r="G92" i="13" s="1"/>
  <c r="G117" i="13" s="1"/>
  <c r="H66" i="13"/>
  <c r="I66" i="13"/>
  <c r="I92" i="13" s="1"/>
  <c r="I117" i="13" s="1"/>
  <c r="J66" i="13"/>
  <c r="J92" i="13" s="1"/>
  <c r="J117" i="13" s="1"/>
  <c r="K66" i="13"/>
  <c r="K92" i="13" s="1"/>
  <c r="K117" i="13" s="1"/>
  <c r="L66" i="13"/>
  <c r="L92" i="13" s="1"/>
  <c r="L117" i="13" s="1"/>
  <c r="M66" i="13"/>
  <c r="N66" i="13"/>
  <c r="N92" i="13" s="1"/>
  <c r="N117" i="13" s="1"/>
  <c r="O66" i="13"/>
  <c r="O92" i="13" s="1"/>
  <c r="O117" i="13" s="1"/>
  <c r="P66" i="13"/>
  <c r="P92" i="13" s="1"/>
  <c r="P117" i="13" s="1"/>
  <c r="Q66" i="13"/>
  <c r="Q92" i="13" s="1"/>
  <c r="Q117" i="13" s="1"/>
  <c r="R66" i="13"/>
  <c r="R92" i="13" s="1"/>
  <c r="R117" i="13" s="1"/>
  <c r="S66" i="13"/>
  <c r="S92" i="13" s="1"/>
  <c r="S117" i="13" s="1"/>
  <c r="T66" i="13"/>
  <c r="T92" i="13" s="1"/>
  <c r="T117" i="13" s="1"/>
  <c r="U66" i="13"/>
  <c r="U92" i="13" s="1"/>
  <c r="U117" i="13" s="1"/>
  <c r="V66" i="13"/>
  <c r="V92" i="13" s="1"/>
  <c r="V117" i="13" s="1"/>
  <c r="C67" i="13"/>
  <c r="C93" i="13" s="1"/>
  <c r="C118" i="13" s="1"/>
  <c r="D67" i="13"/>
  <c r="D93" i="13" s="1"/>
  <c r="D118" i="13" s="1"/>
  <c r="E67" i="13"/>
  <c r="E93" i="13" s="1"/>
  <c r="E118" i="13" s="1"/>
  <c r="F67" i="13"/>
  <c r="F93" i="13" s="1"/>
  <c r="F118" i="13" s="1"/>
  <c r="G67" i="13"/>
  <c r="G93" i="13" s="1"/>
  <c r="G118" i="13" s="1"/>
  <c r="H67" i="13"/>
  <c r="H93" i="13" s="1"/>
  <c r="H118" i="13" s="1"/>
  <c r="I67" i="13"/>
  <c r="I93" i="13" s="1"/>
  <c r="I118" i="13" s="1"/>
  <c r="J67" i="13"/>
  <c r="J93" i="13" s="1"/>
  <c r="J118" i="13" s="1"/>
  <c r="K67" i="13"/>
  <c r="K93" i="13" s="1"/>
  <c r="K118" i="13" s="1"/>
  <c r="L67" i="13"/>
  <c r="M67" i="13"/>
  <c r="N67" i="13"/>
  <c r="O67" i="13"/>
  <c r="O93" i="13" s="1"/>
  <c r="O118" i="13" s="1"/>
  <c r="P67" i="13"/>
  <c r="P93" i="13" s="1"/>
  <c r="P118" i="13" s="1"/>
  <c r="Q67" i="13"/>
  <c r="Q93" i="13" s="1"/>
  <c r="Q118" i="13" s="1"/>
  <c r="R67" i="13"/>
  <c r="R93" i="13" s="1"/>
  <c r="R118" i="13" s="1"/>
  <c r="S67" i="13"/>
  <c r="S93" i="13" s="1"/>
  <c r="S118" i="13" s="1"/>
  <c r="T67" i="13"/>
  <c r="T93" i="13" s="1"/>
  <c r="T118" i="13" s="1"/>
  <c r="U67" i="13"/>
  <c r="U93" i="13" s="1"/>
  <c r="U118" i="13" s="1"/>
  <c r="V67" i="13"/>
  <c r="V93" i="13" s="1"/>
  <c r="V118" i="13" s="1"/>
  <c r="C68" i="13"/>
  <c r="C94" i="13" s="1"/>
  <c r="D68" i="13"/>
  <c r="D94" i="13" s="1"/>
  <c r="D119" i="13" s="1"/>
  <c r="E68" i="13"/>
  <c r="E94" i="13" s="1"/>
  <c r="E119" i="13" s="1"/>
  <c r="F68" i="13"/>
  <c r="F94" i="13" s="1"/>
  <c r="F119" i="13" s="1"/>
  <c r="G68" i="13"/>
  <c r="G94" i="13" s="1"/>
  <c r="G119" i="13" s="1"/>
  <c r="H68" i="13"/>
  <c r="H94" i="13" s="1"/>
  <c r="H119" i="13" s="1"/>
  <c r="I68" i="13"/>
  <c r="J68" i="13"/>
  <c r="K68" i="13"/>
  <c r="K94" i="13" s="1"/>
  <c r="K119" i="13" s="1"/>
  <c r="L68" i="13"/>
  <c r="M68" i="13"/>
  <c r="M94" i="13" s="1"/>
  <c r="M119" i="13" s="1"/>
  <c r="N68" i="13"/>
  <c r="N94" i="13" s="1"/>
  <c r="N119" i="13" s="1"/>
  <c r="O68" i="13"/>
  <c r="P68" i="13"/>
  <c r="P94" i="13" s="1"/>
  <c r="P119" i="13" s="1"/>
  <c r="Q68" i="13"/>
  <c r="Q94" i="13" s="1"/>
  <c r="Q119" i="13" s="1"/>
  <c r="R68" i="13"/>
  <c r="S68" i="13"/>
  <c r="S94" i="13" s="1"/>
  <c r="S119" i="13" s="1"/>
  <c r="T68" i="13"/>
  <c r="T94" i="13" s="1"/>
  <c r="T119" i="13" s="1"/>
  <c r="U68" i="13"/>
  <c r="U94" i="13" s="1"/>
  <c r="U119" i="13" s="1"/>
  <c r="V68" i="13"/>
  <c r="V94" i="13" s="1"/>
  <c r="V119" i="13" s="1"/>
  <c r="C69" i="13"/>
  <c r="C95" i="13" s="1"/>
  <c r="C120" i="13" s="1"/>
  <c r="D69" i="13"/>
  <c r="D95" i="13" s="1"/>
  <c r="D120" i="13" s="1"/>
  <c r="E69" i="13"/>
  <c r="E95" i="13" s="1"/>
  <c r="E120" i="13" s="1"/>
  <c r="F69" i="13"/>
  <c r="F95" i="13" s="1"/>
  <c r="F120" i="13" s="1"/>
  <c r="G69" i="13"/>
  <c r="G95" i="13" s="1"/>
  <c r="G120" i="13" s="1"/>
  <c r="H69" i="13"/>
  <c r="H95" i="13" s="1"/>
  <c r="H120" i="13" s="1"/>
  <c r="I69" i="13"/>
  <c r="I95" i="13" s="1"/>
  <c r="I120" i="13" s="1"/>
  <c r="J69" i="13"/>
  <c r="J95" i="13" s="1"/>
  <c r="J120" i="13" s="1"/>
  <c r="K69" i="13"/>
  <c r="L69" i="13"/>
  <c r="L95" i="13" s="1"/>
  <c r="L120" i="13" s="1"/>
  <c r="M69" i="13"/>
  <c r="N69" i="13"/>
  <c r="O69" i="13"/>
  <c r="O95" i="13" s="1"/>
  <c r="O120" i="13" s="1"/>
  <c r="P69" i="13"/>
  <c r="P95" i="13" s="1"/>
  <c r="P120" i="13" s="1"/>
  <c r="Q69" i="13"/>
  <c r="Q95" i="13" s="1"/>
  <c r="Q120" i="13" s="1"/>
  <c r="R69" i="13"/>
  <c r="R95" i="13" s="1"/>
  <c r="R120" i="13" s="1"/>
  <c r="S69" i="13"/>
  <c r="S95" i="13" s="1"/>
  <c r="S120" i="13" s="1"/>
  <c r="T69" i="13"/>
  <c r="T95" i="13" s="1"/>
  <c r="T120" i="13" s="1"/>
  <c r="U69" i="13"/>
  <c r="U95" i="13" s="1"/>
  <c r="U120" i="13" s="1"/>
  <c r="V69" i="13"/>
  <c r="C70" i="13"/>
  <c r="C96" i="13" s="1"/>
  <c r="D70" i="13"/>
  <c r="D96" i="13" s="1"/>
  <c r="D121" i="13" s="1"/>
  <c r="E70" i="13"/>
  <c r="E96" i="13" s="1"/>
  <c r="E121" i="13" s="1"/>
  <c r="F70" i="13"/>
  <c r="F96" i="13" s="1"/>
  <c r="F121" i="13" s="1"/>
  <c r="G70" i="13"/>
  <c r="G96" i="13" s="1"/>
  <c r="G121" i="13" s="1"/>
  <c r="H70" i="13"/>
  <c r="H96" i="13" s="1"/>
  <c r="H121" i="13" s="1"/>
  <c r="I70" i="13"/>
  <c r="I96" i="13" s="1"/>
  <c r="I121" i="13" s="1"/>
  <c r="J70" i="13"/>
  <c r="K70" i="13"/>
  <c r="K96" i="13" s="1"/>
  <c r="K121" i="13" s="1"/>
  <c r="L70" i="13"/>
  <c r="M70" i="13"/>
  <c r="M96" i="13" s="1"/>
  <c r="M121" i="13" s="1"/>
  <c r="N70" i="13"/>
  <c r="N96" i="13" s="1"/>
  <c r="N121" i="13" s="1"/>
  <c r="O70" i="13"/>
  <c r="P70" i="13"/>
  <c r="P96" i="13" s="1"/>
  <c r="P121" i="13" s="1"/>
  <c r="Q70" i="13"/>
  <c r="Q96" i="13" s="1"/>
  <c r="Q121" i="13" s="1"/>
  <c r="R70" i="13"/>
  <c r="R96" i="13" s="1"/>
  <c r="R121" i="13" s="1"/>
  <c r="S70" i="13"/>
  <c r="S96" i="13" s="1"/>
  <c r="S121" i="13" s="1"/>
  <c r="T70" i="13"/>
  <c r="T96" i="13" s="1"/>
  <c r="T121" i="13" s="1"/>
  <c r="U70" i="13"/>
  <c r="U96" i="13" s="1"/>
  <c r="U121" i="13" s="1"/>
  <c r="V70" i="13"/>
  <c r="V96" i="13" s="1"/>
  <c r="V121" i="13" s="1"/>
  <c r="C71" i="13"/>
  <c r="C97" i="13" s="1"/>
  <c r="D71" i="13"/>
  <c r="E71" i="13"/>
  <c r="E97" i="13" s="1"/>
  <c r="E122" i="13" s="1"/>
  <c r="F71" i="13"/>
  <c r="G71" i="13"/>
  <c r="G97" i="13" s="1"/>
  <c r="G122" i="13" s="1"/>
  <c r="H71" i="13"/>
  <c r="H97" i="13" s="1"/>
  <c r="H122" i="13" s="1"/>
  <c r="I71" i="13"/>
  <c r="I97" i="13" s="1"/>
  <c r="I122" i="13" s="1"/>
  <c r="J71" i="13"/>
  <c r="J97" i="13" s="1"/>
  <c r="J122" i="13" s="1"/>
  <c r="K71" i="13"/>
  <c r="K97" i="13" s="1"/>
  <c r="K122" i="13" s="1"/>
  <c r="L71" i="13"/>
  <c r="L97" i="13" s="1"/>
  <c r="L122" i="13" s="1"/>
  <c r="M71" i="13"/>
  <c r="M97" i="13" s="1"/>
  <c r="M122" i="13" s="1"/>
  <c r="N71" i="13"/>
  <c r="N97" i="13" s="1"/>
  <c r="N122" i="13" s="1"/>
  <c r="O71" i="13"/>
  <c r="O97" i="13" s="1"/>
  <c r="O122" i="13" s="1"/>
  <c r="P71" i="13"/>
  <c r="P97" i="13" s="1"/>
  <c r="P122" i="13" s="1"/>
  <c r="Q71" i="13"/>
  <c r="Q97" i="13" s="1"/>
  <c r="Q122" i="13" s="1"/>
  <c r="R71" i="13"/>
  <c r="R97" i="13" s="1"/>
  <c r="R122" i="13" s="1"/>
  <c r="S71" i="13"/>
  <c r="S97" i="13" s="1"/>
  <c r="S122" i="13" s="1"/>
  <c r="T71" i="13"/>
  <c r="T97" i="13" s="1"/>
  <c r="T122" i="13" s="1"/>
  <c r="U71" i="13"/>
  <c r="U97" i="13" s="1"/>
  <c r="U122" i="13" s="1"/>
  <c r="V71" i="13"/>
  <c r="V97" i="13" s="1"/>
  <c r="V122" i="13" s="1"/>
  <c r="C72" i="13"/>
  <c r="D72" i="13"/>
  <c r="D98" i="13" s="1"/>
  <c r="D123" i="13" s="1"/>
  <c r="E72" i="13"/>
  <c r="E98" i="13" s="1"/>
  <c r="E123" i="13" s="1"/>
  <c r="F72" i="13"/>
  <c r="F98" i="13" s="1"/>
  <c r="F123" i="13" s="1"/>
  <c r="G72" i="13"/>
  <c r="G98" i="13" s="1"/>
  <c r="G123" i="13" s="1"/>
  <c r="H72" i="13"/>
  <c r="H98" i="13" s="1"/>
  <c r="H123" i="13" s="1"/>
  <c r="I72" i="13"/>
  <c r="I98" i="13" s="1"/>
  <c r="I123" i="13" s="1"/>
  <c r="J72" i="13"/>
  <c r="J98" i="13" s="1"/>
  <c r="J123" i="13" s="1"/>
  <c r="K72" i="13"/>
  <c r="K98" i="13" s="1"/>
  <c r="K123" i="13" s="1"/>
  <c r="L72" i="13"/>
  <c r="L98" i="13" s="1"/>
  <c r="L123" i="13" s="1"/>
  <c r="M72" i="13"/>
  <c r="M98" i="13" s="1"/>
  <c r="M123" i="13" s="1"/>
  <c r="N72" i="13"/>
  <c r="N98" i="13" s="1"/>
  <c r="N123" i="13" s="1"/>
  <c r="O72" i="13"/>
  <c r="O98" i="13" s="1"/>
  <c r="O123" i="13" s="1"/>
  <c r="P72" i="13"/>
  <c r="P98" i="13" s="1"/>
  <c r="P123" i="13" s="1"/>
  <c r="Q72" i="13"/>
  <c r="Q98" i="13" s="1"/>
  <c r="Q123" i="13" s="1"/>
  <c r="R72" i="13"/>
  <c r="R98" i="13" s="1"/>
  <c r="R123" i="13" s="1"/>
  <c r="S72" i="13"/>
  <c r="S98" i="13" s="1"/>
  <c r="S123" i="13" s="1"/>
  <c r="T72" i="13"/>
  <c r="T98" i="13" s="1"/>
  <c r="T123" i="13" s="1"/>
  <c r="U72" i="13"/>
  <c r="U98" i="13" s="1"/>
  <c r="U123" i="13" s="1"/>
  <c r="V72" i="13"/>
  <c r="V98" i="13" s="1"/>
  <c r="V123" i="13" s="1"/>
  <c r="C73" i="13"/>
  <c r="C99" i="13" s="1"/>
  <c r="D73" i="13"/>
  <c r="D99" i="13" s="1"/>
  <c r="D124" i="13" s="1"/>
  <c r="E73" i="13"/>
  <c r="F73" i="13"/>
  <c r="G73" i="13"/>
  <c r="G99" i="13" s="1"/>
  <c r="G124" i="13" s="1"/>
  <c r="H73" i="13"/>
  <c r="H99" i="13" s="1"/>
  <c r="H124" i="13" s="1"/>
  <c r="I73" i="13"/>
  <c r="I99" i="13" s="1"/>
  <c r="I124" i="13" s="1"/>
  <c r="J73" i="13"/>
  <c r="J99" i="13" s="1"/>
  <c r="J124" i="13" s="1"/>
  <c r="K73" i="13"/>
  <c r="L73" i="13"/>
  <c r="M73" i="13"/>
  <c r="M99" i="13" s="1"/>
  <c r="M124" i="13" s="1"/>
  <c r="N73" i="13"/>
  <c r="O73" i="13"/>
  <c r="O99" i="13" s="1"/>
  <c r="O124" i="13" s="1"/>
  <c r="P73" i="13"/>
  <c r="P99" i="13" s="1"/>
  <c r="P124" i="13" s="1"/>
  <c r="Q73" i="13"/>
  <c r="Q99" i="13" s="1"/>
  <c r="Q124" i="13" s="1"/>
  <c r="R73" i="13"/>
  <c r="R99" i="13" s="1"/>
  <c r="R124" i="13" s="1"/>
  <c r="S73" i="13"/>
  <c r="S99" i="13" s="1"/>
  <c r="S124" i="13" s="1"/>
  <c r="T73" i="13"/>
  <c r="T99" i="13" s="1"/>
  <c r="T124" i="13" s="1"/>
  <c r="U73" i="13"/>
  <c r="U99" i="13" s="1"/>
  <c r="U124" i="13" s="1"/>
  <c r="V73" i="13"/>
  <c r="V99" i="13" s="1"/>
  <c r="V124" i="13" s="1"/>
  <c r="D54" i="13"/>
  <c r="E54" i="13"/>
  <c r="F54" i="13"/>
  <c r="F80" i="13" s="1"/>
  <c r="G54" i="13"/>
  <c r="G80" i="13" s="1"/>
  <c r="H54" i="13"/>
  <c r="I54" i="13"/>
  <c r="J54" i="13"/>
  <c r="K54" i="13"/>
  <c r="L54" i="13"/>
  <c r="M54" i="13"/>
  <c r="N54" i="13"/>
  <c r="O54" i="13"/>
  <c r="O80" i="13" s="1"/>
  <c r="P54" i="13"/>
  <c r="Q54" i="13"/>
  <c r="R54" i="13"/>
  <c r="S54" i="13"/>
  <c r="T54" i="13"/>
  <c r="U54" i="13"/>
  <c r="V54" i="13"/>
  <c r="V80" i="13" s="1"/>
  <c r="C54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29" i="13"/>
  <c r="R94" i="13"/>
  <c r="R119" i="13" s="1"/>
  <c r="H92" i="13"/>
  <c r="H117" i="13" s="1"/>
  <c r="H91" i="13"/>
  <c r="H116" i="13" s="1"/>
  <c r="R90" i="13"/>
  <c r="R115" i="13" s="1"/>
  <c r="U85" i="13"/>
  <c r="U110" i="13" s="1"/>
  <c r="K81" i="13"/>
  <c r="K106" i="13" s="1"/>
  <c r="C81" i="13"/>
  <c r="C106" i="13" s="1"/>
  <c r="H80" i="13"/>
  <c r="X79" i="13"/>
  <c r="N99" i="13"/>
  <c r="N124" i="13" s="1"/>
  <c r="L99" i="13"/>
  <c r="L124" i="13" s="1"/>
  <c r="K99" i="13"/>
  <c r="K124" i="13" s="1"/>
  <c r="F99" i="13"/>
  <c r="F124" i="13" s="1"/>
  <c r="E99" i="13"/>
  <c r="E124" i="13" s="1"/>
  <c r="F97" i="13"/>
  <c r="F122" i="13" s="1"/>
  <c r="D97" i="13"/>
  <c r="D122" i="13" s="1"/>
  <c r="O96" i="13"/>
  <c r="O121" i="13" s="1"/>
  <c r="L96" i="13"/>
  <c r="L121" i="13" s="1"/>
  <c r="J96" i="13"/>
  <c r="J121" i="13" s="1"/>
  <c r="V95" i="13"/>
  <c r="V120" i="13" s="1"/>
  <c r="N95" i="13"/>
  <c r="N120" i="13" s="1"/>
  <c r="M95" i="13"/>
  <c r="M120" i="13" s="1"/>
  <c r="K95" i="13"/>
  <c r="K120" i="13" s="1"/>
  <c r="O94" i="13"/>
  <c r="O119" i="13" s="1"/>
  <c r="L94" i="13"/>
  <c r="L119" i="13" s="1"/>
  <c r="J94" i="13"/>
  <c r="J119" i="13" s="1"/>
  <c r="I94" i="13"/>
  <c r="I119" i="13" s="1"/>
  <c r="N93" i="13"/>
  <c r="N118" i="13" s="1"/>
  <c r="M93" i="13"/>
  <c r="M118" i="13" s="1"/>
  <c r="L93" i="13"/>
  <c r="L118" i="13" s="1"/>
  <c r="S91" i="13"/>
  <c r="S116" i="13" s="1"/>
  <c r="F91" i="13"/>
  <c r="F116" i="13" s="1"/>
  <c r="E91" i="13"/>
  <c r="E116" i="13" s="1"/>
  <c r="D91" i="13"/>
  <c r="D116" i="13" s="1"/>
  <c r="C91" i="13"/>
  <c r="S90" i="13"/>
  <c r="S115" i="13" s="1"/>
  <c r="P90" i="13"/>
  <c r="P115" i="13" s="1"/>
  <c r="O90" i="13"/>
  <c r="O115" i="13" s="1"/>
  <c r="N90" i="13"/>
  <c r="N115" i="13" s="1"/>
  <c r="T89" i="13"/>
  <c r="T114" i="13" s="1"/>
  <c r="P89" i="13"/>
  <c r="P114" i="13" s="1"/>
  <c r="O89" i="13"/>
  <c r="O114" i="13" s="1"/>
  <c r="T88" i="13"/>
  <c r="T113" i="13" s="1"/>
  <c r="S88" i="13"/>
  <c r="S113" i="13" s="1"/>
  <c r="I88" i="13"/>
  <c r="I113" i="13" s="1"/>
  <c r="G88" i="13"/>
  <c r="G113" i="13" s="1"/>
  <c r="O87" i="13"/>
  <c r="O112" i="13" s="1"/>
  <c r="N87" i="13"/>
  <c r="N112" i="13" s="1"/>
  <c r="M87" i="13"/>
  <c r="M112" i="13" s="1"/>
  <c r="L87" i="13"/>
  <c r="L112" i="13" s="1"/>
  <c r="K87" i="13"/>
  <c r="K112" i="13" s="1"/>
  <c r="E87" i="13"/>
  <c r="E112" i="13" s="1"/>
  <c r="D87" i="13"/>
  <c r="D112" i="13" s="1"/>
  <c r="C87" i="13"/>
  <c r="S86" i="13"/>
  <c r="S111" i="13" s="1"/>
  <c r="P86" i="13"/>
  <c r="P111" i="13" s="1"/>
  <c r="I85" i="13"/>
  <c r="I110" i="13" s="1"/>
  <c r="H85" i="13"/>
  <c r="H110" i="13" s="1"/>
  <c r="F85" i="13"/>
  <c r="F110" i="13" s="1"/>
  <c r="E85" i="13"/>
  <c r="E110" i="13" s="1"/>
  <c r="D85" i="13"/>
  <c r="D110" i="13" s="1"/>
  <c r="S84" i="13"/>
  <c r="S109" i="13" s="1"/>
  <c r="R84" i="13"/>
  <c r="R109" i="13" s="1"/>
  <c r="Q84" i="13"/>
  <c r="Q109" i="13" s="1"/>
  <c r="P84" i="13"/>
  <c r="P109" i="13" s="1"/>
  <c r="O84" i="13"/>
  <c r="O109" i="13" s="1"/>
  <c r="D84" i="13"/>
  <c r="D109" i="13" s="1"/>
  <c r="V83" i="13"/>
  <c r="V108" i="13" s="1"/>
  <c r="U83" i="13"/>
  <c r="U108" i="13" s="1"/>
  <c r="T83" i="13"/>
  <c r="T108" i="13" s="1"/>
  <c r="S83" i="13"/>
  <c r="S108" i="13" s="1"/>
  <c r="P83" i="13"/>
  <c r="P108" i="13" s="1"/>
  <c r="P82" i="13"/>
  <c r="P107" i="13" s="1"/>
  <c r="I82" i="13"/>
  <c r="I107" i="13" s="1"/>
  <c r="G82" i="13"/>
  <c r="G107" i="13" s="1"/>
  <c r="Q81" i="13"/>
  <c r="Q106" i="13" s="1"/>
  <c r="O81" i="13"/>
  <c r="O106" i="13" s="1"/>
  <c r="N81" i="13"/>
  <c r="N106" i="13" s="1"/>
  <c r="M81" i="13"/>
  <c r="M106" i="13" s="1"/>
  <c r="L81" i="13"/>
  <c r="L106" i="13" s="1"/>
  <c r="I81" i="13"/>
  <c r="I106" i="13" s="1"/>
  <c r="H81" i="13"/>
  <c r="H106" i="13" s="1"/>
  <c r="G81" i="13"/>
  <c r="G106" i="13" s="1"/>
  <c r="F81" i="13"/>
  <c r="F106" i="13" s="1"/>
  <c r="E81" i="13"/>
  <c r="E106" i="13" s="1"/>
  <c r="D81" i="13"/>
  <c r="D106" i="13" s="1"/>
  <c r="V23" i="13"/>
  <c r="V22" i="13"/>
  <c r="V21" i="13"/>
  <c r="V20" i="13"/>
  <c r="V19" i="13"/>
  <c r="V18" i="13"/>
  <c r="V17" i="13"/>
  <c r="V16" i="13"/>
  <c r="V15" i="13"/>
  <c r="V14" i="13"/>
  <c r="V13" i="13"/>
  <c r="V12" i="13"/>
  <c r="V11" i="13"/>
  <c r="V10" i="13"/>
  <c r="V9" i="13"/>
  <c r="V8" i="13"/>
  <c r="V7" i="13"/>
  <c r="V6" i="13"/>
  <c r="V5" i="13"/>
  <c r="AG92" i="15" l="1"/>
  <c r="BB102" i="15"/>
  <c r="AF90" i="15"/>
  <c r="BN102" i="15"/>
  <c r="BB98" i="15"/>
  <c r="AI98" i="15"/>
  <c r="BI105" i="15"/>
  <c r="P75" i="13"/>
  <c r="P80" i="13"/>
  <c r="P105" i="13" s="1"/>
  <c r="X62" i="13"/>
  <c r="AN101" i="15"/>
  <c r="BV109" i="15"/>
  <c r="AO99" i="15"/>
  <c r="D75" i="13"/>
  <c r="C75" i="13"/>
  <c r="T75" i="13"/>
  <c r="BJ100" i="15"/>
  <c r="AN100" i="15"/>
  <c r="BF98" i="15"/>
  <c r="AJ98" i="15"/>
  <c r="BD101" i="15"/>
  <c r="AH101" i="15"/>
  <c r="AL107" i="15"/>
  <c r="BH107" i="15"/>
  <c r="BD93" i="15"/>
  <c r="AH93" i="15"/>
  <c r="BO107" i="15"/>
  <c r="AS107" i="15"/>
  <c r="BH105" i="15"/>
  <c r="AL105" i="15"/>
  <c r="AO102" i="15"/>
  <c r="BK102" i="15"/>
  <c r="AL104" i="15"/>
  <c r="BH104" i="15"/>
  <c r="AP107" i="15"/>
  <c r="BL107" i="15"/>
  <c r="BA104" i="15"/>
  <c r="AE104" i="15"/>
  <c r="BQ105" i="15"/>
  <c r="AU105" i="15"/>
  <c r="AK95" i="15"/>
  <c r="BG95" i="15"/>
  <c r="BC95" i="15"/>
  <c r="AG95" i="15"/>
  <c r="BN107" i="15"/>
  <c r="AR107" i="15"/>
  <c r="BI98" i="15"/>
  <c r="AM98" i="15"/>
  <c r="AE91" i="15"/>
  <c r="BA91" i="15"/>
  <c r="AO106" i="15"/>
  <c r="BK106" i="15"/>
  <c r="BD102" i="15"/>
  <c r="AH102" i="15"/>
  <c r="BD94" i="15"/>
  <c r="AH94" i="15"/>
  <c r="BN106" i="15"/>
  <c r="AR106" i="15"/>
  <c r="BA99" i="15"/>
  <c r="AE99" i="15"/>
  <c r="BH106" i="15"/>
  <c r="AL106" i="15"/>
  <c r="AR104" i="15"/>
  <c r="BN104" i="15"/>
  <c r="BI107" i="15"/>
  <c r="AM107" i="15"/>
  <c r="BM101" i="15"/>
  <c r="AQ101" i="15"/>
  <c r="AS105" i="15"/>
  <c r="BO105" i="15"/>
  <c r="AL98" i="15"/>
  <c r="BH98" i="15"/>
  <c r="BK105" i="15"/>
  <c r="AO105" i="15"/>
  <c r="AI94" i="15"/>
  <c r="BE94" i="15"/>
  <c r="AI105" i="15"/>
  <c r="BE105" i="15"/>
  <c r="BE96" i="15"/>
  <c r="AI96" i="15"/>
  <c r="BG106" i="15"/>
  <c r="AK106" i="15"/>
  <c r="BL103" i="15"/>
  <c r="AP103" i="15"/>
  <c r="AE97" i="15"/>
  <c r="BA97" i="15"/>
  <c r="AG105" i="15"/>
  <c r="BC105" i="15"/>
  <c r="BO104" i="15"/>
  <c r="AS104" i="15"/>
  <c r="AM103" i="15"/>
  <c r="BI103" i="15"/>
  <c r="AI100" i="15"/>
  <c r="BE100" i="15"/>
  <c r="AW107" i="15"/>
  <c r="BS107" i="15"/>
  <c r="BF107" i="15"/>
  <c r="AJ107" i="15"/>
  <c r="AK98" i="15"/>
  <c r="BG98" i="15"/>
  <c r="BK103" i="15"/>
  <c r="AO103" i="15"/>
  <c r="AE96" i="15"/>
  <c r="BA96" i="15"/>
  <c r="BD105" i="15"/>
  <c r="AH105" i="15"/>
  <c r="AO107" i="15"/>
  <c r="BK107" i="15"/>
  <c r="BP104" i="15"/>
  <c r="AT104" i="15"/>
  <c r="AJ105" i="15"/>
  <c r="BF105" i="15"/>
  <c r="AK101" i="15"/>
  <c r="BG101" i="15"/>
  <c r="AL100" i="15"/>
  <c r="BH100" i="15"/>
  <c r="AG101" i="15"/>
  <c r="BC101" i="15"/>
  <c r="AL103" i="15"/>
  <c r="BH103" i="15"/>
  <c r="AJ103" i="15"/>
  <c r="BF103" i="15"/>
  <c r="AH107" i="15"/>
  <c r="BD107" i="15"/>
  <c r="BE95" i="15"/>
  <c r="AI95" i="15"/>
  <c r="BL100" i="15"/>
  <c r="AP100" i="15"/>
  <c r="BL104" i="15"/>
  <c r="AP104" i="15"/>
  <c r="AK100" i="15"/>
  <c r="BG100" i="15"/>
  <c r="BG99" i="15"/>
  <c r="AK99" i="15"/>
  <c r="BQ107" i="15"/>
  <c r="AU107" i="15"/>
  <c r="AI102" i="15"/>
  <c r="BE102" i="15"/>
  <c r="BA94" i="15"/>
  <c r="AE94" i="15"/>
  <c r="BF99" i="15"/>
  <c r="AJ99" i="15"/>
  <c r="BE99" i="15"/>
  <c r="AI99" i="15"/>
  <c r="BA103" i="15"/>
  <c r="AE103" i="15"/>
  <c r="BC93" i="15"/>
  <c r="AG93" i="15"/>
  <c r="AE106" i="15"/>
  <c r="BA106" i="15"/>
  <c r="BA90" i="15"/>
  <c r="AE90" i="15"/>
  <c r="AP106" i="15"/>
  <c r="BL106" i="15"/>
  <c r="BD103" i="15"/>
  <c r="AH103" i="15"/>
  <c r="AL102" i="15"/>
  <c r="BH102" i="15"/>
  <c r="BR107" i="15"/>
  <c r="AV107" i="15"/>
  <c r="BQ106" i="15"/>
  <c r="AU106" i="15"/>
  <c r="AQ105" i="15"/>
  <c r="BM105" i="15"/>
  <c r="BM106" i="15"/>
  <c r="AQ106" i="15"/>
  <c r="AG107" i="15"/>
  <c r="BC107" i="15"/>
  <c r="BE106" i="15"/>
  <c r="AI106" i="15"/>
  <c r="AK97" i="15"/>
  <c r="BG97" i="15"/>
  <c r="BA100" i="15"/>
  <c r="AE100" i="15"/>
  <c r="AP105" i="15"/>
  <c r="BL105" i="15"/>
  <c r="AE98" i="15"/>
  <c r="BA98" i="15"/>
  <c r="BE103" i="15"/>
  <c r="AI103" i="15"/>
  <c r="AH100" i="15"/>
  <c r="BD100" i="15"/>
  <c r="BB99" i="15"/>
  <c r="AF99" i="15"/>
  <c r="AJ101" i="15"/>
  <c r="BF101" i="15"/>
  <c r="AE107" i="15"/>
  <c r="BA107" i="15"/>
  <c r="BC104" i="15"/>
  <c r="AG104" i="15"/>
  <c r="BH101" i="15"/>
  <c r="AL101" i="15"/>
  <c r="BN105" i="15"/>
  <c r="AR105" i="15"/>
  <c r="BE97" i="15"/>
  <c r="AI97" i="15"/>
  <c r="BE93" i="15"/>
  <c r="AI93" i="15"/>
  <c r="AJ102" i="15"/>
  <c r="BF102" i="15"/>
  <c r="BP105" i="15"/>
  <c r="AT105" i="15"/>
  <c r="AL97" i="15"/>
  <c r="BH97" i="15"/>
  <c r="BB92" i="15"/>
  <c r="AF92" i="15"/>
  <c r="BG104" i="15"/>
  <c r="AK104" i="15"/>
  <c r="BM104" i="15"/>
  <c r="AQ104" i="15"/>
  <c r="BI99" i="15"/>
  <c r="AM99" i="15"/>
  <c r="BA95" i="15"/>
  <c r="AE95" i="15"/>
  <c r="BF100" i="15"/>
  <c r="AJ100" i="15"/>
  <c r="AJ104" i="15"/>
  <c r="BF104" i="15"/>
  <c r="BO106" i="15"/>
  <c r="AS106" i="15"/>
  <c r="AH99" i="15"/>
  <c r="BD99" i="15"/>
  <c r="AQ107" i="15"/>
  <c r="BM107" i="15"/>
  <c r="AM106" i="15"/>
  <c r="BI106" i="15"/>
  <c r="AR103" i="15"/>
  <c r="BN103" i="15"/>
  <c r="AO104" i="15"/>
  <c r="BK104" i="15"/>
  <c r="BI102" i="15"/>
  <c r="AM102" i="15"/>
  <c r="BA101" i="15"/>
  <c r="AE101" i="15"/>
  <c r="BG103" i="15"/>
  <c r="AK103" i="15"/>
  <c r="BG107" i="15"/>
  <c r="AK107" i="15"/>
  <c r="BF106" i="15"/>
  <c r="AJ106" i="15"/>
  <c r="AK96" i="15"/>
  <c r="BG96" i="15"/>
  <c r="BP106" i="15"/>
  <c r="AT106" i="15"/>
  <c r="BL102" i="15"/>
  <c r="AP102" i="15"/>
  <c r="BC100" i="15"/>
  <c r="AG100" i="15"/>
  <c r="BG102" i="15"/>
  <c r="AK102" i="15"/>
  <c r="AI104" i="15"/>
  <c r="BE104" i="15"/>
  <c r="BF97" i="15"/>
  <c r="AJ97" i="15"/>
  <c r="AM97" i="15"/>
  <c r="BI97" i="15"/>
  <c r="BF95" i="15"/>
  <c r="AJ95" i="15"/>
  <c r="AI101" i="15"/>
  <c r="BE101" i="15"/>
  <c r="BE107" i="15"/>
  <c r="AI107" i="15"/>
  <c r="BG105" i="15"/>
  <c r="AK105" i="15"/>
  <c r="BC98" i="15"/>
  <c r="AG98" i="15"/>
  <c r="BF96" i="15"/>
  <c r="AJ96" i="15"/>
  <c r="BC99" i="15"/>
  <c r="AG99" i="15"/>
  <c r="BI104" i="15"/>
  <c r="AM104" i="15"/>
  <c r="AQ103" i="15"/>
  <c r="BM103" i="15"/>
  <c r="AO101" i="15"/>
  <c r="BK101" i="15"/>
  <c r="AT107" i="15"/>
  <c r="BP107" i="15"/>
  <c r="BD98" i="15"/>
  <c r="AH98" i="15"/>
  <c r="BJ102" i="15"/>
  <c r="AN102" i="15"/>
  <c r="X57" i="13"/>
  <c r="X59" i="13"/>
  <c r="X55" i="13"/>
  <c r="X61" i="13"/>
  <c r="N75" i="13"/>
  <c r="AA93" i="15"/>
  <c r="AA66" i="15"/>
  <c r="AA88" i="15"/>
  <c r="AA92" i="15"/>
  <c r="AA102" i="15"/>
  <c r="AA105" i="15"/>
  <c r="AA65" i="15"/>
  <c r="AA70" i="15"/>
  <c r="AA89" i="15"/>
  <c r="AE81" i="15"/>
  <c r="AA81" i="15"/>
  <c r="AA57" i="15"/>
  <c r="AA80" i="15"/>
  <c r="AE80" i="15"/>
  <c r="AA104" i="15"/>
  <c r="AE77" i="15"/>
  <c r="AA77" i="15"/>
  <c r="AA95" i="15"/>
  <c r="AE72" i="15"/>
  <c r="AA72" i="15"/>
  <c r="AE75" i="15"/>
  <c r="AA75" i="15"/>
  <c r="AA107" i="15"/>
  <c r="AE68" i="15"/>
  <c r="AA68" i="15"/>
  <c r="AA71" i="15"/>
  <c r="AE71" i="15"/>
  <c r="AA69" i="15"/>
  <c r="AA91" i="15"/>
  <c r="AA94" i="15"/>
  <c r="AA100" i="15"/>
  <c r="AE67" i="15"/>
  <c r="AA67" i="15"/>
  <c r="AA79" i="15"/>
  <c r="AE73" i="15"/>
  <c r="AA73" i="15"/>
  <c r="AA103" i="15"/>
  <c r="AE78" i="15"/>
  <c r="AA78" i="15"/>
  <c r="AE74" i="15"/>
  <c r="AA74" i="15"/>
  <c r="AA90" i="15"/>
  <c r="AE84" i="15"/>
  <c r="AA84" i="15"/>
  <c r="AA96" i="15"/>
  <c r="AA101" i="15"/>
  <c r="AA99" i="15"/>
  <c r="AA97" i="15"/>
  <c r="AE83" i="15"/>
  <c r="AA83" i="15"/>
  <c r="AA82" i="15"/>
  <c r="AE76" i="15"/>
  <c r="AA76" i="15"/>
  <c r="AA106" i="15"/>
  <c r="AA98" i="15"/>
  <c r="M75" i="13"/>
  <c r="H83" i="13"/>
  <c r="H108" i="13" s="1"/>
  <c r="X72" i="13"/>
  <c r="U75" i="13"/>
  <c r="H75" i="13"/>
  <c r="I87" i="13"/>
  <c r="I112" i="13" s="1"/>
  <c r="E88" i="13"/>
  <c r="E113" i="13" s="1"/>
  <c r="L75" i="13"/>
  <c r="X56" i="13"/>
  <c r="R75" i="13"/>
  <c r="J75" i="13"/>
  <c r="X64" i="13"/>
  <c r="F75" i="13"/>
  <c r="N80" i="13"/>
  <c r="N105" i="13" s="1"/>
  <c r="M92" i="13"/>
  <c r="M117" i="13" s="1"/>
  <c r="E75" i="13"/>
  <c r="Q90" i="13"/>
  <c r="Q115" i="13" s="1"/>
  <c r="S75" i="13"/>
  <c r="K75" i="13"/>
  <c r="U90" i="13"/>
  <c r="U115" i="13" s="1"/>
  <c r="Q75" i="13"/>
  <c r="I75" i="13"/>
  <c r="V24" i="13"/>
  <c r="P126" i="13"/>
  <c r="V101" i="13"/>
  <c r="V105" i="13"/>
  <c r="V126" i="13" s="1"/>
  <c r="G105" i="13"/>
  <c r="O105" i="13"/>
  <c r="O126" i="13" s="1"/>
  <c r="O101" i="13"/>
  <c r="C112" i="13"/>
  <c r="X89" i="13"/>
  <c r="C114" i="13"/>
  <c r="X114" i="13" s="1"/>
  <c r="X91" i="13"/>
  <c r="C116" i="13"/>
  <c r="X116" i="13" s="1"/>
  <c r="C122" i="13"/>
  <c r="X122" i="13" s="1"/>
  <c r="X97" i="13"/>
  <c r="F105" i="13"/>
  <c r="C109" i="13"/>
  <c r="C111" i="13"/>
  <c r="X111" i="13" s="1"/>
  <c r="X86" i="13"/>
  <c r="C117" i="13"/>
  <c r="C119" i="13"/>
  <c r="X119" i="13" s="1"/>
  <c r="X94" i="13"/>
  <c r="C121" i="13"/>
  <c r="X121" i="13" s="1"/>
  <c r="X96" i="13"/>
  <c r="X99" i="13"/>
  <c r="C124" i="13"/>
  <c r="X124" i="13" s="1"/>
  <c r="X106" i="13"/>
  <c r="C113" i="13"/>
  <c r="X58" i="13"/>
  <c r="X66" i="13"/>
  <c r="G75" i="13"/>
  <c r="O75" i="13"/>
  <c r="I80" i="13"/>
  <c r="Q80" i="13"/>
  <c r="F84" i="13"/>
  <c r="F109" i="13" s="1"/>
  <c r="G87" i="13"/>
  <c r="G112" i="13" s="1"/>
  <c r="X69" i="13"/>
  <c r="V75" i="13"/>
  <c r="N84" i="13"/>
  <c r="N109" i="13" s="1"/>
  <c r="X63" i="13"/>
  <c r="X118" i="13"/>
  <c r="X71" i="13"/>
  <c r="J80" i="13"/>
  <c r="R80" i="13"/>
  <c r="C83" i="13"/>
  <c r="P101" i="13"/>
  <c r="X60" i="13"/>
  <c r="X68" i="13"/>
  <c r="C80" i="13"/>
  <c r="K80" i="13"/>
  <c r="S80" i="13"/>
  <c r="X93" i="13"/>
  <c r="H105" i="13"/>
  <c r="H126" i="13" s="1"/>
  <c r="H101" i="13"/>
  <c r="X65" i="13"/>
  <c r="X120" i="13"/>
  <c r="X73" i="13"/>
  <c r="D80" i="13"/>
  <c r="L80" i="13"/>
  <c r="T80" i="13"/>
  <c r="X81" i="13"/>
  <c r="G85" i="13"/>
  <c r="G110" i="13" s="1"/>
  <c r="X110" i="13" s="1"/>
  <c r="C90" i="13"/>
  <c r="X95" i="13"/>
  <c r="X54" i="13"/>
  <c r="X70" i="13"/>
  <c r="E80" i="13"/>
  <c r="M80" i="13"/>
  <c r="U80" i="13"/>
  <c r="C82" i="13"/>
  <c r="C98" i="13"/>
  <c r="X67" i="13"/>
  <c r="X113" i="13" l="1"/>
  <c r="X92" i="13"/>
  <c r="X117" i="13"/>
  <c r="X88" i="13"/>
  <c r="G126" i="13"/>
  <c r="X75" i="13"/>
  <c r="C101" i="13"/>
  <c r="X80" i="13"/>
  <c r="C105" i="13"/>
  <c r="Q101" i="13"/>
  <c r="Q105" i="13"/>
  <c r="Q126" i="13" s="1"/>
  <c r="C123" i="13"/>
  <c r="X123" i="13" s="1"/>
  <c r="X98" i="13"/>
  <c r="C115" i="13"/>
  <c r="X115" i="13" s="1"/>
  <c r="X90" i="13"/>
  <c r="I101" i="13"/>
  <c r="I105" i="13"/>
  <c r="I126" i="13" s="1"/>
  <c r="G101" i="13"/>
  <c r="C107" i="13"/>
  <c r="X107" i="13" s="1"/>
  <c r="X82" i="13"/>
  <c r="X84" i="13"/>
  <c r="U101" i="13"/>
  <c r="U105" i="13"/>
  <c r="U126" i="13" s="1"/>
  <c r="X85" i="13"/>
  <c r="X109" i="13"/>
  <c r="M101" i="13"/>
  <c r="M105" i="13"/>
  <c r="M126" i="13" s="1"/>
  <c r="T105" i="13"/>
  <c r="T126" i="13" s="1"/>
  <c r="T101" i="13"/>
  <c r="C108" i="13"/>
  <c r="X108" i="13" s="1"/>
  <c r="X83" i="13"/>
  <c r="F101" i="13"/>
  <c r="X112" i="13"/>
  <c r="N101" i="13"/>
  <c r="E105" i="13"/>
  <c r="E126" i="13" s="1"/>
  <c r="E101" i="13"/>
  <c r="L105" i="13"/>
  <c r="L126" i="13" s="1"/>
  <c r="L101" i="13"/>
  <c r="S105" i="13"/>
  <c r="S126" i="13" s="1"/>
  <c r="S101" i="13"/>
  <c r="R105" i="13"/>
  <c r="R126" i="13" s="1"/>
  <c r="R101" i="13"/>
  <c r="F126" i="13"/>
  <c r="X87" i="13"/>
  <c r="N126" i="13"/>
  <c r="D105" i="13"/>
  <c r="D126" i="13" s="1"/>
  <c r="D101" i="13"/>
  <c r="K101" i="13"/>
  <c r="K105" i="13"/>
  <c r="K126" i="13" s="1"/>
  <c r="J101" i="13"/>
  <c r="J105" i="13"/>
  <c r="J126" i="13" s="1"/>
  <c r="C126" i="13" l="1"/>
  <c r="W126" i="13" s="1"/>
  <c r="X105" i="13"/>
  <c r="X126" i="13" s="1"/>
  <c r="X100" i="13"/>
  <c r="W101" i="13"/>
  <c r="E54" i="11"/>
  <c r="F54" i="11"/>
  <c r="G54" i="11"/>
  <c r="H54" i="11"/>
  <c r="I54" i="11"/>
  <c r="J54" i="11"/>
  <c r="K54" i="11"/>
  <c r="K80" i="11" s="1"/>
  <c r="K105" i="11" s="1"/>
  <c r="L54" i="11"/>
  <c r="L80" i="11" s="1"/>
  <c r="L105" i="11" s="1"/>
  <c r="M54" i="11"/>
  <c r="M80" i="11" s="1"/>
  <c r="M105" i="11" s="1"/>
  <c r="N54" i="11"/>
  <c r="N80" i="11" s="1"/>
  <c r="O54" i="11"/>
  <c r="O80" i="11" s="1"/>
  <c r="P54" i="11"/>
  <c r="P80" i="11" s="1"/>
  <c r="Q54" i="11"/>
  <c r="Q80" i="11" s="1"/>
  <c r="R54" i="11"/>
  <c r="R80" i="11" s="1"/>
  <c r="R105" i="11" s="1"/>
  <c r="S54" i="11"/>
  <c r="S80" i="11" s="1"/>
  <c r="S105" i="11" s="1"/>
  <c r="T54" i="11"/>
  <c r="T80" i="11" s="1"/>
  <c r="T105" i="11" s="1"/>
  <c r="U54" i="11"/>
  <c r="U80" i="11" s="1"/>
  <c r="U105" i="11" s="1"/>
  <c r="V54" i="11"/>
  <c r="V80" i="11" s="1"/>
  <c r="V105" i="11" s="1"/>
  <c r="D55" i="11"/>
  <c r="D81" i="11" s="1"/>
  <c r="D106" i="11" s="1"/>
  <c r="E55" i="11"/>
  <c r="E81" i="11" s="1"/>
  <c r="E106" i="11" s="1"/>
  <c r="F55" i="11"/>
  <c r="G55" i="11"/>
  <c r="H55" i="11"/>
  <c r="H81" i="11" s="1"/>
  <c r="H106" i="11" s="1"/>
  <c r="I55" i="11"/>
  <c r="J55" i="11"/>
  <c r="K55" i="11"/>
  <c r="L55" i="11"/>
  <c r="M55" i="11"/>
  <c r="N55" i="11"/>
  <c r="O55" i="11"/>
  <c r="P55" i="11"/>
  <c r="P81" i="11" s="1"/>
  <c r="P106" i="11" s="1"/>
  <c r="Q55" i="11"/>
  <c r="R55" i="11"/>
  <c r="R81" i="11" s="1"/>
  <c r="S55" i="11"/>
  <c r="T55" i="11"/>
  <c r="T81" i="11" s="1"/>
  <c r="T106" i="11" s="1"/>
  <c r="U55" i="11"/>
  <c r="U81" i="11" s="1"/>
  <c r="U106" i="11" s="1"/>
  <c r="V55" i="11"/>
  <c r="V81" i="11" s="1"/>
  <c r="V106" i="11" s="1"/>
  <c r="D56" i="11"/>
  <c r="D82" i="11" s="1"/>
  <c r="D107" i="11" s="1"/>
  <c r="E56" i="11"/>
  <c r="E82" i="11" s="1"/>
  <c r="E107" i="11" s="1"/>
  <c r="F56" i="11"/>
  <c r="F82" i="11" s="1"/>
  <c r="F107" i="11" s="1"/>
  <c r="G56" i="11"/>
  <c r="G82" i="11" s="1"/>
  <c r="G107" i="11" s="1"/>
  <c r="H56" i="11"/>
  <c r="H82" i="11" s="1"/>
  <c r="H107" i="11" s="1"/>
  <c r="I56" i="11"/>
  <c r="I82" i="11" s="1"/>
  <c r="I107" i="11" s="1"/>
  <c r="J56" i="11"/>
  <c r="J82" i="11" s="1"/>
  <c r="J107" i="11" s="1"/>
  <c r="K56" i="11"/>
  <c r="L56" i="11"/>
  <c r="M56" i="11"/>
  <c r="M82" i="11" s="1"/>
  <c r="M107" i="11" s="1"/>
  <c r="N56" i="11"/>
  <c r="O56" i="11"/>
  <c r="P56" i="11"/>
  <c r="Q56" i="11"/>
  <c r="R56" i="11"/>
  <c r="S56" i="11"/>
  <c r="T56" i="11"/>
  <c r="U56" i="11"/>
  <c r="U82" i="11" s="1"/>
  <c r="U107" i="11" s="1"/>
  <c r="V56" i="11"/>
  <c r="V82" i="11" s="1"/>
  <c r="V107" i="11" s="1"/>
  <c r="D57" i="11"/>
  <c r="D83" i="11" s="1"/>
  <c r="D108" i="11" s="1"/>
  <c r="E57" i="11"/>
  <c r="E83" i="11" s="1"/>
  <c r="E108" i="11" s="1"/>
  <c r="F57" i="11"/>
  <c r="F83" i="11" s="1"/>
  <c r="F108" i="11" s="1"/>
  <c r="G57" i="11"/>
  <c r="G83" i="11" s="1"/>
  <c r="G108" i="11" s="1"/>
  <c r="H57" i="11"/>
  <c r="H83" i="11" s="1"/>
  <c r="H108" i="11" s="1"/>
  <c r="I57" i="11"/>
  <c r="I83" i="11" s="1"/>
  <c r="I108" i="11" s="1"/>
  <c r="J57" i="11"/>
  <c r="J83" i="11" s="1"/>
  <c r="J108" i="11" s="1"/>
  <c r="K57" i="11"/>
  <c r="K83" i="11" s="1"/>
  <c r="K108" i="11" s="1"/>
  <c r="L57" i="11"/>
  <c r="L83" i="11" s="1"/>
  <c r="L108" i="11" s="1"/>
  <c r="M57" i="11"/>
  <c r="M83" i="11" s="1"/>
  <c r="M108" i="11" s="1"/>
  <c r="N57" i="11"/>
  <c r="N83" i="11" s="1"/>
  <c r="N108" i="11" s="1"/>
  <c r="O57" i="11"/>
  <c r="O83" i="11" s="1"/>
  <c r="O108" i="11" s="1"/>
  <c r="P57" i="11"/>
  <c r="Q57" i="11"/>
  <c r="R57" i="11"/>
  <c r="R83" i="11" s="1"/>
  <c r="R108" i="11" s="1"/>
  <c r="S57" i="11"/>
  <c r="T57" i="11"/>
  <c r="U57" i="11"/>
  <c r="V57" i="11"/>
  <c r="D58" i="11"/>
  <c r="E58" i="11"/>
  <c r="F58" i="11"/>
  <c r="G58" i="11"/>
  <c r="H58" i="11"/>
  <c r="I58" i="11"/>
  <c r="I84" i="11" s="1"/>
  <c r="I109" i="11" s="1"/>
  <c r="J58" i="11"/>
  <c r="K58" i="11"/>
  <c r="L58" i="11"/>
  <c r="L84" i="11" s="1"/>
  <c r="L109" i="11" s="1"/>
  <c r="M58" i="11"/>
  <c r="M84" i="11" s="1"/>
  <c r="M109" i="11" s="1"/>
  <c r="N58" i="11"/>
  <c r="N84" i="11" s="1"/>
  <c r="N109" i="11" s="1"/>
  <c r="O58" i="11"/>
  <c r="P58" i="11"/>
  <c r="P84" i="11" s="1"/>
  <c r="P109" i="11" s="1"/>
  <c r="Q58" i="11"/>
  <c r="Q84" i="11" s="1"/>
  <c r="Q109" i="11" s="1"/>
  <c r="R58" i="11"/>
  <c r="R84" i="11" s="1"/>
  <c r="R109" i="11" s="1"/>
  <c r="S58" i="11"/>
  <c r="S84" i="11" s="1"/>
  <c r="S109" i="11" s="1"/>
  <c r="T58" i="11"/>
  <c r="T84" i="11" s="1"/>
  <c r="T109" i="11" s="1"/>
  <c r="U58" i="11"/>
  <c r="V58" i="11"/>
  <c r="D59" i="11"/>
  <c r="E59" i="11"/>
  <c r="F59" i="11"/>
  <c r="G59" i="11"/>
  <c r="H59" i="11"/>
  <c r="I59" i="11"/>
  <c r="J59" i="11"/>
  <c r="J85" i="11" s="1"/>
  <c r="J110" i="11" s="1"/>
  <c r="K59" i="11"/>
  <c r="K85" i="11" s="1"/>
  <c r="K110" i="11" s="1"/>
  <c r="L59" i="11"/>
  <c r="L85" i="11" s="1"/>
  <c r="L110" i="11" s="1"/>
  <c r="M59" i="11"/>
  <c r="N59" i="11"/>
  <c r="N85" i="11" s="1"/>
  <c r="N110" i="11" s="1"/>
  <c r="O59" i="11"/>
  <c r="P59" i="11"/>
  <c r="Q59" i="11"/>
  <c r="R59" i="11"/>
  <c r="S59" i="11"/>
  <c r="S85" i="11" s="1"/>
  <c r="S110" i="11" s="1"/>
  <c r="T59" i="11"/>
  <c r="T85" i="11" s="1"/>
  <c r="T110" i="11" s="1"/>
  <c r="U59" i="11"/>
  <c r="U85" i="11" s="1"/>
  <c r="U110" i="11" s="1"/>
  <c r="V59" i="11"/>
  <c r="V85" i="11" s="1"/>
  <c r="V110" i="11" s="1"/>
  <c r="D60" i="11"/>
  <c r="D86" i="11" s="1"/>
  <c r="D111" i="11" s="1"/>
  <c r="E60" i="11"/>
  <c r="E86" i="11" s="1"/>
  <c r="E111" i="11" s="1"/>
  <c r="F60" i="11"/>
  <c r="G60" i="11"/>
  <c r="H60" i="11"/>
  <c r="I60" i="11"/>
  <c r="J60" i="11"/>
  <c r="K60" i="11"/>
  <c r="K86" i="11" s="1"/>
  <c r="K111" i="11" s="1"/>
  <c r="L60" i="11"/>
  <c r="M60" i="11"/>
  <c r="N60" i="11"/>
  <c r="O60" i="11"/>
  <c r="P60" i="11"/>
  <c r="Q60" i="11"/>
  <c r="R60" i="11"/>
  <c r="S60" i="11"/>
  <c r="S86" i="11" s="1"/>
  <c r="S111" i="11" s="1"/>
  <c r="T60" i="11"/>
  <c r="T86" i="11" s="1"/>
  <c r="T111" i="11" s="1"/>
  <c r="U60" i="11"/>
  <c r="U86" i="11" s="1"/>
  <c r="U111" i="11" s="1"/>
  <c r="V60" i="11"/>
  <c r="V86" i="11" s="1"/>
  <c r="V111" i="11" s="1"/>
  <c r="D61" i="11"/>
  <c r="D87" i="11" s="1"/>
  <c r="E61" i="11"/>
  <c r="E87" i="11" s="1"/>
  <c r="E112" i="11" s="1"/>
  <c r="F61" i="11"/>
  <c r="G61" i="11"/>
  <c r="G87" i="11" s="1"/>
  <c r="G112" i="11" s="1"/>
  <c r="H61" i="11"/>
  <c r="H87" i="11" s="1"/>
  <c r="H112" i="11" s="1"/>
  <c r="I61" i="11"/>
  <c r="I87" i="11" s="1"/>
  <c r="I112" i="11" s="1"/>
  <c r="J61" i="11"/>
  <c r="J87" i="11" s="1"/>
  <c r="J112" i="11" s="1"/>
  <c r="K61" i="11"/>
  <c r="K87" i="11" s="1"/>
  <c r="K112" i="11" s="1"/>
  <c r="L61" i="11"/>
  <c r="M61" i="11"/>
  <c r="N61" i="11"/>
  <c r="O61" i="11"/>
  <c r="P61" i="11"/>
  <c r="P87" i="11" s="1"/>
  <c r="P112" i="11" s="1"/>
  <c r="Q61" i="11"/>
  <c r="R61" i="11"/>
  <c r="R87" i="11" s="1"/>
  <c r="R112" i="11" s="1"/>
  <c r="S61" i="11"/>
  <c r="S87" i="11" s="1"/>
  <c r="S112" i="11" s="1"/>
  <c r="T61" i="11"/>
  <c r="U61" i="11"/>
  <c r="V61" i="11"/>
  <c r="D62" i="11"/>
  <c r="E62" i="11"/>
  <c r="E88" i="11" s="1"/>
  <c r="E113" i="11" s="1"/>
  <c r="F62" i="11"/>
  <c r="G62" i="11"/>
  <c r="H62" i="11"/>
  <c r="H88" i="11" s="1"/>
  <c r="H113" i="11" s="1"/>
  <c r="I62" i="11"/>
  <c r="J62" i="11"/>
  <c r="J88" i="11" s="1"/>
  <c r="J113" i="11" s="1"/>
  <c r="K62" i="11"/>
  <c r="K88" i="11" s="1"/>
  <c r="K113" i="11" s="1"/>
  <c r="L62" i="11"/>
  <c r="L88" i="11" s="1"/>
  <c r="L113" i="11" s="1"/>
  <c r="M62" i="11"/>
  <c r="N62" i="11"/>
  <c r="N88" i="11" s="1"/>
  <c r="N113" i="11" s="1"/>
  <c r="O62" i="11"/>
  <c r="O88" i="11" s="1"/>
  <c r="O113" i="11" s="1"/>
  <c r="P62" i="11"/>
  <c r="Q62" i="11"/>
  <c r="R62" i="11"/>
  <c r="S62" i="11"/>
  <c r="S88" i="11" s="1"/>
  <c r="S113" i="11" s="1"/>
  <c r="T62" i="11"/>
  <c r="U62" i="11"/>
  <c r="V62" i="11"/>
  <c r="D63" i="11"/>
  <c r="E63" i="11"/>
  <c r="F63" i="11"/>
  <c r="F89" i="11" s="1"/>
  <c r="F114" i="11" s="1"/>
  <c r="G63" i="11"/>
  <c r="G89" i="11" s="1"/>
  <c r="G114" i="11" s="1"/>
  <c r="H63" i="11"/>
  <c r="H89" i="11" s="1"/>
  <c r="H114" i="11" s="1"/>
  <c r="I63" i="11"/>
  <c r="I89" i="11" s="1"/>
  <c r="I114" i="11" s="1"/>
  <c r="J63" i="11"/>
  <c r="K63" i="11"/>
  <c r="K89" i="11" s="1"/>
  <c r="K114" i="11" s="1"/>
  <c r="L63" i="11"/>
  <c r="L89" i="11" s="1"/>
  <c r="L114" i="11" s="1"/>
  <c r="M63" i="11"/>
  <c r="M89" i="11" s="1"/>
  <c r="M114" i="11" s="1"/>
  <c r="N63" i="11"/>
  <c r="N89" i="11" s="1"/>
  <c r="N114" i="11" s="1"/>
  <c r="O63" i="11"/>
  <c r="O89" i="11" s="1"/>
  <c r="O114" i="11" s="1"/>
  <c r="P63" i="11"/>
  <c r="P89" i="11" s="1"/>
  <c r="P114" i="11" s="1"/>
  <c r="Q63" i="11"/>
  <c r="Q89" i="11" s="1"/>
  <c r="Q114" i="11" s="1"/>
  <c r="R63" i="11"/>
  <c r="R89" i="11" s="1"/>
  <c r="R114" i="11" s="1"/>
  <c r="S63" i="11"/>
  <c r="S89" i="11" s="1"/>
  <c r="S114" i="11" s="1"/>
  <c r="T63" i="11"/>
  <c r="T89" i="11" s="1"/>
  <c r="T114" i="11" s="1"/>
  <c r="U63" i="11"/>
  <c r="V63" i="11"/>
  <c r="D64" i="11"/>
  <c r="E64" i="11"/>
  <c r="E90" i="11" s="1"/>
  <c r="E115" i="11" s="1"/>
  <c r="F64" i="11"/>
  <c r="G64" i="11"/>
  <c r="H64" i="11"/>
  <c r="I64" i="11"/>
  <c r="J64" i="11"/>
  <c r="K64" i="11"/>
  <c r="K90" i="11" s="1"/>
  <c r="K115" i="11" s="1"/>
  <c r="L64" i="11"/>
  <c r="L90" i="11" s="1"/>
  <c r="L115" i="11" s="1"/>
  <c r="M64" i="11"/>
  <c r="M90" i="11" s="1"/>
  <c r="M115" i="11" s="1"/>
  <c r="N64" i="11"/>
  <c r="N90" i="11" s="1"/>
  <c r="N115" i="11" s="1"/>
  <c r="O64" i="11"/>
  <c r="O90" i="11" s="1"/>
  <c r="O115" i="11" s="1"/>
  <c r="P64" i="11"/>
  <c r="P90" i="11" s="1"/>
  <c r="P115" i="11" s="1"/>
  <c r="Q64" i="11"/>
  <c r="R64" i="11"/>
  <c r="R90" i="11" s="1"/>
  <c r="R115" i="11" s="1"/>
  <c r="S64" i="11"/>
  <c r="S90" i="11" s="1"/>
  <c r="S115" i="11" s="1"/>
  <c r="T64" i="11"/>
  <c r="T90" i="11" s="1"/>
  <c r="T115" i="11" s="1"/>
  <c r="U64" i="11"/>
  <c r="U90" i="11" s="1"/>
  <c r="U115" i="11" s="1"/>
  <c r="V64" i="11"/>
  <c r="V90" i="11" s="1"/>
  <c r="V115" i="11" s="1"/>
  <c r="D65" i="11"/>
  <c r="D91" i="11" s="1"/>
  <c r="D116" i="11" s="1"/>
  <c r="E65" i="11"/>
  <c r="E91" i="11" s="1"/>
  <c r="E116" i="11" s="1"/>
  <c r="F65" i="11"/>
  <c r="F91" i="11" s="1"/>
  <c r="F116" i="11" s="1"/>
  <c r="G65" i="11"/>
  <c r="G91" i="11" s="1"/>
  <c r="G116" i="11" s="1"/>
  <c r="H65" i="11"/>
  <c r="I65" i="11"/>
  <c r="J65" i="11"/>
  <c r="J91" i="11" s="1"/>
  <c r="J116" i="11" s="1"/>
  <c r="K65" i="11"/>
  <c r="L65" i="11"/>
  <c r="M65" i="11"/>
  <c r="N65" i="11"/>
  <c r="N91" i="11" s="1"/>
  <c r="N116" i="11" s="1"/>
  <c r="O65" i="11"/>
  <c r="O91" i="11" s="1"/>
  <c r="O116" i="11" s="1"/>
  <c r="P65" i="11"/>
  <c r="P91" i="11" s="1"/>
  <c r="P116" i="11" s="1"/>
  <c r="Q65" i="11"/>
  <c r="Q91" i="11" s="1"/>
  <c r="Q116" i="11" s="1"/>
  <c r="R65" i="11"/>
  <c r="R91" i="11" s="1"/>
  <c r="R116" i="11" s="1"/>
  <c r="S65" i="11"/>
  <c r="S91" i="11" s="1"/>
  <c r="S116" i="11" s="1"/>
  <c r="T65" i="11"/>
  <c r="T91" i="11" s="1"/>
  <c r="T116" i="11" s="1"/>
  <c r="U65" i="11"/>
  <c r="U91" i="11" s="1"/>
  <c r="U116" i="11" s="1"/>
  <c r="V65" i="11"/>
  <c r="V91" i="11" s="1"/>
  <c r="V116" i="11" s="1"/>
  <c r="D66" i="11"/>
  <c r="D92" i="11" s="1"/>
  <c r="D117" i="11" s="1"/>
  <c r="E66" i="11"/>
  <c r="F66" i="11"/>
  <c r="F92" i="11" s="1"/>
  <c r="F117" i="11" s="1"/>
  <c r="G66" i="11"/>
  <c r="G92" i="11" s="1"/>
  <c r="G117" i="11" s="1"/>
  <c r="H66" i="11"/>
  <c r="H92" i="11" s="1"/>
  <c r="H117" i="11" s="1"/>
  <c r="I66" i="11"/>
  <c r="J66" i="11"/>
  <c r="K66" i="11"/>
  <c r="K92" i="11" s="1"/>
  <c r="K117" i="11" s="1"/>
  <c r="L66" i="11"/>
  <c r="M66" i="11"/>
  <c r="N66" i="11"/>
  <c r="O66" i="11"/>
  <c r="O92" i="11" s="1"/>
  <c r="O117" i="11" s="1"/>
  <c r="P66" i="11"/>
  <c r="Q66" i="11"/>
  <c r="R66" i="11"/>
  <c r="S66" i="11"/>
  <c r="T66" i="11"/>
  <c r="U66" i="11"/>
  <c r="U92" i="11" s="1"/>
  <c r="U117" i="11" s="1"/>
  <c r="V66" i="11"/>
  <c r="V92" i="11" s="1"/>
  <c r="V117" i="11" s="1"/>
  <c r="D67" i="11"/>
  <c r="D93" i="11" s="1"/>
  <c r="D118" i="11" s="1"/>
  <c r="E67" i="11"/>
  <c r="E93" i="11" s="1"/>
  <c r="E118" i="11" s="1"/>
  <c r="F67" i="11"/>
  <c r="F93" i="11" s="1"/>
  <c r="F118" i="11" s="1"/>
  <c r="G67" i="11"/>
  <c r="G93" i="11" s="1"/>
  <c r="G118" i="11" s="1"/>
  <c r="H67" i="11"/>
  <c r="H93" i="11" s="1"/>
  <c r="H118" i="11" s="1"/>
  <c r="I67" i="11"/>
  <c r="I93" i="11" s="1"/>
  <c r="I118" i="11" s="1"/>
  <c r="J67" i="11"/>
  <c r="J93" i="11" s="1"/>
  <c r="J118" i="11" s="1"/>
  <c r="K67" i="11"/>
  <c r="K93" i="11" s="1"/>
  <c r="K118" i="11" s="1"/>
  <c r="L67" i="11"/>
  <c r="L93" i="11" s="1"/>
  <c r="L118" i="11" s="1"/>
  <c r="M67" i="11"/>
  <c r="M93" i="11" s="1"/>
  <c r="M118" i="11" s="1"/>
  <c r="N67" i="11"/>
  <c r="N93" i="11" s="1"/>
  <c r="N118" i="11" s="1"/>
  <c r="O67" i="11"/>
  <c r="O93" i="11" s="1"/>
  <c r="O118" i="11" s="1"/>
  <c r="P67" i="11"/>
  <c r="P93" i="11" s="1"/>
  <c r="P118" i="11" s="1"/>
  <c r="Q67" i="11"/>
  <c r="Q93" i="11" s="1"/>
  <c r="Q118" i="11" s="1"/>
  <c r="R67" i="11"/>
  <c r="S67" i="11"/>
  <c r="T67" i="11"/>
  <c r="T93" i="11" s="1"/>
  <c r="T118" i="11" s="1"/>
  <c r="U67" i="11"/>
  <c r="V67" i="11"/>
  <c r="D68" i="11"/>
  <c r="D94" i="11" s="1"/>
  <c r="D119" i="11" s="1"/>
  <c r="E68" i="11"/>
  <c r="E94" i="11" s="1"/>
  <c r="E119" i="11" s="1"/>
  <c r="F68" i="11"/>
  <c r="G68" i="11"/>
  <c r="H68" i="11"/>
  <c r="H94" i="11" s="1"/>
  <c r="H119" i="11" s="1"/>
  <c r="I68" i="11"/>
  <c r="I94" i="11" s="1"/>
  <c r="I119" i="11" s="1"/>
  <c r="J68" i="11"/>
  <c r="J94" i="11" s="1"/>
  <c r="J119" i="11" s="1"/>
  <c r="K68" i="11"/>
  <c r="K94" i="11" s="1"/>
  <c r="K119" i="11" s="1"/>
  <c r="L68" i="11"/>
  <c r="L94" i="11" s="1"/>
  <c r="L119" i="11" s="1"/>
  <c r="M68" i="11"/>
  <c r="M94" i="11" s="1"/>
  <c r="M119" i="11" s="1"/>
  <c r="N68" i="11"/>
  <c r="N94" i="11" s="1"/>
  <c r="N119" i="11" s="1"/>
  <c r="O68" i="11"/>
  <c r="O94" i="11" s="1"/>
  <c r="O119" i="11" s="1"/>
  <c r="P68" i="11"/>
  <c r="P94" i="11" s="1"/>
  <c r="P119" i="11" s="1"/>
  <c r="Q68" i="11"/>
  <c r="Q94" i="11" s="1"/>
  <c r="Q119" i="11" s="1"/>
  <c r="R68" i="11"/>
  <c r="R94" i="11" s="1"/>
  <c r="R119" i="11" s="1"/>
  <c r="S68" i="11"/>
  <c r="S94" i="11" s="1"/>
  <c r="S119" i="11" s="1"/>
  <c r="T68" i="11"/>
  <c r="T94" i="11" s="1"/>
  <c r="T119" i="11" s="1"/>
  <c r="U68" i="11"/>
  <c r="V68" i="11"/>
  <c r="D69" i="11"/>
  <c r="E69" i="11"/>
  <c r="E95" i="11" s="1"/>
  <c r="E120" i="11" s="1"/>
  <c r="F69" i="11"/>
  <c r="F95" i="11" s="1"/>
  <c r="F120" i="11" s="1"/>
  <c r="G69" i="11"/>
  <c r="H69" i="11"/>
  <c r="I69" i="11"/>
  <c r="J69" i="11"/>
  <c r="K69" i="11"/>
  <c r="L69" i="11"/>
  <c r="M69" i="11"/>
  <c r="M95" i="11" s="1"/>
  <c r="M120" i="11" s="1"/>
  <c r="N69" i="11"/>
  <c r="N95" i="11" s="1"/>
  <c r="N120" i="11" s="1"/>
  <c r="O69" i="11"/>
  <c r="O95" i="11" s="1"/>
  <c r="O120" i="11" s="1"/>
  <c r="P69" i="11"/>
  <c r="Q69" i="11"/>
  <c r="R69" i="11"/>
  <c r="R95" i="11" s="1"/>
  <c r="R120" i="11" s="1"/>
  <c r="S69" i="11"/>
  <c r="S95" i="11" s="1"/>
  <c r="S120" i="11" s="1"/>
  <c r="T69" i="11"/>
  <c r="T95" i="11" s="1"/>
  <c r="T120" i="11" s="1"/>
  <c r="U69" i="11"/>
  <c r="U95" i="11" s="1"/>
  <c r="U120" i="11" s="1"/>
  <c r="V69" i="11"/>
  <c r="V95" i="11" s="1"/>
  <c r="V120" i="11" s="1"/>
  <c r="D70" i="11"/>
  <c r="D96" i="11" s="1"/>
  <c r="D121" i="11" s="1"/>
  <c r="E70" i="11"/>
  <c r="E96" i="11" s="1"/>
  <c r="E121" i="11" s="1"/>
  <c r="F70" i="11"/>
  <c r="F96" i="11" s="1"/>
  <c r="F121" i="11" s="1"/>
  <c r="G70" i="11"/>
  <c r="G96" i="11" s="1"/>
  <c r="H70" i="11"/>
  <c r="H96" i="11" s="1"/>
  <c r="H121" i="11" s="1"/>
  <c r="I70" i="11"/>
  <c r="J70" i="11"/>
  <c r="J96" i="11" s="1"/>
  <c r="J121" i="11" s="1"/>
  <c r="K70" i="11"/>
  <c r="K96" i="11" s="1"/>
  <c r="K121" i="11" s="1"/>
  <c r="L70" i="11"/>
  <c r="M70" i="11"/>
  <c r="M96" i="11" s="1"/>
  <c r="M121" i="11" s="1"/>
  <c r="N70" i="11"/>
  <c r="N96" i="11" s="1"/>
  <c r="N121" i="11" s="1"/>
  <c r="O70" i="11"/>
  <c r="P70" i="11"/>
  <c r="Q70" i="11"/>
  <c r="Q96" i="11" s="1"/>
  <c r="Q121" i="11" s="1"/>
  <c r="R70" i="11"/>
  <c r="R96" i="11" s="1"/>
  <c r="R121" i="11" s="1"/>
  <c r="S70" i="11"/>
  <c r="S96" i="11" s="1"/>
  <c r="S121" i="11" s="1"/>
  <c r="T70" i="11"/>
  <c r="T96" i="11" s="1"/>
  <c r="T121" i="11" s="1"/>
  <c r="U70" i="11"/>
  <c r="U96" i="11" s="1"/>
  <c r="U121" i="11" s="1"/>
  <c r="V70" i="11"/>
  <c r="V96" i="11" s="1"/>
  <c r="V121" i="11" s="1"/>
  <c r="D71" i="11"/>
  <c r="D97" i="11" s="1"/>
  <c r="D122" i="11" s="1"/>
  <c r="E71" i="11"/>
  <c r="E97" i="11" s="1"/>
  <c r="E122" i="11" s="1"/>
  <c r="F71" i="11"/>
  <c r="F97" i="11" s="1"/>
  <c r="F122" i="11" s="1"/>
  <c r="G71" i="11"/>
  <c r="G97" i="11" s="1"/>
  <c r="G122" i="11" s="1"/>
  <c r="H71" i="11"/>
  <c r="H97" i="11" s="1"/>
  <c r="H122" i="11" s="1"/>
  <c r="I71" i="11"/>
  <c r="I97" i="11" s="1"/>
  <c r="I122" i="11" s="1"/>
  <c r="J71" i="11"/>
  <c r="J97" i="11" s="1"/>
  <c r="J122" i="11" s="1"/>
  <c r="K71" i="11"/>
  <c r="L71" i="11"/>
  <c r="L97" i="11" s="1"/>
  <c r="L122" i="11" s="1"/>
  <c r="M71" i="11"/>
  <c r="N71" i="11"/>
  <c r="O71" i="11"/>
  <c r="O97" i="11" s="1"/>
  <c r="O122" i="11" s="1"/>
  <c r="P71" i="11"/>
  <c r="P97" i="11" s="1"/>
  <c r="P122" i="11" s="1"/>
  <c r="Q71" i="11"/>
  <c r="R71" i="11"/>
  <c r="S71" i="11"/>
  <c r="T71" i="11"/>
  <c r="T97" i="11" s="1"/>
  <c r="T122" i="11" s="1"/>
  <c r="U71" i="11"/>
  <c r="U97" i="11" s="1"/>
  <c r="U122" i="11" s="1"/>
  <c r="V71" i="11"/>
  <c r="V97" i="11" s="1"/>
  <c r="V122" i="11" s="1"/>
  <c r="D72" i="11"/>
  <c r="D98" i="11" s="1"/>
  <c r="D123" i="11" s="1"/>
  <c r="E72" i="11"/>
  <c r="E98" i="11" s="1"/>
  <c r="E123" i="11" s="1"/>
  <c r="F72" i="11"/>
  <c r="F98" i="11" s="1"/>
  <c r="F123" i="11" s="1"/>
  <c r="G72" i="11"/>
  <c r="H72" i="11"/>
  <c r="I72" i="11"/>
  <c r="I98" i="11" s="1"/>
  <c r="I123" i="11" s="1"/>
  <c r="J72" i="11"/>
  <c r="K72" i="11"/>
  <c r="K98" i="11" s="1"/>
  <c r="K123" i="11" s="1"/>
  <c r="L72" i="11"/>
  <c r="L98" i="11" s="1"/>
  <c r="L123" i="11" s="1"/>
  <c r="M72" i="11"/>
  <c r="M98" i="11" s="1"/>
  <c r="M123" i="11" s="1"/>
  <c r="N72" i="11"/>
  <c r="N98" i="11" s="1"/>
  <c r="N123" i="11" s="1"/>
  <c r="O72" i="11"/>
  <c r="O98" i="11" s="1"/>
  <c r="O123" i="11" s="1"/>
  <c r="P72" i="11"/>
  <c r="P98" i="11" s="1"/>
  <c r="P123" i="11" s="1"/>
  <c r="Q72" i="11"/>
  <c r="Q98" i="11" s="1"/>
  <c r="Q123" i="11" s="1"/>
  <c r="R72" i="11"/>
  <c r="R98" i="11" s="1"/>
  <c r="R123" i="11" s="1"/>
  <c r="S72" i="11"/>
  <c r="T72" i="11"/>
  <c r="T98" i="11" s="1"/>
  <c r="T123" i="11" s="1"/>
  <c r="U72" i="11"/>
  <c r="V72" i="11"/>
  <c r="D73" i="11"/>
  <c r="E73" i="11"/>
  <c r="F73" i="11"/>
  <c r="F99" i="11" s="1"/>
  <c r="F124" i="11" s="1"/>
  <c r="G73" i="11"/>
  <c r="G99" i="11" s="1"/>
  <c r="G124" i="11" s="1"/>
  <c r="H73" i="11"/>
  <c r="H99" i="11" s="1"/>
  <c r="H124" i="11" s="1"/>
  <c r="I73" i="11"/>
  <c r="I99" i="11" s="1"/>
  <c r="I124" i="11" s="1"/>
  <c r="J73" i="11"/>
  <c r="J99" i="11" s="1"/>
  <c r="J124" i="11" s="1"/>
  <c r="K73" i="11"/>
  <c r="K99" i="11" s="1"/>
  <c r="K124" i="11" s="1"/>
  <c r="L73" i="11"/>
  <c r="L99" i="11" s="1"/>
  <c r="L124" i="11" s="1"/>
  <c r="M73" i="11"/>
  <c r="M99" i="11" s="1"/>
  <c r="M124" i="11" s="1"/>
  <c r="N73" i="11"/>
  <c r="N99" i="11" s="1"/>
  <c r="N124" i="11" s="1"/>
  <c r="O73" i="11"/>
  <c r="O99" i="11" s="1"/>
  <c r="O124" i="11" s="1"/>
  <c r="P73" i="11"/>
  <c r="P99" i="11" s="1"/>
  <c r="P124" i="11" s="1"/>
  <c r="Q73" i="11"/>
  <c r="Q99" i="11" s="1"/>
  <c r="Q124" i="11" s="1"/>
  <c r="R73" i="11"/>
  <c r="R99" i="11" s="1"/>
  <c r="R124" i="11" s="1"/>
  <c r="S73" i="11"/>
  <c r="S99" i="11" s="1"/>
  <c r="S124" i="11" s="1"/>
  <c r="T73" i="11"/>
  <c r="T99" i="11" s="1"/>
  <c r="T124" i="11" s="1"/>
  <c r="U73" i="11"/>
  <c r="U99" i="11" s="1"/>
  <c r="U124" i="11" s="1"/>
  <c r="V73" i="11"/>
  <c r="V99" i="11" s="1"/>
  <c r="V124" i="11" s="1"/>
  <c r="C55" i="11"/>
  <c r="C81" i="11" s="1"/>
  <c r="C56" i="11"/>
  <c r="C57" i="11"/>
  <c r="C58" i="11"/>
  <c r="C59" i="11"/>
  <c r="C85" i="11" s="1"/>
  <c r="C110" i="11" s="1"/>
  <c r="C60" i="11"/>
  <c r="C61" i="11"/>
  <c r="C62" i="11"/>
  <c r="C88" i="11" s="1"/>
  <c r="C113" i="11" s="1"/>
  <c r="C63" i="11"/>
  <c r="C89" i="11" s="1"/>
  <c r="C64" i="11"/>
  <c r="C65" i="11"/>
  <c r="C91" i="11" s="1"/>
  <c r="C66" i="11"/>
  <c r="C92" i="11" s="1"/>
  <c r="C67" i="11"/>
  <c r="C93" i="11" s="1"/>
  <c r="C118" i="11" s="1"/>
  <c r="C68" i="11"/>
  <c r="C94" i="11" s="1"/>
  <c r="C69" i="11"/>
  <c r="C70" i="11"/>
  <c r="C96" i="11" s="1"/>
  <c r="C121" i="11" s="1"/>
  <c r="C71" i="11"/>
  <c r="C97" i="11" s="1"/>
  <c r="C72" i="11"/>
  <c r="C98" i="11" s="1"/>
  <c r="C123" i="11" s="1"/>
  <c r="C73" i="11"/>
  <c r="C99" i="11" s="1"/>
  <c r="C54" i="11"/>
  <c r="C80" i="11" s="1"/>
  <c r="C105" i="11" s="1"/>
  <c r="S123" i="11"/>
  <c r="E99" i="11"/>
  <c r="E124" i="11" s="1"/>
  <c r="D99" i="11"/>
  <c r="D124" i="11" s="1"/>
  <c r="V98" i="11"/>
  <c r="V123" i="11" s="1"/>
  <c r="U98" i="11"/>
  <c r="U123" i="11" s="1"/>
  <c r="S98" i="11"/>
  <c r="J98" i="11"/>
  <c r="J123" i="11" s="1"/>
  <c r="H98" i="11"/>
  <c r="H123" i="11" s="1"/>
  <c r="G98" i="11"/>
  <c r="G123" i="11" s="1"/>
  <c r="S97" i="11"/>
  <c r="S122" i="11" s="1"/>
  <c r="R97" i="11"/>
  <c r="R122" i="11" s="1"/>
  <c r="Q97" i="11"/>
  <c r="Q122" i="11" s="1"/>
  <c r="N97" i="11"/>
  <c r="N122" i="11" s="1"/>
  <c r="M97" i="11"/>
  <c r="M122" i="11" s="1"/>
  <c r="K97" i="11"/>
  <c r="K122" i="11" s="1"/>
  <c r="P96" i="11"/>
  <c r="P121" i="11" s="1"/>
  <c r="O96" i="11"/>
  <c r="O121" i="11" s="1"/>
  <c r="L96" i="11"/>
  <c r="L121" i="11" s="1"/>
  <c r="I96" i="11"/>
  <c r="I121" i="11" s="1"/>
  <c r="Q95" i="11"/>
  <c r="Q120" i="11" s="1"/>
  <c r="P95" i="11"/>
  <c r="P120" i="11" s="1"/>
  <c r="L95" i="11"/>
  <c r="L120" i="11" s="1"/>
  <c r="K95" i="11"/>
  <c r="K120" i="11" s="1"/>
  <c r="J95" i="11"/>
  <c r="J120" i="11" s="1"/>
  <c r="I95" i="11"/>
  <c r="I120" i="11" s="1"/>
  <c r="H95" i="11"/>
  <c r="H120" i="11" s="1"/>
  <c r="G95" i="11"/>
  <c r="G120" i="11" s="1"/>
  <c r="D95" i="11"/>
  <c r="V94" i="11"/>
  <c r="V119" i="11" s="1"/>
  <c r="U94" i="11"/>
  <c r="U119" i="11" s="1"/>
  <c r="G94" i="11"/>
  <c r="G119" i="11" s="1"/>
  <c r="F94" i="11"/>
  <c r="F119" i="11" s="1"/>
  <c r="V93" i="11"/>
  <c r="V118" i="11" s="1"/>
  <c r="U93" i="11"/>
  <c r="U118" i="11" s="1"/>
  <c r="S93" i="11"/>
  <c r="S118" i="11" s="1"/>
  <c r="R93" i="11"/>
  <c r="R118" i="11" s="1"/>
  <c r="T92" i="11"/>
  <c r="T117" i="11" s="1"/>
  <c r="S92" i="11"/>
  <c r="S117" i="11" s="1"/>
  <c r="R92" i="11"/>
  <c r="R117" i="11" s="1"/>
  <c r="Q92" i="11"/>
  <c r="Q117" i="11" s="1"/>
  <c r="P92" i="11"/>
  <c r="P117" i="11" s="1"/>
  <c r="N92" i="11"/>
  <c r="N117" i="11" s="1"/>
  <c r="M92" i="11"/>
  <c r="M117" i="11" s="1"/>
  <c r="L92" i="11"/>
  <c r="L117" i="11" s="1"/>
  <c r="J92" i="11"/>
  <c r="J117" i="11" s="1"/>
  <c r="I92" i="11"/>
  <c r="I117" i="11" s="1"/>
  <c r="E92" i="11"/>
  <c r="E117" i="11" s="1"/>
  <c r="M91" i="11"/>
  <c r="M116" i="11" s="1"/>
  <c r="L91" i="11"/>
  <c r="L116" i="11" s="1"/>
  <c r="K91" i="11"/>
  <c r="K116" i="11" s="1"/>
  <c r="I91" i="11"/>
  <c r="I116" i="11" s="1"/>
  <c r="H91" i="11"/>
  <c r="H116" i="11" s="1"/>
  <c r="Q90" i="11"/>
  <c r="Q115" i="11" s="1"/>
  <c r="J90" i="11"/>
  <c r="J115" i="11" s="1"/>
  <c r="I90" i="11"/>
  <c r="I115" i="11" s="1"/>
  <c r="H90" i="11"/>
  <c r="H115" i="11" s="1"/>
  <c r="G90" i="11"/>
  <c r="G115" i="11" s="1"/>
  <c r="F90" i="11"/>
  <c r="F115" i="11" s="1"/>
  <c r="D90" i="11"/>
  <c r="D115" i="11" s="1"/>
  <c r="C90" i="11"/>
  <c r="C115" i="11" s="1"/>
  <c r="V89" i="11"/>
  <c r="V114" i="11" s="1"/>
  <c r="U89" i="11"/>
  <c r="U114" i="11" s="1"/>
  <c r="E89" i="11"/>
  <c r="E114" i="11" s="1"/>
  <c r="D89" i="11"/>
  <c r="D114" i="11" s="1"/>
  <c r="V88" i="11"/>
  <c r="V113" i="11" s="1"/>
  <c r="U88" i="11"/>
  <c r="U113" i="11" s="1"/>
  <c r="T88" i="11"/>
  <c r="T113" i="11" s="1"/>
  <c r="R88" i="11"/>
  <c r="R113" i="11" s="1"/>
  <c r="Q88" i="11"/>
  <c r="Q113" i="11" s="1"/>
  <c r="P88" i="11"/>
  <c r="P113" i="11" s="1"/>
  <c r="M88" i="11"/>
  <c r="M113" i="11" s="1"/>
  <c r="I88" i="11"/>
  <c r="I113" i="11" s="1"/>
  <c r="G88" i="11"/>
  <c r="F88" i="11"/>
  <c r="F113" i="11" s="1"/>
  <c r="D88" i="11"/>
  <c r="D113" i="11" s="1"/>
  <c r="U87" i="11"/>
  <c r="U112" i="11" s="1"/>
  <c r="T87" i="11"/>
  <c r="T112" i="11" s="1"/>
  <c r="Q87" i="11"/>
  <c r="Q112" i="11" s="1"/>
  <c r="O87" i="11"/>
  <c r="O112" i="11" s="1"/>
  <c r="M87" i="11"/>
  <c r="M112" i="11" s="1"/>
  <c r="L87" i="11"/>
  <c r="L112" i="11" s="1"/>
  <c r="R86" i="11"/>
  <c r="R111" i="11" s="1"/>
  <c r="P86" i="11"/>
  <c r="P111" i="11" s="1"/>
  <c r="O86" i="11"/>
  <c r="O111" i="11" s="1"/>
  <c r="N86" i="11"/>
  <c r="N111" i="11" s="1"/>
  <c r="M86" i="11"/>
  <c r="M111" i="11" s="1"/>
  <c r="L86" i="11"/>
  <c r="L111" i="11" s="1"/>
  <c r="J86" i="11"/>
  <c r="J111" i="11" s="1"/>
  <c r="H86" i="11"/>
  <c r="H111" i="11" s="1"/>
  <c r="G86" i="11"/>
  <c r="G111" i="11" s="1"/>
  <c r="F86" i="11"/>
  <c r="F111" i="11" s="1"/>
  <c r="C86" i="11"/>
  <c r="R85" i="11"/>
  <c r="R110" i="11" s="1"/>
  <c r="Q85" i="11"/>
  <c r="Q110" i="11" s="1"/>
  <c r="P85" i="11"/>
  <c r="P110" i="11" s="1"/>
  <c r="O85" i="11"/>
  <c r="O110" i="11" s="1"/>
  <c r="M85" i="11"/>
  <c r="M110" i="11" s="1"/>
  <c r="I85" i="11"/>
  <c r="I110" i="11" s="1"/>
  <c r="H85" i="11"/>
  <c r="H110" i="11" s="1"/>
  <c r="G85" i="11"/>
  <c r="G110" i="11" s="1"/>
  <c r="F85" i="11"/>
  <c r="F110" i="11" s="1"/>
  <c r="E85" i="11"/>
  <c r="E110" i="11" s="1"/>
  <c r="V84" i="11"/>
  <c r="V109" i="11" s="1"/>
  <c r="U84" i="11"/>
  <c r="U109" i="11" s="1"/>
  <c r="K84" i="11"/>
  <c r="K109" i="11" s="1"/>
  <c r="J84" i="11"/>
  <c r="J109" i="11" s="1"/>
  <c r="H84" i="11"/>
  <c r="H109" i="11" s="1"/>
  <c r="G84" i="11"/>
  <c r="G109" i="11" s="1"/>
  <c r="F84" i="11"/>
  <c r="F109" i="11" s="1"/>
  <c r="E84" i="11"/>
  <c r="E109" i="11" s="1"/>
  <c r="D84" i="11"/>
  <c r="D109" i="11" s="1"/>
  <c r="C84" i="11"/>
  <c r="V83" i="11"/>
  <c r="V108" i="11" s="1"/>
  <c r="U83" i="11"/>
  <c r="U108" i="11" s="1"/>
  <c r="T83" i="11"/>
  <c r="T108" i="11" s="1"/>
  <c r="S83" i="11"/>
  <c r="S108" i="11" s="1"/>
  <c r="Q83" i="11"/>
  <c r="Q108" i="11" s="1"/>
  <c r="P83" i="11"/>
  <c r="P108" i="11" s="1"/>
  <c r="C83" i="11"/>
  <c r="T82" i="11"/>
  <c r="T107" i="11" s="1"/>
  <c r="S82" i="11"/>
  <c r="S107" i="11" s="1"/>
  <c r="R82" i="11"/>
  <c r="R107" i="11" s="1"/>
  <c r="Q82" i="11"/>
  <c r="Q107" i="11" s="1"/>
  <c r="P82" i="11"/>
  <c r="P107" i="11" s="1"/>
  <c r="O82" i="11"/>
  <c r="O107" i="11" s="1"/>
  <c r="N82" i="11"/>
  <c r="N107" i="11" s="1"/>
  <c r="L82" i="11"/>
  <c r="L107" i="11" s="1"/>
  <c r="K82" i="11"/>
  <c r="K107" i="11" s="1"/>
  <c r="C82" i="11"/>
  <c r="C107" i="11" s="1"/>
  <c r="S81" i="11"/>
  <c r="S106" i="11" s="1"/>
  <c r="Q81" i="11"/>
  <c r="Q106" i="11" s="1"/>
  <c r="O81" i="11"/>
  <c r="O106" i="11" s="1"/>
  <c r="N81" i="11"/>
  <c r="N106" i="11" s="1"/>
  <c r="M81" i="11"/>
  <c r="M106" i="11" s="1"/>
  <c r="L81" i="11"/>
  <c r="L106" i="11" s="1"/>
  <c r="K81" i="11"/>
  <c r="K106" i="11" s="1"/>
  <c r="J81" i="11"/>
  <c r="I81" i="11"/>
  <c r="I106" i="11" s="1"/>
  <c r="G81" i="11"/>
  <c r="G106" i="11" s="1"/>
  <c r="F81" i="11"/>
  <c r="F106" i="11" s="1"/>
  <c r="J80" i="11"/>
  <c r="J105" i="11" s="1"/>
  <c r="I80" i="11"/>
  <c r="H80" i="11"/>
  <c r="G80" i="11"/>
  <c r="F80" i="11"/>
  <c r="E80" i="11"/>
  <c r="E105" i="11" s="1"/>
  <c r="D80" i="11"/>
  <c r="D105" i="11" s="1"/>
  <c r="V23" i="11"/>
  <c r="V22" i="11"/>
  <c r="V21" i="11"/>
  <c r="V20" i="11"/>
  <c r="V19" i="11"/>
  <c r="V18" i="11"/>
  <c r="V17" i="11"/>
  <c r="V16" i="11"/>
  <c r="V15" i="11"/>
  <c r="V14" i="11"/>
  <c r="V13" i="11"/>
  <c r="V12" i="11"/>
  <c r="V11" i="11"/>
  <c r="V10" i="11"/>
  <c r="V9" i="11"/>
  <c r="V8" i="11"/>
  <c r="V7" i="11"/>
  <c r="V6" i="11"/>
  <c r="V5" i="11"/>
  <c r="C105" i="10"/>
  <c r="B101" i="9"/>
  <c r="X79" i="9"/>
  <c r="D80" i="10"/>
  <c r="D105" i="10" s="1"/>
  <c r="E80" i="10"/>
  <c r="F80" i="10"/>
  <c r="G80" i="10"/>
  <c r="G105" i="10" s="1"/>
  <c r="H80" i="10"/>
  <c r="I80" i="10"/>
  <c r="I105" i="10" s="1"/>
  <c r="J80" i="10"/>
  <c r="J105" i="10" s="1"/>
  <c r="K80" i="10"/>
  <c r="K105" i="10" s="1"/>
  <c r="L80" i="10"/>
  <c r="L105" i="10" s="1"/>
  <c r="M80" i="10"/>
  <c r="M105" i="10" s="1"/>
  <c r="N80" i="10"/>
  <c r="N105" i="10" s="1"/>
  <c r="O80" i="10"/>
  <c r="P80" i="10"/>
  <c r="Q80" i="10"/>
  <c r="R80" i="10"/>
  <c r="S80" i="10"/>
  <c r="T80" i="10"/>
  <c r="U80" i="10"/>
  <c r="U105" i="10" s="1"/>
  <c r="V80" i="10"/>
  <c r="V105" i="10" s="1"/>
  <c r="D81" i="10"/>
  <c r="E81" i="10"/>
  <c r="F81" i="10"/>
  <c r="G81" i="10"/>
  <c r="H81" i="10"/>
  <c r="I81" i="10"/>
  <c r="J81" i="10"/>
  <c r="J106" i="10" s="1"/>
  <c r="K81" i="10"/>
  <c r="L81" i="10"/>
  <c r="M81" i="10"/>
  <c r="M106" i="10" s="1"/>
  <c r="N81" i="10"/>
  <c r="N106" i="10" s="1"/>
  <c r="O81" i="10"/>
  <c r="P81" i="10"/>
  <c r="Q81" i="10"/>
  <c r="Q106" i="10" s="1"/>
  <c r="R81" i="10"/>
  <c r="R106" i="10" s="1"/>
  <c r="S81" i="10"/>
  <c r="T81" i="10"/>
  <c r="T106" i="10" s="1"/>
  <c r="U81" i="10"/>
  <c r="U106" i="10" s="1"/>
  <c r="V81" i="10"/>
  <c r="D82" i="10"/>
  <c r="E82" i="10"/>
  <c r="E107" i="10" s="1"/>
  <c r="F82" i="10"/>
  <c r="G82" i="10"/>
  <c r="H82" i="10"/>
  <c r="H107" i="10" s="1"/>
  <c r="I82" i="10"/>
  <c r="I107" i="10" s="1"/>
  <c r="J82" i="10"/>
  <c r="K82" i="10"/>
  <c r="L82" i="10"/>
  <c r="L107" i="10" s="1"/>
  <c r="M82" i="10"/>
  <c r="N82" i="10"/>
  <c r="O82" i="10"/>
  <c r="O107" i="10" s="1"/>
  <c r="P82" i="10"/>
  <c r="Q82" i="10"/>
  <c r="Q107" i="10" s="1"/>
  <c r="R82" i="10"/>
  <c r="R107" i="10" s="1"/>
  <c r="S82" i="10"/>
  <c r="S107" i="10" s="1"/>
  <c r="T82" i="10"/>
  <c r="T107" i="10" s="1"/>
  <c r="U82" i="10"/>
  <c r="U107" i="10" s="1"/>
  <c r="V82" i="10"/>
  <c r="V107" i="10" s="1"/>
  <c r="D83" i="10"/>
  <c r="D108" i="10" s="1"/>
  <c r="E83" i="10"/>
  <c r="E108" i="10" s="1"/>
  <c r="F83" i="10"/>
  <c r="F108" i="10" s="1"/>
  <c r="G83" i="10"/>
  <c r="H83" i="10"/>
  <c r="I83" i="10"/>
  <c r="J83" i="10"/>
  <c r="J108" i="10" s="1"/>
  <c r="K83" i="10"/>
  <c r="L83" i="10"/>
  <c r="L108" i="10" s="1"/>
  <c r="M83" i="10"/>
  <c r="M108" i="10" s="1"/>
  <c r="N83" i="10"/>
  <c r="N108" i="10" s="1"/>
  <c r="O83" i="10"/>
  <c r="P83" i="10"/>
  <c r="Q83" i="10"/>
  <c r="Q108" i="10" s="1"/>
  <c r="R83" i="10"/>
  <c r="R108" i="10" s="1"/>
  <c r="S83" i="10"/>
  <c r="S108" i="10" s="1"/>
  <c r="T83" i="10"/>
  <c r="T108" i="10" s="1"/>
  <c r="U83" i="10"/>
  <c r="U108" i="10" s="1"/>
  <c r="V83" i="10"/>
  <c r="D84" i="10"/>
  <c r="D109" i="10" s="1"/>
  <c r="E84" i="10"/>
  <c r="E109" i="10" s="1"/>
  <c r="F84" i="10"/>
  <c r="F109" i="10" s="1"/>
  <c r="G84" i="10"/>
  <c r="H84" i="10"/>
  <c r="H109" i="10" s="1"/>
  <c r="I84" i="10"/>
  <c r="I109" i="10" s="1"/>
  <c r="J84" i="10"/>
  <c r="J109" i="10" s="1"/>
  <c r="K84" i="10"/>
  <c r="L84" i="10"/>
  <c r="L109" i="10" s="1"/>
  <c r="M84" i="10"/>
  <c r="N84" i="10"/>
  <c r="N109" i="10" s="1"/>
  <c r="O84" i="10"/>
  <c r="O109" i="10" s="1"/>
  <c r="P84" i="10"/>
  <c r="Q84" i="10"/>
  <c r="Q109" i="10" s="1"/>
  <c r="R84" i="10"/>
  <c r="S84" i="10"/>
  <c r="T84" i="10"/>
  <c r="U84" i="10"/>
  <c r="V84" i="10"/>
  <c r="V109" i="10" s="1"/>
  <c r="D85" i="10"/>
  <c r="E85" i="10"/>
  <c r="F85" i="10"/>
  <c r="G85" i="10"/>
  <c r="H85" i="10"/>
  <c r="I85" i="10"/>
  <c r="J85" i="10"/>
  <c r="J110" i="10" s="1"/>
  <c r="K85" i="10"/>
  <c r="K110" i="10" s="1"/>
  <c r="L85" i="10"/>
  <c r="L110" i="10" s="1"/>
  <c r="M85" i="10"/>
  <c r="M110" i="10" s="1"/>
  <c r="N85" i="10"/>
  <c r="N110" i="10" s="1"/>
  <c r="O85" i="10"/>
  <c r="P85" i="10"/>
  <c r="Q85" i="10"/>
  <c r="Q110" i="10" s="1"/>
  <c r="R85" i="10"/>
  <c r="S85" i="10"/>
  <c r="T85" i="10"/>
  <c r="T110" i="10" s="1"/>
  <c r="U85" i="10"/>
  <c r="V85" i="10"/>
  <c r="V110" i="10" s="1"/>
  <c r="D86" i="10"/>
  <c r="E86" i="10"/>
  <c r="F86" i="10"/>
  <c r="G86" i="10"/>
  <c r="G111" i="10" s="1"/>
  <c r="H86" i="10"/>
  <c r="H111" i="10" s="1"/>
  <c r="I86" i="10"/>
  <c r="I111" i="10" s="1"/>
  <c r="J86" i="10"/>
  <c r="J111" i="10" s="1"/>
  <c r="K86" i="10"/>
  <c r="K111" i="10" s="1"/>
  <c r="L86" i="10"/>
  <c r="L111" i="10" s="1"/>
  <c r="M86" i="10"/>
  <c r="M111" i="10" s="1"/>
  <c r="N86" i="10"/>
  <c r="N111" i="10" s="1"/>
  <c r="O86" i="10"/>
  <c r="O111" i="10" s="1"/>
  <c r="P86" i="10"/>
  <c r="P111" i="10" s="1"/>
  <c r="Q86" i="10"/>
  <c r="Q111" i="10" s="1"/>
  <c r="R86" i="10"/>
  <c r="R111" i="10" s="1"/>
  <c r="S86" i="10"/>
  <c r="S111" i="10" s="1"/>
  <c r="T86" i="10"/>
  <c r="T111" i="10" s="1"/>
  <c r="U86" i="10"/>
  <c r="U111" i="10" s="1"/>
  <c r="V86" i="10"/>
  <c r="D87" i="10"/>
  <c r="E87" i="10"/>
  <c r="F87" i="10"/>
  <c r="F112" i="10" s="1"/>
  <c r="G87" i="10"/>
  <c r="H87" i="10"/>
  <c r="I87" i="10"/>
  <c r="J87" i="10"/>
  <c r="J112" i="10" s="1"/>
  <c r="K87" i="10"/>
  <c r="L87" i="10"/>
  <c r="L112" i="10" s="1"/>
  <c r="M87" i="10"/>
  <c r="N87" i="10"/>
  <c r="N112" i="10" s="1"/>
  <c r="O87" i="10"/>
  <c r="P87" i="10"/>
  <c r="Q87" i="10"/>
  <c r="Q112" i="10" s="1"/>
  <c r="R87" i="10"/>
  <c r="R112" i="10" s="1"/>
  <c r="S87" i="10"/>
  <c r="T87" i="10"/>
  <c r="U87" i="10"/>
  <c r="U112" i="10" s="1"/>
  <c r="V87" i="10"/>
  <c r="V112" i="10" s="1"/>
  <c r="D88" i="10"/>
  <c r="D113" i="10" s="1"/>
  <c r="E88" i="10"/>
  <c r="E113" i="10" s="1"/>
  <c r="F88" i="10"/>
  <c r="F113" i="10" s="1"/>
  <c r="G88" i="10"/>
  <c r="G113" i="10" s="1"/>
  <c r="H88" i="10"/>
  <c r="H113" i="10" s="1"/>
  <c r="I88" i="10"/>
  <c r="I113" i="10" s="1"/>
  <c r="J88" i="10"/>
  <c r="J113" i="10" s="1"/>
  <c r="K88" i="10"/>
  <c r="K113" i="10" s="1"/>
  <c r="L88" i="10"/>
  <c r="M88" i="10"/>
  <c r="M113" i="10" s="1"/>
  <c r="N88" i="10"/>
  <c r="N113" i="10" s="1"/>
  <c r="O88" i="10"/>
  <c r="O113" i="10" s="1"/>
  <c r="P88" i="10"/>
  <c r="Q88" i="10"/>
  <c r="R88" i="10"/>
  <c r="R113" i="10" s="1"/>
  <c r="S88" i="10"/>
  <c r="S113" i="10" s="1"/>
  <c r="T88" i="10"/>
  <c r="U88" i="10"/>
  <c r="U113" i="10" s="1"/>
  <c r="V88" i="10"/>
  <c r="V113" i="10" s="1"/>
  <c r="D89" i="10"/>
  <c r="D114" i="10" s="1"/>
  <c r="E89" i="10"/>
  <c r="E114" i="10" s="1"/>
  <c r="F89" i="10"/>
  <c r="F114" i="10" s="1"/>
  <c r="G89" i="10"/>
  <c r="H89" i="10"/>
  <c r="I89" i="10"/>
  <c r="J89" i="10"/>
  <c r="J114" i="10" s="1"/>
  <c r="K89" i="10"/>
  <c r="K114" i="10" s="1"/>
  <c r="L89" i="10"/>
  <c r="L114" i="10" s="1"/>
  <c r="M89" i="10"/>
  <c r="M114" i="10" s="1"/>
  <c r="N89" i="10"/>
  <c r="O89" i="10"/>
  <c r="P89" i="10"/>
  <c r="Q89" i="10"/>
  <c r="R89" i="10"/>
  <c r="R114" i="10" s="1"/>
  <c r="S89" i="10"/>
  <c r="S114" i="10" s="1"/>
  <c r="T89" i="10"/>
  <c r="U89" i="10"/>
  <c r="V89" i="10"/>
  <c r="V114" i="10" s="1"/>
  <c r="D90" i="10"/>
  <c r="D115" i="10" s="1"/>
  <c r="E90" i="10"/>
  <c r="E115" i="10" s="1"/>
  <c r="F90" i="10"/>
  <c r="F115" i="10" s="1"/>
  <c r="G90" i="10"/>
  <c r="G115" i="10" s="1"/>
  <c r="H90" i="10"/>
  <c r="H115" i="10" s="1"/>
  <c r="I90" i="10"/>
  <c r="I115" i="10" s="1"/>
  <c r="J90" i="10"/>
  <c r="K90" i="10"/>
  <c r="K115" i="10" s="1"/>
  <c r="L90" i="10"/>
  <c r="L115" i="10" s="1"/>
  <c r="M90" i="10"/>
  <c r="M115" i="10" s="1"/>
  <c r="N90" i="10"/>
  <c r="O90" i="10"/>
  <c r="O115" i="10" s="1"/>
  <c r="P90" i="10"/>
  <c r="Q90" i="10"/>
  <c r="Q115" i="10" s="1"/>
  <c r="R90" i="10"/>
  <c r="R115" i="10" s="1"/>
  <c r="S90" i="10"/>
  <c r="T90" i="10"/>
  <c r="U90" i="10"/>
  <c r="U115" i="10" s="1"/>
  <c r="V90" i="10"/>
  <c r="D91" i="10"/>
  <c r="D116" i="10" s="1"/>
  <c r="E91" i="10"/>
  <c r="E116" i="10" s="1"/>
  <c r="F91" i="10"/>
  <c r="F116" i="10" s="1"/>
  <c r="G91" i="10"/>
  <c r="H91" i="10"/>
  <c r="I91" i="10"/>
  <c r="J91" i="10"/>
  <c r="J116" i="10" s="1"/>
  <c r="K91" i="10"/>
  <c r="K116" i="10" s="1"/>
  <c r="L91" i="10"/>
  <c r="L116" i="10" s="1"/>
  <c r="M91" i="10"/>
  <c r="M116" i="10" s="1"/>
  <c r="N91" i="10"/>
  <c r="N116" i="10" s="1"/>
  <c r="O91" i="10"/>
  <c r="P91" i="10"/>
  <c r="Q91" i="10"/>
  <c r="R91" i="10"/>
  <c r="R116" i="10" s="1"/>
  <c r="S91" i="10"/>
  <c r="S116" i="10" s="1"/>
  <c r="T91" i="10"/>
  <c r="T116" i="10" s="1"/>
  <c r="U91" i="10"/>
  <c r="U116" i="10" s="1"/>
  <c r="V91" i="10"/>
  <c r="V116" i="10" s="1"/>
  <c r="D92" i="10"/>
  <c r="D117" i="10" s="1"/>
  <c r="E92" i="10"/>
  <c r="F92" i="10"/>
  <c r="F117" i="10" s="1"/>
  <c r="G92" i="10"/>
  <c r="G117" i="10" s="1"/>
  <c r="H92" i="10"/>
  <c r="H117" i="10" s="1"/>
  <c r="I92" i="10"/>
  <c r="I117" i="10" s="1"/>
  <c r="J92" i="10"/>
  <c r="K92" i="10"/>
  <c r="K117" i="10" s="1"/>
  <c r="L92" i="10"/>
  <c r="M92" i="10"/>
  <c r="N92" i="10"/>
  <c r="N117" i="10" s="1"/>
  <c r="O92" i="10"/>
  <c r="O117" i="10" s="1"/>
  <c r="P92" i="10"/>
  <c r="P117" i="10" s="1"/>
  <c r="Q92" i="10"/>
  <c r="Q117" i="10" s="1"/>
  <c r="R92" i="10"/>
  <c r="R117" i="10" s="1"/>
  <c r="S92" i="10"/>
  <c r="S117" i="10" s="1"/>
  <c r="T92" i="10"/>
  <c r="T117" i="10" s="1"/>
  <c r="U92" i="10"/>
  <c r="U117" i="10" s="1"/>
  <c r="V92" i="10"/>
  <c r="V117" i="10" s="1"/>
  <c r="D93" i="10"/>
  <c r="E93" i="10"/>
  <c r="E118" i="10" s="1"/>
  <c r="F93" i="10"/>
  <c r="F118" i="10" s="1"/>
  <c r="G93" i="10"/>
  <c r="H93" i="10"/>
  <c r="I93" i="10"/>
  <c r="J93" i="10"/>
  <c r="K93" i="10"/>
  <c r="L93" i="10"/>
  <c r="L118" i="10" s="1"/>
  <c r="M93" i="10"/>
  <c r="M118" i="10" s="1"/>
  <c r="N93" i="10"/>
  <c r="N118" i="10" s="1"/>
  <c r="O93" i="10"/>
  <c r="P93" i="10"/>
  <c r="Q93" i="10"/>
  <c r="R93" i="10"/>
  <c r="S93" i="10"/>
  <c r="S118" i="10" s="1"/>
  <c r="T93" i="10"/>
  <c r="T118" i="10" s="1"/>
  <c r="U93" i="10"/>
  <c r="V93" i="10"/>
  <c r="V118" i="10" s="1"/>
  <c r="D94" i="10"/>
  <c r="E94" i="10"/>
  <c r="F94" i="10"/>
  <c r="F119" i="10" s="1"/>
  <c r="G94" i="10"/>
  <c r="G119" i="10" s="1"/>
  <c r="H94" i="10"/>
  <c r="H119" i="10" s="1"/>
  <c r="I94" i="10"/>
  <c r="I119" i="10" s="1"/>
  <c r="J94" i="10"/>
  <c r="J119" i="10" s="1"/>
  <c r="K94" i="10"/>
  <c r="K119" i="10" s="1"/>
  <c r="L94" i="10"/>
  <c r="L119" i="10" s="1"/>
  <c r="M94" i="10"/>
  <c r="M119" i="10" s="1"/>
  <c r="N94" i="10"/>
  <c r="N119" i="10" s="1"/>
  <c r="O94" i="10"/>
  <c r="P94" i="10"/>
  <c r="Q94" i="10"/>
  <c r="Q119" i="10" s="1"/>
  <c r="R94" i="10"/>
  <c r="S94" i="10"/>
  <c r="S119" i="10" s="1"/>
  <c r="T94" i="10"/>
  <c r="U94" i="10"/>
  <c r="V94" i="10"/>
  <c r="D95" i="10"/>
  <c r="E95" i="10"/>
  <c r="E120" i="10" s="1"/>
  <c r="F95" i="10"/>
  <c r="F120" i="10" s="1"/>
  <c r="G95" i="10"/>
  <c r="H95" i="10"/>
  <c r="I95" i="10"/>
  <c r="J95" i="10"/>
  <c r="J120" i="10" s="1"/>
  <c r="K95" i="10"/>
  <c r="K120" i="10" s="1"/>
  <c r="L95" i="10"/>
  <c r="L120" i="10" s="1"/>
  <c r="M95" i="10"/>
  <c r="M120" i="10" s="1"/>
  <c r="N95" i="10"/>
  <c r="N120" i="10" s="1"/>
  <c r="O95" i="10"/>
  <c r="P95" i="10"/>
  <c r="Q95" i="10"/>
  <c r="R95" i="10"/>
  <c r="R120" i="10" s="1"/>
  <c r="S95" i="10"/>
  <c r="S120" i="10" s="1"/>
  <c r="T95" i="10"/>
  <c r="T120" i="10" s="1"/>
  <c r="U95" i="10"/>
  <c r="V95" i="10"/>
  <c r="V120" i="10" s="1"/>
  <c r="D96" i="10"/>
  <c r="E96" i="10"/>
  <c r="E121" i="10" s="1"/>
  <c r="F96" i="10"/>
  <c r="G96" i="10"/>
  <c r="G121" i="10" s="1"/>
  <c r="H96" i="10"/>
  <c r="I96" i="10"/>
  <c r="I121" i="10" s="1"/>
  <c r="J96" i="10"/>
  <c r="J121" i="10" s="1"/>
  <c r="K96" i="10"/>
  <c r="K121" i="10" s="1"/>
  <c r="L96" i="10"/>
  <c r="L121" i="10" s="1"/>
  <c r="M96" i="10"/>
  <c r="M121" i="10" s="1"/>
  <c r="N96" i="10"/>
  <c r="N121" i="10" s="1"/>
  <c r="O96" i="10"/>
  <c r="O121" i="10" s="1"/>
  <c r="P96" i="10"/>
  <c r="P121" i="10" s="1"/>
  <c r="Q96" i="10"/>
  <c r="Q121" i="10" s="1"/>
  <c r="R96" i="10"/>
  <c r="R121" i="10" s="1"/>
  <c r="S96" i="10"/>
  <c r="S121" i="10" s="1"/>
  <c r="T96" i="10"/>
  <c r="T121" i="10" s="1"/>
  <c r="U96" i="10"/>
  <c r="U121" i="10" s="1"/>
  <c r="V96" i="10"/>
  <c r="V121" i="10" s="1"/>
  <c r="D97" i="10"/>
  <c r="E97" i="10"/>
  <c r="E122" i="10" s="1"/>
  <c r="F97" i="10"/>
  <c r="G97" i="10"/>
  <c r="H97" i="10"/>
  <c r="I97" i="10"/>
  <c r="J97" i="10"/>
  <c r="J122" i="10" s="1"/>
  <c r="K97" i="10"/>
  <c r="K122" i="10" s="1"/>
  <c r="L97" i="10"/>
  <c r="L122" i="10" s="1"/>
  <c r="M97" i="10"/>
  <c r="N97" i="10"/>
  <c r="O97" i="10"/>
  <c r="P97" i="10"/>
  <c r="Q97" i="10"/>
  <c r="R97" i="10"/>
  <c r="R122" i="10" s="1"/>
  <c r="S97" i="10"/>
  <c r="S122" i="10" s="1"/>
  <c r="T97" i="10"/>
  <c r="T122" i="10" s="1"/>
  <c r="U97" i="10"/>
  <c r="V97" i="10"/>
  <c r="V122" i="10" s="1"/>
  <c r="D98" i="10"/>
  <c r="E98" i="10"/>
  <c r="E123" i="10" s="1"/>
  <c r="F98" i="10"/>
  <c r="F123" i="10" s="1"/>
  <c r="G98" i="10"/>
  <c r="G123" i="10" s="1"/>
  <c r="H98" i="10"/>
  <c r="H123" i="10" s="1"/>
  <c r="I98" i="10"/>
  <c r="I123" i="10" s="1"/>
  <c r="J98" i="10"/>
  <c r="J123" i="10" s="1"/>
  <c r="K98" i="10"/>
  <c r="L98" i="10"/>
  <c r="L123" i="10" s="1"/>
  <c r="M98" i="10"/>
  <c r="M123" i="10" s="1"/>
  <c r="N98" i="10"/>
  <c r="O98" i="10"/>
  <c r="O123" i="10" s="1"/>
  <c r="P98" i="10"/>
  <c r="P123" i="10" s="1"/>
  <c r="Q98" i="10"/>
  <c r="R98" i="10"/>
  <c r="S98" i="10"/>
  <c r="T98" i="10"/>
  <c r="T123" i="10" s="1"/>
  <c r="U98" i="10"/>
  <c r="U123" i="10" s="1"/>
  <c r="V98" i="10"/>
  <c r="D99" i="10"/>
  <c r="E99" i="10"/>
  <c r="E124" i="10" s="1"/>
  <c r="F99" i="10"/>
  <c r="F124" i="10" s="1"/>
  <c r="G99" i="10"/>
  <c r="G124" i="10" s="1"/>
  <c r="H99" i="10"/>
  <c r="H124" i="10" s="1"/>
  <c r="I99" i="10"/>
  <c r="I124" i="10" s="1"/>
  <c r="J99" i="10"/>
  <c r="J124" i="10" s="1"/>
  <c r="K99" i="10"/>
  <c r="K124" i="10" s="1"/>
  <c r="L99" i="10"/>
  <c r="L124" i="10" s="1"/>
  <c r="M99" i="10"/>
  <c r="M124" i="10" s="1"/>
  <c r="N99" i="10"/>
  <c r="N124" i="10" s="1"/>
  <c r="O99" i="10"/>
  <c r="O124" i="10" s="1"/>
  <c r="P99" i="10"/>
  <c r="P124" i="10" s="1"/>
  <c r="Q99" i="10"/>
  <c r="R99" i="10"/>
  <c r="R124" i="10" s="1"/>
  <c r="S99" i="10"/>
  <c r="T99" i="10"/>
  <c r="T124" i="10" s="1"/>
  <c r="U99" i="10"/>
  <c r="U124" i="10" s="1"/>
  <c r="V99" i="10"/>
  <c r="V124" i="10" s="1"/>
  <c r="C81" i="10"/>
  <c r="C82" i="10"/>
  <c r="C83" i="10"/>
  <c r="C108" i="10" s="1"/>
  <c r="C84" i="10"/>
  <c r="C109" i="10" s="1"/>
  <c r="C85" i="10"/>
  <c r="C86" i="10"/>
  <c r="C87" i="10"/>
  <c r="C112" i="10" s="1"/>
  <c r="C88" i="10"/>
  <c r="C113" i="10" s="1"/>
  <c r="C89" i="10"/>
  <c r="C90" i="10"/>
  <c r="X90" i="10" s="1"/>
  <c r="C91" i="10"/>
  <c r="C116" i="10" s="1"/>
  <c r="C92" i="10"/>
  <c r="C117" i="10" s="1"/>
  <c r="C93" i="10"/>
  <c r="C94" i="10"/>
  <c r="C119" i="10" s="1"/>
  <c r="C95" i="10"/>
  <c r="C120" i="10" s="1"/>
  <c r="C96" i="10"/>
  <c r="C97" i="10"/>
  <c r="C98" i="10"/>
  <c r="C123" i="10" s="1"/>
  <c r="C99" i="10"/>
  <c r="Q124" i="10"/>
  <c r="S124" i="10"/>
  <c r="C124" i="10"/>
  <c r="V123" i="10"/>
  <c r="S123" i="10"/>
  <c r="R123" i="10"/>
  <c r="Q123" i="10"/>
  <c r="N123" i="10"/>
  <c r="K123" i="10"/>
  <c r="U122" i="10"/>
  <c r="N122" i="10"/>
  <c r="M122" i="10"/>
  <c r="F122" i="10"/>
  <c r="C122" i="10"/>
  <c r="H121" i="10"/>
  <c r="F121" i="10"/>
  <c r="D121" i="10"/>
  <c r="U120" i="10"/>
  <c r="D120" i="10"/>
  <c r="V119" i="10"/>
  <c r="U119" i="10"/>
  <c r="T119" i="10"/>
  <c r="R119" i="10"/>
  <c r="P119" i="10"/>
  <c r="O119" i="10"/>
  <c r="E119" i="10"/>
  <c r="U118" i="10"/>
  <c r="R118" i="10"/>
  <c r="K118" i="10"/>
  <c r="J118" i="10"/>
  <c r="M117" i="10"/>
  <c r="L117" i="10"/>
  <c r="J117" i="10"/>
  <c r="E117" i="10"/>
  <c r="V115" i="10"/>
  <c r="T115" i="10"/>
  <c r="S115" i="10"/>
  <c r="P115" i="10"/>
  <c r="N115" i="10"/>
  <c r="J115" i="10"/>
  <c r="U114" i="10"/>
  <c r="T114" i="10"/>
  <c r="N114" i="10"/>
  <c r="T113" i="10"/>
  <c r="Q113" i="10"/>
  <c r="P113" i="10"/>
  <c r="L113" i="10"/>
  <c r="T112" i="10"/>
  <c r="S112" i="10"/>
  <c r="M112" i="10"/>
  <c r="K112" i="10"/>
  <c r="I112" i="10"/>
  <c r="E112" i="10"/>
  <c r="D112" i="10"/>
  <c r="V111" i="10"/>
  <c r="F111" i="10"/>
  <c r="E111" i="10"/>
  <c r="D111" i="10"/>
  <c r="U110" i="10"/>
  <c r="S110" i="10"/>
  <c r="R110" i="10"/>
  <c r="I110" i="10"/>
  <c r="E110" i="10"/>
  <c r="C110" i="10"/>
  <c r="U109" i="10"/>
  <c r="T109" i="10"/>
  <c r="S109" i="10"/>
  <c r="R109" i="10"/>
  <c r="P109" i="10"/>
  <c r="M109" i="10"/>
  <c r="K109" i="10"/>
  <c r="V108" i="10"/>
  <c r="K108" i="10"/>
  <c r="I108" i="10"/>
  <c r="P107" i="10"/>
  <c r="N107" i="10"/>
  <c r="M107" i="10"/>
  <c r="K107" i="10"/>
  <c r="J107" i="10"/>
  <c r="F107" i="10"/>
  <c r="C107" i="10"/>
  <c r="V106" i="10"/>
  <c r="S106" i="10"/>
  <c r="L106" i="10"/>
  <c r="K106" i="10"/>
  <c r="I106" i="10"/>
  <c r="F106" i="10"/>
  <c r="C106" i="10"/>
  <c r="T105" i="10"/>
  <c r="Q105" i="10"/>
  <c r="C80" i="10"/>
  <c r="X79" i="10"/>
  <c r="V75" i="10"/>
  <c r="U75" i="10"/>
  <c r="T75" i="10"/>
  <c r="S75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E75" i="10"/>
  <c r="D75" i="10"/>
  <c r="C75" i="10"/>
  <c r="X73" i="10"/>
  <c r="X72" i="10"/>
  <c r="X71" i="10"/>
  <c r="X70" i="10"/>
  <c r="X69" i="10"/>
  <c r="X68" i="10"/>
  <c r="X67" i="10"/>
  <c r="X66" i="10"/>
  <c r="X65" i="10"/>
  <c r="X64" i="10"/>
  <c r="X63" i="10"/>
  <c r="X62" i="10"/>
  <c r="X61" i="10"/>
  <c r="X60" i="10"/>
  <c r="X59" i="10"/>
  <c r="X58" i="10"/>
  <c r="X57" i="10"/>
  <c r="X56" i="10"/>
  <c r="X55" i="10"/>
  <c r="X5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V5" i="10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R53" i="1" s="1"/>
  <c r="AS34" i="1"/>
  <c r="AT34" i="1"/>
  <c r="AU34" i="1"/>
  <c r="AV34" i="1"/>
  <c r="AW34" i="1"/>
  <c r="AX34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E105" i="9"/>
  <c r="G105" i="9"/>
  <c r="H105" i="9"/>
  <c r="I105" i="9"/>
  <c r="D106" i="9"/>
  <c r="F106" i="9"/>
  <c r="M106" i="9"/>
  <c r="Q107" i="9"/>
  <c r="M108" i="9"/>
  <c r="P108" i="9"/>
  <c r="R108" i="9"/>
  <c r="V108" i="9"/>
  <c r="L109" i="9"/>
  <c r="N109" i="9"/>
  <c r="M111" i="9"/>
  <c r="J112" i="9"/>
  <c r="L112" i="9"/>
  <c r="R112" i="9"/>
  <c r="S112" i="9"/>
  <c r="T112" i="9"/>
  <c r="D113" i="9"/>
  <c r="H113" i="9"/>
  <c r="V114" i="9"/>
  <c r="I115" i="9"/>
  <c r="R115" i="9"/>
  <c r="T115" i="9"/>
  <c r="E116" i="9"/>
  <c r="F116" i="9"/>
  <c r="L116" i="9"/>
  <c r="Q117" i="9"/>
  <c r="S117" i="9"/>
  <c r="E118" i="9"/>
  <c r="I118" i="9"/>
  <c r="J118" i="9"/>
  <c r="R118" i="9"/>
  <c r="E119" i="9"/>
  <c r="F119" i="9"/>
  <c r="J120" i="9"/>
  <c r="K120" i="9"/>
  <c r="F121" i="9"/>
  <c r="I121" i="9"/>
  <c r="K121" i="9"/>
  <c r="O121" i="9"/>
  <c r="F122" i="9"/>
  <c r="G122" i="9"/>
  <c r="D124" i="9"/>
  <c r="E124" i="9"/>
  <c r="F124" i="9"/>
  <c r="G124" i="9"/>
  <c r="K124" i="9"/>
  <c r="O124" i="9"/>
  <c r="P124" i="9"/>
  <c r="Q124" i="9"/>
  <c r="V124" i="9"/>
  <c r="C113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5" i="9"/>
  <c r="D80" i="9"/>
  <c r="E80" i="9"/>
  <c r="F80" i="9"/>
  <c r="F105" i="9" s="1"/>
  <c r="G80" i="9"/>
  <c r="H80" i="9"/>
  <c r="I80" i="9"/>
  <c r="J80" i="9"/>
  <c r="J105" i="9" s="1"/>
  <c r="K80" i="9"/>
  <c r="K105" i="9" s="1"/>
  <c r="L80" i="9"/>
  <c r="M80" i="9"/>
  <c r="N80" i="9"/>
  <c r="O80" i="9"/>
  <c r="P80" i="9"/>
  <c r="Q80" i="9"/>
  <c r="R80" i="9"/>
  <c r="S80" i="9"/>
  <c r="T80" i="9"/>
  <c r="U80" i="9"/>
  <c r="V80" i="9"/>
  <c r="D81" i="9"/>
  <c r="E81" i="9"/>
  <c r="E106" i="9" s="1"/>
  <c r="F81" i="9"/>
  <c r="G81" i="9"/>
  <c r="G106" i="9" s="1"/>
  <c r="H81" i="9"/>
  <c r="H106" i="9" s="1"/>
  <c r="I81" i="9"/>
  <c r="I106" i="9" s="1"/>
  <c r="J81" i="9"/>
  <c r="J106" i="9" s="1"/>
  <c r="K81" i="9"/>
  <c r="K106" i="9" s="1"/>
  <c r="L81" i="9"/>
  <c r="L106" i="9" s="1"/>
  <c r="M81" i="9"/>
  <c r="N81" i="9"/>
  <c r="N106" i="9" s="1"/>
  <c r="O81" i="9"/>
  <c r="O106" i="9" s="1"/>
  <c r="P81" i="9"/>
  <c r="P106" i="9" s="1"/>
  <c r="Q81" i="9"/>
  <c r="Q106" i="9" s="1"/>
  <c r="R81" i="9"/>
  <c r="R106" i="9" s="1"/>
  <c r="S81" i="9"/>
  <c r="S106" i="9" s="1"/>
  <c r="T81" i="9"/>
  <c r="T106" i="9" s="1"/>
  <c r="U81" i="9"/>
  <c r="U106" i="9" s="1"/>
  <c r="V81" i="9"/>
  <c r="V106" i="9" s="1"/>
  <c r="D82" i="9"/>
  <c r="D107" i="9" s="1"/>
  <c r="E82" i="9"/>
  <c r="E107" i="9" s="1"/>
  <c r="F82" i="9"/>
  <c r="F107" i="9" s="1"/>
  <c r="G82" i="9"/>
  <c r="G107" i="9" s="1"/>
  <c r="H82" i="9"/>
  <c r="H107" i="9" s="1"/>
  <c r="I82" i="9"/>
  <c r="I107" i="9" s="1"/>
  <c r="J82" i="9"/>
  <c r="J107" i="9" s="1"/>
  <c r="K82" i="9"/>
  <c r="K107" i="9" s="1"/>
  <c r="L82" i="9"/>
  <c r="L107" i="9" s="1"/>
  <c r="M82" i="9"/>
  <c r="M107" i="9" s="1"/>
  <c r="N82" i="9"/>
  <c r="N107" i="9" s="1"/>
  <c r="O82" i="9"/>
  <c r="O107" i="9" s="1"/>
  <c r="P82" i="9"/>
  <c r="P107" i="9" s="1"/>
  <c r="Q82" i="9"/>
  <c r="R82" i="9"/>
  <c r="R107" i="9" s="1"/>
  <c r="S82" i="9"/>
  <c r="S107" i="9" s="1"/>
  <c r="T82" i="9"/>
  <c r="T107" i="9" s="1"/>
  <c r="U82" i="9"/>
  <c r="U107" i="9" s="1"/>
  <c r="V82" i="9"/>
  <c r="V107" i="9" s="1"/>
  <c r="D83" i="9"/>
  <c r="D108" i="9" s="1"/>
  <c r="E83" i="9"/>
  <c r="E108" i="9" s="1"/>
  <c r="F83" i="9"/>
  <c r="F108" i="9" s="1"/>
  <c r="G83" i="9"/>
  <c r="G108" i="9" s="1"/>
  <c r="H83" i="9"/>
  <c r="H108" i="9" s="1"/>
  <c r="I83" i="9"/>
  <c r="I108" i="9" s="1"/>
  <c r="J83" i="9"/>
  <c r="J108" i="9" s="1"/>
  <c r="K83" i="9"/>
  <c r="K108" i="9" s="1"/>
  <c r="L83" i="9"/>
  <c r="L108" i="9" s="1"/>
  <c r="M83" i="9"/>
  <c r="N83" i="9"/>
  <c r="N108" i="9" s="1"/>
  <c r="O83" i="9"/>
  <c r="O108" i="9" s="1"/>
  <c r="P83" i="9"/>
  <c r="Q83" i="9"/>
  <c r="Q108" i="9" s="1"/>
  <c r="R83" i="9"/>
  <c r="S83" i="9"/>
  <c r="S108" i="9" s="1"/>
  <c r="T83" i="9"/>
  <c r="T108" i="9" s="1"/>
  <c r="U83" i="9"/>
  <c r="U108" i="9" s="1"/>
  <c r="V83" i="9"/>
  <c r="D84" i="9"/>
  <c r="D109" i="9" s="1"/>
  <c r="E84" i="9"/>
  <c r="E109" i="9" s="1"/>
  <c r="F84" i="9"/>
  <c r="F109" i="9" s="1"/>
  <c r="G84" i="9"/>
  <c r="G109" i="9" s="1"/>
  <c r="H84" i="9"/>
  <c r="H109" i="9" s="1"/>
  <c r="I84" i="9"/>
  <c r="I109" i="9" s="1"/>
  <c r="J84" i="9"/>
  <c r="J109" i="9" s="1"/>
  <c r="K84" i="9"/>
  <c r="K109" i="9" s="1"/>
  <c r="L84" i="9"/>
  <c r="M84" i="9"/>
  <c r="M109" i="9" s="1"/>
  <c r="N84" i="9"/>
  <c r="O84" i="9"/>
  <c r="O109" i="9" s="1"/>
  <c r="P84" i="9"/>
  <c r="P109" i="9" s="1"/>
  <c r="Q84" i="9"/>
  <c r="Q109" i="9" s="1"/>
  <c r="R84" i="9"/>
  <c r="R109" i="9" s="1"/>
  <c r="S84" i="9"/>
  <c r="S109" i="9" s="1"/>
  <c r="T84" i="9"/>
  <c r="T109" i="9" s="1"/>
  <c r="U84" i="9"/>
  <c r="U109" i="9" s="1"/>
  <c r="V84" i="9"/>
  <c r="V109" i="9" s="1"/>
  <c r="D85" i="9"/>
  <c r="D110" i="9" s="1"/>
  <c r="E85" i="9"/>
  <c r="E110" i="9" s="1"/>
  <c r="F85" i="9"/>
  <c r="F110" i="9" s="1"/>
  <c r="G85" i="9"/>
  <c r="G110" i="9" s="1"/>
  <c r="H85" i="9"/>
  <c r="H110" i="9" s="1"/>
  <c r="I85" i="9"/>
  <c r="I110" i="9" s="1"/>
  <c r="J85" i="9"/>
  <c r="J110" i="9" s="1"/>
  <c r="K85" i="9"/>
  <c r="K110" i="9" s="1"/>
  <c r="L85" i="9"/>
  <c r="L110" i="9" s="1"/>
  <c r="M85" i="9"/>
  <c r="M110" i="9" s="1"/>
  <c r="N85" i="9"/>
  <c r="N110" i="9" s="1"/>
  <c r="O85" i="9"/>
  <c r="O110" i="9" s="1"/>
  <c r="P85" i="9"/>
  <c r="P110" i="9" s="1"/>
  <c r="Q85" i="9"/>
  <c r="Q110" i="9" s="1"/>
  <c r="R85" i="9"/>
  <c r="R110" i="9" s="1"/>
  <c r="S85" i="9"/>
  <c r="S110" i="9" s="1"/>
  <c r="T85" i="9"/>
  <c r="T110" i="9" s="1"/>
  <c r="U85" i="9"/>
  <c r="U110" i="9" s="1"/>
  <c r="V85" i="9"/>
  <c r="V110" i="9" s="1"/>
  <c r="D86" i="9"/>
  <c r="D111" i="9" s="1"/>
  <c r="E86" i="9"/>
  <c r="E111" i="9" s="1"/>
  <c r="F86" i="9"/>
  <c r="F111" i="9" s="1"/>
  <c r="G86" i="9"/>
  <c r="G111" i="9" s="1"/>
  <c r="H86" i="9"/>
  <c r="H111" i="9" s="1"/>
  <c r="I86" i="9"/>
  <c r="I111" i="9" s="1"/>
  <c r="J86" i="9"/>
  <c r="J111" i="9" s="1"/>
  <c r="K86" i="9"/>
  <c r="K111" i="9" s="1"/>
  <c r="L86" i="9"/>
  <c r="L111" i="9" s="1"/>
  <c r="M86" i="9"/>
  <c r="N86" i="9"/>
  <c r="N111" i="9" s="1"/>
  <c r="O86" i="9"/>
  <c r="O111" i="9" s="1"/>
  <c r="P86" i="9"/>
  <c r="P111" i="9" s="1"/>
  <c r="Q86" i="9"/>
  <c r="Q111" i="9" s="1"/>
  <c r="R86" i="9"/>
  <c r="R111" i="9" s="1"/>
  <c r="S86" i="9"/>
  <c r="S111" i="9" s="1"/>
  <c r="T86" i="9"/>
  <c r="T111" i="9" s="1"/>
  <c r="U86" i="9"/>
  <c r="U111" i="9" s="1"/>
  <c r="V86" i="9"/>
  <c r="V111" i="9" s="1"/>
  <c r="D87" i="9"/>
  <c r="D112" i="9" s="1"/>
  <c r="E87" i="9"/>
  <c r="E112" i="9" s="1"/>
  <c r="F87" i="9"/>
  <c r="F112" i="9" s="1"/>
  <c r="G87" i="9"/>
  <c r="G112" i="9" s="1"/>
  <c r="H87" i="9"/>
  <c r="H112" i="9" s="1"/>
  <c r="I87" i="9"/>
  <c r="I112" i="9" s="1"/>
  <c r="J87" i="9"/>
  <c r="K87" i="9"/>
  <c r="K112" i="9" s="1"/>
  <c r="L87" i="9"/>
  <c r="M87" i="9"/>
  <c r="M112" i="9" s="1"/>
  <c r="N87" i="9"/>
  <c r="N112" i="9" s="1"/>
  <c r="O87" i="9"/>
  <c r="O112" i="9" s="1"/>
  <c r="P87" i="9"/>
  <c r="P112" i="9" s="1"/>
  <c r="Q87" i="9"/>
  <c r="Q112" i="9" s="1"/>
  <c r="R87" i="9"/>
  <c r="S87" i="9"/>
  <c r="T87" i="9"/>
  <c r="U87" i="9"/>
  <c r="U112" i="9" s="1"/>
  <c r="V87" i="9"/>
  <c r="V112" i="9" s="1"/>
  <c r="D88" i="9"/>
  <c r="E88" i="9"/>
  <c r="E113" i="9" s="1"/>
  <c r="F88" i="9"/>
  <c r="F113" i="9" s="1"/>
  <c r="G88" i="9"/>
  <c r="G113" i="9" s="1"/>
  <c r="H88" i="9"/>
  <c r="I88" i="9"/>
  <c r="I113" i="9" s="1"/>
  <c r="J88" i="9"/>
  <c r="J113" i="9" s="1"/>
  <c r="K88" i="9"/>
  <c r="K113" i="9" s="1"/>
  <c r="L88" i="9"/>
  <c r="L113" i="9" s="1"/>
  <c r="M88" i="9"/>
  <c r="M113" i="9" s="1"/>
  <c r="N88" i="9"/>
  <c r="N113" i="9" s="1"/>
  <c r="O88" i="9"/>
  <c r="O113" i="9" s="1"/>
  <c r="P88" i="9"/>
  <c r="P113" i="9" s="1"/>
  <c r="Q88" i="9"/>
  <c r="Q113" i="9" s="1"/>
  <c r="R88" i="9"/>
  <c r="R113" i="9" s="1"/>
  <c r="S88" i="9"/>
  <c r="S113" i="9" s="1"/>
  <c r="T88" i="9"/>
  <c r="T113" i="9" s="1"/>
  <c r="U88" i="9"/>
  <c r="U113" i="9" s="1"/>
  <c r="V88" i="9"/>
  <c r="V113" i="9" s="1"/>
  <c r="D89" i="9"/>
  <c r="D114" i="9" s="1"/>
  <c r="E89" i="9"/>
  <c r="E114" i="9" s="1"/>
  <c r="F89" i="9"/>
  <c r="F114" i="9" s="1"/>
  <c r="G89" i="9"/>
  <c r="G114" i="9" s="1"/>
  <c r="H89" i="9"/>
  <c r="H114" i="9" s="1"/>
  <c r="I89" i="9"/>
  <c r="I114" i="9" s="1"/>
  <c r="J89" i="9"/>
  <c r="J114" i="9" s="1"/>
  <c r="K89" i="9"/>
  <c r="K114" i="9" s="1"/>
  <c r="L89" i="9"/>
  <c r="L114" i="9" s="1"/>
  <c r="M89" i="9"/>
  <c r="M114" i="9" s="1"/>
  <c r="N89" i="9"/>
  <c r="N114" i="9" s="1"/>
  <c r="O89" i="9"/>
  <c r="O114" i="9" s="1"/>
  <c r="P89" i="9"/>
  <c r="P114" i="9" s="1"/>
  <c r="Q89" i="9"/>
  <c r="Q114" i="9" s="1"/>
  <c r="R89" i="9"/>
  <c r="R114" i="9" s="1"/>
  <c r="S89" i="9"/>
  <c r="S114" i="9" s="1"/>
  <c r="T89" i="9"/>
  <c r="T114" i="9" s="1"/>
  <c r="U89" i="9"/>
  <c r="U114" i="9" s="1"/>
  <c r="V89" i="9"/>
  <c r="D90" i="9"/>
  <c r="D115" i="9" s="1"/>
  <c r="E90" i="9"/>
  <c r="E115" i="9" s="1"/>
  <c r="F90" i="9"/>
  <c r="F115" i="9" s="1"/>
  <c r="G90" i="9"/>
  <c r="G115" i="9" s="1"/>
  <c r="H90" i="9"/>
  <c r="H115" i="9" s="1"/>
  <c r="I90" i="9"/>
  <c r="J90" i="9"/>
  <c r="J115" i="9" s="1"/>
  <c r="K90" i="9"/>
  <c r="K115" i="9" s="1"/>
  <c r="L90" i="9"/>
  <c r="L115" i="9" s="1"/>
  <c r="M90" i="9"/>
  <c r="M115" i="9" s="1"/>
  <c r="N90" i="9"/>
  <c r="N115" i="9" s="1"/>
  <c r="O90" i="9"/>
  <c r="O115" i="9" s="1"/>
  <c r="P90" i="9"/>
  <c r="P115" i="9" s="1"/>
  <c r="Q90" i="9"/>
  <c r="Q115" i="9" s="1"/>
  <c r="R90" i="9"/>
  <c r="S90" i="9"/>
  <c r="S115" i="9" s="1"/>
  <c r="T90" i="9"/>
  <c r="U90" i="9"/>
  <c r="U115" i="9" s="1"/>
  <c r="V90" i="9"/>
  <c r="V115" i="9" s="1"/>
  <c r="D91" i="9"/>
  <c r="D116" i="9" s="1"/>
  <c r="E91" i="9"/>
  <c r="F91" i="9"/>
  <c r="G91" i="9"/>
  <c r="G116" i="9" s="1"/>
  <c r="H91" i="9"/>
  <c r="H116" i="9" s="1"/>
  <c r="I91" i="9"/>
  <c r="I116" i="9" s="1"/>
  <c r="J91" i="9"/>
  <c r="J116" i="9" s="1"/>
  <c r="K91" i="9"/>
  <c r="K116" i="9" s="1"/>
  <c r="L91" i="9"/>
  <c r="M91" i="9"/>
  <c r="M116" i="9" s="1"/>
  <c r="N91" i="9"/>
  <c r="N116" i="9" s="1"/>
  <c r="O91" i="9"/>
  <c r="O116" i="9" s="1"/>
  <c r="P91" i="9"/>
  <c r="P116" i="9" s="1"/>
  <c r="Q91" i="9"/>
  <c r="Q116" i="9" s="1"/>
  <c r="R91" i="9"/>
  <c r="R116" i="9" s="1"/>
  <c r="S91" i="9"/>
  <c r="S116" i="9" s="1"/>
  <c r="T91" i="9"/>
  <c r="T116" i="9" s="1"/>
  <c r="U91" i="9"/>
  <c r="U116" i="9" s="1"/>
  <c r="V91" i="9"/>
  <c r="V116" i="9" s="1"/>
  <c r="D92" i="9"/>
  <c r="D117" i="9" s="1"/>
  <c r="E92" i="9"/>
  <c r="E117" i="9" s="1"/>
  <c r="F92" i="9"/>
  <c r="F117" i="9" s="1"/>
  <c r="G92" i="9"/>
  <c r="G117" i="9" s="1"/>
  <c r="H92" i="9"/>
  <c r="H117" i="9" s="1"/>
  <c r="I92" i="9"/>
  <c r="I117" i="9" s="1"/>
  <c r="J92" i="9"/>
  <c r="J117" i="9" s="1"/>
  <c r="K92" i="9"/>
  <c r="K117" i="9" s="1"/>
  <c r="L92" i="9"/>
  <c r="L117" i="9" s="1"/>
  <c r="M92" i="9"/>
  <c r="M117" i="9" s="1"/>
  <c r="N92" i="9"/>
  <c r="N117" i="9" s="1"/>
  <c r="O92" i="9"/>
  <c r="O117" i="9" s="1"/>
  <c r="P92" i="9"/>
  <c r="P117" i="9" s="1"/>
  <c r="Q92" i="9"/>
  <c r="R92" i="9"/>
  <c r="R117" i="9" s="1"/>
  <c r="S92" i="9"/>
  <c r="T92" i="9"/>
  <c r="T117" i="9" s="1"/>
  <c r="U92" i="9"/>
  <c r="U117" i="9" s="1"/>
  <c r="V92" i="9"/>
  <c r="V117" i="9" s="1"/>
  <c r="D93" i="9"/>
  <c r="D118" i="9" s="1"/>
  <c r="E93" i="9"/>
  <c r="F93" i="9"/>
  <c r="F118" i="9" s="1"/>
  <c r="G93" i="9"/>
  <c r="G118" i="9" s="1"/>
  <c r="H93" i="9"/>
  <c r="H118" i="9" s="1"/>
  <c r="I93" i="9"/>
  <c r="J93" i="9"/>
  <c r="K93" i="9"/>
  <c r="K118" i="9" s="1"/>
  <c r="L93" i="9"/>
  <c r="L118" i="9" s="1"/>
  <c r="M93" i="9"/>
  <c r="M118" i="9" s="1"/>
  <c r="N93" i="9"/>
  <c r="N118" i="9" s="1"/>
  <c r="O93" i="9"/>
  <c r="O118" i="9" s="1"/>
  <c r="P93" i="9"/>
  <c r="P118" i="9" s="1"/>
  <c r="Q93" i="9"/>
  <c r="Q118" i="9" s="1"/>
  <c r="R93" i="9"/>
  <c r="S93" i="9"/>
  <c r="S118" i="9" s="1"/>
  <c r="T93" i="9"/>
  <c r="T118" i="9" s="1"/>
  <c r="U93" i="9"/>
  <c r="U118" i="9" s="1"/>
  <c r="V93" i="9"/>
  <c r="V118" i="9" s="1"/>
  <c r="D94" i="9"/>
  <c r="D119" i="9" s="1"/>
  <c r="E94" i="9"/>
  <c r="F94" i="9"/>
  <c r="G94" i="9"/>
  <c r="G119" i="9" s="1"/>
  <c r="H94" i="9"/>
  <c r="H119" i="9" s="1"/>
  <c r="I94" i="9"/>
  <c r="I119" i="9" s="1"/>
  <c r="J94" i="9"/>
  <c r="J119" i="9" s="1"/>
  <c r="K94" i="9"/>
  <c r="K119" i="9" s="1"/>
  <c r="L94" i="9"/>
  <c r="L119" i="9" s="1"/>
  <c r="M94" i="9"/>
  <c r="M119" i="9" s="1"/>
  <c r="N94" i="9"/>
  <c r="N119" i="9" s="1"/>
  <c r="O94" i="9"/>
  <c r="O119" i="9" s="1"/>
  <c r="P94" i="9"/>
  <c r="P119" i="9" s="1"/>
  <c r="Q94" i="9"/>
  <c r="Q119" i="9" s="1"/>
  <c r="R94" i="9"/>
  <c r="R119" i="9" s="1"/>
  <c r="S94" i="9"/>
  <c r="S119" i="9" s="1"/>
  <c r="T94" i="9"/>
  <c r="T119" i="9" s="1"/>
  <c r="U94" i="9"/>
  <c r="U119" i="9" s="1"/>
  <c r="V94" i="9"/>
  <c r="V119" i="9" s="1"/>
  <c r="D95" i="9"/>
  <c r="D120" i="9" s="1"/>
  <c r="E95" i="9"/>
  <c r="E120" i="9" s="1"/>
  <c r="F95" i="9"/>
  <c r="F120" i="9" s="1"/>
  <c r="G95" i="9"/>
  <c r="G120" i="9" s="1"/>
  <c r="H95" i="9"/>
  <c r="H120" i="9" s="1"/>
  <c r="I95" i="9"/>
  <c r="I120" i="9" s="1"/>
  <c r="J95" i="9"/>
  <c r="K95" i="9"/>
  <c r="L95" i="9"/>
  <c r="L120" i="9" s="1"/>
  <c r="M95" i="9"/>
  <c r="M120" i="9" s="1"/>
  <c r="N95" i="9"/>
  <c r="N120" i="9" s="1"/>
  <c r="O95" i="9"/>
  <c r="O120" i="9" s="1"/>
  <c r="P95" i="9"/>
  <c r="P120" i="9" s="1"/>
  <c r="Q95" i="9"/>
  <c r="Q120" i="9" s="1"/>
  <c r="R95" i="9"/>
  <c r="R120" i="9" s="1"/>
  <c r="S95" i="9"/>
  <c r="S120" i="9" s="1"/>
  <c r="T95" i="9"/>
  <c r="T120" i="9" s="1"/>
  <c r="U95" i="9"/>
  <c r="U120" i="9" s="1"/>
  <c r="V95" i="9"/>
  <c r="V120" i="9" s="1"/>
  <c r="D96" i="9"/>
  <c r="D121" i="9" s="1"/>
  <c r="E96" i="9"/>
  <c r="E121" i="9" s="1"/>
  <c r="F96" i="9"/>
  <c r="G96" i="9"/>
  <c r="G121" i="9" s="1"/>
  <c r="H96" i="9"/>
  <c r="H121" i="9" s="1"/>
  <c r="I96" i="9"/>
  <c r="J96" i="9"/>
  <c r="J121" i="9" s="1"/>
  <c r="K96" i="9"/>
  <c r="L96" i="9"/>
  <c r="L121" i="9" s="1"/>
  <c r="M96" i="9"/>
  <c r="M121" i="9" s="1"/>
  <c r="N96" i="9"/>
  <c r="N121" i="9" s="1"/>
  <c r="O96" i="9"/>
  <c r="P96" i="9"/>
  <c r="P121" i="9" s="1"/>
  <c r="Q96" i="9"/>
  <c r="Q121" i="9" s="1"/>
  <c r="R96" i="9"/>
  <c r="R121" i="9" s="1"/>
  <c r="S96" i="9"/>
  <c r="S121" i="9" s="1"/>
  <c r="T96" i="9"/>
  <c r="T121" i="9" s="1"/>
  <c r="U96" i="9"/>
  <c r="U121" i="9" s="1"/>
  <c r="V96" i="9"/>
  <c r="V121" i="9" s="1"/>
  <c r="D97" i="9"/>
  <c r="D122" i="9" s="1"/>
  <c r="E97" i="9"/>
  <c r="E122" i="9" s="1"/>
  <c r="F97" i="9"/>
  <c r="G97" i="9"/>
  <c r="H97" i="9"/>
  <c r="H122" i="9" s="1"/>
  <c r="I97" i="9"/>
  <c r="I122" i="9" s="1"/>
  <c r="J97" i="9"/>
  <c r="J122" i="9" s="1"/>
  <c r="K97" i="9"/>
  <c r="K122" i="9" s="1"/>
  <c r="L97" i="9"/>
  <c r="L122" i="9" s="1"/>
  <c r="M97" i="9"/>
  <c r="M122" i="9" s="1"/>
  <c r="N97" i="9"/>
  <c r="N122" i="9" s="1"/>
  <c r="O97" i="9"/>
  <c r="O122" i="9" s="1"/>
  <c r="P97" i="9"/>
  <c r="P122" i="9" s="1"/>
  <c r="Q97" i="9"/>
  <c r="Q122" i="9" s="1"/>
  <c r="R97" i="9"/>
  <c r="R122" i="9" s="1"/>
  <c r="S97" i="9"/>
  <c r="S122" i="9" s="1"/>
  <c r="T97" i="9"/>
  <c r="T122" i="9" s="1"/>
  <c r="U97" i="9"/>
  <c r="U122" i="9" s="1"/>
  <c r="V97" i="9"/>
  <c r="V122" i="9" s="1"/>
  <c r="D98" i="9"/>
  <c r="D123" i="9" s="1"/>
  <c r="E98" i="9"/>
  <c r="E123" i="9" s="1"/>
  <c r="F98" i="9"/>
  <c r="F123" i="9" s="1"/>
  <c r="G98" i="9"/>
  <c r="G123" i="9" s="1"/>
  <c r="H98" i="9"/>
  <c r="H123" i="9" s="1"/>
  <c r="I98" i="9"/>
  <c r="I123" i="9" s="1"/>
  <c r="J98" i="9"/>
  <c r="J123" i="9" s="1"/>
  <c r="K98" i="9"/>
  <c r="K123" i="9" s="1"/>
  <c r="L98" i="9"/>
  <c r="L123" i="9" s="1"/>
  <c r="M98" i="9"/>
  <c r="M123" i="9" s="1"/>
  <c r="N98" i="9"/>
  <c r="N123" i="9" s="1"/>
  <c r="O98" i="9"/>
  <c r="O123" i="9" s="1"/>
  <c r="P98" i="9"/>
  <c r="P123" i="9" s="1"/>
  <c r="Q98" i="9"/>
  <c r="Q123" i="9" s="1"/>
  <c r="R98" i="9"/>
  <c r="R123" i="9" s="1"/>
  <c r="S98" i="9"/>
  <c r="S123" i="9" s="1"/>
  <c r="T98" i="9"/>
  <c r="T123" i="9" s="1"/>
  <c r="U98" i="9"/>
  <c r="U123" i="9" s="1"/>
  <c r="V98" i="9"/>
  <c r="V123" i="9" s="1"/>
  <c r="D99" i="9"/>
  <c r="E99" i="9"/>
  <c r="F99" i="9"/>
  <c r="G99" i="9"/>
  <c r="H99" i="9"/>
  <c r="H124" i="9" s="1"/>
  <c r="I99" i="9"/>
  <c r="I124" i="9" s="1"/>
  <c r="J99" i="9"/>
  <c r="J124" i="9" s="1"/>
  <c r="K99" i="9"/>
  <c r="L99" i="9"/>
  <c r="L124" i="9" s="1"/>
  <c r="M99" i="9"/>
  <c r="M124" i="9" s="1"/>
  <c r="N99" i="9"/>
  <c r="N124" i="9" s="1"/>
  <c r="O99" i="9"/>
  <c r="P99" i="9"/>
  <c r="Q99" i="9"/>
  <c r="R99" i="9"/>
  <c r="R124" i="9" s="1"/>
  <c r="S99" i="9"/>
  <c r="S124" i="9" s="1"/>
  <c r="T99" i="9"/>
  <c r="T124" i="9" s="1"/>
  <c r="U99" i="9"/>
  <c r="U124" i="9" s="1"/>
  <c r="V99" i="9"/>
  <c r="C81" i="9"/>
  <c r="C82" i="9"/>
  <c r="C107" i="9" s="1"/>
  <c r="C83" i="9"/>
  <c r="C108" i="9" s="1"/>
  <c r="C84" i="9"/>
  <c r="C109" i="9" s="1"/>
  <c r="C85" i="9"/>
  <c r="C110" i="9" s="1"/>
  <c r="C86" i="9"/>
  <c r="C87" i="9"/>
  <c r="C88" i="9"/>
  <c r="C89" i="9"/>
  <c r="C114" i="9" s="1"/>
  <c r="C90" i="9"/>
  <c r="C91" i="9"/>
  <c r="C92" i="9"/>
  <c r="C117" i="9" s="1"/>
  <c r="C93" i="9"/>
  <c r="C118" i="9" s="1"/>
  <c r="C94" i="9"/>
  <c r="C95" i="9"/>
  <c r="C96" i="9"/>
  <c r="C97" i="9"/>
  <c r="C122" i="9" s="1"/>
  <c r="C98" i="9"/>
  <c r="C123" i="9" s="1"/>
  <c r="C99" i="9"/>
  <c r="C124" i="9" s="1"/>
  <c r="C80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54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C75" i="9"/>
  <c r="R51" i="1"/>
  <c r="AQ24" i="1" s="1"/>
  <c r="Y49" i="1"/>
  <c r="BU49" i="1" s="1"/>
  <c r="R49" i="1"/>
  <c r="Q49" i="1"/>
  <c r="Y47" i="1"/>
  <c r="AX20" i="1" s="1"/>
  <c r="T46" i="1"/>
  <c r="AS19" i="1" s="1"/>
  <c r="Q46" i="1"/>
  <c r="AP19" i="1" s="1"/>
  <c r="R44" i="1"/>
  <c r="AQ17" i="1" s="1"/>
  <c r="Q44" i="1"/>
  <c r="T43" i="1"/>
  <c r="BP43" i="1" s="1"/>
  <c r="R43" i="1"/>
  <c r="AQ16" i="1" s="1"/>
  <c r="M42" i="1"/>
  <c r="M71" i="1" s="1"/>
  <c r="AL71" i="1" s="1"/>
  <c r="G42" i="1"/>
  <c r="R41" i="1"/>
  <c r="Q41" i="1"/>
  <c r="AP14" i="1" s="1"/>
  <c r="Y39" i="1"/>
  <c r="AX12" i="1" s="1"/>
  <c r="U39" i="1"/>
  <c r="AT12" i="1" s="1"/>
  <c r="R39" i="1"/>
  <c r="AQ12" i="1" s="1"/>
  <c r="Q39" i="1"/>
  <c r="AP12" i="1" s="1"/>
  <c r="Y38" i="1"/>
  <c r="R38" i="1"/>
  <c r="AQ11" i="1" s="1"/>
  <c r="Q38" i="1"/>
  <c r="BM38" i="1" s="1"/>
  <c r="M38" i="1"/>
  <c r="AL11" i="1" s="1"/>
  <c r="J38" i="1"/>
  <c r="AI11" i="1" s="1"/>
  <c r="Y36" i="1"/>
  <c r="AX9" i="1" s="1"/>
  <c r="Q36" i="1"/>
  <c r="AP9" i="1" s="1"/>
  <c r="Y35" i="1"/>
  <c r="AX8" i="1" s="1"/>
  <c r="R35" i="1"/>
  <c r="R64" i="1" s="1"/>
  <c r="Y34" i="1"/>
  <c r="AX7" i="1" s="1"/>
  <c r="U34" i="1"/>
  <c r="AT7" i="1" s="1"/>
  <c r="T34" i="1"/>
  <c r="AS7" i="1" s="1"/>
  <c r="G34" i="1"/>
  <c r="AF7" i="1" s="1"/>
  <c r="AA30" i="1"/>
  <c r="AA28" i="1"/>
  <c r="G29" i="1"/>
  <c r="G36" i="1" s="1"/>
  <c r="G65" i="1" s="1"/>
  <c r="AF65" i="1" s="1"/>
  <c r="H29" i="1"/>
  <c r="H41" i="1" s="1"/>
  <c r="AG14" i="1" s="1"/>
  <c r="I29" i="1"/>
  <c r="I35" i="1" s="1"/>
  <c r="J29" i="1"/>
  <c r="J33" i="1" s="1"/>
  <c r="AI6" i="1" s="1"/>
  <c r="K29" i="1"/>
  <c r="K40" i="1" s="1"/>
  <c r="AJ13" i="1" s="1"/>
  <c r="L29" i="1"/>
  <c r="L46" i="1" s="1"/>
  <c r="AK19" i="1" s="1"/>
  <c r="M29" i="1"/>
  <c r="M45" i="1" s="1"/>
  <c r="N29" i="1"/>
  <c r="N39" i="1" s="1"/>
  <c r="N68" i="1" s="1"/>
  <c r="O29" i="1"/>
  <c r="O39" i="1" s="1"/>
  <c r="P29" i="1"/>
  <c r="P41" i="1" s="1"/>
  <c r="AO14" i="1" s="1"/>
  <c r="Q29" i="1"/>
  <c r="Q34" i="1" s="1"/>
  <c r="AP7" i="1" s="1"/>
  <c r="R29" i="1"/>
  <c r="R33" i="1" s="1"/>
  <c r="AQ6" i="1" s="1"/>
  <c r="S29" i="1"/>
  <c r="S33" i="1" s="1"/>
  <c r="AR6" i="1" s="1"/>
  <c r="T29" i="1"/>
  <c r="T41" i="1" s="1"/>
  <c r="AS14" i="1" s="1"/>
  <c r="U29" i="1"/>
  <c r="U50" i="1" s="1"/>
  <c r="AT23" i="1" s="1"/>
  <c r="V29" i="1"/>
  <c r="V48" i="1" s="1"/>
  <c r="AU21" i="1" s="1"/>
  <c r="W29" i="1"/>
  <c r="W37" i="1" s="1"/>
  <c r="AV10" i="1" s="1"/>
  <c r="X29" i="1"/>
  <c r="Y29" i="1"/>
  <c r="Y33" i="1" s="1"/>
  <c r="F29" i="1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3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B56" i="8"/>
  <c r="W27" i="8"/>
  <c r="AD251" i="6"/>
  <c r="AD297" i="6" s="1"/>
  <c r="AG251" i="6"/>
  <c r="AH251" i="6"/>
  <c r="AI251" i="6"/>
  <c r="AI252" i="6"/>
  <c r="AI298" i="6" s="1"/>
  <c r="AM252" i="6"/>
  <c r="AN252" i="6"/>
  <c r="AN253" i="6"/>
  <c r="AN299" i="6" s="1"/>
  <c r="AO253" i="6"/>
  <c r="AO299" i="6" s="1"/>
  <c r="AS253" i="6"/>
  <c r="AS299" i="6" s="1"/>
  <c r="AB255" i="6"/>
  <c r="AB301" i="6" s="1"/>
  <c r="AH255" i="6"/>
  <c r="AH301" i="6" s="1"/>
  <c r="AE256" i="6"/>
  <c r="AE302" i="6" s="1"/>
  <c r="AJ256" i="6"/>
  <c r="AJ302" i="6" s="1"/>
  <c r="AL256" i="6"/>
  <c r="AL302" i="6" s="1"/>
  <c r="AM256" i="6"/>
  <c r="AM302" i="6" s="1"/>
  <c r="AJ257" i="6"/>
  <c r="AJ303" i="6" s="1"/>
  <c r="AK257" i="6"/>
  <c r="AK303" i="6" s="1"/>
  <c r="AL257" i="6"/>
  <c r="AL303" i="6" s="1"/>
  <c r="AN257" i="6"/>
  <c r="AN303" i="6" s="1"/>
  <c r="AO257" i="6"/>
  <c r="AO258" i="6"/>
  <c r="AO304" i="6" s="1"/>
  <c r="AA259" i="6"/>
  <c r="AA305" i="6" s="1"/>
  <c r="AA260" i="6"/>
  <c r="AA306" i="6" s="1"/>
  <c r="AE260" i="6"/>
  <c r="AE306" i="6" s="1"/>
  <c r="AF260" i="6"/>
  <c r="AF306" i="6" s="1"/>
  <c r="AH260" i="6"/>
  <c r="AI260" i="6"/>
  <c r="AI306" i="6" s="1"/>
  <c r="AN260" i="6"/>
  <c r="AN306" i="6" s="1"/>
  <c r="AH261" i="6"/>
  <c r="AH307" i="6" s="1"/>
  <c r="AI261" i="6"/>
  <c r="AI307" i="6" s="1"/>
  <c r="AM261" i="6"/>
  <c r="AM307" i="6" s="1"/>
  <c r="AJ262" i="6"/>
  <c r="AM262" i="6"/>
  <c r="AM308" i="6" s="1"/>
  <c r="AP262" i="6"/>
  <c r="AS262" i="6"/>
  <c r="AS308" i="6" s="1"/>
  <c r="AO263" i="6"/>
  <c r="AO309" i="6" s="1"/>
  <c r="AR263" i="6"/>
  <c r="AR309" i="6" s="1"/>
  <c r="AS263" i="6"/>
  <c r="AS309" i="6" s="1"/>
  <c r="AA264" i="6"/>
  <c r="AA310" i="6" s="1"/>
  <c r="AB264" i="6"/>
  <c r="AB310" i="6" s="1"/>
  <c r="AD264" i="6"/>
  <c r="AA265" i="6"/>
  <c r="AF266" i="6"/>
  <c r="AJ266" i="6"/>
  <c r="AK266" i="6"/>
  <c r="AL266" i="6"/>
  <c r="AL312" i="6" s="1"/>
  <c r="AN266" i="6"/>
  <c r="AN312" i="6" s="1"/>
  <c r="AO266" i="6"/>
  <c r="AO312" i="6" s="1"/>
  <c r="AK267" i="6"/>
  <c r="AK313" i="6" s="1"/>
  <c r="AM267" i="6"/>
  <c r="AM313" i="6" s="1"/>
  <c r="AQ267" i="6"/>
  <c r="AQ313" i="6" s="1"/>
  <c r="AP268" i="6"/>
  <c r="AP314" i="6" s="1"/>
  <c r="AC269" i="6"/>
  <c r="AC315" i="6" s="1"/>
  <c r="AE269" i="6"/>
  <c r="AE315" i="6" s="1"/>
  <c r="AF269" i="6"/>
  <c r="AF315" i="6" s="1"/>
  <c r="Z252" i="6"/>
  <c r="Z254" i="6"/>
  <c r="Z300" i="6" s="1"/>
  <c r="Z255" i="6"/>
  <c r="Z301" i="6" s="1"/>
  <c r="Z257" i="6"/>
  <c r="Z303" i="6" s="1"/>
  <c r="Z258" i="6"/>
  <c r="Z304" i="6" s="1"/>
  <c r="AA200" i="6"/>
  <c r="AA250" i="6" s="1"/>
  <c r="AA296" i="6" s="1"/>
  <c r="AB200" i="6"/>
  <c r="AB250" i="6" s="1"/>
  <c r="AB296" i="6" s="1"/>
  <c r="AC200" i="6"/>
  <c r="AC250" i="6" s="1"/>
  <c r="AC296" i="6" s="1"/>
  <c r="AD200" i="6"/>
  <c r="AD250" i="6" s="1"/>
  <c r="AD296" i="6" s="1"/>
  <c r="AE200" i="6"/>
  <c r="AE250" i="6" s="1"/>
  <c r="AE296" i="6" s="1"/>
  <c r="AF200" i="6"/>
  <c r="AF250" i="6" s="1"/>
  <c r="AF296" i="6" s="1"/>
  <c r="AG200" i="6"/>
  <c r="AG250" i="6" s="1"/>
  <c r="AG296" i="6" s="1"/>
  <c r="AH200" i="6"/>
  <c r="AH250" i="6" s="1"/>
  <c r="AH296" i="6" s="1"/>
  <c r="AI200" i="6"/>
  <c r="AI250" i="6" s="1"/>
  <c r="AI296" i="6" s="1"/>
  <c r="AJ200" i="6"/>
  <c r="AJ250" i="6" s="1"/>
  <c r="AJ296" i="6" s="1"/>
  <c r="AK200" i="6"/>
  <c r="AK250" i="6" s="1"/>
  <c r="AK296" i="6" s="1"/>
  <c r="AL200" i="6"/>
  <c r="AL250" i="6" s="1"/>
  <c r="AL296" i="6" s="1"/>
  <c r="AM200" i="6"/>
  <c r="AM250" i="6" s="1"/>
  <c r="AM296" i="6" s="1"/>
  <c r="AN200" i="6"/>
  <c r="AN250" i="6" s="1"/>
  <c r="AN296" i="6" s="1"/>
  <c r="AO200" i="6"/>
  <c r="AO250" i="6" s="1"/>
  <c r="AO296" i="6" s="1"/>
  <c r="AP200" i="6"/>
  <c r="AP250" i="6" s="1"/>
  <c r="AP296" i="6" s="1"/>
  <c r="AQ200" i="6"/>
  <c r="AQ250" i="6" s="1"/>
  <c r="AQ296" i="6" s="1"/>
  <c r="AR200" i="6"/>
  <c r="AR250" i="6" s="1"/>
  <c r="AR296" i="6" s="1"/>
  <c r="AS200" i="6"/>
  <c r="AS250" i="6" s="1"/>
  <c r="AS296" i="6" s="1"/>
  <c r="AA201" i="6"/>
  <c r="AA251" i="6" s="1"/>
  <c r="AA297" i="6" s="1"/>
  <c r="AB201" i="6"/>
  <c r="AB251" i="6" s="1"/>
  <c r="AB297" i="6" s="1"/>
  <c r="AC201" i="6"/>
  <c r="AC251" i="6" s="1"/>
  <c r="AD201" i="6"/>
  <c r="AE201" i="6"/>
  <c r="AE251" i="6" s="1"/>
  <c r="AE297" i="6" s="1"/>
  <c r="AF201" i="6"/>
  <c r="AF251" i="6" s="1"/>
  <c r="AF297" i="6" s="1"/>
  <c r="AG201" i="6"/>
  <c r="AH201" i="6"/>
  <c r="AI201" i="6"/>
  <c r="AJ201" i="6"/>
  <c r="AJ251" i="6" s="1"/>
  <c r="AJ297" i="6" s="1"/>
  <c r="AK201" i="6"/>
  <c r="AK251" i="6" s="1"/>
  <c r="AK297" i="6" s="1"/>
  <c r="AL201" i="6"/>
  <c r="AL251" i="6" s="1"/>
  <c r="AL297" i="6" s="1"/>
  <c r="AM201" i="6"/>
  <c r="AM251" i="6" s="1"/>
  <c r="AM297" i="6" s="1"/>
  <c r="AN201" i="6"/>
  <c r="AN251" i="6" s="1"/>
  <c r="AN297" i="6" s="1"/>
  <c r="AO201" i="6"/>
  <c r="AO251" i="6" s="1"/>
  <c r="AO297" i="6" s="1"/>
  <c r="AP201" i="6"/>
  <c r="AP251" i="6" s="1"/>
  <c r="AP297" i="6" s="1"/>
  <c r="AQ201" i="6"/>
  <c r="AQ251" i="6" s="1"/>
  <c r="AQ297" i="6" s="1"/>
  <c r="AR201" i="6"/>
  <c r="AR251" i="6" s="1"/>
  <c r="AR297" i="6" s="1"/>
  <c r="AS201" i="6"/>
  <c r="AS251" i="6" s="1"/>
  <c r="AS297" i="6" s="1"/>
  <c r="AA202" i="6"/>
  <c r="AA252" i="6" s="1"/>
  <c r="AA298" i="6" s="1"/>
  <c r="AB202" i="6"/>
  <c r="AB252" i="6" s="1"/>
  <c r="AB298" i="6" s="1"/>
  <c r="AC202" i="6"/>
  <c r="AC252" i="6" s="1"/>
  <c r="AC298" i="6" s="1"/>
  <c r="AD202" i="6"/>
  <c r="AD252" i="6" s="1"/>
  <c r="AD298" i="6" s="1"/>
  <c r="AE202" i="6"/>
  <c r="AE252" i="6" s="1"/>
  <c r="AE298" i="6" s="1"/>
  <c r="AF202" i="6"/>
  <c r="AF252" i="6" s="1"/>
  <c r="AF298" i="6" s="1"/>
  <c r="AG202" i="6"/>
  <c r="AG252" i="6" s="1"/>
  <c r="AG298" i="6" s="1"/>
  <c r="AH202" i="6"/>
  <c r="AH252" i="6" s="1"/>
  <c r="AI202" i="6"/>
  <c r="AJ202" i="6"/>
  <c r="AJ252" i="6" s="1"/>
  <c r="AJ298" i="6" s="1"/>
  <c r="AK202" i="6"/>
  <c r="AK252" i="6" s="1"/>
  <c r="AK298" i="6" s="1"/>
  <c r="AL202" i="6"/>
  <c r="AL252" i="6" s="1"/>
  <c r="AL298" i="6" s="1"/>
  <c r="AM202" i="6"/>
  <c r="AN202" i="6"/>
  <c r="AO202" i="6"/>
  <c r="AO252" i="6" s="1"/>
  <c r="AO298" i="6" s="1"/>
  <c r="AP202" i="6"/>
  <c r="AP252" i="6" s="1"/>
  <c r="AP298" i="6" s="1"/>
  <c r="AQ202" i="6"/>
  <c r="AQ252" i="6" s="1"/>
  <c r="AQ298" i="6" s="1"/>
  <c r="AR202" i="6"/>
  <c r="AR252" i="6" s="1"/>
  <c r="AR298" i="6" s="1"/>
  <c r="AS202" i="6"/>
  <c r="AS252" i="6" s="1"/>
  <c r="AS298" i="6" s="1"/>
  <c r="AA203" i="6"/>
  <c r="AA253" i="6" s="1"/>
  <c r="AA299" i="6" s="1"/>
  <c r="AB203" i="6"/>
  <c r="AB253" i="6" s="1"/>
  <c r="AB299" i="6" s="1"/>
  <c r="AC203" i="6"/>
  <c r="AC253" i="6" s="1"/>
  <c r="AC299" i="6" s="1"/>
  <c r="AD203" i="6"/>
  <c r="AD253" i="6" s="1"/>
  <c r="AD299" i="6" s="1"/>
  <c r="AE203" i="6"/>
  <c r="AE253" i="6" s="1"/>
  <c r="AE299" i="6" s="1"/>
  <c r="AF203" i="6"/>
  <c r="AF253" i="6" s="1"/>
  <c r="AF299" i="6" s="1"/>
  <c r="AG203" i="6"/>
  <c r="AG253" i="6" s="1"/>
  <c r="AG299" i="6" s="1"/>
  <c r="AH203" i="6"/>
  <c r="AH253" i="6" s="1"/>
  <c r="AH299" i="6" s="1"/>
  <c r="AI203" i="6"/>
  <c r="AI253" i="6" s="1"/>
  <c r="AI299" i="6" s="1"/>
  <c r="AJ203" i="6"/>
  <c r="AJ253" i="6" s="1"/>
  <c r="AJ299" i="6" s="1"/>
  <c r="AK203" i="6"/>
  <c r="AK253" i="6" s="1"/>
  <c r="AK299" i="6" s="1"/>
  <c r="AL203" i="6"/>
  <c r="AL253" i="6" s="1"/>
  <c r="AL299" i="6" s="1"/>
  <c r="AM203" i="6"/>
  <c r="AM253" i="6" s="1"/>
  <c r="AN203" i="6"/>
  <c r="AO203" i="6"/>
  <c r="AP203" i="6"/>
  <c r="AP253" i="6" s="1"/>
  <c r="AP299" i="6" s="1"/>
  <c r="AQ203" i="6"/>
  <c r="AQ253" i="6" s="1"/>
  <c r="AQ299" i="6" s="1"/>
  <c r="AR203" i="6"/>
  <c r="AR253" i="6" s="1"/>
  <c r="AR299" i="6" s="1"/>
  <c r="AS203" i="6"/>
  <c r="AA204" i="6"/>
  <c r="AA254" i="6" s="1"/>
  <c r="AA300" i="6" s="1"/>
  <c r="AB204" i="6"/>
  <c r="AB254" i="6" s="1"/>
  <c r="AB300" i="6" s="1"/>
  <c r="AC204" i="6"/>
  <c r="AC254" i="6" s="1"/>
  <c r="AC300" i="6" s="1"/>
  <c r="AD204" i="6"/>
  <c r="AD254" i="6" s="1"/>
  <c r="AD300" i="6" s="1"/>
  <c r="AE204" i="6"/>
  <c r="AE254" i="6" s="1"/>
  <c r="AE300" i="6" s="1"/>
  <c r="AF204" i="6"/>
  <c r="AF254" i="6" s="1"/>
  <c r="AF300" i="6" s="1"/>
  <c r="AG204" i="6"/>
  <c r="AG254" i="6" s="1"/>
  <c r="AG300" i="6" s="1"/>
  <c r="AH204" i="6"/>
  <c r="AH254" i="6" s="1"/>
  <c r="AH300" i="6" s="1"/>
  <c r="AI204" i="6"/>
  <c r="AI254" i="6" s="1"/>
  <c r="AI300" i="6" s="1"/>
  <c r="AJ204" i="6"/>
  <c r="AJ254" i="6" s="1"/>
  <c r="AJ300" i="6" s="1"/>
  <c r="AK204" i="6"/>
  <c r="AK254" i="6" s="1"/>
  <c r="AK300" i="6" s="1"/>
  <c r="AL204" i="6"/>
  <c r="AL254" i="6" s="1"/>
  <c r="AL300" i="6" s="1"/>
  <c r="AM204" i="6"/>
  <c r="AM254" i="6" s="1"/>
  <c r="AM300" i="6" s="1"/>
  <c r="AN204" i="6"/>
  <c r="AN254" i="6" s="1"/>
  <c r="AN300" i="6" s="1"/>
  <c r="AO204" i="6"/>
  <c r="AO254" i="6" s="1"/>
  <c r="AO300" i="6" s="1"/>
  <c r="AP204" i="6"/>
  <c r="AP254" i="6" s="1"/>
  <c r="AP300" i="6" s="1"/>
  <c r="AQ204" i="6"/>
  <c r="AQ254" i="6" s="1"/>
  <c r="AQ300" i="6" s="1"/>
  <c r="AR204" i="6"/>
  <c r="AR254" i="6" s="1"/>
  <c r="AS204" i="6"/>
  <c r="AS254" i="6" s="1"/>
  <c r="AS300" i="6" s="1"/>
  <c r="AA205" i="6"/>
  <c r="AA255" i="6" s="1"/>
  <c r="AA301" i="6" s="1"/>
  <c r="AB205" i="6"/>
  <c r="AC205" i="6"/>
  <c r="AC255" i="6" s="1"/>
  <c r="AC301" i="6" s="1"/>
  <c r="AD205" i="6"/>
  <c r="AD255" i="6" s="1"/>
  <c r="AD301" i="6" s="1"/>
  <c r="AE205" i="6"/>
  <c r="AE255" i="6" s="1"/>
  <c r="AE301" i="6" s="1"/>
  <c r="AF205" i="6"/>
  <c r="AF255" i="6" s="1"/>
  <c r="AF301" i="6" s="1"/>
  <c r="AG205" i="6"/>
  <c r="AG255" i="6" s="1"/>
  <c r="AG301" i="6" s="1"/>
  <c r="AH205" i="6"/>
  <c r="AI205" i="6"/>
  <c r="AI255" i="6" s="1"/>
  <c r="AI301" i="6" s="1"/>
  <c r="AJ205" i="6"/>
  <c r="AJ255" i="6" s="1"/>
  <c r="AJ301" i="6" s="1"/>
  <c r="AK205" i="6"/>
  <c r="AK255" i="6" s="1"/>
  <c r="AK301" i="6" s="1"/>
  <c r="AL205" i="6"/>
  <c r="AL255" i="6" s="1"/>
  <c r="AL301" i="6" s="1"/>
  <c r="AM205" i="6"/>
  <c r="AM255" i="6" s="1"/>
  <c r="AM301" i="6" s="1"/>
  <c r="AN205" i="6"/>
  <c r="AN255" i="6" s="1"/>
  <c r="AN301" i="6" s="1"/>
  <c r="AO205" i="6"/>
  <c r="AO255" i="6" s="1"/>
  <c r="AO301" i="6" s="1"/>
  <c r="AP205" i="6"/>
  <c r="AP255" i="6" s="1"/>
  <c r="AP301" i="6" s="1"/>
  <c r="AQ205" i="6"/>
  <c r="AQ255" i="6" s="1"/>
  <c r="AQ301" i="6" s="1"/>
  <c r="AR205" i="6"/>
  <c r="AR255" i="6" s="1"/>
  <c r="AR301" i="6" s="1"/>
  <c r="AS205" i="6"/>
  <c r="AS255" i="6" s="1"/>
  <c r="AS301" i="6" s="1"/>
  <c r="AA206" i="6"/>
  <c r="AA256" i="6" s="1"/>
  <c r="AA302" i="6" s="1"/>
  <c r="AB206" i="6"/>
  <c r="AB256" i="6" s="1"/>
  <c r="AB302" i="6" s="1"/>
  <c r="AC206" i="6"/>
  <c r="AC256" i="6" s="1"/>
  <c r="AC302" i="6" s="1"/>
  <c r="AD206" i="6"/>
  <c r="AD256" i="6" s="1"/>
  <c r="AE206" i="6"/>
  <c r="AF206" i="6"/>
  <c r="AF256" i="6" s="1"/>
  <c r="AF302" i="6" s="1"/>
  <c r="AG206" i="6"/>
  <c r="AG256" i="6" s="1"/>
  <c r="AG302" i="6" s="1"/>
  <c r="AH206" i="6"/>
  <c r="AH256" i="6" s="1"/>
  <c r="AH302" i="6" s="1"/>
  <c r="AI206" i="6"/>
  <c r="AI256" i="6" s="1"/>
  <c r="AI302" i="6" s="1"/>
  <c r="AJ206" i="6"/>
  <c r="AK206" i="6"/>
  <c r="AK256" i="6" s="1"/>
  <c r="AK302" i="6" s="1"/>
  <c r="AL206" i="6"/>
  <c r="AM206" i="6"/>
  <c r="AN206" i="6"/>
  <c r="AN256" i="6" s="1"/>
  <c r="AN302" i="6" s="1"/>
  <c r="AO206" i="6"/>
  <c r="AO256" i="6" s="1"/>
  <c r="AO302" i="6" s="1"/>
  <c r="AP206" i="6"/>
  <c r="AP256" i="6" s="1"/>
  <c r="AP302" i="6" s="1"/>
  <c r="AQ206" i="6"/>
  <c r="AQ256" i="6" s="1"/>
  <c r="AQ302" i="6" s="1"/>
  <c r="AR206" i="6"/>
  <c r="AR256" i="6" s="1"/>
  <c r="AR302" i="6" s="1"/>
  <c r="AS206" i="6"/>
  <c r="AS256" i="6" s="1"/>
  <c r="AS302" i="6" s="1"/>
  <c r="AA207" i="6"/>
  <c r="AA257" i="6" s="1"/>
  <c r="AA303" i="6" s="1"/>
  <c r="AB207" i="6"/>
  <c r="AB257" i="6" s="1"/>
  <c r="AB303" i="6" s="1"/>
  <c r="AC207" i="6"/>
  <c r="AC257" i="6" s="1"/>
  <c r="AC303" i="6" s="1"/>
  <c r="AD207" i="6"/>
  <c r="AD257" i="6" s="1"/>
  <c r="AD303" i="6" s="1"/>
  <c r="AE207" i="6"/>
  <c r="AE257" i="6" s="1"/>
  <c r="AE303" i="6" s="1"/>
  <c r="AF207" i="6"/>
  <c r="AF257" i="6" s="1"/>
  <c r="AF303" i="6" s="1"/>
  <c r="AG207" i="6"/>
  <c r="AG257" i="6" s="1"/>
  <c r="AG303" i="6" s="1"/>
  <c r="AH207" i="6"/>
  <c r="AH257" i="6" s="1"/>
  <c r="AH303" i="6" s="1"/>
  <c r="AI207" i="6"/>
  <c r="AI257" i="6" s="1"/>
  <c r="AJ207" i="6"/>
  <c r="AK207" i="6"/>
  <c r="AL207" i="6"/>
  <c r="AM207" i="6"/>
  <c r="AM257" i="6" s="1"/>
  <c r="AM303" i="6" s="1"/>
  <c r="AN207" i="6"/>
  <c r="AO207" i="6"/>
  <c r="AP207" i="6"/>
  <c r="AP257" i="6" s="1"/>
  <c r="AP303" i="6" s="1"/>
  <c r="AQ207" i="6"/>
  <c r="AQ257" i="6" s="1"/>
  <c r="AQ303" i="6" s="1"/>
  <c r="AR207" i="6"/>
  <c r="AR257" i="6" s="1"/>
  <c r="AR303" i="6" s="1"/>
  <c r="AS207" i="6"/>
  <c r="AS257" i="6" s="1"/>
  <c r="AS303" i="6" s="1"/>
  <c r="AA208" i="6"/>
  <c r="AA258" i="6" s="1"/>
  <c r="AA304" i="6" s="1"/>
  <c r="AB208" i="6"/>
  <c r="AB258" i="6" s="1"/>
  <c r="AB304" i="6" s="1"/>
  <c r="AC208" i="6"/>
  <c r="AC258" i="6" s="1"/>
  <c r="AC304" i="6" s="1"/>
  <c r="AD208" i="6"/>
  <c r="AD258" i="6" s="1"/>
  <c r="AD304" i="6" s="1"/>
  <c r="AE208" i="6"/>
  <c r="AE258" i="6" s="1"/>
  <c r="AE304" i="6" s="1"/>
  <c r="AF208" i="6"/>
  <c r="AF258" i="6" s="1"/>
  <c r="AF304" i="6" s="1"/>
  <c r="AG208" i="6"/>
  <c r="AG258" i="6" s="1"/>
  <c r="AG304" i="6" s="1"/>
  <c r="AH208" i="6"/>
  <c r="AH258" i="6" s="1"/>
  <c r="AH304" i="6" s="1"/>
  <c r="AI208" i="6"/>
  <c r="AI258" i="6" s="1"/>
  <c r="AI304" i="6" s="1"/>
  <c r="AJ208" i="6"/>
  <c r="AJ258" i="6" s="1"/>
  <c r="AJ304" i="6" s="1"/>
  <c r="AK208" i="6"/>
  <c r="AK258" i="6" s="1"/>
  <c r="AK304" i="6" s="1"/>
  <c r="AL208" i="6"/>
  <c r="AL258" i="6" s="1"/>
  <c r="AL304" i="6" s="1"/>
  <c r="AM208" i="6"/>
  <c r="AM258" i="6" s="1"/>
  <c r="AM304" i="6" s="1"/>
  <c r="AN208" i="6"/>
  <c r="AN258" i="6" s="1"/>
  <c r="AO208" i="6"/>
  <c r="AP208" i="6"/>
  <c r="AP258" i="6" s="1"/>
  <c r="AP304" i="6" s="1"/>
  <c r="AQ208" i="6"/>
  <c r="AQ258" i="6" s="1"/>
  <c r="AQ304" i="6" s="1"/>
  <c r="AR208" i="6"/>
  <c r="AR258" i="6" s="1"/>
  <c r="AR304" i="6" s="1"/>
  <c r="AS208" i="6"/>
  <c r="AS258" i="6" s="1"/>
  <c r="AS304" i="6" s="1"/>
  <c r="AA209" i="6"/>
  <c r="AB209" i="6"/>
  <c r="AB259" i="6" s="1"/>
  <c r="AB305" i="6" s="1"/>
  <c r="AC209" i="6"/>
  <c r="AC259" i="6" s="1"/>
  <c r="AC305" i="6" s="1"/>
  <c r="AD209" i="6"/>
  <c r="AD259" i="6" s="1"/>
  <c r="AD305" i="6" s="1"/>
  <c r="AE209" i="6"/>
  <c r="AE259" i="6" s="1"/>
  <c r="AE305" i="6" s="1"/>
  <c r="AF209" i="6"/>
  <c r="AF259" i="6" s="1"/>
  <c r="AF305" i="6" s="1"/>
  <c r="AG209" i="6"/>
  <c r="AG259" i="6" s="1"/>
  <c r="AG305" i="6" s="1"/>
  <c r="AH209" i="6"/>
  <c r="AH259" i="6" s="1"/>
  <c r="AH305" i="6" s="1"/>
  <c r="AI209" i="6"/>
  <c r="AI259" i="6" s="1"/>
  <c r="AI305" i="6" s="1"/>
  <c r="AJ209" i="6"/>
  <c r="AJ259" i="6" s="1"/>
  <c r="AJ305" i="6" s="1"/>
  <c r="AK209" i="6"/>
  <c r="AK259" i="6" s="1"/>
  <c r="AK305" i="6" s="1"/>
  <c r="AL209" i="6"/>
  <c r="AL259" i="6" s="1"/>
  <c r="AL305" i="6" s="1"/>
  <c r="AM209" i="6"/>
  <c r="AM259" i="6" s="1"/>
  <c r="AM305" i="6" s="1"/>
  <c r="AN209" i="6"/>
  <c r="AN259" i="6" s="1"/>
  <c r="AN305" i="6" s="1"/>
  <c r="AO209" i="6"/>
  <c r="AO259" i="6" s="1"/>
  <c r="AO305" i="6" s="1"/>
  <c r="AP209" i="6"/>
  <c r="AP259" i="6" s="1"/>
  <c r="AP305" i="6" s="1"/>
  <c r="AQ209" i="6"/>
  <c r="AQ259" i="6" s="1"/>
  <c r="AQ305" i="6" s="1"/>
  <c r="AR209" i="6"/>
  <c r="AR259" i="6" s="1"/>
  <c r="AR305" i="6" s="1"/>
  <c r="AS209" i="6"/>
  <c r="AS259" i="6" s="1"/>
  <c r="AA210" i="6"/>
  <c r="AB210" i="6"/>
  <c r="AB260" i="6" s="1"/>
  <c r="AB306" i="6" s="1"/>
  <c r="AC210" i="6"/>
  <c r="AC260" i="6" s="1"/>
  <c r="AC306" i="6" s="1"/>
  <c r="AD210" i="6"/>
  <c r="AD260" i="6" s="1"/>
  <c r="AD306" i="6" s="1"/>
  <c r="AE210" i="6"/>
  <c r="AF210" i="6"/>
  <c r="AG210" i="6"/>
  <c r="AG260" i="6" s="1"/>
  <c r="AG306" i="6" s="1"/>
  <c r="AH210" i="6"/>
  <c r="AI210" i="6"/>
  <c r="AJ210" i="6"/>
  <c r="AJ260" i="6" s="1"/>
  <c r="AJ306" i="6" s="1"/>
  <c r="AK210" i="6"/>
  <c r="AK260" i="6" s="1"/>
  <c r="AK306" i="6" s="1"/>
  <c r="AL210" i="6"/>
  <c r="AL260" i="6" s="1"/>
  <c r="AL306" i="6" s="1"/>
  <c r="AM210" i="6"/>
  <c r="AM260" i="6" s="1"/>
  <c r="AM306" i="6" s="1"/>
  <c r="AN210" i="6"/>
  <c r="AO210" i="6"/>
  <c r="AO260" i="6" s="1"/>
  <c r="AO306" i="6" s="1"/>
  <c r="AP210" i="6"/>
  <c r="AP260" i="6" s="1"/>
  <c r="AP306" i="6" s="1"/>
  <c r="AQ210" i="6"/>
  <c r="AQ260" i="6" s="1"/>
  <c r="AQ306" i="6" s="1"/>
  <c r="AR210" i="6"/>
  <c r="AR260" i="6" s="1"/>
  <c r="AR306" i="6" s="1"/>
  <c r="AS210" i="6"/>
  <c r="AS260" i="6" s="1"/>
  <c r="AS306" i="6" s="1"/>
  <c r="AA211" i="6"/>
  <c r="AA261" i="6" s="1"/>
  <c r="AA307" i="6" s="1"/>
  <c r="AB211" i="6"/>
  <c r="AB261" i="6" s="1"/>
  <c r="AB307" i="6" s="1"/>
  <c r="AC211" i="6"/>
  <c r="AC261" i="6" s="1"/>
  <c r="AC307" i="6" s="1"/>
  <c r="AD211" i="6"/>
  <c r="AD261" i="6" s="1"/>
  <c r="AD307" i="6" s="1"/>
  <c r="AE211" i="6"/>
  <c r="AE261" i="6" s="1"/>
  <c r="AF211" i="6"/>
  <c r="AF261" i="6" s="1"/>
  <c r="AF307" i="6" s="1"/>
  <c r="AG211" i="6"/>
  <c r="AG261" i="6" s="1"/>
  <c r="AG307" i="6" s="1"/>
  <c r="AH211" i="6"/>
  <c r="AI211" i="6"/>
  <c r="AJ211" i="6"/>
  <c r="AJ261" i="6" s="1"/>
  <c r="AJ307" i="6" s="1"/>
  <c r="AK211" i="6"/>
  <c r="AK261" i="6" s="1"/>
  <c r="AK307" i="6" s="1"/>
  <c r="AL211" i="6"/>
  <c r="AL261" i="6" s="1"/>
  <c r="AL307" i="6" s="1"/>
  <c r="AM211" i="6"/>
  <c r="AN211" i="6"/>
  <c r="AN261" i="6" s="1"/>
  <c r="AN307" i="6" s="1"/>
  <c r="AO211" i="6"/>
  <c r="AO261" i="6" s="1"/>
  <c r="AO307" i="6" s="1"/>
  <c r="AP211" i="6"/>
  <c r="AP261" i="6" s="1"/>
  <c r="AP307" i="6" s="1"/>
  <c r="AQ211" i="6"/>
  <c r="AQ261" i="6" s="1"/>
  <c r="AQ307" i="6" s="1"/>
  <c r="AR211" i="6"/>
  <c r="AR261" i="6" s="1"/>
  <c r="AR307" i="6" s="1"/>
  <c r="AS211" i="6"/>
  <c r="AS261" i="6" s="1"/>
  <c r="AS307" i="6" s="1"/>
  <c r="AA212" i="6"/>
  <c r="AA262" i="6" s="1"/>
  <c r="AA308" i="6" s="1"/>
  <c r="AB212" i="6"/>
  <c r="AB262" i="6" s="1"/>
  <c r="AB308" i="6" s="1"/>
  <c r="AC212" i="6"/>
  <c r="AC262" i="6" s="1"/>
  <c r="AC308" i="6" s="1"/>
  <c r="AD212" i="6"/>
  <c r="AD262" i="6" s="1"/>
  <c r="AD308" i="6" s="1"/>
  <c r="AE212" i="6"/>
  <c r="AE262" i="6" s="1"/>
  <c r="AE308" i="6" s="1"/>
  <c r="AF212" i="6"/>
  <c r="AF262" i="6" s="1"/>
  <c r="AF308" i="6" s="1"/>
  <c r="AG212" i="6"/>
  <c r="AG262" i="6" s="1"/>
  <c r="AG308" i="6" s="1"/>
  <c r="AH212" i="6"/>
  <c r="AH262" i="6" s="1"/>
  <c r="AH308" i="6" s="1"/>
  <c r="AI212" i="6"/>
  <c r="AI262" i="6" s="1"/>
  <c r="AI308" i="6" s="1"/>
  <c r="AJ212" i="6"/>
  <c r="AK212" i="6"/>
  <c r="AK262" i="6" s="1"/>
  <c r="AK308" i="6" s="1"/>
  <c r="AL212" i="6"/>
  <c r="AL262" i="6" s="1"/>
  <c r="AL308" i="6" s="1"/>
  <c r="AM212" i="6"/>
  <c r="AN212" i="6"/>
  <c r="AN262" i="6" s="1"/>
  <c r="AN308" i="6" s="1"/>
  <c r="AO212" i="6"/>
  <c r="AO262" i="6" s="1"/>
  <c r="AO308" i="6" s="1"/>
  <c r="AP212" i="6"/>
  <c r="AQ212" i="6"/>
  <c r="AQ262" i="6" s="1"/>
  <c r="AQ308" i="6" s="1"/>
  <c r="AR212" i="6"/>
  <c r="AR262" i="6" s="1"/>
  <c r="AR308" i="6" s="1"/>
  <c r="AS212" i="6"/>
  <c r="AA213" i="6"/>
  <c r="AA263" i="6" s="1"/>
  <c r="AA309" i="6" s="1"/>
  <c r="AB213" i="6"/>
  <c r="AB263" i="6" s="1"/>
  <c r="AB309" i="6" s="1"/>
  <c r="AC213" i="6"/>
  <c r="AC263" i="6" s="1"/>
  <c r="AC309" i="6" s="1"/>
  <c r="AD213" i="6"/>
  <c r="AD263" i="6" s="1"/>
  <c r="AD309" i="6" s="1"/>
  <c r="AE213" i="6"/>
  <c r="AE263" i="6" s="1"/>
  <c r="AE309" i="6" s="1"/>
  <c r="AF213" i="6"/>
  <c r="AF263" i="6" s="1"/>
  <c r="AF309" i="6" s="1"/>
  <c r="AG213" i="6"/>
  <c r="AG263" i="6" s="1"/>
  <c r="AG309" i="6" s="1"/>
  <c r="AH213" i="6"/>
  <c r="AH263" i="6" s="1"/>
  <c r="AH309" i="6" s="1"/>
  <c r="AI213" i="6"/>
  <c r="AI263" i="6" s="1"/>
  <c r="AI309" i="6" s="1"/>
  <c r="AJ213" i="6"/>
  <c r="AJ263" i="6" s="1"/>
  <c r="AJ309" i="6" s="1"/>
  <c r="AK213" i="6"/>
  <c r="AK263" i="6" s="1"/>
  <c r="AK309" i="6" s="1"/>
  <c r="AL213" i="6"/>
  <c r="AL263" i="6" s="1"/>
  <c r="AL309" i="6" s="1"/>
  <c r="AM213" i="6"/>
  <c r="AM263" i="6" s="1"/>
  <c r="AM309" i="6" s="1"/>
  <c r="AN213" i="6"/>
  <c r="AN263" i="6" s="1"/>
  <c r="AN309" i="6" s="1"/>
  <c r="AO213" i="6"/>
  <c r="AP213" i="6"/>
  <c r="AP263" i="6" s="1"/>
  <c r="AP309" i="6" s="1"/>
  <c r="AQ213" i="6"/>
  <c r="AQ263" i="6" s="1"/>
  <c r="AQ309" i="6" s="1"/>
  <c r="AR213" i="6"/>
  <c r="AS213" i="6"/>
  <c r="AA214" i="6"/>
  <c r="AB214" i="6"/>
  <c r="AC214" i="6"/>
  <c r="AC264" i="6" s="1"/>
  <c r="AC310" i="6" s="1"/>
  <c r="AD214" i="6"/>
  <c r="AE214" i="6"/>
  <c r="AE264" i="6" s="1"/>
  <c r="AE310" i="6" s="1"/>
  <c r="AF214" i="6"/>
  <c r="AF264" i="6" s="1"/>
  <c r="AF310" i="6" s="1"/>
  <c r="AG214" i="6"/>
  <c r="AG264" i="6" s="1"/>
  <c r="AG310" i="6" s="1"/>
  <c r="AH214" i="6"/>
  <c r="AH264" i="6" s="1"/>
  <c r="AH310" i="6" s="1"/>
  <c r="AI214" i="6"/>
  <c r="AI264" i="6" s="1"/>
  <c r="AI310" i="6" s="1"/>
  <c r="AJ214" i="6"/>
  <c r="AJ264" i="6" s="1"/>
  <c r="AJ310" i="6" s="1"/>
  <c r="AK214" i="6"/>
  <c r="AK264" i="6" s="1"/>
  <c r="AK310" i="6" s="1"/>
  <c r="AL214" i="6"/>
  <c r="AL264" i="6" s="1"/>
  <c r="AL310" i="6" s="1"/>
  <c r="AM214" i="6"/>
  <c r="AM264" i="6" s="1"/>
  <c r="AM310" i="6" s="1"/>
  <c r="AN214" i="6"/>
  <c r="AN264" i="6" s="1"/>
  <c r="AN310" i="6" s="1"/>
  <c r="AO214" i="6"/>
  <c r="AO264" i="6" s="1"/>
  <c r="AO310" i="6" s="1"/>
  <c r="AP214" i="6"/>
  <c r="AP264" i="6" s="1"/>
  <c r="AP310" i="6" s="1"/>
  <c r="AQ214" i="6"/>
  <c r="AQ264" i="6" s="1"/>
  <c r="AQ310" i="6" s="1"/>
  <c r="AR214" i="6"/>
  <c r="AR264" i="6" s="1"/>
  <c r="AR310" i="6" s="1"/>
  <c r="AS214" i="6"/>
  <c r="AS264" i="6" s="1"/>
  <c r="AS310" i="6" s="1"/>
  <c r="AA215" i="6"/>
  <c r="AB215" i="6"/>
  <c r="AB265" i="6" s="1"/>
  <c r="AB311" i="6" s="1"/>
  <c r="AC215" i="6"/>
  <c r="AC265" i="6" s="1"/>
  <c r="AC311" i="6" s="1"/>
  <c r="AD215" i="6"/>
  <c r="AD265" i="6" s="1"/>
  <c r="AD311" i="6" s="1"/>
  <c r="AE215" i="6"/>
  <c r="AE265" i="6" s="1"/>
  <c r="AE311" i="6" s="1"/>
  <c r="AF215" i="6"/>
  <c r="AF265" i="6" s="1"/>
  <c r="AF311" i="6" s="1"/>
  <c r="AG215" i="6"/>
  <c r="AG265" i="6" s="1"/>
  <c r="AG311" i="6" s="1"/>
  <c r="AH215" i="6"/>
  <c r="AH265" i="6" s="1"/>
  <c r="AH311" i="6" s="1"/>
  <c r="AI215" i="6"/>
  <c r="AI265" i="6" s="1"/>
  <c r="AI311" i="6" s="1"/>
  <c r="AJ215" i="6"/>
  <c r="AJ265" i="6" s="1"/>
  <c r="AJ311" i="6" s="1"/>
  <c r="AK215" i="6"/>
  <c r="AK265" i="6" s="1"/>
  <c r="AK311" i="6" s="1"/>
  <c r="AL215" i="6"/>
  <c r="AL265" i="6" s="1"/>
  <c r="AL311" i="6" s="1"/>
  <c r="AM215" i="6"/>
  <c r="AM265" i="6" s="1"/>
  <c r="AM311" i="6" s="1"/>
  <c r="AN215" i="6"/>
  <c r="AN265" i="6" s="1"/>
  <c r="AN311" i="6" s="1"/>
  <c r="AO215" i="6"/>
  <c r="AO265" i="6" s="1"/>
  <c r="AO311" i="6" s="1"/>
  <c r="AP215" i="6"/>
  <c r="AP265" i="6" s="1"/>
  <c r="AP311" i="6" s="1"/>
  <c r="AQ215" i="6"/>
  <c r="AQ265" i="6" s="1"/>
  <c r="AQ311" i="6" s="1"/>
  <c r="AR215" i="6"/>
  <c r="AR265" i="6" s="1"/>
  <c r="AR311" i="6" s="1"/>
  <c r="AS215" i="6"/>
  <c r="AS265" i="6" s="1"/>
  <c r="AS311" i="6" s="1"/>
  <c r="AA216" i="6"/>
  <c r="AA266" i="6" s="1"/>
  <c r="AA312" i="6" s="1"/>
  <c r="AB216" i="6"/>
  <c r="AB266" i="6" s="1"/>
  <c r="AB312" i="6" s="1"/>
  <c r="AC216" i="6"/>
  <c r="AC266" i="6" s="1"/>
  <c r="AC312" i="6" s="1"/>
  <c r="AD216" i="6"/>
  <c r="AD266" i="6" s="1"/>
  <c r="AD312" i="6" s="1"/>
  <c r="AE216" i="6"/>
  <c r="AE266" i="6" s="1"/>
  <c r="AE312" i="6" s="1"/>
  <c r="AF216" i="6"/>
  <c r="AG216" i="6"/>
  <c r="AG266" i="6" s="1"/>
  <c r="AG312" i="6" s="1"/>
  <c r="AH216" i="6"/>
  <c r="AH266" i="6" s="1"/>
  <c r="AH312" i="6" s="1"/>
  <c r="AI216" i="6"/>
  <c r="AI266" i="6" s="1"/>
  <c r="AI312" i="6" s="1"/>
  <c r="AJ216" i="6"/>
  <c r="AK216" i="6"/>
  <c r="AL216" i="6"/>
  <c r="AM216" i="6"/>
  <c r="AM266" i="6" s="1"/>
  <c r="AM312" i="6" s="1"/>
  <c r="AN216" i="6"/>
  <c r="AO216" i="6"/>
  <c r="AP216" i="6"/>
  <c r="AP266" i="6" s="1"/>
  <c r="AP312" i="6" s="1"/>
  <c r="AQ216" i="6"/>
  <c r="AQ266" i="6" s="1"/>
  <c r="AQ312" i="6" s="1"/>
  <c r="AR216" i="6"/>
  <c r="AR266" i="6" s="1"/>
  <c r="AR312" i="6" s="1"/>
  <c r="AS216" i="6"/>
  <c r="AS266" i="6" s="1"/>
  <c r="AS312" i="6" s="1"/>
  <c r="AA217" i="6"/>
  <c r="AA267" i="6" s="1"/>
  <c r="AA313" i="6" s="1"/>
  <c r="AB217" i="6"/>
  <c r="AB267" i="6" s="1"/>
  <c r="AB313" i="6" s="1"/>
  <c r="AC217" i="6"/>
  <c r="AC267" i="6" s="1"/>
  <c r="AC313" i="6" s="1"/>
  <c r="AD217" i="6"/>
  <c r="AD267" i="6" s="1"/>
  <c r="AD313" i="6" s="1"/>
  <c r="AE217" i="6"/>
  <c r="AE267" i="6" s="1"/>
  <c r="AE313" i="6" s="1"/>
  <c r="AF217" i="6"/>
  <c r="AF267" i="6" s="1"/>
  <c r="AF313" i="6" s="1"/>
  <c r="AG217" i="6"/>
  <c r="AG267" i="6" s="1"/>
  <c r="AG313" i="6" s="1"/>
  <c r="AH217" i="6"/>
  <c r="AH267" i="6" s="1"/>
  <c r="AH313" i="6" s="1"/>
  <c r="AI217" i="6"/>
  <c r="AI267" i="6" s="1"/>
  <c r="AI313" i="6" s="1"/>
  <c r="AJ217" i="6"/>
  <c r="AJ267" i="6" s="1"/>
  <c r="AJ313" i="6" s="1"/>
  <c r="AK217" i="6"/>
  <c r="AL217" i="6"/>
  <c r="AL267" i="6" s="1"/>
  <c r="AL313" i="6" s="1"/>
  <c r="AM217" i="6"/>
  <c r="AN217" i="6"/>
  <c r="AN267" i="6" s="1"/>
  <c r="AN313" i="6" s="1"/>
  <c r="AO217" i="6"/>
  <c r="AO267" i="6" s="1"/>
  <c r="AO313" i="6" s="1"/>
  <c r="AP217" i="6"/>
  <c r="AP267" i="6" s="1"/>
  <c r="AP313" i="6" s="1"/>
  <c r="AQ217" i="6"/>
  <c r="AR217" i="6"/>
  <c r="AR267" i="6" s="1"/>
  <c r="AR313" i="6" s="1"/>
  <c r="AS217" i="6"/>
  <c r="AS267" i="6" s="1"/>
  <c r="AS313" i="6" s="1"/>
  <c r="AA218" i="6"/>
  <c r="AA268" i="6" s="1"/>
  <c r="AA314" i="6" s="1"/>
  <c r="AB218" i="6"/>
  <c r="AB268" i="6" s="1"/>
  <c r="AB314" i="6" s="1"/>
  <c r="AC218" i="6"/>
  <c r="AC268" i="6" s="1"/>
  <c r="AC314" i="6" s="1"/>
  <c r="AD218" i="6"/>
  <c r="AD268" i="6" s="1"/>
  <c r="AD314" i="6" s="1"/>
  <c r="AE218" i="6"/>
  <c r="AE268" i="6" s="1"/>
  <c r="AE314" i="6" s="1"/>
  <c r="AF218" i="6"/>
  <c r="AF268" i="6" s="1"/>
  <c r="AF314" i="6" s="1"/>
  <c r="AG218" i="6"/>
  <c r="AG268" i="6" s="1"/>
  <c r="AG314" i="6" s="1"/>
  <c r="AH218" i="6"/>
  <c r="AH268" i="6" s="1"/>
  <c r="AH314" i="6" s="1"/>
  <c r="AI218" i="6"/>
  <c r="AI268" i="6" s="1"/>
  <c r="AI314" i="6" s="1"/>
  <c r="AJ218" i="6"/>
  <c r="AJ268" i="6" s="1"/>
  <c r="AJ314" i="6" s="1"/>
  <c r="AK218" i="6"/>
  <c r="AK268" i="6" s="1"/>
  <c r="AK314" i="6" s="1"/>
  <c r="AL218" i="6"/>
  <c r="AL268" i="6" s="1"/>
  <c r="AL314" i="6" s="1"/>
  <c r="AM218" i="6"/>
  <c r="AM268" i="6" s="1"/>
  <c r="AM314" i="6" s="1"/>
  <c r="AN218" i="6"/>
  <c r="AN268" i="6" s="1"/>
  <c r="AN314" i="6" s="1"/>
  <c r="AO218" i="6"/>
  <c r="AO268" i="6" s="1"/>
  <c r="AO314" i="6" s="1"/>
  <c r="AP218" i="6"/>
  <c r="AQ218" i="6"/>
  <c r="AQ268" i="6" s="1"/>
  <c r="AQ314" i="6" s="1"/>
  <c r="AR218" i="6"/>
  <c r="AR268" i="6" s="1"/>
  <c r="AR314" i="6" s="1"/>
  <c r="AS218" i="6"/>
  <c r="AS268" i="6" s="1"/>
  <c r="AS314" i="6" s="1"/>
  <c r="AA219" i="6"/>
  <c r="AA269" i="6" s="1"/>
  <c r="AA315" i="6" s="1"/>
  <c r="AB219" i="6"/>
  <c r="AB269" i="6" s="1"/>
  <c r="AB315" i="6" s="1"/>
  <c r="AC219" i="6"/>
  <c r="AD219" i="6"/>
  <c r="AD269" i="6" s="1"/>
  <c r="AD315" i="6" s="1"/>
  <c r="AE219" i="6"/>
  <c r="AF219" i="6"/>
  <c r="AG219" i="6"/>
  <c r="AG269" i="6" s="1"/>
  <c r="AG315" i="6" s="1"/>
  <c r="AH219" i="6"/>
  <c r="AH269" i="6" s="1"/>
  <c r="AH315" i="6" s="1"/>
  <c r="AI219" i="6"/>
  <c r="AI269" i="6" s="1"/>
  <c r="AI315" i="6" s="1"/>
  <c r="AJ219" i="6"/>
  <c r="AJ269" i="6" s="1"/>
  <c r="AJ315" i="6" s="1"/>
  <c r="AK219" i="6"/>
  <c r="AK269" i="6" s="1"/>
  <c r="AK315" i="6" s="1"/>
  <c r="AL219" i="6"/>
  <c r="AL269" i="6" s="1"/>
  <c r="AL315" i="6" s="1"/>
  <c r="AM219" i="6"/>
  <c r="AM269" i="6" s="1"/>
  <c r="AM315" i="6" s="1"/>
  <c r="AN219" i="6"/>
  <c r="AN269" i="6" s="1"/>
  <c r="AN315" i="6" s="1"/>
  <c r="AO219" i="6"/>
  <c r="AO269" i="6" s="1"/>
  <c r="AO315" i="6" s="1"/>
  <c r="AP219" i="6"/>
  <c r="AP269" i="6" s="1"/>
  <c r="AP315" i="6" s="1"/>
  <c r="AQ219" i="6"/>
  <c r="AQ269" i="6" s="1"/>
  <c r="AQ315" i="6" s="1"/>
  <c r="AR219" i="6"/>
  <c r="AR269" i="6" s="1"/>
  <c r="AR315" i="6" s="1"/>
  <c r="AS219" i="6"/>
  <c r="AS269" i="6" s="1"/>
  <c r="AS315" i="6" s="1"/>
  <c r="Z201" i="6"/>
  <c r="Z251" i="6" s="1"/>
  <c r="Z297" i="6" s="1"/>
  <c r="Z202" i="6"/>
  <c r="Z203" i="6"/>
  <c r="Z253" i="6" s="1"/>
  <c r="Z299" i="6" s="1"/>
  <c r="Z204" i="6"/>
  <c r="Z205" i="6"/>
  <c r="Z206" i="6"/>
  <c r="Z256" i="6" s="1"/>
  <c r="Z302" i="6" s="1"/>
  <c r="Z207" i="6"/>
  <c r="Z208" i="6"/>
  <c r="Z209" i="6"/>
  <c r="Z259" i="6" s="1"/>
  <c r="Z305" i="6" s="1"/>
  <c r="Z210" i="6"/>
  <c r="Z260" i="6" s="1"/>
  <c r="Z306" i="6" s="1"/>
  <c r="Z211" i="6"/>
  <c r="Z261" i="6" s="1"/>
  <c r="Z307" i="6" s="1"/>
  <c r="Z212" i="6"/>
  <c r="Z262" i="6" s="1"/>
  <c r="Z308" i="6" s="1"/>
  <c r="Z213" i="6"/>
  <c r="Z263" i="6" s="1"/>
  <c r="Z309" i="6" s="1"/>
  <c r="Z214" i="6"/>
  <c r="Z264" i="6" s="1"/>
  <c r="Z310" i="6" s="1"/>
  <c r="Z215" i="6"/>
  <c r="Z265" i="6" s="1"/>
  <c r="Z311" i="6" s="1"/>
  <c r="Z216" i="6"/>
  <c r="Z266" i="6" s="1"/>
  <c r="Z312" i="6" s="1"/>
  <c r="Z217" i="6"/>
  <c r="Z267" i="6" s="1"/>
  <c r="Z313" i="6" s="1"/>
  <c r="Z218" i="6"/>
  <c r="Z268" i="6" s="1"/>
  <c r="Z314" i="6" s="1"/>
  <c r="Z219" i="6"/>
  <c r="Z269" i="6" s="1"/>
  <c r="Z315" i="6" s="1"/>
  <c r="Z200" i="6"/>
  <c r="Z250" i="6" s="1"/>
  <c r="Z296" i="6" s="1"/>
  <c r="AS156" i="6"/>
  <c r="AS157" i="6"/>
  <c r="AS158" i="6"/>
  <c r="AS159" i="6"/>
  <c r="AS160" i="6"/>
  <c r="AS161" i="6"/>
  <c r="AS162" i="6"/>
  <c r="AS163" i="6"/>
  <c r="AS164" i="6"/>
  <c r="AS165" i="6"/>
  <c r="AS166" i="6"/>
  <c r="AS167" i="6"/>
  <c r="AS168" i="6"/>
  <c r="AS169" i="6"/>
  <c r="AS170" i="6"/>
  <c r="AS171" i="6"/>
  <c r="AS172" i="6"/>
  <c r="AS173" i="6"/>
  <c r="AS174" i="6"/>
  <c r="AS175" i="6"/>
  <c r="AA156" i="6"/>
  <c r="AB156" i="6"/>
  <c r="AC156" i="6"/>
  <c r="AD156" i="6"/>
  <c r="AE156" i="6"/>
  <c r="AF156" i="6"/>
  <c r="AG156" i="6"/>
  <c r="AH156" i="6"/>
  <c r="AI156" i="6"/>
  <c r="AJ156" i="6"/>
  <c r="AK156" i="6"/>
  <c r="AL156" i="6"/>
  <c r="AM156" i="6"/>
  <c r="AN156" i="6"/>
  <c r="AO156" i="6"/>
  <c r="AP156" i="6"/>
  <c r="AQ156" i="6"/>
  <c r="AR156" i="6"/>
  <c r="AA157" i="6"/>
  <c r="AB157" i="6"/>
  <c r="AC157" i="6"/>
  <c r="AD157" i="6"/>
  <c r="AE157" i="6"/>
  <c r="AF157" i="6"/>
  <c r="AG157" i="6"/>
  <c r="AH157" i="6"/>
  <c r="AI157" i="6"/>
  <c r="AJ157" i="6"/>
  <c r="AK157" i="6"/>
  <c r="AL157" i="6"/>
  <c r="AM157" i="6"/>
  <c r="AN157" i="6"/>
  <c r="AO157" i="6"/>
  <c r="AP157" i="6"/>
  <c r="AQ157" i="6"/>
  <c r="AR157" i="6"/>
  <c r="AA158" i="6"/>
  <c r="AB158" i="6"/>
  <c r="AC158" i="6"/>
  <c r="AD158" i="6"/>
  <c r="AE158" i="6"/>
  <c r="AF158" i="6"/>
  <c r="AG158" i="6"/>
  <c r="AH158" i="6"/>
  <c r="AI158" i="6"/>
  <c r="AJ158" i="6"/>
  <c r="AK158" i="6"/>
  <c r="AL158" i="6"/>
  <c r="AM158" i="6"/>
  <c r="AN158" i="6"/>
  <c r="AO158" i="6"/>
  <c r="AP158" i="6"/>
  <c r="AQ158" i="6"/>
  <c r="AR158" i="6"/>
  <c r="AA159" i="6"/>
  <c r="AB159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A160" i="6"/>
  <c r="AB160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A161" i="6"/>
  <c r="AB161" i="6"/>
  <c r="AC161" i="6"/>
  <c r="AD161" i="6"/>
  <c r="AE161" i="6"/>
  <c r="AF161" i="6"/>
  <c r="AG161" i="6"/>
  <c r="AH161" i="6"/>
  <c r="AI161" i="6"/>
  <c r="AJ161" i="6"/>
  <c r="AK161" i="6"/>
  <c r="AL161" i="6"/>
  <c r="AM161" i="6"/>
  <c r="AN161" i="6"/>
  <c r="AO161" i="6"/>
  <c r="AP161" i="6"/>
  <c r="AQ161" i="6"/>
  <c r="AR161" i="6"/>
  <c r="AA162" i="6"/>
  <c r="AB162" i="6"/>
  <c r="AC162" i="6"/>
  <c r="AD162" i="6"/>
  <c r="AE162" i="6"/>
  <c r="AF162" i="6"/>
  <c r="AG162" i="6"/>
  <c r="AH162" i="6"/>
  <c r="AI162" i="6"/>
  <c r="AJ162" i="6"/>
  <c r="AK162" i="6"/>
  <c r="AL162" i="6"/>
  <c r="AM162" i="6"/>
  <c r="AN162" i="6"/>
  <c r="AO162" i="6"/>
  <c r="AP162" i="6"/>
  <c r="AQ162" i="6"/>
  <c r="AR162" i="6"/>
  <c r="AA163" i="6"/>
  <c r="AB163" i="6"/>
  <c r="AC163" i="6"/>
  <c r="AD163" i="6"/>
  <c r="AE163" i="6"/>
  <c r="AF163" i="6"/>
  <c r="AG163" i="6"/>
  <c r="AH163" i="6"/>
  <c r="AI163" i="6"/>
  <c r="AJ163" i="6"/>
  <c r="AK163" i="6"/>
  <c r="AL163" i="6"/>
  <c r="AM163" i="6"/>
  <c r="AN163" i="6"/>
  <c r="AO163" i="6"/>
  <c r="AP163" i="6"/>
  <c r="AQ163" i="6"/>
  <c r="AR163" i="6"/>
  <c r="AA164" i="6"/>
  <c r="AB164" i="6"/>
  <c r="AC164" i="6"/>
  <c r="AD164" i="6"/>
  <c r="AE164" i="6"/>
  <c r="AF164" i="6"/>
  <c r="AG164" i="6"/>
  <c r="AH164" i="6"/>
  <c r="AI164" i="6"/>
  <c r="AJ164" i="6"/>
  <c r="AK164" i="6"/>
  <c r="AL164" i="6"/>
  <c r="AM164" i="6"/>
  <c r="AN164" i="6"/>
  <c r="AO164" i="6"/>
  <c r="AP164" i="6"/>
  <c r="AQ164" i="6"/>
  <c r="AR164" i="6"/>
  <c r="AA165" i="6"/>
  <c r="AB165" i="6"/>
  <c r="AC165" i="6"/>
  <c r="AD165" i="6"/>
  <c r="AE165" i="6"/>
  <c r="AF165" i="6"/>
  <c r="AG165" i="6"/>
  <c r="AH165" i="6"/>
  <c r="AI165" i="6"/>
  <c r="AJ165" i="6"/>
  <c r="AK165" i="6"/>
  <c r="AL165" i="6"/>
  <c r="AM165" i="6"/>
  <c r="AN165" i="6"/>
  <c r="AO165" i="6"/>
  <c r="AP165" i="6"/>
  <c r="AQ165" i="6"/>
  <c r="AR165" i="6"/>
  <c r="AA166" i="6"/>
  <c r="AB166" i="6"/>
  <c r="AC166" i="6"/>
  <c r="AD166" i="6"/>
  <c r="AE166" i="6"/>
  <c r="AF166" i="6"/>
  <c r="AG166" i="6"/>
  <c r="AH166" i="6"/>
  <c r="AI166" i="6"/>
  <c r="AJ166" i="6"/>
  <c r="AK166" i="6"/>
  <c r="AL166" i="6"/>
  <c r="AM166" i="6"/>
  <c r="AN166" i="6"/>
  <c r="AO166" i="6"/>
  <c r="AP166" i="6"/>
  <c r="AQ166" i="6"/>
  <c r="AR166" i="6"/>
  <c r="AA167" i="6"/>
  <c r="AB167" i="6"/>
  <c r="AC167" i="6"/>
  <c r="AD167" i="6"/>
  <c r="AE167" i="6"/>
  <c r="AF167" i="6"/>
  <c r="AG167" i="6"/>
  <c r="AH167" i="6"/>
  <c r="AI167" i="6"/>
  <c r="AJ167" i="6"/>
  <c r="AK167" i="6"/>
  <c r="AL167" i="6"/>
  <c r="AM167" i="6"/>
  <c r="AN167" i="6"/>
  <c r="AO167" i="6"/>
  <c r="AP167" i="6"/>
  <c r="AQ167" i="6"/>
  <c r="AR167" i="6"/>
  <c r="AA168" i="6"/>
  <c r="AB168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A169" i="6"/>
  <c r="AB169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A170" i="6"/>
  <c r="AB170" i="6"/>
  <c r="AC170" i="6"/>
  <c r="AD170" i="6"/>
  <c r="AE170" i="6"/>
  <c r="AF170" i="6"/>
  <c r="AG170" i="6"/>
  <c r="AH170" i="6"/>
  <c r="AI170" i="6"/>
  <c r="AJ170" i="6"/>
  <c r="AK170" i="6"/>
  <c r="AL170" i="6"/>
  <c r="AM170" i="6"/>
  <c r="AN170" i="6"/>
  <c r="AO170" i="6"/>
  <c r="AP170" i="6"/>
  <c r="AQ170" i="6"/>
  <c r="AR170" i="6"/>
  <c r="AA171" i="6"/>
  <c r="AB171" i="6"/>
  <c r="AC171" i="6"/>
  <c r="AD171" i="6"/>
  <c r="AE171" i="6"/>
  <c r="AF171" i="6"/>
  <c r="AG171" i="6"/>
  <c r="AH171" i="6"/>
  <c r="AI171" i="6"/>
  <c r="AJ171" i="6"/>
  <c r="AK171" i="6"/>
  <c r="AL171" i="6"/>
  <c r="AM171" i="6"/>
  <c r="AN171" i="6"/>
  <c r="AO171" i="6"/>
  <c r="AP171" i="6"/>
  <c r="AQ171" i="6"/>
  <c r="AR171" i="6"/>
  <c r="AA172" i="6"/>
  <c r="AB172" i="6"/>
  <c r="AC172" i="6"/>
  <c r="AD172" i="6"/>
  <c r="AE172" i="6"/>
  <c r="AF172" i="6"/>
  <c r="AG172" i="6"/>
  <c r="AH172" i="6"/>
  <c r="AI172" i="6"/>
  <c r="AJ172" i="6"/>
  <c r="AK172" i="6"/>
  <c r="AL172" i="6"/>
  <c r="AM172" i="6"/>
  <c r="AN172" i="6"/>
  <c r="AO172" i="6"/>
  <c r="AP172" i="6"/>
  <c r="AQ172" i="6"/>
  <c r="AR172" i="6"/>
  <c r="AA173" i="6"/>
  <c r="AB173" i="6"/>
  <c r="AC173" i="6"/>
  <c r="AD173" i="6"/>
  <c r="AE173" i="6"/>
  <c r="AF173" i="6"/>
  <c r="AG173" i="6"/>
  <c r="AH173" i="6"/>
  <c r="AI173" i="6"/>
  <c r="AJ173" i="6"/>
  <c r="AK173" i="6"/>
  <c r="AL173" i="6"/>
  <c r="AM173" i="6"/>
  <c r="AN173" i="6"/>
  <c r="AO173" i="6"/>
  <c r="AP173" i="6"/>
  <c r="AQ173" i="6"/>
  <c r="AR173" i="6"/>
  <c r="AA174" i="6"/>
  <c r="AB174" i="6"/>
  <c r="AC174" i="6"/>
  <c r="AD174" i="6"/>
  <c r="AE174" i="6"/>
  <c r="AF174" i="6"/>
  <c r="AG174" i="6"/>
  <c r="AH174" i="6"/>
  <c r="AI174" i="6"/>
  <c r="AJ174" i="6"/>
  <c r="AK174" i="6"/>
  <c r="AL174" i="6"/>
  <c r="AM174" i="6"/>
  <c r="AN174" i="6"/>
  <c r="AO174" i="6"/>
  <c r="AP174" i="6"/>
  <c r="AQ174" i="6"/>
  <c r="AR174" i="6"/>
  <c r="AA175" i="6"/>
  <c r="AB175" i="6"/>
  <c r="AC175" i="6"/>
  <c r="AD175" i="6"/>
  <c r="AE175" i="6"/>
  <c r="AF175" i="6"/>
  <c r="AG175" i="6"/>
  <c r="AH175" i="6"/>
  <c r="AI175" i="6"/>
  <c r="AJ175" i="6"/>
  <c r="AK175" i="6"/>
  <c r="AL175" i="6"/>
  <c r="AM175" i="6"/>
  <c r="AN175" i="6"/>
  <c r="AO175" i="6"/>
  <c r="AP175" i="6"/>
  <c r="AQ175" i="6"/>
  <c r="AR175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56" i="6"/>
  <c r="AC297" i="6"/>
  <c r="AG297" i="6"/>
  <c r="AH297" i="6"/>
  <c r="AI297" i="6"/>
  <c r="AH298" i="6"/>
  <c r="AM298" i="6"/>
  <c r="AN298" i="6"/>
  <c r="AM299" i="6"/>
  <c r="AR300" i="6"/>
  <c r="AD302" i="6"/>
  <c r="AI303" i="6"/>
  <c r="AO303" i="6"/>
  <c r="AN304" i="6"/>
  <c r="AS305" i="6"/>
  <c r="AH306" i="6"/>
  <c r="AE307" i="6"/>
  <c r="AJ308" i="6"/>
  <c r="AP308" i="6"/>
  <c r="AD310" i="6"/>
  <c r="AA311" i="6"/>
  <c r="AF312" i="6"/>
  <c r="AJ312" i="6"/>
  <c r="AK312" i="6"/>
  <c r="Z298" i="6"/>
  <c r="AA131" i="6"/>
  <c r="AB131" i="6"/>
  <c r="AC131" i="6"/>
  <c r="AD131" i="6"/>
  <c r="AE131" i="6"/>
  <c r="AF131" i="6"/>
  <c r="AG131" i="6"/>
  <c r="AH131" i="6"/>
  <c r="AI131" i="6"/>
  <c r="AJ131" i="6"/>
  <c r="AK131" i="6"/>
  <c r="AL131" i="6"/>
  <c r="AM131" i="6"/>
  <c r="AN131" i="6"/>
  <c r="AO131" i="6"/>
  <c r="AP131" i="6"/>
  <c r="AQ131" i="6"/>
  <c r="AR131" i="6"/>
  <c r="AS131" i="6"/>
  <c r="AA132" i="6"/>
  <c r="AB132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A133" i="6"/>
  <c r="AB133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A134" i="6"/>
  <c r="AB134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AQ134" i="6"/>
  <c r="AR134" i="6"/>
  <c r="AS134" i="6"/>
  <c r="AA135" i="6"/>
  <c r="AB135" i="6"/>
  <c r="AC135" i="6"/>
  <c r="AD135" i="6"/>
  <c r="AE135" i="6"/>
  <c r="AF135" i="6"/>
  <c r="AG135" i="6"/>
  <c r="AH135" i="6"/>
  <c r="AI135" i="6"/>
  <c r="AJ135" i="6"/>
  <c r="AK135" i="6"/>
  <c r="AL135" i="6"/>
  <c r="AM135" i="6"/>
  <c r="AN135" i="6"/>
  <c r="AO135" i="6"/>
  <c r="AP135" i="6"/>
  <c r="AQ135" i="6"/>
  <c r="AR135" i="6"/>
  <c r="AS135" i="6"/>
  <c r="AA136" i="6"/>
  <c r="AB136" i="6"/>
  <c r="AC136" i="6"/>
  <c r="AD136" i="6"/>
  <c r="AE136" i="6"/>
  <c r="AF136" i="6"/>
  <c r="AG136" i="6"/>
  <c r="AH136" i="6"/>
  <c r="AI136" i="6"/>
  <c r="AJ136" i="6"/>
  <c r="AK136" i="6"/>
  <c r="AL136" i="6"/>
  <c r="AM136" i="6"/>
  <c r="AN136" i="6"/>
  <c r="AO136" i="6"/>
  <c r="AP136" i="6"/>
  <c r="AQ136" i="6"/>
  <c r="AR136" i="6"/>
  <c r="AS136" i="6"/>
  <c r="AA137" i="6"/>
  <c r="AB137" i="6"/>
  <c r="AC137" i="6"/>
  <c r="AD137" i="6"/>
  <c r="AE137" i="6"/>
  <c r="AF137" i="6"/>
  <c r="AG137" i="6"/>
  <c r="AH137" i="6"/>
  <c r="AI137" i="6"/>
  <c r="AJ137" i="6"/>
  <c r="AK137" i="6"/>
  <c r="AL137" i="6"/>
  <c r="AM137" i="6"/>
  <c r="AN137" i="6"/>
  <c r="AO137" i="6"/>
  <c r="AP137" i="6"/>
  <c r="AQ137" i="6"/>
  <c r="AR137" i="6"/>
  <c r="AS137" i="6"/>
  <c r="AA138" i="6"/>
  <c r="AB138" i="6"/>
  <c r="AC138" i="6"/>
  <c r="AD138" i="6"/>
  <c r="AE138" i="6"/>
  <c r="AF138" i="6"/>
  <c r="AG138" i="6"/>
  <c r="AH138" i="6"/>
  <c r="AI138" i="6"/>
  <c r="AJ138" i="6"/>
  <c r="AK138" i="6"/>
  <c r="AL138" i="6"/>
  <c r="AM138" i="6"/>
  <c r="AN138" i="6"/>
  <c r="AO138" i="6"/>
  <c r="AP138" i="6"/>
  <c r="AQ138" i="6"/>
  <c r="AR138" i="6"/>
  <c r="AS138" i="6"/>
  <c r="AA139" i="6"/>
  <c r="AB139" i="6"/>
  <c r="AC139" i="6"/>
  <c r="AD139" i="6"/>
  <c r="AE139" i="6"/>
  <c r="AF139" i="6"/>
  <c r="AG139" i="6"/>
  <c r="AH139" i="6"/>
  <c r="AI139" i="6"/>
  <c r="AJ139" i="6"/>
  <c r="AK139" i="6"/>
  <c r="AL139" i="6"/>
  <c r="AM139" i="6"/>
  <c r="AN139" i="6"/>
  <c r="AO139" i="6"/>
  <c r="AP139" i="6"/>
  <c r="AQ139" i="6"/>
  <c r="AR139" i="6"/>
  <c r="AS139" i="6"/>
  <c r="AA140" i="6"/>
  <c r="AB140" i="6"/>
  <c r="AC140" i="6"/>
  <c r="AD140" i="6"/>
  <c r="AE140" i="6"/>
  <c r="AF140" i="6"/>
  <c r="AG140" i="6"/>
  <c r="AH140" i="6"/>
  <c r="AI140" i="6"/>
  <c r="AJ140" i="6"/>
  <c r="AK140" i="6"/>
  <c r="AL140" i="6"/>
  <c r="AM140" i="6"/>
  <c r="AN140" i="6"/>
  <c r="AO140" i="6"/>
  <c r="AP140" i="6"/>
  <c r="AQ140" i="6"/>
  <c r="AR140" i="6"/>
  <c r="AS140" i="6"/>
  <c r="AA141" i="6"/>
  <c r="AB141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A142" i="6"/>
  <c r="AB142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A143" i="6"/>
  <c r="AB143" i="6"/>
  <c r="AC143" i="6"/>
  <c r="AD143" i="6"/>
  <c r="AE143" i="6"/>
  <c r="AF143" i="6"/>
  <c r="AG143" i="6"/>
  <c r="AH143" i="6"/>
  <c r="AI143" i="6"/>
  <c r="AJ143" i="6"/>
  <c r="AK143" i="6"/>
  <c r="AL143" i="6"/>
  <c r="AM143" i="6"/>
  <c r="AN143" i="6"/>
  <c r="AO143" i="6"/>
  <c r="AP143" i="6"/>
  <c r="AQ143" i="6"/>
  <c r="AR143" i="6"/>
  <c r="AS143" i="6"/>
  <c r="AA144" i="6"/>
  <c r="AB144" i="6"/>
  <c r="AC144" i="6"/>
  <c r="AD144" i="6"/>
  <c r="AE144" i="6"/>
  <c r="AF144" i="6"/>
  <c r="AG144" i="6"/>
  <c r="AH144" i="6"/>
  <c r="AI144" i="6"/>
  <c r="AJ144" i="6"/>
  <c r="AK144" i="6"/>
  <c r="AL144" i="6"/>
  <c r="AM144" i="6"/>
  <c r="AN144" i="6"/>
  <c r="AO144" i="6"/>
  <c r="AP144" i="6"/>
  <c r="AQ144" i="6"/>
  <c r="AR144" i="6"/>
  <c r="AS144" i="6"/>
  <c r="AA145" i="6"/>
  <c r="AB145" i="6"/>
  <c r="AC145" i="6"/>
  <c r="AD145" i="6"/>
  <c r="AE145" i="6"/>
  <c r="AF145" i="6"/>
  <c r="AG145" i="6"/>
  <c r="AH145" i="6"/>
  <c r="AI145" i="6"/>
  <c r="AJ145" i="6"/>
  <c r="AK145" i="6"/>
  <c r="AL145" i="6"/>
  <c r="AM145" i="6"/>
  <c r="AN145" i="6"/>
  <c r="AO145" i="6"/>
  <c r="AP145" i="6"/>
  <c r="AQ145" i="6"/>
  <c r="AR145" i="6"/>
  <c r="AS145" i="6"/>
  <c r="AA146" i="6"/>
  <c r="AB146" i="6"/>
  <c r="AC146" i="6"/>
  <c r="AD146" i="6"/>
  <c r="AE146" i="6"/>
  <c r="AF146" i="6"/>
  <c r="AG146" i="6"/>
  <c r="AH146" i="6"/>
  <c r="AI146" i="6"/>
  <c r="AJ146" i="6"/>
  <c r="AK146" i="6"/>
  <c r="AL146" i="6"/>
  <c r="AM146" i="6"/>
  <c r="AN146" i="6"/>
  <c r="AO146" i="6"/>
  <c r="AP146" i="6"/>
  <c r="AQ146" i="6"/>
  <c r="AR146" i="6"/>
  <c r="AS146" i="6"/>
  <c r="AA147" i="6"/>
  <c r="AB147" i="6"/>
  <c r="AC147" i="6"/>
  <c r="AD147" i="6"/>
  <c r="AE147" i="6"/>
  <c r="AF147" i="6"/>
  <c r="AG147" i="6"/>
  <c r="AH147" i="6"/>
  <c r="AI147" i="6"/>
  <c r="AJ147" i="6"/>
  <c r="AK147" i="6"/>
  <c r="AL147" i="6"/>
  <c r="AM147" i="6"/>
  <c r="AN147" i="6"/>
  <c r="AO147" i="6"/>
  <c r="AP147" i="6"/>
  <c r="AQ147" i="6"/>
  <c r="AR147" i="6"/>
  <c r="AS147" i="6"/>
  <c r="AA148" i="6"/>
  <c r="AB148" i="6"/>
  <c r="AC148" i="6"/>
  <c r="AD148" i="6"/>
  <c r="AE148" i="6"/>
  <c r="AF148" i="6"/>
  <c r="AG148" i="6"/>
  <c r="AH148" i="6"/>
  <c r="AI148" i="6"/>
  <c r="AJ148" i="6"/>
  <c r="AK148" i="6"/>
  <c r="AL148" i="6"/>
  <c r="AM148" i="6"/>
  <c r="AN148" i="6"/>
  <c r="AO148" i="6"/>
  <c r="AP148" i="6"/>
  <c r="AQ148" i="6"/>
  <c r="AR148" i="6"/>
  <c r="AS148" i="6"/>
  <c r="AA149" i="6"/>
  <c r="AB149" i="6"/>
  <c r="AC149" i="6"/>
  <c r="AD149" i="6"/>
  <c r="AE149" i="6"/>
  <c r="AF149" i="6"/>
  <c r="AG149" i="6"/>
  <c r="AH149" i="6"/>
  <c r="AI149" i="6"/>
  <c r="AJ149" i="6"/>
  <c r="AK149" i="6"/>
  <c r="AL149" i="6"/>
  <c r="AM149" i="6"/>
  <c r="AN149" i="6"/>
  <c r="AO149" i="6"/>
  <c r="AP149" i="6"/>
  <c r="AQ149" i="6"/>
  <c r="AR149" i="6"/>
  <c r="AS149" i="6"/>
  <c r="AA150" i="6"/>
  <c r="AB150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31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AQ129" i="6"/>
  <c r="AR129" i="6"/>
  <c r="AS129" i="6"/>
  <c r="Z129" i="6"/>
  <c r="AT110" i="6"/>
  <c r="AT111" i="6"/>
  <c r="AT112" i="6"/>
  <c r="AT113" i="6"/>
  <c r="AT114" i="6"/>
  <c r="AT115" i="6"/>
  <c r="AT116" i="6"/>
  <c r="AT117" i="6"/>
  <c r="AT118" i="6"/>
  <c r="AT119" i="6"/>
  <c r="AT120" i="6"/>
  <c r="AT121" i="6"/>
  <c r="AT122" i="6"/>
  <c r="AT123" i="6"/>
  <c r="AT124" i="6"/>
  <c r="AT125" i="6"/>
  <c r="AT126" i="6"/>
  <c r="AT127" i="6"/>
  <c r="AT128" i="6"/>
  <c r="AT109" i="6"/>
  <c r="K252" i="6"/>
  <c r="V252" i="6"/>
  <c r="G255" i="6"/>
  <c r="N258" i="6"/>
  <c r="K262" i="6"/>
  <c r="W250" i="6"/>
  <c r="W217" i="6"/>
  <c r="E131" i="6"/>
  <c r="E156" i="6" s="1"/>
  <c r="E200" i="6" s="1"/>
  <c r="E250" i="6" s="1"/>
  <c r="F131" i="6"/>
  <c r="F156" i="6" s="1"/>
  <c r="F200" i="6" s="1"/>
  <c r="F250" i="6" s="1"/>
  <c r="G131" i="6"/>
  <c r="G156" i="6" s="1"/>
  <c r="G200" i="6" s="1"/>
  <c r="G250" i="6" s="1"/>
  <c r="H131" i="6"/>
  <c r="H156" i="6" s="1"/>
  <c r="H200" i="6" s="1"/>
  <c r="H250" i="6" s="1"/>
  <c r="I131" i="6"/>
  <c r="I156" i="6" s="1"/>
  <c r="I200" i="6" s="1"/>
  <c r="I250" i="6" s="1"/>
  <c r="J131" i="6"/>
  <c r="J156" i="6" s="1"/>
  <c r="J200" i="6" s="1"/>
  <c r="J250" i="6" s="1"/>
  <c r="K131" i="6"/>
  <c r="K156" i="6" s="1"/>
  <c r="K200" i="6" s="1"/>
  <c r="K250" i="6" s="1"/>
  <c r="K274" i="6" s="1"/>
  <c r="K296" i="6" s="1"/>
  <c r="L131" i="6"/>
  <c r="L156" i="6" s="1"/>
  <c r="L200" i="6" s="1"/>
  <c r="L250" i="6" s="1"/>
  <c r="M131" i="6"/>
  <c r="M156" i="6" s="1"/>
  <c r="M200" i="6" s="1"/>
  <c r="M250" i="6" s="1"/>
  <c r="N131" i="6"/>
  <c r="N156" i="6" s="1"/>
  <c r="N200" i="6" s="1"/>
  <c r="N250" i="6" s="1"/>
  <c r="O131" i="6"/>
  <c r="O156" i="6" s="1"/>
  <c r="O200" i="6" s="1"/>
  <c r="O250" i="6" s="1"/>
  <c r="P131" i="6"/>
  <c r="P156" i="6" s="1"/>
  <c r="P200" i="6" s="1"/>
  <c r="P250" i="6" s="1"/>
  <c r="Q131" i="6"/>
  <c r="Q156" i="6" s="1"/>
  <c r="Q200" i="6" s="1"/>
  <c r="Q250" i="6" s="1"/>
  <c r="R131" i="6"/>
  <c r="R156" i="6" s="1"/>
  <c r="R200" i="6" s="1"/>
  <c r="R250" i="6" s="1"/>
  <c r="S131" i="6"/>
  <c r="S156" i="6" s="1"/>
  <c r="S200" i="6" s="1"/>
  <c r="S250" i="6" s="1"/>
  <c r="T131" i="6"/>
  <c r="T156" i="6" s="1"/>
  <c r="T200" i="6" s="1"/>
  <c r="T250" i="6" s="1"/>
  <c r="T274" i="6" s="1"/>
  <c r="T296" i="6" s="1"/>
  <c r="U131" i="6"/>
  <c r="U156" i="6" s="1"/>
  <c r="U200" i="6" s="1"/>
  <c r="U250" i="6" s="1"/>
  <c r="V131" i="6"/>
  <c r="V156" i="6" s="1"/>
  <c r="V200" i="6" s="1"/>
  <c r="V250" i="6" s="1"/>
  <c r="W131" i="6"/>
  <c r="W156" i="6" s="1"/>
  <c r="W200" i="6" s="1"/>
  <c r="E132" i="6"/>
  <c r="E157" i="6" s="1"/>
  <c r="E201" i="6" s="1"/>
  <c r="E251" i="6" s="1"/>
  <c r="F132" i="6"/>
  <c r="F157" i="6" s="1"/>
  <c r="F201" i="6" s="1"/>
  <c r="F251" i="6" s="1"/>
  <c r="F275" i="6" s="1"/>
  <c r="F297" i="6" s="1"/>
  <c r="G132" i="6"/>
  <c r="G157" i="6" s="1"/>
  <c r="G201" i="6" s="1"/>
  <c r="G251" i="6" s="1"/>
  <c r="H132" i="6"/>
  <c r="H157" i="6" s="1"/>
  <c r="H201" i="6" s="1"/>
  <c r="H251" i="6" s="1"/>
  <c r="I132" i="6"/>
  <c r="I157" i="6" s="1"/>
  <c r="I201" i="6" s="1"/>
  <c r="I251" i="6" s="1"/>
  <c r="J132" i="6"/>
  <c r="J157" i="6" s="1"/>
  <c r="J201" i="6" s="1"/>
  <c r="J251" i="6" s="1"/>
  <c r="K132" i="6"/>
  <c r="K157" i="6" s="1"/>
  <c r="K201" i="6" s="1"/>
  <c r="K251" i="6" s="1"/>
  <c r="L132" i="6"/>
  <c r="L157" i="6" s="1"/>
  <c r="L201" i="6" s="1"/>
  <c r="L251" i="6" s="1"/>
  <c r="M132" i="6"/>
  <c r="M157" i="6" s="1"/>
  <c r="M201" i="6" s="1"/>
  <c r="M251" i="6" s="1"/>
  <c r="N132" i="6"/>
  <c r="N157" i="6" s="1"/>
  <c r="N201" i="6" s="1"/>
  <c r="N251" i="6" s="1"/>
  <c r="O132" i="6"/>
  <c r="O157" i="6" s="1"/>
  <c r="O201" i="6" s="1"/>
  <c r="O251" i="6" s="1"/>
  <c r="P132" i="6"/>
  <c r="P157" i="6" s="1"/>
  <c r="P201" i="6" s="1"/>
  <c r="P251" i="6" s="1"/>
  <c r="Q132" i="6"/>
  <c r="Q157" i="6" s="1"/>
  <c r="Q201" i="6" s="1"/>
  <c r="Q251" i="6" s="1"/>
  <c r="R132" i="6"/>
  <c r="R157" i="6" s="1"/>
  <c r="R201" i="6" s="1"/>
  <c r="R251" i="6" s="1"/>
  <c r="S132" i="6"/>
  <c r="S157" i="6" s="1"/>
  <c r="S201" i="6" s="1"/>
  <c r="S251" i="6" s="1"/>
  <c r="T132" i="6"/>
  <c r="T157" i="6" s="1"/>
  <c r="T201" i="6" s="1"/>
  <c r="T251" i="6" s="1"/>
  <c r="U132" i="6"/>
  <c r="U157" i="6" s="1"/>
  <c r="U201" i="6" s="1"/>
  <c r="U251" i="6" s="1"/>
  <c r="V132" i="6"/>
  <c r="V157" i="6" s="1"/>
  <c r="V201" i="6" s="1"/>
  <c r="V251" i="6" s="1"/>
  <c r="W132" i="6"/>
  <c r="W157" i="6" s="1"/>
  <c r="W201" i="6" s="1"/>
  <c r="W251" i="6" s="1"/>
  <c r="E133" i="6"/>
  <c r="E158" i="6" s="1"/>
  <c r="E202" i="6" s="1"/>
  <c r="E252" i="6" s="1"/>
  <c r="F133" i="6"/>
  <c r="F158" i="6" s="1"/>
  <c r="F202" i="6" s="1"/>
  <c r="F252" i="6" s="1"/>
  <c r="G133" i="6"/>
  <c r="G158" i="6" s="1"/>
  <c r="G202" i="6" s="1"/>
  <c r="G252" i="6" s="1"/>
  <c r="H133" i="6"/>
  <c r="H158" i="6" s="1"/>
  <c r="H202" i="6" s="1"/>
  <c r="H252" i="6" s="1"/>
  <c r="I133" i="6"/>
  <c r="I158" i="6" s="1"/>
  <c r="I202" i="6" s="1"/>
  <c r="I252" i="6" s="1"/>
  <c r="J133" i="6"/>
  <c r="J158" i="6" s="1"/>
  <c r="J202" i="6" s="1"/>
  <c r="J252" i="6" s="1"/>
  <c r="K133" i="6"/>
  <c r="K158" i="6" s="1"/>
  <c r="K202" i="6" s="1"/>
  <c r="L133" i="6"/>
  <c r="L158" i="6" s="1"/>
  <c r="L202" i="6" s="1"/>
  <c r="L252" i="6" s="1"/>
  <c r="M133" i="6"/>
  <c r="M158" i="6" s="1"/>
  <c r="M202" i="6" s="1"/>
  <c r="M252" i="6" s="1"/>
  <c r="N133" i="6"/>
  <c r="N158" i="6" s="1"/>
  <c r="N202" i="6" s="1"/>
  <c r="N252" i="6" s="1"/>
  <c r="O133" i="6"/>
  <c r="O158" i="6" s="1"/>
  <c r="O202" i="6" s="1"/>
  <c r="O252" i="6" s="1"/>
  <c r="P133" i="6"/>
  <c r="P158" i="6" s="1"/>
  <c r="P202" i="6" s="1"/>
  <c r="P252" i="6" s="1"/>
  <c r="Q133" i="6"/>
  <c r="Q158" i="6" s="1"/>
  <c r="Q202" i="6" s="1"/>
  <c r="Q252" i="6" s="1"/>
  <c r="R133" i="6"/>
  <c r="R158" i="6" s="1"/>
  <c r="R202" i="6" s="1"/>
  <c r="R252" i="6" s="1"/>
  <c r="S133" i="6"/>
  <c r="S158" i="6" s="1"/>
  <c r="S202" i="6" s="1"/>
  <c r="S252" i="6" s="1"/>
  <c r="S276" i="6" s="1"/>
  <c r="S298" i="6" s="1"/>
  <c r="T133" i="6"/>
  <c r="T158" i="6" s="1"/>
  <c r="T202" i="6" s="1"/>
  <c r="T252" i="6" s="1"/>
  <c r="T276" i="6" s="1"/>
  <c r="T298" i="6" s="1"/>
  <c r="U133" i="6"/>
  <c r="U158" i="6" s="1"/>
  <c r="U202" i="6" s="1"/>
  <c r="U252" i="6" s="1"/>
  <c r="U276" i="6" s="1"/>
  <c r="U298" i="6" s="1"/>
  <c r="V133" i="6"/>
  <c r="V158" i="6" s="1"/>
  <c r="V202" i="6" s="1"/>
  <c r="W133" i="6"/>
  <c r="W158" i="6" s="1"/>
  <c r="W202" i="6" s="1"/>
  <c r="W252" i="6" s="1"/>
  <c r="E134" i="6"/>
  <c r="E159" i="6" s="1"/>
  <c r="E203" i="6" s="1"/>
  <c r="E253" i="6" s="1"/>
  <c r="F134" i="6"/>
  <c r="F159" i="6" s="1"/>
  <c r="F203" i="6" s="1"/>
  <c r="F253" i="6" s="1"/>
  <c r="G134" i="6"/>
  <c r="G159" i="6" s="1"/>
  <c r="G203" i="6" s="1"/>
  <c r="G253" i="6" s="1"/>
  <c r="H134" i="6"/>
  <c r="H159" i="6" s="1"/>
  <c r="H203" i="6" s="1"/>
  <c r="H253" i="6" s="1"/>
  <c r="I134" i="6"/>
  <c r="I159" i="6" s="1"/>
  <c r="I203" i="6" s="1"/>
  <c r="I253" i="6" s="1"/>
  <c r="J134" i="6"/>
  <c r="J159" i="6" s="1"/>
  <c r="J203" i="6" s="1"/>
  <c r="J253" i="6" s="1"/>
  <c r="K134" i="6"/>
  <c r="K159" i="6" s="1"/>
  <c r="K203" i="6" s="1"/>
  <c r="K253" i="6" s="1"/>
  <c r="L134" i="6"/>
  <c r="L159" i="6" s="1"/>
  <c r="L203" i="6" s="1"/>
  <c r="L253" i="6" s="1"/>
  <c r="M134" i="6"/>
  <c r="M159" i="6" s="1"/>
  <c r="M203" i="6" s="1"/>
  <c r="M253" i="6" s="1"/>
  <c r="N134" i="6"/>
  <c r="N159" i="6" s="1"/>
  <c r="N203" i="6" s="1"/>
  <c r="N253" i="6" s="1"/>
  <c r="O134" i="6"/>
  <c r="O159" i="6" s="1"/>
  <c r="O203" i="6" s="1"/>
  <c r="O253" i="6" s="1"/>
  <c r="P134" i="6"/>
  <c r="P159" i="6" s="1"/>
  <c r="P203" i="6" s="1"/>
  <c r="P253" i="6" s="1"/>
  <c r="Q134" i="6"/>
  <c r="Q159" i="6" s="1"/>
  <c r="Q203" i="6" s="1"/>
  <c r="Q253" i="6" s="1"/>
  <c r="R134" i="6"/>
  <c r="R159" i="6" s="1"/>
  <c r="R203" i="6" s="1"/>
  <c r="R253" i="6" s="1"/>
  <c r="R277" i="6" s="1"/>
  <c r="R299" i="6" s="1"/>
  <c r="S134" i="6"/>
  <c r="S159" i="6" s="1"/>
  <c r="S203" i="6" s="1"/>
  <c r="S253" i="6" s="1"/>
  <c r="T134" i="6"/>
  <c r="T159" i="6" s="1"/>
  <c r="T203" i="6" s="1"/>
  <c r="T253" i="6" s="1"/>
  <c r="U134" i="6"/>
  <c r="U159" i="6" s="1"/>
  <c r="U203" i="6" s="1"/>
  <c r="U253" i="6" s="1"/>
  <c r="V134" i="6"/>
  <c r="V159" i="6" s="1"/>
  <c r="V203" i="6" s="1"/>
  <c r="V253" i="6" s="1"/>
  <c r="W134" i="6"/>
  <c r="W159" i="6" s="1"/>
  <c r="W203" i="6" s="1"/>
  <c r="W253" i="6" s="1"/>
  <c r="E135" i="6"/>
  <c r="E160" i="6" s="1"/>
  <c r="E204" i="6" s="1"/>
  <c r="E254" i="6" s="1"/>
  <c r="F135" i="6"/>
  <c r="F160" i="6" s="1"/>
  <c r="F204" i="6" s="1"/>
  <c r="F254" i="6" s="1"/>
  <c r="G135" i="6"/>
  <c r="G160" i="6" s="1"/>
  <c r="G204" i="6" s="1"/>
  <c r="G254" i="6" s="1"/>
  <c r="H135" i="6"/>
  <c r="H160" i="6" s="1"/>
  <c r="H204" i="6" s="1"/>
  <c r="H254" i="6" s="1"/>
  <c r="I135" i="6"/>
  <c r="I160" i="6" s="1"/>
  <c r="I204" i="6" s="1"/>
  <c r="I254" i="6" s="1"/>
  <c r="J135" i="6"/>
  <c r="J160" i="6" s="1"/>
  <c r="J204" i="6" s="1"/>
  <c r="J254" i="6" s="1"/>
  <c r="K135" i="6"/>
  <c r="K160" i="6" s="1"/>
  <c r="K204" i="6" s="1"/>
  <c r="K254" i="6" s="1"/>
  <c r="L135" i="6"/>
  <c r="L160" i="6" s="1"/>
  <c r="L204" i="6" s="1"/>
  <c r="L254" i="6" s="1"/>
  <c r="M135" i="6"/>
  <c r="M160" i="6" s="1"/>
  <c r="M204" i="6" s="1"/>
  <c r="M254" i="6" s="1"/>
  <c r="N135" i="6"/>
  <c r="N160" i="6" s="1"/>
  <c r="N204" i="6" s="1"/>
  <c r="N254" i="6" s="1"/>
  <c r="O135" i="6"/>
  <c r="O160" i="6" s="1"/>
  <c r="O204" i="6" s="1"/>
  <c r="O254" i="6" s="1"/>
  <c r="P135" i="6"/>
  <c r="P160" i="6" s="1"/>
  <c r="P204" i="6" s="1"/>
  <c r="P254" i="6" s="1"/>
  <c r="Q135" i="6"/>
  <c r="Q160" i="6" s="1"/>
  <c r="Q204" i="6" s="1"/>
  <c r="Q254" i="6" s="1"/>
  <c r="R135" i="6"/>
  <c r="R160" i="6" s="1"/>
  <c r="R204" i="6" s="1"/>
  <c r="R254" i="6" s="1"/>
  <c r="S135" i="6"/>
  <c r="S160" i="6" s="1"/>
  <c r="S204" i="6" s="1"/>
  <c r="S254" i="6" s="1"/>
  <c r="T135" i="6"/>
  <c r="T160" i="6" s="1"/>
  <c r="T204" i="6" s="1"/>
  <c r="T254" i="6" s="1"/>
  <c r="U135" i="6"/>
  <c r="U160" i="6" s="1"/>
  <c r="U204" i="6" s="1"/>
  <c r="U254" i="6" s="1"/>
  <c r="V135" i="6"/>
  <c r="V160" i="6" s="1"/>
  <c r="V204" i="6" s="1"/>
  <c r="V254" i="6" s="1"/>
  <c r="W135" i="6"/>
  <c r="W160" i="6" s="1"/>
  <c r="W204" i="6" s="1"/>
  <c r="W254" i="6" s="1"/>
  <c r="E136" i="6"/>
  <c r="E161" i="6" s="1"/>
  <c r="E205" i="6" s="1"/>
  <c r="E255" i="6" s="1"/>
  <c r="F136" i="6"/>
  <c r="F161" i="6" s="1"/>
  <c r="F205" i="6" s="1"/>
  <c r="F255" i="6" s="1"/>
  <c r="G136" i="6"/>
  <c r="G161" i="6" s="1"/>
  <c r="G205" i="6" s="1"/>
  <c r="H136" i="6"/>
  <c r="H161" i="6" s="1"/>
  <c r="H205" i="6" s="1"/>
  <c r="H255" i="6" s="1"/>
  <c r="I136" i="6"/>
  <c r="I161" i="6" s="1"/>
  <c r="I205" i="6" s="1"/>
  <c r="I255" i="6" s="1"/>
  <c r="J136" i="6"/>
  <c r="J161" i="6" s="1"/>
  <c r="J205" i="6" s="1"/>
  <c r="J255" i="6" s="1"/>
  <c r="K136" i="6"/>
  <c r="K161" i="6" s="1"/>
  <c r="K205" i="6" s="1"/>
  <c r="K255" i="6" s="1"/>
  <c r="L136" i="6"/>
  <c r="L161" i="6" s="1"/>
  <c r="L205" i="6" s="1"/>
  <c r="L255" i="6" s="1"/>
  <c r="L279" i="6" s="1"/>
  <c r="L301" i="6" s="1"/>
  <c r="M136" i="6"/>
  <c r="M161" i="6" s="1"/>
  <c r="M205" i="6" s="1"/>
  <c r="M255" i="6" s="1"/>
  <c r="N136" i="6"/>
  <c r="N161" i="6" s="1"/>
  <c r="N205" i="6" s="1"/>
  <c r="N255" i="6" s="1"/>
  <c r="O136" i="6"/>
  <c r="O161" i="6" s="1"/>
  <c r="O205" i="6" s="1"/>
  <c r="O255" i="6" s="1"/>
  <c r="P136" i="6"/>
  <c r="P161" i="6" s="1"/>
  <c r="P205" i="6" s="1"/>
  <c r="P255" i="6" s="1"/>
  <c r="Q136" i="6"/>
  <c r="Q161" i="6" s="1"/>
  <c r="Q205" i="6" s="1"/>
  <c r="Q255" i="6" s="1"/>
  <c r="R136" i="6"/>
  <c r="R161" i="6" s="1"/>
  <c r="R205" i="6" s="1"/>
  <c r="R255" i="6" s="1"/>
  <c r="S136" i="6"/>
  <c r="S161" i="6" s="1"/>
  <c r="S205" i="6" s="1"/>
  <c r="S255" i="6" s="1"/>
  <c r="T136" i="6"/>
  <c r="T161" i="6" s="1"/>
  <c r="T205" i="6" s="1"/>
  <c r="T255" i="6" s="1"/>
  <c r="U136" i="6"/>
  <c r="U161" i="6" s="1"/>
  <c r="U205" i="6" s="1"/>
  <c r="U255" i="6" s="1"/>
  <c r="U279" i="6" s="1"/>
  <c r="U301" i="6" s="1"/>
  <c r="V136" i="6"/>
  <c r="V161" i="6" s="1"/>
  <c r="V205" i="6" s="1"/>
  <c r="V255" i="6" s="1"/>
  <c r="W136" i="6"/>
  <c r="W161" i="6" s="1"/>
  <c r="W205" i="6" s="1"/>
  <c r="W255" i="6" s="1"/>
  <c r="E137" i="6"/>
  <c r="E162" i="6" s="1"/>
  <c r="E206" i="6" s="1"/>
  <c r="E256" i="6" s="1"/>
  <c r="F137" i="6"/>
  <c r="F162" i="6" s="1"/>
  <c r="F206" i="6" s="1"/>
  <c r="F256" i="6" s="1"/>
  <c r="G137" i="6"/>
  <c r="G162" i="6" s="1"/>
  <c r="G206" i="6" s="1"/>
  <c r="G256" i="6" s="1"/>
  <c r="G280" i="6" s="1"/>
  <c r="G302" i="6" s="1"/>
  <c r="H137" i="6"/>
  <c r="H162" i="6" s="1"/>
  <c r="H206" i="6" s="1"/>
  <c r="H256" i="6" s="1"/>
  <c r="I137" i="6"/>
  <c r="I162" i="6" s="1"/>
  <c r="I206" i="6" s="1"/>
  <c r="I256" i="6" s="1"/>
  <c r="J137" i="6"/>
  <c r="J162" i="6" s="1"/>
  <c r="J206" i="6" s="1"/>
  <c r="J256" i="6" s="1"/>
  <c r="K137" i="6"/>
  <c r="K162" i="6" s="1"/>
  <c r="K206" i="6" s="1"/>
  <c r="K256" i="6" s="1"/>
  <c r="L137" i="6"/>
  <c r="L162" i="6" s="1"/>
  <c r="L206" i="6" s="1"/>
  <c r="L256" i="6" s="1"/>
  <c r="M137" i="6"/>
  <c r="M162" i="6" s="1"/>
  <c r="M206" i="6" s="1"/>
  <c r="M256" i="6" s="1"/>
  <c r="N137" i="6"/>
  <c r="N162" i="6" s="1"/>
  <c r="N206" i="6" s="1"/>
  <c r="N256" i="6" s="1"/>
  <c r="O137" i="6"/>
  <c r="O162" i="6" s="1"/>
  <c r="O206" i="6" s="1"/>
  <c r="O256" i="6" s="1"/>
  <c r="P137" i="6"/>
  <c r="P162" i="6" s="1"/>
  <c r="P206" i="6" s="1"/>
  <c r="P256" i="6" s="1"/>
  <c r="Q137" i="6"/>
  <c r="Q162" i="6" s="1"/>
  <c r="Q206" i="6" s="1"/>
  <c r="Q256" i="6" s="1"/>
  <c r="R137" i="6"/>
  <c r="R162" i="6" s="1"/>
  <c r="R206" i="6" s="1"/>
  <c r="R256" i="6" s="1"/>
  <c r="S137" i="6"/>
  <c r="S162" i="6" s="1"/>
  <c r="S206" i="6" s="1"/>
  <c r="S256" i="6" s="1"/>
  <c r="T137" i="6"/>
  <c r="T162" i="6" s="1"/>
  <c r="T206" i="6" s="1"/>
  <c r="T256" i="6" s="1"/>
  <c r="U137" i="6"/>
  <c r="U162" i="6" s="1"/>
  <c r="U206" i="6" s="1"/>
  <c r="U256" i="6" s="1"/>
  <c r="V137" i="6"/>
  <c r="V162" i="6" s="1"/>
  <c r="V206" i="6" s="1"/>
  <c r="V256" i="6" s="1"/>
  <c r="W137" i="6"/>
  <c r="W162" i="6" s="1"/>
  <c r="W206" i="6" s="1"/>
  <c r="W256" i="6" s="1"/>
  <c r="E138" i="6"/>
  <c r="E163" i="6" s="1"/>
  <c r="E207" i="6" s="1"/>
  <c r="E257" i="6" s="1"/>
  <c r="F138" i="6"/>
  <c r="F163" i="6" s="1"/>
  <c r="F207" i="6" s="1"/>
  <c r="F257" i="6" s="1"/>
  <c r="G138" i="6"/>
  <c r="G163" i="6" s="1"/>
  <c r="G207" i="6" s="1"/>
  <c r="G257" i="6" s="1"/>
  <c r="H138" i="6"/>
  <c r="H163" i="6" s="1"/>
  <c r="H207" i="6" s="1"/>
  <c r="H257" i="6" s="1"/>
  <c r="I138" i="6"/>
  <c r="I163" i="6" s="1"/>
  <c r="I207" i="6" s="1"/>
  <c r="I257" i="6" s="1"/>
  <c r="J138" i="6"/>
  <c r="J163" i="6" s="1"/>
  <c r="J207" i="6" s="1"/>
  <c r="J257" i="6" s="1"/>
  <c r="K138" i="6"/>
  <c r="K163" i="6" s="1"/>
  <c r="K207" i="6" s="1"/>
  <c r="K257" i="6" s="1"/>
  <c r="L138" i="6"/>
  <c r="L163" i="6" s="1"/>
  <c r="L207" i="6" s="1"/>
  <c r="L257" i="6" s="1"/>
  <c r="M138" i="6"/>
  <c r="M163" i="6" s="1"/>
  <c r="M207" i="6" s="1"/>
  <c r="M257" i="6" s="1"/>
  <c r="N138" i="6"/>
  <c r="N163" i="6" s="1"/>
  <c r="N207" i="6" s="1"/>
  <c r="N257" i="6" s="1"/>
  <c r="O138" i="6"/>
  <c r="O163" i="6" s="1"/>
  <c r="O207" i="6" s="1"/>
  <c r="O257" i="6" s="1"/>
  <c r="P138" i="6"/>
  <c r="P163" i="6" s="1"/>
  <c r="P207" i="6" s="1"/>
  <c r="P257" i="6" s="1"/>
  <c r="Q138" i="6"/>
  <c r="Q163" i="6" s="1"/>
  <c r="Q207" i="6" s="1"/>
  <c r="Q257" i="6" s="1"/>
  <c r="R138" i="6"/>
  <c r="R163" i="6" s="1"/>
  <c r="R207" i="6" s="1"/>
  <c r="R257" i="6" s="1"/>
  <c r="S138" i="6"/>
  <c r="S163" i="6" s="1"/>
  <c r="S207" i="6" s="1"/>
  <c r="S257" i="6" s="1"/>
  <c r="T138" i="6"/>
  <c r="T163" i="6" s="1"/>
  <c r="T207" i="6" s="1"/>
  <c r="T257" i="6" s="1"/>
  <c r="U138" i="6"/>
  <c r="U163" i="6" s="1"/>
  <c r="U207" i="6" s="1"/>
  <c r="U257" i="6" s="1"/>
  <c r="V138" i="6"/>
  <c r="V163" i="6" s="1"/>
  <c r="V207" i="6" s="1"/>
  <c r="V257" i="6" s="1"/>
  <c r="W138" i="6"/>
  <c r="W163" i="6" s="1"/>
  <c r="W207" i="6" s="1"/>
  <c r="W257" i="6" s="1"/>
  <c r="E139" i="6"/>
  <c r="E164" i="6" s="1"/>
  <c r="E208" i="6" s="1"/>
  <c r="E258" i="6" s="1"/>
  <c r="F139" i="6"/>
  <c r="F164" i="6" s="1"/>
  <c r="F208" i="6" s="1"/>
  <c r="F258" i="6" s="1"/>
  <c r="G139" i="6"/>
  <c r="G164" i="6" s="1"/>
  <c r="G208" i="6" s="1"/>
  <c r="G258" i="6" s="1"/>
  <c r="H139" i="6"/>
  <c r="H164" i="6" s="1"/>
  <c r="H208" i="6" s="1"/>
  <c r="H258" i="6" s="1"/>
  <c r="I139" i="6"/>
  <c r="I164" i="6" s="1"/>
  <c r="I208" i="6" s="1"/>
  <c r="I258" i="6" s="1"/>
  <c r="J139" i="6"/>
  <c r="J164" i="6" s="1"/>
  <c r="J208" i="6" s="1"/>
  <c r="J258" i="6" s="1"/>
  <c r="K139" i="6"/>
  <c r="K164" i="6" s="1"/>
  <c r="K208" i="6" s="1"/>
  <c r="K258" i="6" s="1"/>
  <c r="L139" i="6"/>
  <c r="L164" i="6" s="1"/>
  <c r="L208" i="6" s="1"/>
  <c r="L258" i="6" s="1"/>
  <c r="M139" i="6"/>
  <c r="M164" i="6" s="1"/>
  <c r="M208" i="6" s="1"/>
  <c r="M258" i="6" s="1"/>
  <c r="N139" i="6"/>
  <c r="N164" i="6" s="1"/>
  <c r="N208" i="6" s="1"/>
  <c r="O139" i="6"/>
  <c r="O164" i="6" s="1"/>
  <c r="O208" i="6" s="1"/>
  <c r="O258" i="6" s="1"/>
  <c r="P139" i="6"/>
  <c r="P164" i="6" s="1"/>
  <c r="P208" i="6" s="1"/>
  <c r="P258" i="6" s="1"/>
  <c r="Q139" i="6"/>
  <c r="Q164" i="6" s="1"/>
  <c r="Q208" i="6" s="1"/>
  <c r="Q258" i="6" s="1"/>
  <c r="R139" i="6"/>
  <c r="R164" i="6" s="1"/>
  <c r="R208" i="6" s="1"/>
  <c r="R258" i="6" s="1"/>
  <c r="S139" i="6"/>
  <c r="S164" i="6" s="1"/>
  <c r="S208" i="6" s="1"/>
  <c r="S258" i="6" s="1"/>
  <c r="T139" i="6"/>
  <c r="T164" i="6" s="1"/>
  <c r="T208" i="6" s="1"/>
  <c r="T258" i="6" s="1"/>
  <c r="U139" i="6"/>
  <c r="U164" i="6" s="1"/>
  <c r="U208" i="6" s="1"/>
  <c r="U258" i="6" s="1"/>
  <c r="V139" i="6"/>
  <c r="V164" i="6" s="1"/>
  <c r="V208" i="6" s="1"/>
  <c r="V258" i="6" s="1"/>
  <c r="W139" i="6"/>
  <c r="W164" i="6" s="1"/>
  <c r="W208" i="6" s="1"/>
  <c r="W258" i="6" s="1"/>
  <c r="E140" i="6"/>
  <c r="E165" i="6" s="1"/>
  <c r="E209" i="6" s="1"/>
  <c r="E259" i="6" s="1"/>
  <c r="F140" i="6"/>
  <c r="F165" i="6" s="1"/>
  <c r="F209" i="6" s="1"/>
  <c r="F259" i="6" s="1"/>
  <c r="G140" i="6"/>
  <c r="G165" i="6" s="1"/>
  <c r="G209" i="6" s="1"/>
  <c r="G259" i="6" s="1"/>
  <c r="H140" i="6"/>
  <c r="H165" i="6" s="1"/>
  <c r="H209" i="6" s="1"/>
  <c r="H259" i="6" s="1"/>
  <c r="I140" i="6"/>
  <c r="I165" i="6" s="1"/>
  <c r="I209" i="6" s="1"/>
  <c r="I259" i="6" s="1"/>
  <c r="I283" i="6" s="1"/>
  <c r="I305" i="6" s="1"/>
  <c r="J140" i="6"/>
  <c r="J165" i="6" s="1"/>
  <c r="J209" i="6" s="1"/>
  <c r="J259" i="6" s="1"/>
  <c r="K140" i="6"/>
  <c r="K165" i="6" s="1"/>
  <c r="K209" i="6" s="1"/>
  <c r="K259" i="6" s="1"/>
  <c r="L140" i="6"/>
  <c r="L165" i="6" s="1"/>
  <c r="L209" i="6" s="1"/>
  <c r="L259" i="6" s="1"/>
  <c r="M140" i="6"/>
  <c r="M165" i="6" s="1"/>
  <c r="M209" i="6" s="1"/>
  <c r="M259" i="6" s="1"/>
  <c r="N140" i="6"/>
  <c r="N165" i="6" s="1"/>
  <c r="N209" i="6" s="1"/>
  <c r="N259" i="6" s="1"/>
  <c r="O140" i="6"/>
  <c r="O165" i="6" s="1"/>
  <c r="O209" i="6" s="1"/>
  <c r="O259" i="6" s="1"/>
  <c r="P140" i="6"/>
  <c r="P165" i="6" s="1"/>
  <c r="P209" i="6" s="1"/>
  <c r="P259" i="6" s="1"/>
  <c r="Q140" i="6"/>
  <c r="Q165" i="6" s="1"/>
  <c r="Q209" i="6" s="1"/>
  <c r="Q259" i="6" s="1"/>
  <c r="R140" i="6"/>
  <c r="R165" i="6" s="1"/>
  <c r="R209" i="6" s="1"/>
  <c r="R259" i="6" s="1"/>
  <c r="S140" i="6"/>
  <c r="S165" i="6" s="1"/>
  <c r="S209" i="6" s="1"/>
  <c r="S259" i="6" s="1"/>
  <c r="T140" i="6"/>
  <c r="T165" i="6" s="1"/>
  <c r="T209" i="6" s="1"/>
  <c r="T259" i="6" s="1"/>
  <c r="U140" i="6"/>
  <c r="U165" i="6" s="1"/>
  <c r="U209" i="6" s="1"/>
  <c r="U259" i="6" s="1"/>
  <c r="V140" i="6"/>
  <c r="V165" i="6" s="1"/>
  <c r="V209" i="6" s="1"/>
  <c r="V259" i="6" s="1"/>
  <c r="W140" i="6"/>
  <c r="W165" i="6" s="1"/>
  <c r="W209" i="6" s="1"/>
  <c r="W259" i="6" s="1"/>
  <c r="E141" i="6"/>
  <c r="E166" i="6" s="1"/>
  <c r="E210" i="6" s="1"/>
  <c r="E260" i="6" s="1"/>
  <c r="F141" i="6"/>
  <c r="F166" i="6" s="1"/>
  <c r="F210" i="6" s="1"/>
  <c r="F260" i="6" s="1"/>
  <c r="G141" i="6"/>
  <c r="G166" i="6" s="1"/>
  <c r="G210" i="6" s="1"/>
  <c r="G260" i="6" s="1"/>
  <c r="H141" i="6"/>
  <c r="H166" i="6" s="1"/>
  <c r="H210" i="6" s="1"/>
  <c r="H260" i="6" s="1"/>
  <c r="I141" i="6"/>
  <c r="I166" i="6" s="1"/>
  <c r="I210" i="6" s="1"/>
  <c r="I260" i="6" s="1"/>
  <c r="J141" i="6"/>
  <c r="J166" i="6" s="1"/>
  <c r="J210" i="6" s="1"/>
  <c r="J260" i="6" s="1"/>
  <c r="K141" i="6"/>
  <c r="K166" i="6" s="1"/>
  <c r="K210" i="6" s="1"/>
  <c r="K260" i="6" s="1"/>
  <c r="L141" i="6"/>
  <c r="L166" i="6" s="1"/>
  <c r="L210" i="6" s="1"/>
  <c r="L260" i="6" s="1"/>
  <c r="M141" i="6"/>
  <c r="M166" i="6" s="1"/>
  <c r="M210" i="6" s="1"/>
  <c r="M260" i="6" s="1"/>
  <c r="N141" i="6"/>
  <c r="N166" i="6" s="1"/>
  <c r="N210" i="6" s="1"/>
  <c r="N260" i="6" s="1"/>
  <c r="O141" i="6"/>
  <c r="O166" i="6" s="1"/>
  <c r="O210" i="6" s="1"/>
  <c r="O260" i="6" s="1"/>
  <c r="P141" i="6"/>
  <c r="P166" i="6" s="1"/>
  <c r="P210" i="6" s="1"/>
  <c r="P260" i="6" s="1"/>
  <c r="Q141" i="6"/>
  <c r="Q166" i="6" s="1"/>
  <c r="Q210" i="6" s="1"/>
  <c r="Q260" i="6" s="1"/>
  <c r="R141" i="6"/>
  <c r="R166" i="6" s="1"/>
  <c r="R210" i="6" s="1"/>
  <c r="R260" i="6" s="1"/>
  <c r="S141" i="6"/>
  <c r="S166" i="6" s="1"/>
  <c r="S210" i="6" s="1"/>
  <c r="S260" i="6" s="1"/>
  <c r="T141" i="6"/>
  <c r="T166" i="6" s="1"/>
  <c r="T210" i="6" s="1"/>
  <c r="T260" i="6" s="1"/>
  <c r="U141" i="6"/>
  <c r="U166" i="6" s="1"/>
  <c r="U210" i="6" s="1"/>
  <c r="U260" i="6" s="1"/>
  <c r="V141" i="6"/>
  <c r="V166" i="6" s="1"/>
  <c r="V210" i="6" s="1"/>
  <c r="V260" i="6" s="1"/>
  <c r="V284" i="6" s="1"/>
  <c r="V306" i="6" s="1"/>
  <c r="W141" i="6"/>
  <c r="W166" i="6" s="1"/>
  <c r="W210" i="6" s="1"/>
  <c r="W260" i="6" s="1"/>
  <c r="E142" i="6"/>
  <c r="E167" i="6" s="1"/>
  <c r="E211" i="6" s="1"/>
  <c r="E261" i="6" s="1"/>
  <c r="F142" i="6"/>
  <c r="F167" i="6" s="1"/>
  <c r="F211" i="6" s="1"/>
  <c r="F261" i="6" s="1"/>
  <c r="G142" i="6"/>
  <c r="G167" i="6" s="1"/>
  <c r="G211" i="6" s="1"/>
  <c r="G261" i="6" s="1"/>
  <c r="H142" i="6"/>
  <c r="H167" i="6" s="1"/>
  <c r="H211" i="6" s="1"/>
  <c r="H261" i="6" s="1"/>
  <c r="H285" i="6" s="1"/>
  <c r="H307" i="6" s="1"/>
  <c r="I142" i="6"/>
  <c r="I167" i="6" s="1"/>
  <c r="I211" i="6" s="1"/>
  <c r="I261" i="6" s="1"/>
  <c r="I285" i="6" s="1"/>
  <c r="I307" i="6" s="1"/>
  <c r="J142" i="6"/>
  <c r="J167" i="6" s="1"/>
  <c r="J211" i="6" s="1"/>
  <c r="J261" i="6" s="1"/>
  <c r="J285" i="6" s="1"/>
  <c r="J307" i="6" s="1"/>
  <c r="K142" i="6"/>
  <c r="K167" i="6" s="1"/>
  <c r="K211" i="6" s="1"/>
  <c r="K261" i="6" s="1"/>
  <c r="L142" i="6"/>
  <c r="L167" i="6" s="1"/>
  <c r="L211" i="6" s="1"/>
  <c r="L261" i="6" s="1"/>
  <c r="M142" i="6"/>
  <c r="M167" i="6" s="1"/>
  <c r="M211" i="6" s="1"/>
  <c r="M261" i="6" s="1"/>
  <c r="N142" i="6"/>
  <c r="N167" i="6" s="1"/>
  <c r="N211" i="6" s="1"/>
  <c r="N261" i="6" s="1"/>
  <c r="O142" i="6"/>
  <c r="O167" i="6" s="1"/>
  <c r="O211" i="6" s="1"/>
  <c r="O261" i="6" s="1"/>
  <c r="P142" i="6"/>
  <c r="P167" i="6" s="1"/>
  <c r="P211" i="6" s="1"/>
  <c r="P261" i="6" s="1"/>
  <c r="Q142" i="6"/>
  <c r="Q167" i="6" s="1"/>
  <c r="Q211" i="6" s="1"/>
  <c r="Q261" i="6" s="1"/>
  <c r="R142" i="6"/>
  <c r="R167" i="6" s="1"/>
  <c r="R211" i="6" s="1"/>
  <c r="R261" i="6" s="1"/>
  <c r="S142" i="6"/>
  <c r="S167" i="6" s="1"/>
  <c r="S211" i="6" s="1"/>
  <c r="S261" i="6" s="1"/>
  <c r="T142" i="6"/>
  <c r="T167" i="6" s="1"/>
  <c r="T211" i="6" s="1"/>
  <c r="T261" i="6" s="1"/>
  <c r="U142" i="6"/>
  <c r="U167" i="6" s="1"/>
  <c r="U211" i="6" s="1"/>
  <c r="U261" i="6" s="1"/>
  <c r="V142" i="6"/>
  <c r="V167" i="6" s="1"/>
  <c r="V211" i="6" s="1"/>
  <c r="V261" i="6" s="1"/>
  <c r="W142" i="6"/>
  <c r="W167" i="6" s="1"/>
  <c r="W211" i="6" s="1"/>
  <c r="W261" i="6" s="1"/>
  <c r="E143" i="6"/>
  <c r="E168" i="6" s="1"/>
  <c r="E212" i="6" s="1"/>
  <c r="E262" i="6" s="1"/>
  <c r="F143" i="6"/>
  <c r="F168" i="6" s="1"/>
  <c r="F212" i="6" s="1"/>
  <c r="F262" i="6" s="1"/>
  <c r="G143" i="6"/>
  <c r="G168" i="6" s="1"/>
  <c r="G212" i="6" s="1"/>
  <c r="G262" i="6" s="1"/>
  <c r="H143" i="6"/>
  <c r="H168" i="6" s="1"/>
  <c r="H212" i="6" s="1"/>
  <c r="H262" i="6" s="1"/>
  <c r="I143" i="6"/>
  <c r="I168" i="6" s="1"/>
  <c r="I212" i="6" s="1"/>
  <c r="I262" i="6" s="1"/>
  <c r="J143" i="6"/>
  <c r="J168" i="6" s="1"/>
  <c r="J212" i="6" s="1"/>
  <c r="J262" i="6" s="1"/>
  <c r="K143" i="6"/>
  <c r="K168" i="6" s="1"/>
  <c r="K212" i="6" s="1"/>
  <c r="L143" i="6"/>
  <c r="L168" i="6" s="1"/>
  <c r="L212" i="6" s="1"/>
  <c r="L262" i="6" s="1"/>
  <c r="M143" i="6"/>
  <c r="M168" i="6" s="1"/>
  <c r="M212" i="6" s="1"/>
  <c r="M262" i="6" s="1"/>
  <c r="N143" i="6"/>
  <c r="N168" i="6" s="1"/>
  <c r="N212" i="6" s="1"/>
  <c r="N262" i="6" s="1"/>
  <c r="O143" i="6"/>
  <c r="O168" i="6" s="1"/>
  <c r="O212" i="6" s="1"/>
  <c r="O262" i="6" s="1"/>
  <c r="P143" i="6"/>
  <c r="P168" i="6" s="1"/>
  <c r="P212" i="6" s="1"/>
  <c r="P262" i="6" s="1"/>
  <c r="Q143" i="6"/>
  <c r="Q168" i="6" s="1"/>
  <c r="Q212" i="6" s="1"/>
  <c r="Q262" i="6" s="1"/>
  <c r="R143" i="6"/>
  <c r="R168" i="6" s="1"/>
  <c r="R212" i="6" s="1"/>
  <c r="R262" i="6" s="1"/>
  <c r="S143" i="6"/>
  <c r="S168" i="6" s="1"/>
  <c r="S212" i="6" s="1"/>
  <c r="S262" i="6" s="1"/>
  <c r="T143" i="6"/>
  <c r="T168" i="6" s="1"/>
  <c r="T212" i="6" s="1"/>
  <c r="T262" i="6" s="1"/>
  <c r="U143" i="6"/>
  <c r="U168" i="6" s="1"/>
  <c r="U212" i="6" s="1"/>
  <c r="U262" i="6" s="1"/>
  <c r="V143" i="6"/>
  <c r="V168" i="6" s="1"/>
  <c r="V212" i="6" s="1"/>
  <c r="V262" i="6" s="1"/>
  <c r="W143" i="6"/>
  <c r="W168" i="6" s="1"/>
  <c r="W212" i="6" s="1"/>
  <c r="W262" i="6" s="1"/>
  <c r="E144" i="6"/>
  <c r="E169" i="6" s="1"/>
  <c r="E213" i="6" s="1"/>
  <c r="E263" i="6" s="1"/>
  <c r="F144" i="6"/>
  <c r="F169" i="6" s="1"/>
  <c r="F213" i="6" s="1"/>
  <c r="F263" i="6" s="1"/>
  <c r="G144" i="6"/>
  <c r="G169" i="6" s="1"/>
  <c r="G213" i="6" s="1"/>
  <c r="G263" i="6" s="1"/>
  <c r="H144" i="6"/>
  <c r="H169" i="6" s="1"/>
  <c r="H213" i="6" s="1"/>
  <c r="H263" i="6" s="1"/>
  <c r="I144" i="6"/>
  <c r="I169" i="6" s="1"/>
  <c r="I213" i="6" s="1"/>
  <c r="I263" i="6" s="1"/>
  <c r="J144" i="6"/>
  <c r="J169" i="6" s="1"/>
  <c r="J213" i="6" s="1"/>
  <c r="J263" i="6" s="1"/>
  <c r="K144" i="6"/>
  <c r="K169" i="6" s="1"/>
  <c r="K213" i="6" s="1"/>
  <c r="K263" i="6" s="1"/>
  <c r="L144" i="6"/>
  <c r="L169" i="6" s="1"/>
  <c r="L213" i="6" s="1"/>
  <c r="L263" i="6" s="1"/>
  <c r="M144" i="6"/>
  <c r="M169" i="6" s="1"/>
  <c r="M213" i="6" s="1"/>
  <c r="M263" i="6" s="1"/>
  <c r="N144" i="6"/>
  <c r="N169" i="6" s="1"/>
  <c r="N213" i="6" s="1"/>
  <c r="N263" i="6" s="1"/>
  <c r="O144" i="6"/>
  <c r="O169" i="6" s="1"/>
  <c r="O213" i="6" s="1"/>
  <c r="O263" i="6" s="1"/>
  <c r="P144" i="6"/>
  <c r="P169" i="6" s="1"/>
  <c r="P213" i="6" s="1"/>
  <c r="P263" i="6" s="1"/>
  <c r="Q144" i="6"/>
  <c r="Q169" i="6" s="1"/>
  <c r="Q213" i="6" s="1"/>
  <c r="Q263" i="6" s="1"/>
  <c r="R144" i="6"/>
  <c r="R169" i="6" s="1"/>
  <c r="R213" i="6" s="1"/>
  <c r="R263" i="6" s="1"/>
  <c r="S144" i="6"/>
  <c r="S169" i="6" s="1"/>
  <c r="S213" i="6" s="1"/>
  <c r="S263" i="6" s="1"/>
  <c r="T144" i="6"/>
  <c r="T169" i="6" s="1"/>
  <c r="T213" i="6" s="1"/>
  <c r="T263" i="6" s="1"/>
  <c r="T287" i="6" s="1"/>
  <c r="T309" i="6" s="1"/>
  <c r="U144" i="6"/>
  <c r="U169" i="6" s="1"/>
  <c r="U213" i="6" s="1"/>
  <c r="U263" i="6" s="1"/>
  <c r="V144" i="6"/>
  <c r="V169" i="6" s="1"/>
  <c r="V213" i="6" s="1"/>
  <c r="V263" i="6" s="1"/>
  <c r="W144" i="6"/>
  <c r="W169" i="6" s="1"/>
  <c r="W213" i="6" s="1"/>
  <c r="W263" i="6" s="1"/>
  <c r="E145" i="6"/>
  <c r="E170" i="6" s="1"/>
  <c r="E214" i="6" s="1"/>
  <c r="E264" i="6" s="1"/>
  <c r="F145" i="6"/>
  <c r="F170" i="6" s="1"/>
  <c r="F214" i="6" s="1"/>
  <c r="F264" i="6" s="1"/>
  <c r="G145" i="6"/>
  <c r="G170" i="6" s="1"/>
  <c r="G214" i="6" s="1"/>
  <c r="G264" i="6" s="1"/>
  <c r="H145" i="6"/>
  <c r="H170" i="6" s="1"/>
  <c r="H214" i="6" s="1"/>
  <c r="H264" i="6" s="1"/>
  <c r="I145" i="6"/>
  <c r="I170" i="6" s="1"/>
  <c r="I214" i="6" s="1"/>
  <c r="I264" i="6" s="1"/>
  <c r="J145" i="6"/>
  <c r="J170" i="6" s="1"/>
  <c r="J214" i="6" s="1"/>
  <c r="J264" i="6" s="1"/>
  <c r="K145" i="6"/>
  <c r="K170" i="6" s="1"/>
  <c r="K214" i="6" s="1"/>
  <c r="K264" i="6" s="1"/>
  <c r="L145" i="6"/>
  <c r="L170" i="6" s="1"/>
  <c r="L214" i="6" s="1"/>
  <c r="L264" i="6" s="1"/>
  <c r="M145" i="6"/>
  <c r="M170" i="6" s="1"/>
  <c r="M214" i="6" s="1"/>
  <c r="M264" i="6" s="1"/>
  <c r="N145" i="6"/>
  <c r="N170" i="6" s="1"/>
  <c r="N214" i="6" s="1"/>
  <c r="N264" i="6" s="1"/>
  <c r="O145" i="6"/>
  <c r="O170" i="6" s="1"/>
  <c r="O214" i="6" s="1"/>
  <c r="O264" i="6" s="1"/>
  <c r="P145" i="6"/>
  <c r="P170" i="6" s="1"/>
  <c r="P214" i="6" s="1"/>
  <c r="P264" i="6" s="1"/>
  <c r="Q145" i="6"/>
  <c r="Q170" i="6" s="1"/>
  <c r="Q214" i="6" s="1"/>
  <c r="Q264" i="6" s="1"/>
  <c r="R145" i="6"/>
  <c r="R170" i="6" s="1"/>
  <c r="R214" i="6" s="1"/>
  <c r="R264" i="6" s="1"/>
  <c r="S145" i="6"/>
  <c r="S170" i="6" s="1"/>
  <c r="S214" i="6" s="1"/>
  <c r="S264" i="6" s="1"/>
  <c r="T145" i="6"/>
  <c r="T170" i="6" s="1"/>
  <c r="T214" i="6" s="1"/>
  <c r="T264" i="6" s="1"/>
  <c r="U145" i="6"/>
  <c r="U170" i="6" s="1"/>
  <c r="U214" i="6" s="1"/>
  <c r="U264" i="6" s="1"/>
  <c r="V145" i="6"/>
  <c r="V170" i="6" s="1"/>
  <c r="V214" i="6" s="1"/>
  <c r="V264" i="6" s="1"/>
  <c r="V288" i="6" s="1"/>
  <c r="V310" i="6" s="1"/>
  <c r="W145" i="6"/>
  <c r="W170" i="6" s="1"/>
  <c r="W214" i="6" s="1"/>
  <c r="W264" i="6" s="1"/>
  <c r="W288" i="6" s="1"/>
  <c r="W310" i="6" s="1"/>
  <c r="E146" i="6"/>
  <c r="E171" i="6" s="1"/>
  <c r="E215" i="6" s="1"/>
  <c r="E265" i="6" s="1"/>
  <c r="F146" i="6"/>
  <c r="F171" i="6" s="1"/>
  <c r="F215" i="6" s="1"/>
  <c r="F265" i="6" s="1"/>
  <c r="G146" i="6"/>
  <c r="G171" i="6" s="1"/>
  <c r="G215" i="6" s="1"/>
  <c r="G265" i="6" s="1"/>
  <c r="H146" i="6"/>
  <c r="H171" i="6" s="1"/>
  <c r="H215" i="6" s="1"/>
  <c r="H265" i="6" s="1"/>
  <c r="I146" i="6"/>
  <c r="I171" i="6" s="1"/>
  <c r="I215" i="6" s="1"/>
  <c r="I265" i="6" s="1"/>
  <c r="J146" i="6"/>
  <c r="J171" i="6" s="1"/>
  <c r="J215" i="6" s="1"/>
  <c r="J265" i="6" s="1"/>
  <c r="K146" i="6"/>
  <c r="K171" i="6" s="1"/>
  <c r="K215" i="6" s="1"/>
  <c r="K265" i="6" s="1"/>
  <c r="L146" i="6"/>
  <c r="L171" i="6" s="1"/>
  <c r="L215" i="6" s="1"/>
  <c r="L265" i="6" s="1"/>
  <c r="L289" i="6" s="1"/>
  <c r="L311" i="6" s="1"/>
  <c r="M146" i="6"/>
  <c r="M171" i="6" s="1"/>
  <c r="M215" i="6" s="1"/>
  <c r="M265" i="6" s="1"/>
  <c r="N146" i="6"/>
  <c r="N171" i="6" s="1"/>
  <c r="N215" i="6" s="1"/>
  <c r="N265" i="6" s="1"/>
  <c r="O146" i="6"/>
  <c r="O171" i="6" s="1"/>
  <c r="O215" i="6" s="1"/>
  <c r="O265" i="6" s="1"/>
  <c r="P146" i="6"/>
  <c r="P171" i="6" s="1"/>
  <c r="P215" i="6" s="1"/>
  <c r="P265" i="6" s="1"/>
  <c r="Q146" i="6"/>
  <c r="Q171" i="6" s="1"/>
  <c r="Q215" i="6" s="1"/>
  <c r="Q265" i="6" s="1"/>
  <c r="R146" i="6"/>
  <c r="R171" i="6" s="1"/>
  <c r="R215" i="6" s="1"/>
  <c r="R265" i="6" s="1"/>
  <c r="S146" i="6"/>
  <c r="S171" i="6" s="1"/>
  <c r="S215" i="6" s="1"/>
  <c r="S265" i="6" s="1"/>
  <c r="T146" i="6"/>
  <c r="T171" i="6" s="1"/>
  <c r="T215" i="6" s="1"/>
  <c r="T265" i="6" s="1"/>
  <c r="U146" i="6"/>
  <c r="U171" i="6" s="1"/>
  <c r="U215" i="6" s="1"/>
  <c r="U265" i="6" s="1"/>
  <c r="V146" i="6"/>
  <c r="V171" i="6" s="1"/>
  <c r="V215" i="6" s="1"/>
  <c r="V265" i="6" s="1"/>
  <c r="W146" i="6"/>
  <c r="W171" i="6" s="1"/>
  <c r="W215" i="6" s="1"/>
  <c r="W265" i="6" s="1"/>
  <c r="E147" i="6"/>
  <c r="E172" i="6" s="1"/>
  <c r="E216" i="6" s="1"/>
  <c r="E266" i="6" s="1"/>
  <c r="F147" i="6"/>
  <c r="F172" i="6" s="1"/>
  <c r="F216" i="6" s="1"/>
  <c r="F266" i="6" s="1"/>
  <c r="G147" i="6"/>
  <c r="G172" i="6" s="1"/>
  <c r="G216" i="6" s="1"/>
  <c r="G266" i="6" s="1"/>
  <c r="H147" i="6"/>
  <c r="H172" i="6" s="1"/>
  <c r="H216" i="6" s="1"/>
  <c r="H266" i="6" s="1"/>
  <c r="H290" i="6" s="1"/>
  <c r="H312" i="6" s="1"/>
  <c r="I147" i="6"/>
  <c r="I172" i="6" s="1"/>
  <c r="I216" i="6" s="1"/>
  <c r="I266" i="6" s="1"/>
  <c r="J147" i="6"/>
  <c r="J172" i="6" s="1"/>
  <c r="J216" i="6" s="1"/>
  <c r="J266" i="6" s="1"/>
  <c r="J290" i="6" s="1"/>
  <c r="J312" i="6" s="1"/>
  <c r="K147" i="6"/>
  <c r="K172" i="6" s="1"/>
  <c r="K216" i="6" s="1"/>
  <c r="K266" i="6" s="1"/>
  <c r="L147" i="6"/>
  <c r="L172" i="6" s="1"/>
  <c r="L216" i="6" s="1"/>
  <c r="L266" i="6" s="1"/>
  <c r="M147" i="6"/>
  <c r="M172" i="6" s="1"/>
  <c r="M216" i="6" s="1"/>
  <c r="M266" i="6" s="1"/>
  <c r="N147" i="6"/>
  <c r="N172" i="6" s="1"/>
  <c r="N216" i="6" s="1"/>
  <c r="N266" i="6" s="1"/>
  <c r="O147" i="6"/>
  <c r="O172" i="6" s="1"/>
  <c r="O216" i="6" s="1"/>
  <c r="O266" i="6" s="1"/>
  <c r="P147" i="6"/>
  <c r="P172" i="6" s="1"/>
  <c r="P216" i="6" s="1"/>
  <c r="P266" i="6" s="1"/>
  <c r="Q147" i="6"/>
  <c r="Q172" i="6" s="1"/>
  <c r="Q216" i="6" s="1"/>
  <c r="Q266" i="6" s="1"/>
  <c r="R147" i="6"/>
  <c r="R172" i="6" s="1"/>
  <c r="R216" i="6" s="1"/>
  <c r="R266" i="6" s="1"/>
  <c r="S147" i="6"/>
  <c r="S172" i="6" s="1"/>
  <c r="S216" i="6" s="1"/>
  <c r="S266" i="6" s="1"/>
  <c r="T147" i="6"/>
  <c r="T172" i="6" s="1"/>
  <c r="T216" i="6" s="1"/>
  <c r="T266" i="6" s="1"/>
  <c r="U147" i="6"/>
  <c r="U172" i="6" s="1"/>
  <c r="U216" i="6" s="1"/>
  <c r="U266" i="6" s="1"/>
  <c r="V147" i="6"/>
  <c r="V172" i="6" s="1"/>
  <c r="V216" i="6" s="1"/>
  <c r="V266" i="6" s="1"/>
  <c r="W147" i="6"/>
  <c r="W172" i="6" s="1"/>
  <c r="W216" i="6" s="1"/>
  <c r="W266" i="6" s="1"/>
  <c r="E148" i="6"/>
  <c r="E173" i="6" s="1"/>
  <c r="E217" i="6" s="1"/>
  <c r="F148" i="6"/>
  <c r="F173" i="6" s="1"/>
  <c r="F217" i="6" s="1"/>
  <c r="G148" i="6"/>
  <c r="G173" i="6" s="1"/>
  <c r="G217" i="6" s="1"/>
  <c r="H148" i="6"/>
  <c r="H173" i="6" s="1"/>
  <c r="H217" i="6" s="1"/>
  <c r="I148" i="6"/>
  <c r="I173" i="6" s="1"/>
  <c r="I217" i="6" s="1"/>
  <c r="J148" i="6"/>
  <c r="J173" i="6" s="1"/>
  <c r="J217" i="6" s="1"/>
  <c r="K148" i="6"/>
  <c r="K173" i="6" s="1"/>
  <c r="K217" i="6" s="1"/>
  <c r="L148" i="6"/>
  <c r="L173" i="6" s="1"/>
  <c r="L217" i="6" s="1"/>
  <c r="L240" i="6" s="1"/>
  <c r="M148" i="6"/>
  <c r="M173" i="6" s="1"/>
  <c r="M217" i="6" s="1"/>
  <c r="N148" i="6"/>
  <c r="N173" i="6" s="1"/>
  <c r="N217" i="6" s="1"/>
  <c r="O148" i="6"/>
  <c r="O173" i="6" s="1"/>
  <c r="O217" i="6" s="1"/>
  <c r="P148" i="6"/>
  <c r="P173" i="6" s="1"/>
  <c r="P217" i="6" s="1"/>
  <c r="Q148" i="6"/>
  <c r="Q173" i="6" s="1"/>
  <c r="Q217" i="6" s="1"/>
  <c r="R148" i="6"/>
  <c r="R173" i="6" s="1"/>
  <c r="R217" i="6" s="1"/>
  <c r="S148" i="6"/>
  <c r="S173" i="6" s="1"/>
  <c r="S217" i="6" s="1"/>
  <c r="T148" i="6"/>
  <c r="T173" i="6" s="1"/>
  <c r="T217" i="6" s="1"/>
  <c r="T240" i="6" s="1"/>
  <c r="U148" i="6"/>
  <c r="U173" i="6" s="1"/>
  <c r="U217" i="6" s="1"/>
  <c r="V148" i="6"/>
  <c r="V173" i="6" s="1"/>
  <c r="V217" i="6" s="1"/>
  <c r="W148" i="6"/>
  <c r="W173" i="6" s="1"/>
  <c r="E149" i="6"/>
  <c r="E174" i="6" s="1"/>
  <c r="E218" i="6" s="1"/>
  <c r="F149" i="6"/>
  <c r="F174" i="6" s="1"/>
  <c r="F218" i="6" s="1"/>
  <c r="G149" i="6"/>
  <c r="G174" i="6" s="1"/>
  <c r="G218" i="6" s="1"/>
  <c r="G268" i="6" s="1"/>
  <c r="H149" i="6"/>
  <c r="H174" i="6" s="1"/>
  <c r="H218" i="6" s="1"/>
  <c r="I149" i="6"/>
  <c r="I174" i="6" s="1"/>
  <c r="I218" i="6" s="1"/>
  <c r="J149" i="6"/>
  <c r="J174" i="6" s="1"/>
  <c r="J218" i="6" s="1"/>
  <c r="K149" i="6"/>
  <c r="K174" i="6" s="1"/>
  <c r="K218" i="6" s="1"/>
  <c r="L149" i="6"/>
  <c r="L174" i="6" s="1"/>
  <c r="L218" i="6" s="1"/>
  <c r="M149" i="6"/>
  <c r="M174" i="6" s="1"/>
  <c r="M218" i="6" s="1"/>
  <c r="N149" i="6"/>
  <c r="N174" i="6" s="1"/>
  <c r="N218" i="6" s="1"/>
  <c r="O149" i="6"/>
  <c r="O174" i="6" s="1"/>
  <c r="O218" i="6" s="1"/>
  <c r="O268" i="6" s="1"/>
  <c r="P149" i="6"/>
  <c r="P174" i="6" s="1"/>
  <c r="P218" i="6" s="1"/>
  <c r="Q149" i="6"/>
  <c r="Q174" i="6" s="1"/>
  <c r="Q218" i="6" s="1"/>
  <c r="R149" i="6"/>
  <c r="R174" i="6" s="1"/>
  <c r="R218" i="6" s="1"/>
  <c r="S149" i="6"/>
  <c r="S174" i="6" s="1"/>
  <c r="S218" i="6" s="1"/>
  <c r="T149" i="6"/>
  <c r="T174" i="6" s="1"/>
  <c r="T218" i="6" s="1"/>
  <c r="U149" i="6"/>
  <c r="U174" i="6" s="1"/>
  <c r="U218" i="6" s="1"/>
  <c r="V149" i="6"/>
  <c r="V174" i="6" s="1"/>
  <c r="V218" i="6" s="1"/>
  <c r="W149" i="6"/>
  <c r="W174" i="6" s="1"/>
  <c r="W218" i="6" s="1"/>
  <c r="W268" i="6" s="1"/>
  <c r="E150" i="6"/>
  <c r="E175" i="6" s="1"/>
  <c r="E219" i="6" s="1"/>
  <c r="F150" i="6"/>
  <c r="F175" i="6" s="1"/>
  <c r="F219" i="6" s="1"/>
  <c r="G150" i="6"/>
  <c r="G175" i="6" s="1"/>
  <c r="G219" i="6" s="1"/>
  <c r="H150" i="6"/>
  <c r="H175" i="6" s="1"/>
  <c r="H219" i="6" s="1"/>
  <c r="I150" i="6"/>
  <c r="I175" i="6" s="1"/>
  <c r="I219" i="6" s="1"/>
  <c r="J150" i="6"/>
  <c r="J175" i="6" s="1"/>
  <c r="J219" i="6" s="1"/>
  <c r="K150" i="6"/>
  <c r="K175" i="6" s="1"/>
  <c r="K219" i="6" s="1"/>
  <c r="K269" i="6" s="1"/>
  <c r="L150" i="6"/>
  <c r="L175" i="6" s="1"/>
  <c r="L219" i="6" s="1"/>
  <c r="M150" i="6"/>
  <c r="M175" i="6" s="1"/>
  <c r="M219" i="6" s="1"/>
  <c r="N150" i="6"/>
  <c r="N175" i="6" s="1"/>
  <c r="N219" i="6" s="1"/>
  <c r="O150" i="6"/>
  <c r="O175" i="6" s="1"/>
  <c r="O219" i="6" s="1"/>
  <c r="P150" i="6"/>
  <c r="P175" i="6" s="1"/>
  <c r="P219" i="6" s="1"/>
  <c r="Q150" i="6"/>
  <c r="Q175" i="6" s="1"/>
  <c r="Q219" i="6" s="1"/>
  <c r="R150" i="6"/>
  <c r="R175" i="6" s="1"/>
  <c r="R219" i="6" s="1"/>
  <c r="S150" i="6"/>
  <c r="S175" i="6" s="1"/>
  <c r="S219" i="6" s="1"/>
  <c r="S269" i="6" s="1"/>
  <c r="T150" i="6"/>
  <c r="T175" i="6" s="1"/>
  <c r="T219" i="6" s="1"/>
  <c r="U150" i="6"/>
  <c r="U175" i="6" s="1"/>
  <c r="U219" i="6" s="1"/>
  <c r="V150" i="6"/>
  <c r="V175" i="6" s="1"/>
  <c r="V219" i="6" s="1"/>
  <c r="W150" i="6"/>
  <c r="W175" i="6" s="1"/>
  <c r="W219" i="6" s="1"/>
  <c r="D132" i="6"/>
  <c r="D157" i="6" s="1"/>
  <c r="D201" i="6" s="1"/>
  <c r="D251" i="6" s="1"/>
  <c r="D275" i="6" s="1"/>
  <c r="D297" i="6" s="1"/>
  <c r="D133" i="6"/>
  <c r="D158" i="6" s="1"/>
  <c r="D202" i="6" s="1"/>
  <c r="D252" i="6" s="1"/>
  <c r="D134" i="6"/>
  <c r="D159" i="6" s="1"/>
  <c r="D203" i="6" s="1"/>
  <c r="D253" i="6" s="1"/>
  <c r="D135" i="6"/>
  <c r="D160" i="6" s="1"/>
  <c r="D204" i="6" s="1"/>
  <c r="D254" i="6" s="1"/>
  <c r="D136" i="6"/>
  <c r="D161" i="6" s="1"/>
  <c r="D205" i="6" s="1"/>
  <c r="D255" i="6" s="1"/>
  <c r="D137" i="6"/>
  <c r="D162" i="6" s="1"/>
  <c r="D206" i="6" s="1"/>
  <c r="D256" i="6" s="1"/>
  <c r="D138" i="6"/>
  <c r="D163" i="6" s="1"/>
  <c r="D207" i="6" s="1"/>
  <c r="D257" i="6" s="1"/>
  <c r="D139" i="6"/>
  <c r="D164" i="6" s="1"/>
  <c r="D208" i="6" s="1"/>
  <c r="D258" i="6" s="1"/>
  <c r="D140" i="6"/>
  <c r="D165" i="6" s="1"/>
  <c r="D209" i="6" s="1"/>
  <c r="D259" i="6" s="1"/>
  <c r="D141" i="6"/>
  <c r="D166" i="6" s="1"/>
  <c r="D210" i="6" s="1"/>
  <c r="D260" i="6" s="1"/>
  <c r="D142" i="6"/>
  <c r="D167" i="6" s="1"/>
  <c r="D211" i="6" s="1"/>
  <c r="D261" i="6" s="1"/>
  <c r="D143" i="6"/>
  <c r="D168" i="6" s="1"/>
  <c r="D212" i="6" s="1"/>
  <c r="D262" i="6" s="1"/>
  <c r="D144" i="6"/>
  <c r="D169" i="6" s="1"/>
  <c r="D213" i="6" s="1"/>
  <c r="D263" i="6" s="1"/>
  <c r="D145" i="6"/>
  <c r="D170" i="6" s="1"/>
  <c r="D214" i="6" s="1"/>
  <c r="D264" i="6" s="1"/>
  <c r="D146" i="6"/>
  <c r="D171" i="6" s="1"/>
  <c r="D215" i="6" s="1"/>
  <c r="D265" i="6" s="1"/>
  <c r="D147" i="6"/>
  <c r="D172" i="6" s="1"/>
  <c r="D216" i="6" s="1"/>
  <c r="D266" i="6" s="1"/>
  <c r="D148" i="6"/>
  <c r="D173" i="6" s="1"/>
  <c r="D217" i="6" s="1"/>
  <c r="D240" i="6" s="1"/>
  <c r="D149" i="6"/>
  <c r="D174" i="6" s="1"/>
  <c r="D218" i="6" s="1"/>
  <c r="D150" i="6"/>
  <c r="D175" i="6" s="1"/>
  <c r="D219" i="6" s="1"/>
  <c r="D131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35" i="6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51" i="5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D26" i="6"/>
  <c r="AI99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G99" i="5"/>
  <c r="AH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96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BA68" i="5"/>
  <c r="H90" i="5"/>
  <c r="AB41" i="5"/>
  <c r="AB44" i="5"/>
  <c r="H75" i="5" s="1"/>
  <c r="AC49" i="5"/>
  <c r="Y31" i="1"/>
  <c r="W31" i="1"/>
  <c r="X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F31" i="1"/>
  <c r="AA31" i="1" s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32" i="1"/>
  <c r="R66" i="14"/>
  <c r="B31" i="14"/>
  <c r="D47" i="14"/>
  <c r="D63" i="14"/>
  <c r="AL32" i="14"/>
  <c r="AN32" i="14"/>
  <c r="N56" i="14"/>
  <c r="N45" i="14"/>
  <c r="R63" i="14"/>
  <c r="D66" i="14"/>
  <c r="B32" i="14"/>
  <c r="AE36" i="14"/>
  <c r="F71" i="14"/>
  <c r="T67" i="14"/>
  <c r="B71" i="14"/>
  <c r="N63" i="14"/>
  <c r="N57" i="14"/>
  <c r="G63" i="14"/>
  <c r="U58" i="14"/>
  <c r="AF40" i="14"/>
  <c r="D46" i="14"/>
  <c r="J74" i="14"/>
  <c r="Q58" i="14"/>
  <c r="J39" i="14"/>
  <c r="K73" i="14"/>
  <c r="F55" i="14"/>
  <c r="H60" i="14"/>
  <c r="K59" i="14"/>
  <c r="L62" i="14"/>
  <c r="E67" i="14"/>
  <c r="C46" i="14"/>
  <c r="O57" i="14"/>
  <c r="I45" i="14"/>
  <c r="AB34" i="14"/>
  <c r="Q68" i="14"/>
  <c r="M46" i="14"/>
  <c r="AI38" i="14"/>
  <c r="E55" i="14"/>
  <c r="AE38" i="14"/>
  <c r="AN35" i="14"/>
  <c r="H69" i="14"/>
  <c r="U65" i="14"/>
  <c r="C61" i="14"/>
  <c r="E36" i="14"/>
  <c r="C62" i="14"/>
  <c r="B57" i="14"/>
  <c r="J57" i="14"/>
  <c r="C57" i="14"/>
  <c r="N58" i="14"/>
  <c r="AH32" i="14"/>
  <c r="P64" i="14"/>
  <c r="F49" i="14"/>
  <c r="D73" i="14"/>
  <c r="Q57" i="14"/>
  <c r="B38" i="14"/>
  <c r="T55" i="14"/>
  <c r="AH37" i="14"/>
  <c r="F44" i="14"/>
  <c r="E65" i="14"/>
  <c r="L44" i="14"/>
  <c r="B56" i="14"/>
  <c r="K69" i="14"/>
  <c r="Z34" i="14"/>
  <c r="AG41" i="14"/>
  <c r="C70" i="14"/>
  <c r="D65" i="14"/>
  <c r="D33" i="14"/>
  <c r="O56" i="14"/>
  <c r="D44" i="14"/>
  <c r="I48" i="14"/>
  <c r="AN38" i="14"/>
  <c r="I64" i="14"/>
  <c r="F40" i="14"/>
  <c r="H73" i="14"/>
  <c r="Q61" i="14"/>
  <c r="AG36" i="14"/>
  <c r="F64" i="14"/>
  <c r="M62" i="14"/>
  <c r="J41" i="14"/>
  <c r="G73" i="14"/>
  <c r="O69" i="14"/>
  <c r="E42" i="14"/>
  <c r="N68" i="14"/>
  <c r="H67" i="14"/>
  <c r="E47" i="14"/>
  <c r="AG34" i="14"/>
  <c r="E63" i="14"/>
  <c r="AM41" i="14"/>
  <c r="D56" i="14"/>
  <c r="AM38" i="14"/>
  <c r="AH39" i="14"/>
  <c r="K58" i="14"/>
  <c r="AG38" i="14"/>
  <c r="Q56" i="14"/>
  <c r="G65" i="14"/>
  <c r="K40" i="14"/>
  <c r="C44" i="14"/>
  <c r="H64" i="14"/>
  <c r="AG31" i="14"/>
  <c r="F41" i="14"/>
  <c r="D62" i="14"/>
  <c r="O45" i="14"/>
  <c r="AN33" i="14"/>
  <c r="AL37" i="14"/>
  <c r="AM46" i="14"/>
  <c r="O64" i="14"/>
  <c r="AI43" i="14"/>
  <c r="AG37" i="14"/>
  <c r="F60" i="14"/>
  <c r="Q62" i="14"/>
  <c r="L55" i="14"/>
  <c r="E70" i="14"/>
  <c r="K65" i="14"/>
  <c r="U68" i="14"/>
  <c r="Q60" i="14"/>
  <c r="R58" i="14"/>
  <c r="K47" i="14"/>
  <c r="H46" i="14"/>
  <c r="Q47" i="14"/>
  <c r="AA30" i="14"/>
  <c r="N46" i="14"/>
  <c r="AE30" i="14"/>
  <c r="S61" i="14"/>
  <c r="P47" i="14"/>
  <c r="AG33" i="14"/>
  <c r="L46" i="14"/>
  <c r="U55" i="14"/>
  <c r="S48" i="14"/>
  <c r="H39" i="14"/>
  <c r="J49" i="14"/>
  <c r="T57" i="14"/>
  <c r="R60" i="14"/>
  <c r="E61" i="14"/>
  <c r="H74" i="14"/>
  <c r="C72" i="14"/>
  <c r="B33" i="14"/>
  <c r="S64" i="14"/>
  <c r="G57" i="14"/>
  <c r="AN30" i="14"/>
  <c r="AH34" i="14"/>
  <c r="AL40" i="14"/>
  <c r="I69" i="14"/>
  <c r="M48" i="14"/>
  <c r="F35" i="14"/>
  <c r="D34" i="14"/>
  <c r="Y33" i="14"/>
  <c r="K45" i="14"/>
  <c r="AM32" i="14"/>
  <c r="H48" i="14"/>
  <c r="O60" i="14"/>
  <c r="H43" i="14"/>
  <c r="J43" i="14"/>
  <c r="AL36" i="14"/>
  <c r="E48" i="14"/>
  <c r="F43" i="14"/>
  <c r="P68" i="14"/>
  <c r="AE37" i="14"/>
  <c r="E35" i="14"/>
  <c r="N73" i="14"/>
  <c r="J66" i="14"/>
  <c r="K62" i="14"/>
  <c r="L45" i="14"/>
  <c r="R72" i="14"/>
  <c r="C39" i="14"/>
  <c r="F46" i="14"/>
  <c r="B68" i="14"/>
  <c r="AG39" i="14"/>
  <c r="H41" i="14"/>
  <c r="I68" i="14"/>
  <c r="P73" i="14"/>
  <c r="AH38" i="14"/>
  <c r="S67" i="14"/>
  <c r="D70" i="14"/>
  <c r="G37" i="14"/>
  <c r="E66" i="14"/>
  <c r="R47" i="14"/>
  <c r="O74" i="14"/>
  <c r="I71" i="14"/>
  <c r="Q66" i="14"/>
  <c r="C45" i="14"/>
  <c r="Y30" i="14"/>
  <c r="AK40" i="14"/>
  <c r="P72" i="14"/>
  <c r="AJ30" i="14"/>
  <c r="D58" i="14"/>
  <c r="AJ38" i="14"/>
  <c r="AB31" i="14"/>
  <c r="AL44" i="14"/>
  <c r="L41" i="14"/>
  <c r="S73" i="14"/>
  <c r="L48" i="14"/>
  <c r="AL46" i="14"/>
  <c r="S62" i="14"/>
  <c r="L71" i="14"/>
  <c r="J70" i="14"/>
  <c r="H38" i="14"/>
  <c r="G59" i="14"/>
  <c r="D36" i="14"/>
  <c r="AK37" i="14"/>
  <c r="B74" i="14"/>
  <c r="U63" i="14"/>
  <c r="AC33" i="14"/>
  <c r="T60" i="14"/>
  <c r="H42" i="14"/>
  <c r="W31" i="14"/>
  <c r="H63" i="14"/>
  <c r="I47" i="14"/>
  <c r="F73" i="14"/>
  <c r="K42" i="14"/>
  <c r="J61" i="14"/>
  <c r="D43" i="14"/>
  <c r="N66" i="14"/>
  <c r="M61" i="14"/>
  <c r="Q69" i="14"/>
  <c r="Q71" i="14"/>
  <c r="AL42" i="14"/>
  <c r="I67" i="14"/>
  <c r="AD30" i="14"/>
  <c r="AM39" i="14"/>
  <c r="U59" i="14"/>
  <c r="L69" i="14"/>
  <c r="C43" i="14"/>
  <c r="K46" i="14"/>
  <c r="AJ39" i="14"/>
  <c r="AC31" i="14"/>
  <c r="M47" i="14"/>
  <c r="E43" i="14"/>
  <c r="N43" i="14"/>
  <c r="AM45" i="14"/>
  <c r="E62" i="14"/>
  <c r="G46" i="14"/>
  <c r="C41" i="14"/>
  <c r="I49" i="14"/>
  <c r="C71" i="14"/>
  <c r="AK36" i="14"/>
  <c r="Q64" i="14"/>
  <c r="G62" i="14"/>
  <c r="W30" i="14"/>
  <c r="AM37" i="14"/>
  <c r="J58" i="14"/>
  <c r="K63" i="14"/>
  <c r="C34" i="14"/>
  <c r="C40" i="14"/>
  <c r="D74" i="14"/>
  <c r="N61" i="14"/>
  <c r="AI41" i="14"/>
  <c r="D68" i="14"/>
  <c r="AE35" i="14"/>
  <c r="O71" i="14"/>
  <c r="AA32" i="14"/>
  <c r="AH31" i="14"/>
  <c r="I63" i="14"/>
  <c r="H65" i="14"/>
  <c r="K68" i="14"/>
  <c r="P57" i="14"/>
  <c r="K43" i="14"/>
  <c r="C74" i="14"/>
  <c r="AN39" i="14"/>
  <c r="G72" i="14"/>
  <c r="J72" i="14"/>
  <c r="P45" i="14"/>
  <c r="T59" i="14"/>
  <c r="E37" i="14"/>
  <c r="S57" i="14"/>
  <c r="AB32" i="14"/>
  <c r="U72" i="14"/>
  <c r="O65" i="14"/>
  <c r="I39" i="14"/>
  <c r="M72" i="14"/>
  <c r="AI39" i="14"/>
  <c r="F63" i="14"/>
  <c r="G71" i="14"/>
  <c r="E74" i="14"/>
  <c r="Z30" i="14"/>
  <c r="N47" i="14"/>
  <c r="C33" i="14"/>
  <c r="J69" i="14"/>
  <c r="D69" i="14"/>
  <c r="K41" i="14"/>
  <c r="D41" i="14"/>
  <c r="AI32" i="14"/>
  <c r="K72" i="14"/>
  <c r="M71" i="14"/>
  <c r="C65" i="14"/>
  <c r="B41" i="14"/>
  <c r="H57" i="14"/>
  <c r="J56" i="14"/>
  <c r="N70" i="14"/>
  <c r="I42" i="14"/>
  <c r="H40" i="14"/>
  <c r="I56" i="14"/>
  <c r="G36" i="14"/>
  <c r="J47" i="14"/>
  <c r="I40" i="14"/>
  <c r="AE31" i="14"/>
  <c r="AG30" i="14"/>
  <c r="B48" i="14"/>
  <c r="AD36" i="14"/>
  <c r="C48" i="14"/>
  <c r="F65" i="14"/>
  <c r="O63" i="14"/>
  <c r="L73" i="14"/>
  <c r="AN37" i="14"/>
  <c r="E57" i="14"/>
  <c r="AE33" i="14"/>
  <c r="AN42" i="14"/>
  <c r="AI34" i="14"/>
  <c r="N72" i="14"/>
  <c r="C36" i="14"/>
  <c r="Z33" i="14"/>
  <c r="G45" i="14"/>
  <c r="O58" i="14"/>
  <c r="R67" i="14"/>
  <c r="AF33" i="14"/>
  <c r="Z31" i="14"/>
  <c r="M56" i="14"/>
  <c r="N60" i="14"/>
  <c r="E60" i="14"/>
  <c r="G39" i="14"/>
  <c r="X32" i="14"/>
  <c r="AI31" i="14"/>
  <c r="AI36" i="14"/>
  <c r="AK33" i="14"/>
  <c r="D39" i="14"/>
  <c r="AC30" i="14"/>
  <c r="U66" i="14"/>
  <c r="S71" i="14"/>
  <c r="AM43" i="14"/>
  <c r="Y31" i="14"/>
  <c r="M60" i="14"/>
  <c r="H72" i="14"/>
  <c r="T49" i="14"/>
  <c r="Z32" i="14"/>
  <c r="R74" i="14"/>
  <c r="AK42" i="14"/>
  <c r="I57" i="14"/>
  <c r="K60" i="14"/>
  <c r="H55" i="14"/>
  <c r="U61" i="14"/>
  <c r="AM30" i="14"/>
  <c r="G74" i="14"/>
  <c r="E64" i="14"/>
  <c r="P48" i="14"/>
  <c r="P56" i="14"/>
  <c r="T65" i="14"/>
  <c r="Q59" i="14"/>
  <c r="M43" i="14"/>
  <c r="D45" i="14"/>
  <c r="S55" i="14"/>
  <c r="K56" i="14"/>
  <c r="AL33" i="14"/>
  <c r="N69" i="14"/>
  <c r="G42" i="14"/>
  <c r="C60" i="14"/>
  <c r="T64" i="14"/>
  <c r="AM42" i="14"/>
  <c r="O59" i="14"/>
  <c r="B70" i="14"/>
  <c r="L59" i="14"/>
  <c r="J40" i="14"/>
  <c r="AG35" i="14"/>
  <c r="AF34" i="14"/>
  <c r="AK30" i="14"/>
  <c r="B59" i="14"/>
  <c r="AM35" i="14"/>
  <c r="U57" i="14"/>
  <c r="AK32" i="14"/>
  <c r="F38" i="14"/>
  <c r="D38" i="14"/>
  <c r="S70" i="14"/>
  <c r="K67" i="14"/>
  <c r="S58" i="14"/>
  <c r="F62" i="14"/>
  <c r="D48" i="14"/>
  <c r="B37" i="14"/>
  <c r="D35" i="14"/>
  <c r="G70" i="14"/>
  <c r="S60" i="14"/>
  <c r="E73" i="14"/>
  <c r="F36" i="14"/>
  <c r="G40" i="14"/>
  <c r="M63" i="14"/>
  <c r="AN43" i="14"/>
  <c r="C42" i="14"/>
  <c r="I65" i="14"/>
  <c r="Q48" i="14"/>
  <c r="O70" i="14"/>
  <c r="T71" i="14"/>
  <c r="S56" i="14"/>
  <c r="AF38" i="14"/>
  <c r="C49" i="14"/>
  <c r="AJ43" i="14"/>
  <c r="Q55" i="14"/>
  <c r="D42" i="14"/>
  <c r="F61" i="14"/>
  <c r="M44" i="14"/>
  <c r="AE39" i="14"/>
  <c r="G67" i="14"/>
  <c r="Q72" i="14"/>
  <c r="F42" i="14"/>
  <c r="O67" i="14"/>
  <c r="AK41" i="14"/>
  <c r="AC36" i="14"/>
  <c r="L61" i="14"/>
  <c r="P61" i="14"/>
  <c r="J73" i="14"/>
  <c r="C38" i="14"/>
  <c r="F66" i="14"/>
  <c r="L43" i="14"/>
  <c r="AJ35" i="14"/>
  <c r="AM44" i="14"/>
  <c r="J48" i="14"/>
  <c r="I41" i="14"/>
  <c r="S65" i="14"/>
  <c r="R59" i="14"/>
  <c r="AM33" i="14"/>
  <c r="N74" i="14"/>
  <c r="T70" i="14"/>
  <c r="D72" i="14"/>
  <c r="I72" i="14"/>
  <c r="AK38" i="14"/>
  <c r="T66" i="14"/>
  <c r="B62" i="14"/>
  <c r="U71" i="14"/>
  <c r="M64" i="14"/>
  <c r="M57" i="14"/>
  <c r="R73" i="14"/>
  <c r="AB30" i="14"/>
  <c r="S74" i="14"/>
  <c r="F69" i="14"/>
  <c r="L68" i="14"/>
  <c r="Q74" i="14"/>
  <c r="AI33" i="14"/>
  <c r="AF39" i="14"/>
  <c r="N49" i="14"/>
  <c r="F67" i="14"/>
  <c r="O61" i="14"/>
  <c r="C66" i="14"/>
  <c r="M65" i="14"/>
  <c r="U56" i="14"/>
  <c r="AH36" i="14"/>
  <c r="AD33" i="14"/>
  <c r="AJ42" i="14"/>
  <c r="AD35" i="14"/>
  <c r="Q49" i="14"/>
  <c r="B63" i="14"/>
  <c r="L70" i="14"/>
  <c r="AF37" i="14"/>
  <c r="I60" i="14"/>
  <c r="AK35" i="14"/>
  <c r="R65" i="14"/>
  <c r="B65" i="14"/>
  <c r="R49" i="14"/>
  <c r="L47" i="14"/>
  <c r="B34" i="14"/>
  <c r="AL39" i="14"/>
  <c r="U73" i="14"/>
  <c r="B39" i="14"/>
  <c r="P62" i="14"/>
  <c r="L42" i="14"/>
  <c r="D37" i="14"/>
  <c r="L66" i="14"/>
  <c r="F74" i="14"/>
  <c r="M69" i="14"/>
  <c r="I73" i="14"/>
  <c r="J67" i="14"/>
  <c r="C47" i="14"/>
  <c r="P74" i="14"/>
  <c r="C73" i="14"/>
  <c r="C64" i="14"/>
  <c r="AI37" i="14"/>
  <c r="J60" i="14"/>
  <c r="S63" i="14"/>
  <c r="G41" i="14"/>
  <c r="I43" i="14"/>
  <c r="C32" i="14"/>
  <c r="C69" i="14"/>
  <c r="K49" i="14"/>
  <c r="P71" i="14"/>
  <c r="K48" i="14"/>
  <c r="J59" i="14"/>
  <c r="G48" i="14"/>
  <c r="AH35" i="14"/>
  <c r="H44" i="14"/>
  <c r="C68" i="14"/>
  <c r="L67" i="14"/>
  <c r="AH40" i="14"/>
  <c r="F48" i="14"/>
  <c r="B35" i="14"/>
  <c r="AF30" i="14"/>
  <c r="N64" i="14"/>
  <c r="B61" i="14"/>
  <c r="X31" i="14"/>
  <c r="D60" i="14"/>
  <c r="C35" i="14"/>
  <c r="R55" i="14"/>
  <c r="O48" i="14"/>
  <c r="T62" i="14"/>
  <c r="S59" i="14"/>
  <c r="F39" i="14"/>
  <c r="Q46" i="14"/>
  <c r="K57" i="14"/>
  <c r="AI30" i="14"/>
  <c r="N48" i="14"/>
  <c r="D71" i="14"/>
  <c r="AM34" i="14"/>
  <c r="H59" i="14"/>
  <c r="AH41" i="14"/>
  <c r="M68" i="14"/>
  <c r="T69" i="14"/>
  <c r="E49" i="14"/>
  <c r="T68" i="14"/>
  <c r="T63" i="14"/>
  <c r="AK39" i="14"/>
  <c r="B43" i="14"/>
  <c r="N62" i="14"/>
  <c r="E39" i="14"/>
  <c r="S68" i="14"/>
  <c r="AL38" i="14"/>
  <c r="R69" i="14"/>
  <c r="P67" i="14"/>
  <c r="N71" i="14"/>
  <c r="L60" i="14"/>
  <c r="AC37" i="14"/>
  <c r="AA33" i="14"/>
  <c r="AN48" i="14"/>
  <c r="AJ37" i="14"/>
  <c r="P55" i="14"/>
  <c r="N44" i="14"/>
  <c r="G64" i="14"/>
  <c r="Q73" i="14"/>
  <c r="T61" i="14"/>
  <c r="O62" i="14"/>
  <c r="G58" i="14"/>
  <c r="P66" i="14"/>
  <c r="R57" i="14"/>
  <c r="M74" i="14"/>
  <c r="F45" i="14"/>
  <c r="C58" i="14"/>
  <c r="AN47" i="14"/>
  <c r="L56" i="14"/>
  <c r="O44" i="14"/>
  <c r="M42" i="14"/>
  <c r="AN31" i="14"/>
  <c r="AE32" i="14"/>
  <c r="E45" i="14"/>
  <c r="AH42" i="14"/>
  <c r="K66" i="14"/>
  <c r="Q65" i="14"/>
  <c r="AD31" i="14"/>
  <c r="D61" i="14"/>
  <c r="K74" i="14"/>
  <c r="S66" i="14"/>
  <c r="J65" i="14"/>
  <c r="U70" i="14"/>
  <c r="J46" i="14"/>
  <c r="K44" i="14"/>
  <c r="R56" i="14"/>
  <c r="AD32" i="14"/>
  <c r="M67" i="14"/>
  <c r="L64" i="14"/>
  <c r="AJ33" i="14"/>
  <c r="K55" i="14"/>
  <c r="L72" i="14"/>
  <c r="R62" i="14"/>
  <c r="U62" i="14"/>
  <c r="P49" i="14"/>
  <c r="R48" i="14"/>
  <c r="AG32" i="14"/>
  <c r="AJ31" i="14"/>
  <c r="G55" i="14"/>
  <c r="E34" i="14"/>
  <c r="D49" i="14"/>
  <c r="R64" i="14"/>
  <c r="J71" i="14"/>
  <c r="E69" i="14"/>
  <c r="B40" i="14"/>
  <c r="L57" i="14"/>
  <c r="I38" i="14"/>
  <c r="AF32" i="14"/>
  <c r="G61" i="14"/>
  <c r="L58" i="14"/>
  <c r="Q67" i="14"/>
  <c r="C67" i="14"/>
  <c r="F56" i="14"/>
  <c r="J62" i="14"/>
  <c r="F37" i="14"/>
  <c r="AN45" i="14"/>
  <c r="H58" i="14"/>
  <c r="AI42" i="14"/>
  <c r="I74" i="14"/>
  <c r="P65" i="14"/>
  <c r="AB33" i="14"/>
  <c r="H37" i="14"/>
  <c r="B47" i="14"/>
  <c r="O55" i="14"/>
  <c r="AD37" i="14"/>
  <c r="P58" i="14"/>
  <c r="AD38" i="14"/>
  <c r="K70" i="14"/>
  <c r="E44" i="14"/>
  <c r="F70" i="14"/>
  <c r="U69" i="14"/>
  <c r="N55" i="14"/>
  <c r="I61" i="14"/>
  <c r="U64" i="14"/>
  <c r="AI35" i="14"/>
  <c r="P59" i="14"/>
  <c r="B73" i="14"/>
  <c r="D40" i="14"/>
  <c r="G69" i="14"/>
  <c r="D55" i="14"/>
  <c r="E59" i="14"/>
  <c r="AL45" i="14"/>
  <c r="AL30" i="14"/>
  <c r="M70" i="14"/>
  <c r="L74" i="14"/>
  <c r="J55" i="14"/>
  <c r="Y32" i="14"/>
  <c r="N59" i="14"/>
  <c r="O66" i="14"/>
  <c r="AJ40" i="14"/>
  <c r="C59" i="14"/>
  <c r="K61" i="14"/>
  <c r="B36" i="14"/>
  <c r="G68" i="14"/>
  <c r="AN46" i="14"/>
  <c r="E46" i="14"/>
  <c r="AN34" i="14"/>
  <c r="E72" i="14"/>
  <c r="G49" i="14"/>
  <c r="U60" i="14"/>
  <c r="B42" i="14"/>
  <c r="H62" i="14"/>
  <c r="AN40" i="14"/>
  <c r="M49" i="14"/>
  <c r="AL31" i="14"/>
  <c r="I44" i="14"/>
  <c r="J44" i="14"/>
  <c r="B58" i="14"/>
  <c r="M73" i="14"/>
  <c r="AF36" i="14"/>
  <c r="E40" i="14"/>
  <c r="M58" i="14"/>
  <c r="R68" i="14"/>
  <c r="T72" i="14"/>
  <c r="AL41" i="14"/>
  <c r="P63" i="14"/>
  <c r="AK43" i="14"/>
  <c r="E38" i="14"/>
  <c r="P46" i="14"/>
  <c r="AC34" i="14"/>
  <c r="P70" i="14"/>
  <c r="AL34" i="14"/>
  <c r="U67" i="14"/>
  <c r="B46" i="14"/>
  <c r="AB36" i="14"/>
  <c r="H71" i="14"/>
  <c r="M59" i="14"/>
  <c r="H66" i="14"/>
  <c r="AJ34" i="14"/>
  <c r="AF35" i="14"/>
  <c r="AK31" i="14"/>
  <c r="S49" i="14"/>
  <c r="AA31" i="14"/>
  <c r="H47" i="14"/>
  <c r="B69" i="14"/>
  <c r="AC35" i="14"/>
  <c r="B66" i="14"/>
  <c r="I55" i="14"/>
  <c r="AN36" i="14"/>
  <c r="AB35" i="14"/>
  <c r="AL43" i="14"/>
  <c r="M55" i="14"/>
  <c r="J45" i="14"/>
  <c r="AM47" i="14"/>
  <c r="B60" i="14"/>
  <c r="J64" i="14"/>
  <c r="AG40" i="14"/>
  <c r="AK45" i="14"/>
  <c r="F72" i="14"/>
  <c r="I46" i="14"/>
  <c r="O72" i="14"/>
  <c r="L49" i="14"/>
  <c r="AM40" i="14"/>
  <c r="AJ41" i="14"/>
  <c r="B49" i="14"/>
  <c r="T56" i="14"/>
  <c r="E71" i="14"/>
  <c r="AJ36" i="14"/>
  <c r="AF31" i="14"/>
  <c r="Q63" i="14"/>
  <c r="R61" i="14"/>
  <c r="AM31" i="14"/>
  <c r="AE34" i="14"/>
  <c r="AH30" i="14"/>
  <c r="G38" i="14"/>
  <c r="O73" i="14"/>
  <c r="AD34" i="14"/>
  <c r="D67" i="14"/>
  <c r="M45" i="14"/>
  <c r="AJ44" i="14"/>
  <c r="O49" i="14"/>
  <c r="G47" i="14"/>
  <c r="AI40" i="14"/>
  <c r="C63" i="14"/>
  <c r="F57" i="14"/>
  <c r="I70" i="14"/>
  <c r="G44" i="14"/>
  <c r="H70" i="14"/>
  <c r="T58" i="14"/>
  <c r="R70" i="14"/>
  <c r="X30" i="14"/>
  <c r="S69" i="14"/>
  <c r="AC32" i="14"/>
  <c r="AN41" i="14"/>
  <c r="I66" i="14"/>
  <c r="AH33" i="14"/>
  <c r="F58" i="14"/>
  <c r="C37" i="14"/>
  <c r="T74" i="14"/>
  <c r="AA35" i="14"/>
  <c r="AN44" i="14"/>
  <c r="B45" i="14"/>
  <c r="I59" i="14"/>
  <c r="N65" i="14"/>
  <c r="F47" i="14"/>
  <c r="B44" i="14"/>
  <c r="AM36" i="14"/>
  <c r="B67" i="14"/>
  <c r="J42" i="14"/>
  <c r="E56" i="14"/>
  <c r="P60" i="14"/>
  <c r="C55" i="14"/>
  <c r="E41" i="14"/>
  <c r="AK34" i="14"/>
  <c r="G66" i="14"/>
  <c r="AK44" i="14"/>
  <c r="AA34" i="14"/>
  <c r="O47" i="14"/>
  <c r="H68" i="14"/>
  <c r="G56" i="14"/>
  <c r="AL35" i="14"/>
  <c r="F68" i="14"/>
  <c r="O46" i="14"/>
  <c r="B72" i="14"/>
  <c r="H56" i="14"/>
  <c r="K71" i="14"/>
  <c r="B64" i="14"/>
  <c r="AJ32" i="14"/>
  <c r="E68" i="14"/>
  <c r="D59" i="14"/>
  <c r="H49" i="14"/>
  <c r="D64" i="14"/>
  <c r="I58" i="14"/>
  <c r="J68" i="14"/>
  <c r="G43" i="14"/>
  <c r="H45" i="14"/>
  <c r="L63" i="14"/>
  <c r="H38" i="1" l="1"/>
  <c r="BD38" i="1" s="1"/>
  <c r="H47" i="1"/>
  <c r="H76" i="1" s="1"/>
  <c r="AG76" i="1" s="1"/>
  <c r="H34" i="1"/>
  <c r="AG7" i="1" s="1"/>
  <c r="H42" i="1"/>
  <c r="AG15" i="1" s="1"/>
  <c r="N47" i="1"/>
  <c r="N76" i="1" s="1"/>
  <c r="AM76" i="1" s="1"/>
  <c r="I34" i="1"/>
  <c r="AH7" i="1" s="1"/>
  <c r="K38" i="1"/>
  <c r="I42" i="1"/>
  <c r="AH15" i="1" s="1"/>
  <c r="L34" i="1"/>
  <c r="L63" i="1" s="1"/>
  <c r="N48" i="1"/>
  <c r="AM21" i="1" s="1"/>
  <c r="H87" i="5"/>
  <c r="N34" i="1"/>
  <c r="AM7" i="1" s="1"/>
  <c r="N42" i="1"/>
  <c r="BJ42" i="1" s="1"/>
  <c r="H49" i="1"/>
  <c r="AG22" i="1" s="1"/>
  <c r="H86" i="5"/>
  <c r="K43" i="1"/>
  <c r="J49" i="1"/>
  <c r="AI22" i="1" s="1"/>
  <c r="H84" i="5"/>
  <c r="S38" i="1"/>
  <c r="AR11" i="1" s="1"/>
  <c r="K49" i="1"/>
  <c r="K78" i="1" s="1"/>
  <c r="AJ78" i="1" s="1"/>
  <c r="H80" i="5"/>
  <c r="E53" i="1"/>
  <c r="H79" i="5"/>
  <c r="K35" i="1"/>
  <c r="AJ8" i="1" s="1"/>
  <c r="G44" i="1"/>
  <c r="X89" i="10"/>
  <c r="H78" i="5"/>
  <c r="N35" i="1"/>
  <c r="H44" i="1"/>
  <c r="J44" i="1"/>
  <c r="AI17" i="1" s="1"/>
  <c r="G50" i="1"/>
  <c r="G32" i="1"/>
  <c r="AF5" i="1" s="1"/>
  <c r="O44" i="1"/>
  <c r="AN17" i="1" s="1"/>
  <c r="H50" i="1"/>
  <c r="X63" i="11"/>
  <c r="D156" i="6"/>
  <c r="D200" i="6" s="1"/>
  <c r="K32" i="1"/>
  <c r="AJ5" i="1" s="1"/>
  <c r="H36" i="1"/>
  <c r="H65" i="1" s="1"/>
  <c r="AG65" i="1" s="1"/>
  <c r="G40" i="1"/>
  <c r="AF13" i="1" s="1"/>
  <c r="N50" i="1"/>
  <c r="AA29" i="1"/>
  <c r="L32" i="1"/>
  <c r="AK5" i="1" s="1"/>
  <c r="I36" i="1"/>
  <c r="I65" i="1" s="1"/>
  <c r="AH65" i="1" s="1"/>
  <c r="J40" i="1"/>
  <c r="O50" i="1"/>
  <c r="M32" i="1"/>
  <c r="AL5" i="1" s="1"/>
  <c r="J36" i="1"/>
  <c r="AI9" i="1" s="1"/>
  <c r="Y44" i="1"/>
  <c r="C114" i="10"/>
  <c r="N32" i="1"/>
  <c r="AM5" i="1" s="1"/>
  <c r="N36" i="1"/>
  <c r="AM9" i="1" s="1"/>
  <c r="L40" i="1"/>
  <c r="G45" i="1"/>
  <c r="AF18" i="1" s="1"/>
  <c r="J67" i="1"/>
  <c r="AI67" i="1" s="1"/>
  <c r="X88" i="9"/>
  <c r="R32" i="1"/>
  <c r="AQ5" i="1" s="1"/>
  <c r="O36" i="1"/>
  <c r="AN9" i="1" s="1"/>
  <c r="N40" i="1"/>
  <c r="AM13" i="1" s="1"/>
  <c r="T32" i="1"/>
  <c r="T61" i="1" s="1"/>
  <c r="R40" i="1"/>
  <c r="AQ13" i="1" s="1"/>
  <c r="N45" i="1"/>
  <c r="BJ45" i="1" s="1"/>
  <c r="J89" i="11"/>
  <c r="J114" i="11" s="1"/>
  <c r="G33" i="1"/>
  <c r="AF6" i="1" s="1"/>
  <c r="R36" i="1"/>
  <c r="AQ9" i="1" s="1"/>
  <c r="S40" i="1"/>
  <c r="S69" i="1" s="1"/>
  <c r="V25" i="9"/>
  <c r="H33" i="1"/>
  <c r="AG6" i="1" s="1"/>
  <c r="S36" i="1"/>
  <c r="AR9" i="1" s="1"/>
  <c r="R46" i="1"/>
  <c r="BN46" i="1" s="1"/>
  <c r="S46" i="1"/>
  <c r="O33" i="1"/>
  <c r="G37" i="1"/>
  <c r="AF10" i="1" s="1"/>
  <c r="S41" i="1"/>
  <c r="AR14" i="1" s="1"/>
  <c r="N37" i="1"/>
  <c r="AM10" i="1" s="1"/>
  <c r="Y46" i="1"/>
  <c r="AX19" i="1" s="1"/>
  <c r="Y41" i="1"/>
  <c r="G47" i="1"/>
  <c r="D101" i="9"/>
  <c r="W74" i="14"/>
  <c r="W64" i="14"/>
  <c r="P78" i="14"/>
  <c r="W57" i="14"/>
  <c r="W65" i="14"/>
  <c r="T78" i="14"/>
  <c r="G78" i="14"/>
  <c r="W68" i="14"/>
  <c r="N78" i="14"/>
  <c r="O78" i="14"/>
  <c r="W72" i="14"/>
  <c r="W60" i="14"/>
  <c r="S78" i="14"/>
  <c r="C78" i="14"/>
  <c r="W55" i="14"/>
  <c r="W61" i="14"/>
  <c r="W62" i="14"/>
  <c r="J78" i="14"/>
  <c r="L78" i="14"/>
  <c r="F78" i="14"/>
  <c r="W59" i="14"/>
  <c r="H78" i="14"/>
  <c r="E78" i="14"/>
  <c r="Q78" i="14"/>
  <c r="W73" i="14"/>
  <c r="M78" i="14"/>
  <c r="B78" i="14"/>
  <c r="W56" i="14"/>
  <c r="W66" i="14"/>
  <c r="W67" i="14"/>
  <c r="W63" i="14"/>
  <c r="I78" i="14"/>
  <c r="D78" i="14"/>
  <c r="W58" i="14"/>
  <c r="U78" i="14"/>
  <c r="W71" i="14"/>
  <c r="W69" i="14"/>
  <c r="R78" i="14"/>
  <c r="K78" i="14"/>
  <c r="W70" i="14"/>
  <c r="I126" i="9"/>
  <c r="I64" i="1"/>
  <c r="AH8" i="1"/>
  <c r="X108" i="9"/>
  <c r="X124" i="9"/>
  <c r="X122" i="9"/>
  <c r="Y62" i="1"/>
  <c r="AX6" i="1"/>
  <c r="K126" i="9"/>
  <c r="J126" i="9"/>
  <c r="X123" i="9"/>
  <c r="F126" i="9"/>
  <c r="X118" i="9"/>
  <c r="X110" i="9"/>
  <c r="X114" i="9"/>
  <c r="O68" i="1"/>
  <c r="AN12" i="1"/>
  <c r="H74" i="5"/>
  <c r="X37" i="1"/>
  <c r="AW10" i="1" s="1"/>
  <c r="X49" i="1"/>
  <c r="AW22" i="1" s="1"/>
  <c r="V35" i="1"/>
  <c r="AU8" i="1" s="1"/>
  <c r="U37" i="1"/>
  <c r="AT10" i="1" s="1"/>
  <c r="BF49" i="1"/>
  <c r="X93" i="9"/>
  <c r="L101" i="9"/>
  <c r="L105" i="9"/>
  <c r="L126" i="9" s="1"/>
  <c r="W32" i="1"/>
  <c r="AV5" i="1" s="1"/>
  <c r="W50" i="1"/>
  <c r="V37" i="1"/>
  <c r="BN41" i="1"/>
  <c r="AQ14" i="1"/>
  <c r="U43" i="1"/>
  <c r="AT16" i="1" s="1"/>
  <c r="X117" i="9"/>
  <c r="X91" i="10"/>
  <c r="H89" i="5"/>
  <c r="G73" i="1"/>
  <c r="AF73" i="1" s="1"/>
  <c r="AF17" i="1"/>
  <c r="BO46" i="1"/>
  <c r="AR19" i="1"/>
  <c r="P49" i="1"/>
  <c r="AO22" i="1" s="1"/>
  <c r="X91" i="9"/>
  <c r="J101" i="9"/>
  <c r="H88" i="5"/>
  <c r="V39" i="1"/>
  <c r="AU12" i="1" s="1"/>
  <c r="BD44" i="1"/>
  <c r="AG17" i="1"/>
  <c r="BM49" i="1"/>
  <c r="AP22" i="1"/>
  <c r="X90" i="9"/>
  <c r="I101" i="9"/>
  <c r="H126" i="9"/>
  <c r="AX22" i="1"/>
  <c r="AM15" i="1"/>
  <c r="T45" i="1"/>
  <c r="T37" i="1"/>
  <c r="AS10" i="1" s="1"/>
  <c r="O32" i="1"/>
  <c r="AN5" i="1" s="1"/>
  <c r="I38" i="1"/>
  <c r="AH11" i="1" s="1"/>
  <c r="W39" i="1"/>
  <c r="AV12" i="1" s="1"/>
  <c r="X41" i="1"/>
  <c r="AW14" i="1" s="1"/>
  <c r="I44" i="1"/>
  <c r="BN49" i="1"/>
  <c r="AQ22" i="1"/>
  <c r="X89" i="9"/>
  <c r="H101" i="9"/>
  <c r="G126" i="9"/>
  <c r="AM20" i="1"/>
  <c r="AL15" i="1"/>
  <c r="S48" i="1"/>
  <c r="AR21" i="1" s="1"/>
  <c r="S32" i="1"/>
  <c r="O34" i="1"/>
  <c r="X39" i="1"/>
  <c r="BU41" i="1"/>
  <c r="AX14" i="1"/>
  <c r="BC47" i="1"/>
  <c r="AF20" i="1"/>
  <c r="S49" i="1"/>
  <c r="AZ43" i="1"/>
  <c r="AJ53" i="1"/>
  <c r="H85" i="5"/>
  <c r="AS5" i="1"/>
  <c r="P34" i="1"/>
  <c r="AO7" i="1" s="1"/>
  <c r="K67" i="1"/>
  <c r="AJ67" i="1" s="1"/>
  <c r="AJ11" i="1"/>
  <c r="BC42" i="1"/>
  <c r="AF15" i="1"/>
  <c r="BD47" i="1"/>
  <c r="AG20" i="1"/>
  <c r="X87" i="9"/>
  <c r="F101" i="9"/>
  <c r="E126" i="9"/>
  <c r="C111" i="10"/>
  <c r="X111" i="10" s="1"/>
  <c r="X86" i="10"/>
  <c r="X99" i="10"/>
  <c r="D124" i="10"/>
  <c r="F110" i="10"/>
  <c r="X85" i="10"/>
  <c r="E105" i="10"/>
  <c r="X80" i="10"/>
  <c r="U32" i="1"/>
  <c r="P36" i="1"/>
  <c r="P65" i="1" s="1"/>
  <c r="L38" i="1"/>
  <c r="AK11" i="1" s="1"/>
  <c r="P44" i="1"/>
  <c r="I47" i="1"/>
  <c r="AH20" i="1" s="1"/>
  <c r="X86" i="9"/>
  <c r="E101" i="9"/>
  <c r="D105" i="9"/>
  <c r="D126" i="9" s="1"/>
  <c r="V32" i="1"/>
  <c r="AU5" i="1" s="1"/>
  <c r="J69" i="1"/>
  <c r="AI69" i="1" s="1"/>
  <c r="AI13" i="1"/>
  <c r="BM44" i="1"/>
  <c r="AP17" i="1"/>
  <c r="H79" i="1"/>
  <c r="AG79" i="1" s="1"/>
  <c r="AG23" i="1"/>
  <c r="AZ48" i="1"/>
  <c r="AM12" i="1"/>
  <c r="AK7" i="1"/>
  <c r="H83" i="5"/>
  <c r="H82" i="5"/>
  <c r="V34" i="1"/>
  <c r="P38" i="1"/>
  <c r="O47" i="1"/>
  <c r="BJ50" i="1"/>
  <c r="AM23" i="1"/>
  <c r="X84" i="9"/>
  <c r="C116" i="9"/>
  <c r="X116" i="9" s="1"/>
  <c r="AP53" i="1"/>
  <c r="AK53" i="1"/>
  <c r="AF53" i="1"/>
  <c r="X85" i="9"/>
  <c r="H81" i="5"/>
  <c r="W34" i="1"/>
  <c r="BS34" i="1" s="1"/>
  <c r="L69" i="1"/>
  <c r="AK69" i="1" s="1"/>
  <c r="AK13" i="1"/>
  <c r="W44" i="1"/>
  <c r="AV17" i="1" s="1"/>
  <c r="P47" i="1"/>
  <c r="BK50" i="1"/>
  <c r="AN23" i="1"/>
  <c r="X75" i="9"/>
  <c r="C115" i="9"/>
  <c r="X115" i="9" s="1"/>
  <c r="AX53" i="1"/>
  <c r="X83" i="9"/>
  <c r="M34" i="1"/>
  <c r="AL7" i="1" s="1"/>
  <c r="M50" i="1"/>
  <c r="AL23" i="1" s="1"/>
  <c r="I33" i="1"/>
  <c r="AH6" i="1" s="1"/>
  <c r="X34" i="1"/>
  <c r="AW7" i="1" s="1"/>
  <c r="V36" i="1"/>
  <c r="M40" i="1"/>
  <c r="O42" i="1"/>
  <c r="O71" i="1" s="1"/>
  <c r="AN71" i="1" s="1"/>
  <c r="X44" i="1"/>
  <c r="Q47" i="1"/>
  <c r="AP20" i="1" s="1"/>
  <c r="P50" i="1"/>
  <c r="G101" i="9"/>
  <c r="W36" i="1"/>
  <c r="AV9" i="1" s="1"/>
  <c r="P42" i="1"/>
  <c r="AO15" i="1" s="1"/>
  <c r="V47" i="1"/>
  <c r="AU20" i="1" s="1"/>
  <c r="V50" i="1"/>
  <c r="V102" i="1" s="1"/>
  <c r="X81" i="9"/>
  <c r="X113" i="9"/>
  <c r="AJ22" i="1"/>
  <c r="X81" i="10"/>
  <c r="K36" i="1"/>
  <c r="AJ9" i="1" s="1"/>
  <c r="K48" i="1"/>
  <c r="K33" i="1"/>
  <c r="AJ6" i="1" s="1"/>
  <c r="X36" i="1"/>
  <c r="T38" i="1"/>
  <c r="AS11" i="1" s="1"/>
  <c r="O40" i="1"/>
  <c r="AN13" i="1" s="1"/>
  <c r="Q42" i="1"/>
  <c r="AP15" i="1" s="1"/>
  <c r="W47" i="1"/>
  <c r="W99" i="1" s="1"/>
  <c r="X50" i="1"/>
  <c r="C112" i="9"/>
  <c r="X112" i="9" s="1"/>
  <c r="AZ44" i="1"/>
  <c r="AW53" i="1"/>
  <c r="AL53" i="1"/>
  <c r="AG53" i="1"/>
  <c r="AU53" i="1"/>
  <c r="V101" i="10"/>
  <c r="H77" i="5"/>
  <c r="J51" i="1"/>
  <c r="AI24" i="1" s="1"/>
  <c r="J43" i="1"/>
  <c r="AI16" i="1" s="1"/>
  <c r="L33" i="1"/>
  <c r="AK6" i="1" s="1"/>
  <c r="J35" i="1"/>
  <c r="AI8" i="1" s="1"/>
  <c r="U38" i="1"/>
  <c r="AT11" i="1" s="1"/>
  <c r="U42" i="1"/>
  <c r="L45" i="1"/>
  <c r="AK18" i="1" s="1"/>
  <c r="X47" i="1"/>
  <c r="X76" i="1" s="1"/>
  <c r="K51" i="1"/>
  <c r="V101" i="9"/>
  <c r="C111" i="9"/>
  <c r="X111" i="9" s="1"/>
  <c r="AT53" i="1"/>
  <c r="AS16" i="1"/>
  <c r="AH9" i="1"/>
  <c r="G107" i="10"/>
  <c r="X82" i="10"/>
  <c r="I46" i="1"/>
  <c r="AH19" i="1" s="1"/>
  <c r="I41" i="1"/>
  <c r="AH14" i="1" s="1"/>
  <c r="O62" i="1"/>
  <c r="AN6" i="1"/>
  <c r="X38" i="1"/>
  <c r="V42" i="1"/>
  <c r="BI45" i="1"/>
  <c r="AL18" i="1"/>
  <c r="L51" i="1"/>
  <c r="L103" i="1" s="1"/>
  <c r="U101" i="9"/>
  <c r="AG9" i="1"/>
  <c r="P33" i="1"/>
  <c r="AO6" i="1" s="1"/>
  <c r="L35" i="1"/>
  <c r="AK8" i="1" s="1"/>
  <c r="H37" i="1"/>
  <c r="AG10" i="1" s="1"/>
  <c r="Y67" i="1"/>
  <c r="AX11" i="1"/>
  <c r="T40" i="1"/>
  <c r="W42" i="1"/>
  <c r="W94" i="1" s="1"/>
  <c r="AM18" i="1"/>
  <c r="L48" i="1"/>
  <c r="M51" i="1"/>
  <c r="T101" i="9"/>
  <c r="X109" i="9"/>
  <c r="AP11" i="1"/>
  <c r="AF9" i="1"/>
  <c r="H76" i="5"/>
  <c r="Q33" i="1"/>
  <c r="M35" i="1"/>
  <c r="AL8" i="1" s="1"/>
  <c r="K37" i="1"/>
  <c r="AJ10" i="1" s="1"/>
  <c r="G39" i="1"/>
  <c r="G91" i="1" s="1"/>
  <c r="U40" i="1"/>
  <c r="X42" i="1"/>
  <c r="AW15" i="1" s="1"/>
  <c r="O45" i="1"/>
  <c r="AN18" i="1" s="1"/>
  <c r="M48" i="1"/>
  <c r="C105" i="9"/>
  <c r="X80" i="9"/>
  <c r="C101" i="9"/>
  <c r="S105" i="9"/>
  <c r="S126" i="9" s="1"/>
  <c r="S101" i="9"/>
  <c r="N87" i="1"/>
  <c r="AM8" i="1"/>
  <c r="L37" i="1"/>
  <c r="H39" i="1"/>
  <c r="AG12" i="1" s="1"/>
  <c r="V40" i="1"/>
  <c r="AU13" i="1" s="1"/>
  <c r="Y42" i="1"/>
  <c r="AX15" i="1" s="1"/>
  <c r="U45" i="1"/>
  <c r="U97" i="1" s="1"/>
  <c r="S51" i="1"/>
  <c r="X99" i="9"/>
  <c r="X82" i="9"/>
  <c r="R101" i="9"/>
  <c r="X107" i="9"/>
  <c r="V105" i="9"/>
  <c r="V126" i="9" s="1"/>
  <c r="W241" i="6"/>
  <c r="Q35" i="1"/>
  <c r="M37" i="1"/>
  <c r="BI37" i="1" s="1"/>
  <c r="I39" i="1"/>
  <c r="AH12" i="1" s="1"/>
  <c r="W40" i="1"/>
  <c r="AV13" i="1" s="1"/>
  <c r="BG43" i="1"/>
  <c r="AJ16" i="1"/>
  <c r="V45" i="1"/>
  <c r="T48" i="1"/>
  <c r="T51" i="1"/>
  <c r="T80" i="1" s="1"/>
  <c r="AS80" i="1" s="1"/>
  <c r="X98" i="9"/>
  <c r="Q101" i="9"/>
  <c r="C106" i="9"/>
  <c r="X106" i="9" s="1"/>
  <c r="U105" i="9"/>
  <c r="U126" i="9" s="1"/>
  <c r="T33" i="1"/>
  <c r="AS6" i="1" s="1"/>
  <c r="J39" i="1"/>
  <c r="AI12" i="1" s="1"/>
  <c r="L43" i="1"/>
  <c r="W45" i="1"/>
  <c r="AV18" i="1" s="1"/>
  <c r="U48" i="1"/>
  <c r="U51" i="1"/>
  <c r="BQ51" i="1" s="1"/>
  <c r="X97" i="9"/>
  <c r="P101" i="9"/>
  <c r="T105" i="9"/>
  <c r="T126" i="9" s="1"/>
  <c r="AR13" i="1"/>
  <c r="AQ8" i="1"/>
  <c r="C121" i="10"/>
  <c r="X121" i="10" s="1"/>
  <c r="X96" i="10"/>
  <c r="X97" i="10"/>
  <c r="W33" i="1"/>
  <c r="AV6" i="1" s="1"/>
  <c r="S35" i="1"/>
  <c r="AR8" i="1" s="1"/>
  <c r="O37" i="1"/>
  <c r="AN10" i="1" s="1"/>
  <c r="M39" i="1"/>
  <c r="AL12" i="1" s="1"/>
  <c r="J41" i="1"/>
  <c r="M43" i="1"/>
  <c r="AL16" i="1" s="1"/>
  <c r="J46" i="1"/>
  <c r="J98" i="1" s="1"/>
  <c r="Y51" i="1"/>
  <c r="C121" i="9"/>
  <c r="X121" i="9" s="1"/>
  <c r="X96" i="9"/>
  <c r="O105" i="9"/>
  <c r="O126" i="9" s="1"/>
  <c r="O101" i="9"/>
  <c r="R105" i="9"/>
  <c r="R126" i="9" s="1"/>
  <c r="AM53" i="1"/>
  <c r="AG11" i="1"/>
  <c r="X33" i="1"/>
  <c r="BT33" i="1" s="1"/>
  <c r="T35" i="1"/>
  <c r="AS8" i="1" s="1"/>
  <c r="P37" i="1"/>
  <c r="AO10" i="1" s="1"/>
  <c r="K41" i="1"/>
  <c r="AJ14" i="1" s="1"/>
  <c r="K46" i="1"/>
  <c r="C120" i="9"/>
  <c r="X120" i="9" s="1"/>
  <c r="X95" i="9"/>
  <c r="N105" i="9"/>
  <c r="N126" i="9" s="1"/>
  <c r="N101" i="9"/>
  <c r="Q105" i="9"/>
  <c r="Q126" i="9" s="1"/>
  <c r="AZ50" i="1"/>
  <c r="X94" i="10"/>
  <c r="J32" i="1"/>
  <c r="J84" i="1" s="1"/>
  <c r="U35" i="1"/>
  <c r="AT8" i="1" s="1"/>
  <c r="S37" i="1"/>
  <c r="S89" i="1" s="1"/>
  <c r="P39" i="1"/>
  <c r="P91" i="1" s="1"/>
  <c r="L41" i="1"/>
  <c r="AK14" i="1" s="1"/>
  <c r="S43" i="1"/>
  <c r="S72" i="1" s="1"/>
  <c r="I49" i="1"/>
  <c r="C119" i="9"/>
  <c r="X119" i="9" s="1"/>
  <c r="X94" i="9"/>
  <c r="M105" i="9"/>
  <c r="M126" i="9" s="1"/>
  <c r="M101" i="9"/>
  <c r="P105" i="9"/>
  <c r="P126" i="9" s="1"/>
  <c r="X93" i="10"/>
  <c r="C118" i="10"/>
  <c r="AZ42" i="1"/>
  <c r="X84" i="10"/>
  <c r="X83" i="10"/>
  <c r="X73" i="11"/>
  <c r="K75" i="11"/>
  <c r="S75" i="11"/>
  <c r="F75" i="11"/>
  <c r="O75" i="11"/>
  <c r="V25" i="10"/>
  <c r="V25" i="11"/>
  <c r="X98" i="10"/>
  <c r="AZ49" i="1"/>
  <c r="AH53" i="1"/>
  <c r="AV53" i="1"/>
  <c r="AQ53" i="1"/>
  <c r="AE53" i="1"/>
  <c r="V75" i="11"/>
  <c r="Q75" i="11"/>
  <c r="X58" i="11"/>
  <c r="X95" i="10"/>
  <c r="O84" i="11"/>
  <c r="O109" i="11" s="1"/>
  <c r="X92" i="10"/>
  <c r="AO53" i="1"/>
  <c r="C115" i="10"/>
  <c r="X115" i="10" s="1"/>
  <c r="AZ51" i="1"/>
  <c r="AZ46" i="1"/>
  <c r="AZ41" i="1"/>
  <c r="AS53" i="1"/>
  <c r="AN53" i="1"/>
  <c r="AI53" i="1"/>
  <c r="X92" i="9"/>
  <c r="K101" i="9"/>
  <c r="N75" i="11"/>
  <c r="X60" i="11"/>
  <c r="X59" i="11"/>
  <c r="X88" i="10"/>
  <c r="X87" i="10"/>
  <c r="K126" i="11"/>
  <c r="S126" i="11"/>
  <c r="X54" i="11"/>
  <c r="X64" i="11"/>
  <c r="D75" i="11"/>
  <c r="L75" i="11"/>
  <c r="T75" i="11"/>
  <c r="G101" i="11"/>
  <c r="O101" i="11"/>
  <c r="D85" i="11"/>
  <c r="D110" i="11" s="1"/>
  <c r="X110" i="11" s="1"/>
  <c r="X92" i="11"/>
  <c r="X94" i="11"/>
  <c r="X99" i="11"/>
  <c r="X55" i="11"/>
  <c r="X65" i="11"/>
  <c r="E75" i="11"/>
  <c r="M75" i="11"/>
  <c r="U75" i="11"/>
  <c r="H101" i="11"/>
  <c r="P101" i="11"/>
  <c r="I86" i="11"/>
  <c r="I111" i="11" s="1"/>
  <c r="Q86" i="11"/>
  <c r="Q111" i="11" s="1"/>
  <c r="F87" i="11"/>
  <c r="F112" i="11" s="1"/>
  <c r="N87" i="11"/>
  <c r="N112" i="11" s="1"/>
  <c r="V87" i="11"/>
  <c r="V112" i="11" s="1"/>
  <c r="V126" i="11" s="1"/>
  <c r="X56" i="11"/>
  <c r="X66" i="11"/>
  <c r="X97" i="11"/>
  <c r="X81" i="11"/>
  <c r="X83" i="11"/>
  <c r="X57" i="11"/>
  <c r="X67" i="11"/>
  <c r="G75" i="11"/>
  <c r="N105" i="11"/>
  <c r="N126" i="11" s="1"/>
  <c r="X68" i="11"/>
  <c r="H75" i="11"/>
  <c r="P75" i="11"/>
  <c r="X91" i="11"/>
  <c r="X69" i="11"/>
  <c r="X61" i="11"/>
  <c r="X71" i="11"/>
  <c r="I75" i="11"/>
  <c r="F105" i="11"/>
  <c r="X72" i="11"/>
  <c r="J75" i="11"/>
  <c r="R75" i="11"/>
  <c r="J101" i="11"/>
  <c r="R101" i="11"/>
  <c r="C75" i="11"/>
  <c r="C87" i="11"/>
  <c r="C112" i="11" s="1"/>
  <c r="X88" i="11"/>
  <c r="C95" i="11"/>
  <c r="C120" i="11" s="1"/>
  <c r="X96" i="11"/>
  <c r="X62" i="11"/>
  <c r="X70" i="11"/>
  <c r="X121" i="11"/>
  <c r="E126" i="11"/>
  <c r="L126" i="11"/>
  <c r="T126" i="11"/>
  <c r="M126" i="11"/>
  <c r="X107" i="11"/>
  <c r="X115" i="11"/>
  <c r="X123" i="11"/>
  <c r="X118" i="11"/>
  <c r="U126" i="11"/>
  <c r="X93" i="11"/>
  <c r="K101" i="11"/>
  <c r="S101" i="11"/>
  <c r="X80" i="11"/>
  <c r="X82" i="11"/>
  <c r="X90" i="11"/>
  <c r="X98" i="11"/>
  <c r="L101" i="11"/>
  <c r="T101" i="11"/>
  <c r="G105" i="11"/>
  <c r="O105" i="11"/>
  <c r="J106" i="11"/>
  <c r="J126" i="11" s="1"/>
  <c r="R106" i="11"/>
  <c r="R126" i="11" s="1"/>
  <c r="C109" i="11"/>
  <c r="X109" i="11" s="1"/>
  <c r="D112" i="11"/>
  <c r="G113" i="11"/>
  <c r="X113" i="11" s="1"/>
  <c r="C117" i="11"/>
  <c r="X117" i="11" s="1"/>
  <c r="D120" i="11"/>
  <c r="G121" i="11"/>
  <c r="E101" i="11"/>
  <c r="M101" i="11"/>
  <c r="U101" i="11"/>
  <c r="H105" i="11"/>
  <c r="H126" i="11" s="1"/>
  <c r="P105" i="11"/>
  <c r="P126" i="11" s="1"/>
  <c r="C106" i="11"/>
  <c r="C114" i="11"/>
  <c r="X114" i="11" s="1"/>
  <c r="C122" i="11"/>
  <c r="X122" i="11" s="1"/>
  <c r="I105" i="11"/>
  <c r="Q105" i="11"/>
  <c r="C111" i="11"/>
  <c r="C119" i="11"/>
  <c r="X119" i="11" s="1"/>
  <c r="C108" i="11"/>
  <c r="X108" i="11" s="1"/>
  <c r="C116" i="11"/>
  <c r="X116" i="11" s="1"/>
  <c r="C124" i="11"/>
  <c r="X124" i="11" s="1"/>
  <c r="G106" i="10"/>
  <c r="O106" i="10"/>
  <c r="G108" i="10"/>
  <c r="O108" i="10"/>
  <c r="G110" i="10"/>
  <c r="O110" i="10"/>
  <c r="G112" i="10"/>
  <c r="O112" i="10"/>
  <c r="G114" i="10"/>
  <c r="O114" i="10"/>
  <c r="G116" i="10"/>
  <c r="O116" i="10"/>
  <c r="G118" i="10"/>
  <c r="O118" i="10"/>
  <c r="G120" i="10"/>
  <c r="O120" i="10"/>
  <c r="G122" i="10"/>
  <c r="O122" i="10"/>
  <c r="H106" i="10"/>
  <c r="P106" i="10"/>
  <c r="H108" i="10"/>
  <c r="P108" i="10"/>
  <c r="H110" i="10"/>
  <c r="P110" i="10"/>
  <c r="H112" i="10"/>
  <c r="P112" i="10"/>
  <c r="H114" i="10"/>
  <c r="P114" i="10"/>
  <c r="H116" i="10"/>
  <c r="P116" i="10"/>
  <c r="H118" i="10"/>
  <c r="P118" i="10"/>
  <c r="H120" i="10"/>
  <c r="P120" i="10"/>
  <c r="H122" i="10"/>
  <c r="P122" i="10"/>
  <c r="I114" i="10"/>
  <c r="I126" i="10" s="1"/>
  <c r="Q114" i="10"/>
  <c r="I116" i="10"/>
  <c r="Q116" i="10"/>
  <c r="I118" i="10"/>
  <c r="Q118" i="10"/>
  <c r="I120" i="10"/>
  <c r="Q120" i="10"/>
  <c r="I122" i="10"/>
  <c r="Q122" i="10"/>
  <c r="V126" i="10"/>
  <c r="E101" i="10"/>
  <c r="F101" i="10"/>
  <c r="N101" i="10"/>
  <c r="O101" i="10"/>
  <c r="X113" i="10"/>
  <c r="X75" i="10"/>
  <c r="R101" i="10"/>
  <c r="C101" i="10"/>
  <c r="S101" i="10"/>
  <c r="G101" i="10"/>
  <c r="E106" i="10"/>
  <c r="E126" i="10" s="1"/>
  <c r="X124" i="10"/>
  <c r="J126" i="10"/>
  <c r="K126" i="10"/>
  <c r="X117" i="10"/>
  <c r="N126" i="10"/>
  <c r="M126" i="10"/>
  <c r="L126" i="10"/>
  <c r="T126" i="10"/>
  <c r="J101" i="10"/>
  <c r="O105" i="10"/>
  <c r="G109" i="10"/>
  <c r="U101" i="10"/>
  <c r="U126" i="10"/>
  <c r="K101" i="10"/>
  <c r="D122" i="10"/>
  <c r="M101" i="10"/>
  <c r="F105" i="10"/>
  <c r="F126" i="10" s="1"/>
  <c r="R105" i="10"/>
  <c r="R126" i="10" s="1"/>
  <c r="D119" i="10"/>
  <c r="X119" i="10" s="1"/>
  <c r="S105" i="10"/>
  <c r="S126" i="10" s="1"/>
  <c r="D107" i="10"/>
  <c r="H101" i="10"/>
  <c r="P101" i="10"/>
  <c r="D123" i="10"/>
  <c r="X123" i="10" s="1"/>
  <c r="I101" i="10"/>
  <c r="Q101" i="10"/>
  <c r="D106" i="10"/>
  <c r="D110" i="10"/>
  <c r="D118" i="10"/>
  <c r="D101" i="10"/>
  <c r="L101" i="10"/>
  <c r="T101" i="10"/>
  <c r="H105" i="10"/>
  <c r="P105" i="10"/>
  <c r="M77" i="1"/>
  <c r="AL77" i="1" s="1"/>
  <c r="R101" i="1"/>
  <c r="I73" i="1"/>
  <c r="AH73" i="1" s="1"/>
  <c r="M100" i="1"/>
  <c r="N94" i="1"/>
  <c r="S80" i="1"/>
  <c r="AR80" i="1" s="1"/>
  <c r="R70" i="1"/>
  <c r="M92" i="1"/>
  <c r="H73" i="1"/>
  <c r="AG73" i="1" s="1"/>
  <c r="L77" i="1"/>
  <c r="AK77" i="1" s="1"/>
  <c r="P99" i="1"/>
  <c r="W79" i="1"/>
  <c r="AV79" i="1" s="1"/>
  <c r="X91" i="1"/>
  <c r="O76" i="1"/>
  <c r="AN76" i="1" s="1"/>
  <c r="P88" i="1"/>
  <c r="G79" i="1"/>
  <c r="AF79" i="1" s="1"/>
  <c r="V74" i="1"/>
  <c r="W102" i="1"/>
  <c r="I96" i="1"/>
  <c r="U74" i="1"/>
  <c r="H96" i="1"/>
  <c r="BH32" i="1"/>
  <c r="L84" i="1"/>
  <c r="BL34" i="1"/>
  <c r="P63" i="1"/>
  <c r="P86" i="1"/>
  <c r="BI32" i="1"/>
  <c r="M84" i="1"/>
  <c r="BS32" i="1"/>
  <c r="W61" i="1"/>
  <c r="W84" i="1"/>
  <c r="BL33" i="1"/>
  <c r="P85" i="1"/>
  <c r="BC34" i="1"/>
  <c r="G86" i="1"/>
  <c r="BM34" i="1"/>
  <c r="Q63" i="1"/>
  <c r="BF35" i="1"/>
  <c r="J87" i="1"/>
  <c r="BP35" i="1"/>
  <c r="T87" i="1"/>
  <c r="BG36" i="1"/>
  <c r="K65" i="1"/>
  <c r="W88" i="1"/>
  <c r="BJ37" i="1"/>
  <c r="N89" i="1"/>
  <c r="BT37" i="1"/>
  <c r="X66" i="1"/>
  <c r="X89" i="1"/>
  <c r="H91" i="1"/>
  <c r="BN39" i="1"/>
  <c r="R91" i="1"/>
  <c r="R68" i="1"/>
  <c r="BG40" i="1"/>
  <c r="K92" i="1"/>
  <c r="BL41" i="1"/>
  <c r="P93" i="1"/>
  <c r="BD42" i="1"/>
  <c r="H94" i="1"/>
  <c r="H71" i="1"/>
  <c r="AG71" i="1" s="1"/>
  <c r="BN43" i="1"/>
  <c r="R95" i="1"/>
  <c r="BK44" i="1"/>
  <c r="O96" i="1"/>
  <c r="BU46" i="1"/>
  <c r="Y98" i="1"/>
  <c r="BO48" i="1"/>
  <c r="S100" i="1"/>
  <c r="BL49" i="1"/>
  <c r="P101" i="1"/>
  <c r="BI50" i="1"/>
  <c r="M102" i="1"/>
  <c r="BF51" i="1"/>
  <c r="Y75" i="1"/>
  <c r="M74" i="1"/>
  <c r="AL74" i="1" s="1"/>
  <c r="T100" i="1"/>
  <c r="P96" i="1"/>
  <c r="V94" i="1"/>
  <c r="BP34" i="1"/>
  <c r="T86" i="1"/>
  <c r="BG35" i="1"/>
  <c r="K87" i="1"/>
  <c r="BJ36" i="1"/>
  <c r="N88" i="1"/>
  <c r="BK37" i="1"/>
  <c r="O66" i="1"/>
  <c r="O89" i="1"/>
  <c r="BN38" i="1"/>
  <c r="R90" i="1"/>
  <c r="I68" i="1"/>
  <c r="AH68" i="1" s="1"/>
  <c r="BQ39" i="1"/>
  <c r="U91" i="1"/>
  <c r="BH40" i="1"/>
  <c r="L92" i="1"/>
  <c r="BR40" i="1"/>
  <c r="V92" i="1"/>
  <c r="V69" i="1"/>
  <c r="BM41" i="1"/>
  <c r="Q93" i="1"/>
  <c r="BE42" i="1"/>
  <c r="I94" i="1"/>
  <c r="I71" i="1"/>
  <c r="AH71" i="1" s="1"/>
  <c r="W76" i="1"/>
  <c r="R72" i="1"/>
  <c r="Q70" i="1"/>
  <c r="K69" i="1"/>
  <c r="AJ69" i="1" s="1"/>
  <c r="P62" i="1"/>
  <c r="BD33" i="1"/>
  <c r="H85" i="1"/>
  <c r="BN33" i="1"/>
  <c r="R85" i="1"/>
  <c r="BE34" i="1"/>
  <c r="I63" i="1"/>
  <c r="I86" i="1"/>
  <c r="BQ34" i="1"/>
  <c r="U86" i="1"/>
  <c r="BR35" i="1"/>
  <c r="V64" i="1"/>
  <c r="V87" i="1"/>
  <c r="BK36" i="1"/>
  <c r="O88" i="1"/>
  <c r="BU36" i="1"/>
  <c r="Y88" i="1"/>
  <c r="P89" i="1"/>
  <c r="BE38" i="1"/>
  <c r="I90" i="1"/>
  <c r="BO38" i="1"/>
  <c r="S90" i="1"/>
  <c r="BF39" i="1"/>
  <c r="J91" i="1"/>
  <c r="J68" i="1"/>
  <c r="AI68" i="1" s="1"/>
  <c r="BR39" i="1"/>
  <c r="V91" i="1"/>
  <c r="W69" i="1"/>
  <c r="BI42" i="1"/>
  <c r="M94" i="1"/>
  <c r="U77" i="1"/>
  <c r="AT77" i="1" s="1"/>
  <c r="V76" i="1"/>
  <c r="P70" i="1"/>
  <c r="U69" i="1"/>
  <c r="I67" i="1"/>
  <c r="AH67" i="1" s="1"/>
  <c r="N66" i="1"/>
  <c r="U63" i="1"/>
  <c r="G63" i="1"/>
  <c r="AF63" i="1" s="1"/>
  <c r="Q101" i="1"/>
  <c r="BK33" i="1"/>
  <c r="O85" i="1"/>
  <c r="BC33" i="1"/>
  <c r="G85" i="1"/>
  <c r="BM33" i="1"/>
  <c r="Q85" i="1"/>
  <c r="BN32" i="1"/>
  <c r="R84" i="1"/>
  <c r="BE33" i="1"/>
  <c r="I85" i="1"/>
  <c r="BO33" i="1"/>
  <c r="S62" i="1"/>
  <c r="BH34" i="1"/>
  <c r="L86" i="1"/>
  <c r="BR34" i="1"/>
  <c r="V86" i="1"/>
  <c r="BI35" i="1"/>
  <c r="M64" i="1"/>
  <c r="M87" i="1"/>
  <c r="BU35" i="1"/>
  <c r="Y87" i="1"/>
  <c r="BC37" i="1"/>
  <c r="G66" i="1"/>
  <c r="AF66" i="1" s="1"/>
  <c r="G89" i="1"/>
  <c r="BF38" i="1"/>
  <c r="J90" i="1"/>
  <c r="T67" i="1"/>
  <c r="T90" i="1"/>
  <c r="BS39" i="1"/>
  <c r="W91" i="1"/>
  <c r="BJ40" i="1"/>
  <c r="N92" i="1"/>
  <c r="N69" i="1"/>
  <c r="BD41" i="1"/>
  <c r="H93" i="1"/>
  <c r="BO41" i="1"/>
  <c r="S93" i="1"/>
  <c r="S70" i="1"/>
  <c r="BU42" i="1"/>
  <c r="Y94" i="1"/>
  <c r="Y71" i="1"/>
  <c r="BQ43" i="1"/>
  <c r="U95" i="1"/>
  <c r="BN44" i="1"/>
  <c r="R96" i="1"/>
  <c r="R73" i="1"/>
  <c r="BH46" i="1"/>
  <c r="L98" i="1"/>
  <c r="L75" i="1"/>
  <c r="AK75" i="1" s="1"/>
  <c r="BE47" i="1"/>
  <c r="I76" i="1"/>
  <c r="AH76" i="1" s="1"/>
  <c r="BU47" i="1"/>
  <c r="Y99" i="1"/>
  <c r="Y76" i="1"/>
  <c r="BR48" i="1"/>
  <c r="V100" i="1"/>
  <c r="V77" i="1"/>
  <c r="BO49" i="1"/>
  <c r="S101" i="1"/>
  <c r="BL50" i="1"/>
  <c r="BI51" i="1"/>
  <c r="M103" i="1"/>
  <c r="O79" i="1"/>
  <c r="AN79" i="1" s="1"/>
  <c r="R78" i="1"/>
  <c r="AQ78" i="1" s="1"/>
  <c r="J78" i="1"/>
  <c r="AI78" i="1" s="1"/>
  <c r="T77" i="1"/>
  <c r="AS77" i="1" s="1"/>
  <c r="K75" i="1"/>
  <c r="AJ75" i="1" s="1"/>
  <c r="Q73" i="1"/>
  <c r="AP73" i="1" s="1"/>
  <c r="G71" i="1"/>
  <c r="AF71" i="1" s="1"/>
  <c r="S67" i="1"/>
  <c r="H67" i="1"/>
  <c r="AG67" i="1" s="1"/>
  <c r="T63" i="1"/>
  <c r="S103" i="1"/>
  <c r="O102" i="1"/>
  <c r="L100" i="1"/>
  <c r="H99" i="1"/>
  <c r="N97" i="1"/>
  <c r="T95" i="1"/>
  <c r="G94" i="1"/>
  <c r="Q86" i="1"/>
  <c r="BU33" i="1"/>
  <c r="Y85" i="1"/>
  <c r="BJ32" i="1"/>
  <c r="N61" i="1"/>
  <c r="N84" i="1"/>
  <c r="BD34" i="1"/>
  <c r="H86" i="1"/>
  <c r="BC32" i="1"/>
  <c r="G61" i="1"/>
  <c r="G84" i="1"/>
  <c r="BO32" i="1"/>
  <c r="S84" i="1"/>
  <c r="BF33" i="1"/>
  <c r="J85" i="1"/>
  <c r="BP33" i="1"/>
  <c r="T85" i="1"/>
  <c r="T62" i="1"/>
  <c r="BI34" i="1"/>
  <c r="M86" i="1"/>
  <c r="BJ35" i="1"/>
  <c r="N64" i="1"/>
  <c r="BC36" i="1"/>
  <c r="G88" i="1"/>
  <c r="BM36" i="1"/>
  <c r="Q88" i="1"/>
  <c r="BD37" i="1"/>
  <c r="H66" i="1"/>
  <c r="AG66" i="1" s="1"/>
  <c r="T89" i="1"/>
  <c r="BG38" i="1"/>
  <c r="K90" i="1"/>
  <c r="BQ38" i="1"/>
  <c r="BJ39" i="1"/>
  <c r="N91" i="1"/>
  <c r="BK40" i="1"/>
  <c r="O92" i="1"/>
  <c r="O69" i="1"/>
  <c r="BE41" i="1"/>
  <c r="I93" i="1"/>
  <c r="BP41" i="1"/>
  <c r="T93" i="1"/>
  <c r="T70" i="1"/>
  <c r="BC44" i="1"/>
  <c r="G96" i="1"/>
  <c r="BS44" i="1"/>
  <c r="W96" i="1"/>
  <c r="BP45" i="1"/>
  <c r="T97" i="1"/>
  <c r="BM46" i="1"/>
  <c r="Q98" i="1"/>
  <c r="BJ47" i="1"/>
  <c r="N99" i="1"/>
  <c r="BD49" i="1"/>
  <c r="H101" i="1"/>
  <c r="BT49" i="1"/>
  <c r="X101" i="1"/>
  <c r="BQ50" i="1"/>
  <c r="U102" i="1"/>
  <c r="BN51" i="1"/>
  <c r="R103" i="1"/>
  <c r="K80" i="1"/>
  <c r="AJ80" i="1" s="1"/>
  <c r="V79" i="1"/>
  <c r="AU79" i="1" s="1"/>
  <c r="N79" i="1"/>
  <c r="AM79" i="1" s="1"/>
  <c r="Y78" i="1"/>
  <c r="Q78" i="1"/>
  <c r="AP78" i="1" s="1"/>
  <c r="S77" i="1"/>
  <c r="AR77" i="1" s="1"/>
  <c r="J75" i="1"/>
  <c r="AI75" i="1" s="1"/>
  <c r="P73" i="1"/>
  <c r="AO73" i="1" s="1"/>
  <c r="L72" i="1"/>
  <c r="AK72" i="1" s="1"/>
  <c r="Y70" i="1"/>
  <c r="X68" i="1"/>
  <c r="R67" i="1"/>
  <c r="Q65" i="1"/>
  <c r="Y64" i="1"/>
  <c r="K64" i="1"/>
  <c r="J62" i="1"/>
  <c r="R61" i="1"/>
  <c r="N102" i="1"/>
  <c r="J101" i="1"/>
  <c r="G99" i="1"/>
  <c r="M97" i="1"/>
  <c r="Y93" i="1"/>
  <c r="Q90" i="1"/>
  <c r="S85" i="1"/>
  <c r="BR32" i="1"/>
  <c r="V61" i="1"/>
  <c r="BP32" i="1"/>
  <c r="T84" i="1"/>
  <c r="K85" i="1"/>
  <c r="BS33" i="1"/>
  <c r="BJ34" i="1"/>
  <c r="N86" i="1"/>
  <c r="X63" i="1"/>
  <c r="X86" i="1"/>
  <c r="Q87" i="1"/>
  <c r="BD36" i="1"/>
  <c r="H88" i="1"/>
  <c r="BN36" i="1"/>
  <c r="R88" i="1"/>
  <c r="R65" i="1"/>
  <c r="BQ37" i="1"/>
  <c r="U89" i="1"/>
  <c r="BH38" i="1"/>
  <c r="L67" i="1"/>
  <c r="L90" i="1"/>
  <c r="BT38" i="1"/>
  <c r="X90" i="1"/>
  <c r="BK39" i="1"/>
  <c r="O91" i="1"/>
  <c r="BU39" i="1"/>
  <c r="Y91" i="1"/>
  <c r="Y68" i="1"/>
  <c r="BN40" i="1"/>
  <c r="R92" i="1"/>
  <c r="BT41" i="1"/>
  <c r="P71" i="1"/>
  <c r="R80" i="1"/>
  <c r="AQ80" i="1" s="1"/>
  <c r="U79" i="1"/>
  <c r="AT79" i="1" s="1"/>
  <c r="M79" i="1"/>
  <c r="AL79" i="1" s="1"/>
  <c r="P78" i="1"/>
  <c r="AO78" i="1" s="1"/>
  <c r="H78" i="1"/>
  <c r="AG78" i="1" s="1"/>
  <c r="S75" i="1"/>
  <c r="AR75" i="1" s="1"/>
  <c r="I75" i="1"/>
  <c r="AH75" i="1" s="1"/>
  <c r="Y73" i="1"/>
  <c r="O73" i="1"/>
  <c r="AN73" i="1" s="1"/>
  <c r="K72" i="1"/>
  <c r="AJ72" i="1" s="1"/>
  <c r="J70" i="1"/>
  <c r="AI70" i="1" s="1"/>
  <c r="R69" i="1"/>
  <c r="W68" i="1"/>
  <c r="Q67" i="1"/>
  <c r="K66" i="1"/>
  <c r="J64" i="1"/>
  <c r="X99" i="1"/>
  <c r="S98" i="1"/>
  <c r="Y96" i="1"/>
  <c r="L95" i="1"/>
  <c r="R93" i="1"/>
  <c r="H90" i="1"/>
  <c r="O84" i="1"/>
  <c r="BG32" i="1"/>
  <c r="K84" i="1"/>
  <c r="K61" i="1"/>
  <c r="BQ32" i="1"/>
  <c r="U84" i="1"/>
  <c r="BH33" i="1"/>
  <c r="L62" i="1"/>
  <c r="L85" i="1"/>
  <c r="BK34" i="1"/>
  <c r="O86" i="1"/>
  <c r="BU34" i="1"/>
  <c r="Y63" i="1"/>
  <c r="Y86" i="1"/>
  <c r="BN35" i="1"/>
  <c r="R87" i="1"/>
  <c r="I88" i="1"/>
  <c r="BO36" i="1"/>
  <c r="S88" i="1"/>
  <c r="S65" i="1"/>
  <c r="BR37" i="1"/>
  <c r="V89" i="1"/>
  <c r="BI38" i="1"/>
  <c r="M67" i="1"/>
  <c r="M90" i="1"/>
  <c r="BU38" i="1"/>
  <c r="Y90" i="1"/>
  <c r="BC40" i="1"/>
  <c r="G92" i="1"/>
  <c r="G69" i="1"/>
  <c r="AF69" i="1" s="1"/>
  <c r="BO40" i="1"/>
  <c r="S92" i="1"/>
  <c r="BG41" i="1"/>
  <c r="K93" i="1"/>
  <c r="K70" i="1"/>
  <c r="AJ70" i="1" s="1"/>
  <c r="BM42" i="1"/>
  <c r="Q94" i="1"/>
  <c r="Q71" i="1"/>
  <c r="Y80" i="1"/>
  <c r="R75" i="1"/>
  <c r="AQ75" i="1" s="1"/>
  <c r="X73" i="1"/>
  <c r="J72" i="1"/>
  <c r="AI72" i="1" s="1"/>
  <c r="I70" i="1"/>
  <c r="AH70" i="1" s="1"/>
  <c r="V68" i="1"/>
  <c r="H68" i="1"/>
  <c r="AG68" i="1" s="1"/>
  <c r="U66" i="1"/>
  <c r="O65" i="1"/>
  <c r="T64" i="1"/>
  <c r="N63" i="1"/>
  <c r="H62" i="1"/>
  <c r="M61" i="1"/>
  <c r="G102" i="1"/>
  <c r="R98" i="1"/>
  <c r="X96" i="1"/>
  <c r="K95" i="1"/>
  <c r="J93" i="1"/>
  <c r="BE35" i="1"/>
  <c r="I87" i="1"/>
  <c r="BO35" i="1"/>
  <c r="S87" i="1"/>
  <c r="J65" i="1"/>
  <c r="J88" i="1"/>
  <c r="BR36" i="1"/>
  <c r="V88" i="1"/>
  <c r="M89" i="1"/>
  <c r="BS37" i="1"/>
  <c r="W66" i="1"/>
  <c r="W89" i="1"/>
  <c r="BL38" i="1"/>
  <c r="P90" i="1"/>
  <c r="BM39" i="1"/>
  <c r="Q91" i="1"/>
  <c r="Q68" i="1"/>
  <c r="BF40" i="1"/>
  <c r="J92" i="1"/>
  <c r="BQ42" i="1"/>
  <c r="U94" i="1"/>
  <c r="BF44" i="1"/>
  <c r="J96" i="1"/>
  <c r="J73" i="1"/>
  <c r="AI73" i="1" s="1"/>
  <c r="BC45" i="1"/>
  <c r="G97" i="1"/>
  <c r="W97" i="1"/>
  <c r="W74" i="1"/>
  <c r="BP46" i="1"/>
  <c r="T98" i="1"/>
  <c r="T75" i="1"/>
  <c r="BM47" i="1"/>
  <c r="Q99" i="1"/>
  <c r="Q76" i="1"/>
  <c r="AP76" i="1" s="1"/>
  <c r="BJ48" i="1"/>
  <c r="N100" i="1"/>
  <c r="N77" i="1"/>
  <c r="AM77" i="1" s="1"/>
  <c r="BG49" i="1"/>
  <c r="K101" i="1"/>
  <c r="BD50" i="1"/>
  <c r="H102" i="1"/>
  <c r="BT50" i="1"/>
  <c r="X102" i="1"/>
  <c r="U103" i="1"/>
  <c r="P76" i="1"/>
  <c r="AO76" i="1" s="1"/>
  <c r="G76" i="1"/>
  <c r="AF76" i="1" s="1"/>
  <c r="Q75" i="1"/>
  <c r="AP75" i="1" s="1"/>
  <c r="N74" i="1"/>
  <c r="AM74" i="1" s="1"/>
  <c r="T72" i="1"/>
  <c r="N71" i="1"/>
  <c r="AM71" i="1" s="1"/>
  <c r="H70" i="1"/>
  <c r="AG70" i="1" s="1"/>
  <c r="M69" i="1"/>
  <c r="AL69" i="1" s="1"/>
  <c r="U68" i="1"/>
  <c r="G68" i="1"/>
  <c r="AF68" i="1" s="1"/>
  <c r="T66" i="1"/>
  <c r="Y65" i="1"/>
  <c r="N65" i="1"/>
  <c r="S64" i="1"/>
  <c r="M63" i="1"/>
  <c r="R62" i="1"/>
  <c r="G62" i="1"/>
  <c r="Y101" i="1"/>
  <c r="U100" i="1"/>
  <c r="K98" i="1"/>
  <c r="Q96" i="1"/>
  <c r="U92" i="1"/>
  <c r="H89" i="1"/>
  <c r="AZ40" i="1"/>
  <c r="AZ47" i="1"/>
  <c r="AZ45" i="1"/>
  <c r="AZ39" i="1"/>
  <c r="AZ38" i="1"/>
  <c r="AZ37" i="1"/>
  <c r="AZ36" i="1"/>
  <c r="AZ32" i="1"/>
  <c r="AZ35" i="1"/>
  <c r="AZ34" i="1"/>
  <c r="AZ33" i="1"/>
  <c r="N43" i="1"/>
  <c r="AM16" i="1" s="1"/>
  <c r="V43" i="1"/>
  <c r="AU16" i="1" s="1"/>
  <c r="K44" i="1"/>
  <c r="AJ17" i="1" s="1"/>
  <c r="S44" i="1"/>
  <c r="AR17" i="1" s="1"/>
  <c r="H45" i="1"/>
  <c r="AG18" i="1" s="1"/>
  <c r="P45" i="1"/>
  <c r="AO18" i="1" s="1"/>
  <c r="X45" i="1"/>
  <c r="AW18" i="1" s="1"/>
  <c r="M46" i="1"/>
  <c r="AL19" i="1" s="1"/>
  <c r="U46" i="1"/>
  <c r="AT19" i="1" s="1"/>
  <c r="J47" i="1"/>
  <c r="AI20" i="1" s="1"/>
  <c r="R47" i="1"/>
  <c r="AQ20" i="1" s="1"/>
  <c r="G48" i="1"/>
  <c r="AF21" i="1" s="1"/>
  <c r="O48" i="1"/>
  <c r="AN21" i="1" s="1"/>
  <c r="W48" i="1"/>
  <c r="AV21" i="1" s="1"/>
  <c r="L49" i="1"/>
  <c r="AK22" i="1" s="1"/>
  <c r="T49" i="1"/>
  <c r="AS22" i="1" s="1"/>
  <c r="I50" i="1"/>
  <c r="AH23" i="1" s="1"/>
  <c r="Q50" i="1"/>
  <c r="AP23" i="1" s="1"/>
  <c r="Y50" i="1"/>
  <c r="AX23" i="1" s="1"/>
  <c r="N51" i="1"/>
  <c r="AM24" i="1" s="1"/>
  <c r="V51" i="1"/>
  <c r="AU24" i="1" s="1"/>
  <c r="H32" i="1"/>
  <c r="AG5" i="1" s="1"/>
  <c r="P32" i="1"/>
  <c r="AO5" i="1" s="1"/>
  <c r="X32" i="1"/>
  <c r="AW5" i="1" s="1"/>
  <c r="M33" i="1"/>
  <c r="AL6" i="1" s="1"/>
  <c r="U33" i="1"/>
  <c r="AT6" i="1" s="1"/>
  <c r="J34" i="1"/>
  <c r="AI7" i="1" s="1"/>
  <c r="R34" i="1"/>
  <c r="AQ7" i="1" s="1"/>
  <c r="G35" i="1"/>
  <c r="AF8" i="1" s="1"/>
  <c r="O35" i="1"/>
  <c r="AN8" i="1" s="1"/>
  <c r="W35" i="1"/>
  <c r="AV8" i="1" s="1"/>
  <c r="L36" i="1"/>
  <c r="AK9" i="1" s="1"/>
  <c r="T36" i="1"/>
  <c r="AS9" i="1" s="1"/>
  <c r="I37" i="1"/>
  <c r="AH10" i="1" s="1"/>
  <c r="Q37" i="1"/>
  <c r="AP10" i="1" s="1"/>
  <c r="Y37" i="1"/>
  <c r="AX10" i="1" s="1"/>
  <c r="N38" i="1"/>
  <c r="AM11" i="1" s="1"/>
  <c r="V38" i="1"/>
  <c r="AU11" i="1" s="1"/>
  <c r="K39" i="1"/>
  <c r="AJ12" i="1" s="1"/>
  <c r="S39" i="1"/>
  <c r="AR12" i="1" s="1"/>
  <c r="H40" i="1"/>
  <c r="AG13" i="1" s="1"/>
  <c r="P40" i="1"/>
  <c r="AO13" i="1" s="1"/>
  <c r="X40" i="1"/>
  <c r="AW13" i="1" s="1"/>
  <c r="M41" i="1"/>
  <c r="AL14" i="1" s="1"/>
  <c r="U41" i="1"/>
  <c r="AT14" i="1" s="1"/>
  <c r="J42" i="1"/>
  <c r="AI15" i="1" s="1"/>
  <c r="R42" i="1"/>
  <c r="AQ15" i="1" s="1"/>
  <c r="G43" i="1"/>
  <c r="AF16" i="1" s="1"/>
  <c r="O43" i="1"/>
  <c r="AN16" i="1" s="1"/>
  <c r="W43" i="1"/>
  <c r="AV16" i="1" s="1"/>
  <c r="L44" i="1"/>
  <c r="AK17" i="1" s="1"/>
  <c r="T44" i="1"/>
  <c r="AS17" i="1" s="1"/>
  <c r="I45" i="1"/>
  <c r="AH18" i="1" s="1"/>
  <c r="Q45" i="1"/>
  <c r="AP18" i="1" s="1"/>
  <c r="Y45" i="1"/>
  <c r="AX18" i="1" s="1"/>
  <c r="N46" i="1"/>
  <c r="AM19" i="1" s="1"/>
  <c r="V46" i="1"/>
  <c r="AU19" i="1" s="1"/>
  <c r="K47" i="1"/>
  <c r="AJ20" i="1" s="1"/>
  <c r="S47" i="1"/>
  <c r="AR20" i="1" s="1"/>
  <c r="H48" i="1"/>
  <c r="AG21" i="1" s="1"/>
  <c r="P48" i="1"/>
  <c r="AO21" i="1" s="1"/>
  <c r="X48" i="1"/>
  <c r="AW21" i="1" s="1"/>
  <c r="M49" i="1"/>
  <c r="AL22" i="1" s="1"/>
  <c r="U49" i="1"/>
  <c r="AT22" i="1" s="1"/>
  <c r="J50" i="1"/>
  <c r="AI23" i="1" s="1"/>
  <c r="R50" i="1"/>
  <c r="AQ23" i="1" s="1"/>
  <c r="G51" i="1"/>
  <c r="AF24" i="1" s="1"/>
  <c r="O51" i="1"/>
  <c r="AN24" i="1" s="1"/>
  <c r="W51" i="1"/>
  <c r="AV24" i="1" s="1"/>
  <c r="I32" i="1"/>
  <c r="AH5" i="1" s="1"/>
  <c r="Q32" i="1"/>
  <c r="AP5" i="1" s="1"/>
  <c r="Y32" i="1"/>
  <c r="AX5" i="1" s="1"/>
  <c r="N33" i="1"/>
  <c r="AM6" i="1" s="1"/>
  <c r="V33" i="1"/>
  <c r="AU6" i="1" s="1"/>
  <c r="K34" i="1"/>
  <c r="AJ7" i="1" s="1"/>
  <c r="S34" i="1"/>
  <c r="AR7" i="1" s="1"/>
  <c r="H35" i="1"/>
  <c r="AG8" i="1" s="1"/>
  <c r="P35" i="1"/>
  <c r="AO8" i="1" s="1"/>
  <c r="X35" i="1"/>
  <c r="AW8" i="1" s="1"/>
  <c r="M36" i="1"/>
  <c r="AL9" i="1" s="1"/>
  <c r="U36" i="1"/>
  <c r="AT9" i="1" s="1"/>
  <c r="J37" i="1"/>
  <c r="AI10" i="1" s="1"/>
  <c r="R37" i="1"/>
  <c r="AQ10" i="1" s="1"/>
  <c r="G38" i="1"/>
  <c r="AF11" i="1" s="1"/>
  <c r="O38" i="1"/>
  <c r="AN11" i="1" s="1"/>
  <c r="W38" i="1"/>
  <c r="AV11" i="1" s="1"/>
  <c r="L39" i="1"/>
  <c r="AK12" i="1" s="1"/>
  <c r="T39" i="1"/>
  <c r="AS12" i="1" s="1"/>
  <c r="I40" i="1"/>
  <c r="AH13" i="1" s="1"/>
  <c r="Q40" i="1"/>
  <c r="AP13" i="1" s="1"/>
  <c r="Y40" i="1"/>
  <c r="AX13" i="1" s="1"/>
  <c r="N41" i="1"/>
  <c r="AM14" i="1" s="1"/>
  <c r="V41" i="1"/>
  <c r="AU14" i="1" s="1"/>
  <c r="K42" i="1"/>
  <c r="AJ15" i="1" s="1"/>
  <c r="S42" i="1"/>
  <c r="AR15" i="1" s="1"/>
  <c r="H43" i="1"/>
  <c r="AG16" i="1" s="1"/>
  <c r="P43" i="1"/>
  <c r="AO16" i="1" s="1"/>
  <c r="X43" i="1"/>
  <c r="AW16" i="1" s="1"/>
  <c r="M44" i="1"/>
  <c r="AL17" i="1" s="1"/>
  <c r="U44" i="1"/>
  <c r="AT17" i="1" s="1"/>
  <c r="J45" i="1"/>
  <c r="AI18" i="1" s="1"/>
  <c r="R45" i="1"/>
  <c r="AQ18" i="1" s="1"/>
  <c r="G46" i="1"/>
  <c r="AF19" i="1" s="1"/>
  <c r="O46" i="1"/>
  <c r="AN19" i="1" s="1"/>
  <c r="W46" i="1"/>
  <c r="AV19" i="1" s="1"/>
  <c r="L47" i="1"/>
  <c r="AK20" i="1" s="1"/>
  <c r="T47" i="1"/>
  <c r="AS20" i="1" s="1"/>
  <c r="I48" i="1"/>
  <c r="AH21" i="1" s="1"/>
  <c r="Q48" i="1"/>
  <c r="AP21" i="1" s="1"/>
  <c r="Y48" i="1"/>
  <c r="AX21" i="1" s="1"/>
  <c r="N49" i="1"/>
  <c r="AM22" i="1" s="1"/>
  <c r="V49" i="1"/>
  <c r="AU22" i="1" s="1"/>
  <c r="K50" i="1"/>
  <c r="AJ23" i="1" s="1"/>
  <c r="S50" i="1"/>
  <c r="AR23" i="1" s="1"/>
  <c r="H51" i="1"/>
  <c r="AG24" i="1" s="1"/>
  <c r="P51" i="1"/>
  <c r="AO24" i="1" s="1"/>
  <c r="X51" i="1"/>
  <c r="AW24" i="1" s="1"/>
  <c r="G41" i="1"/>
  <c r="AF14" i="1" s="1"/>
  <c r="O41" i="1"/>
  <c r="AN14" i="1" s="1"/>
  <c r="W41" i="1"/>
  <c r="AV14" i="1" s="1"/>
  <c r="L42" i="1"/>
  <c r="AK15" i="1" s="1"/>
  <c r="T42" i="1"/>
  <c r="AS15" i="1" s="1"/>
  <c r="I43" i="1"/>
  <c r="AH16" i="1" s="1"/>
  <c r="Q43" i="1"/>
  <c r="AP16" i="1" s="1"/>
  <c r="Y43" i="1"/>
  <c r="AX16" i="1" s="1"/>
  <c r="N44" i="1"/>
  <c r="AM17" i="1" s="1"/>
  <c r="V44" i="1"/>
  <c r="AU17" i="1" s="1"/>
  <c r="K45" i="1"/>
  <c r="AJ18" i="1" s="1"/>
  <c r="S45" i="1"/>
  <c r="AR18" i="1" s="1"/>
  <c r="H46" i="1"/>
  <c r="AG19" i="1" s="1"/>
  <c r="P46" i="1"/>
  <c r="AO19" i="1" s="1"/>
  <c r="X46" i="1"/>
  <c r="AW19" i="1" s="1"/>
  <c r="M47" i="1"/>
  <c r="AL20" i="1" s="1"/>
  <c r="U47" i="1"/>
  <c r="AT20" i="1" s="1"/>
  <c r="J48" i="1"/>
  <c r="AI21" i="1" s="1"/>
  <c r="R48" i="1"/>
  <c r="AQ21" i="1" s="1"/>
  <c r="G49" i="1"/>
  <c r="AF22" i="1" s="1"/>
  <c r="O49" i="1"/>
  <c r="AN22" i="1" s="1"/>
  <c r="W49" i="1"/>
  <c r="AV22" i="1" s="1"/>
  <c r="L50" i="1"/>
  <c r="AK23" i="1" s="1"/>
  <c r="T50" i="1"/>
  <c r="AS23" i="1" s="1"/>
  <c r="I51" i="1"/>
  <c r="AH24" i="1" s="1"/>
  <c r="Q51" i="1"/>
  <c r="AP24" i="1" s="1"/>
  <c r="O242" i="6"/>
  <c r="O269" i="6"/>
  <c r="W242" i="6"/>
  <c r="W269" i="6"/>
  <c r="W293" i="6" s="1"/>
  <c r="W315" i="6" s="1"/>
  <c r="G242" i="6"/>
  <c r="G269" i="6"/>
  <c r="G293" i="6" s="1"/>
  <c r="G315" i="6" s="1"/>
  <c r="F242" i="6"/>
  <c r="F269" i="6"/>
  <c r="F293" i="6" s="1"/>
  <c r="F315" i="6" s="1"/>
  <c r="P242" i="6"/>
  <c r="P269" i="6"/>
  <c r="H242" i="6"/>
  <c r="H269" i="6"/>
  <c r="H293" i="6" s="1"/>
  <c r="H315" i="6" s="1"/>
  <c r="V240" i="6"/>
  <c r="V267" i="6"/>
  <c r="N240" i="6"/>
  <c r="N267" i="6"/>
  <c r="N291" i="6" s="1"/>
  <c r="N313" i="6" s="1"/>
  <c r="F240" i="6"/>
  <c r="F267" i="6"/>
  <c r="F291" i="6" s="1"/>
  <c r="F313" i="6" s="1"/>
  <c r="S241" i="6"/>
  <c r="S268" i="6"/>
  <c r="S292" i="6" s="1"/>
  <c r="S314" i="6" s="1"/>
  <c r="S242" i="6"/>
  <c r="R241" i="6"/>
  <c r="R268" i="6"/>
  <c r="R292" i="6" s="1"/>
  <c r="R314" i="6" s="1"/>
  <c r="J241" i="6"/>
  <c r="J268" i="6"/>
  <c r="J292" i="6" s="1"/>
  <c r="J314" i="6" s="1"/>
  <c r="U240" i="6"/>
  <c r="U267" i="6"/>
  <c r="U291" i="6" s="1"/>
  <c r="U313" i="6" s="1"/>
  <c r="M240" i="6"/>
  <c r="M267" i="6"/>
  <c r="M291" i="6" s="1"/>
  <c r="M313" i="6" s="1"/>
  <c r="E240" i="6"/>
  <c r="E267" i="6"/>
  <c r="K241" i="6"/>
  <c r="K268" i="6"/>
  <c r="K292" i="6" s="1"/>
  <c r="K314" i="6" s="1"/>
  <c r="K242" i="6"/>
  <c r="V242" i="6"/>
  <c r="V269" i="6"/>
  <c r="V293" i="6" s="1"/>
  <c r="V315" i="6" s="1"/>
  <c r="U242" i="6"/>
  <c r="U269" i="6"/>
  <c r="M242" i="6"/>
  <c r="M269" i="6"/>
  <c r="E242" i="6"/>
  <c r="E269" i="6"/>
  <c r="E293" i="6" s="1"/>
  <c r="E315" i="6" s="1"/>
  <c r="H241" i="6"/>
  <c r="H268" i="6"/>
  <c r="H292" i="6" s="1"/>
  <c r="H314" i="6" s="1"/>
  <c r="S267" i="6"/>
  <c r="S240" i="6"/>
  <c r="K267" i="6"/>
  <c r="K240" i="6"/>
  <c r="O241" i="6"/>
  <c r="N242" i="6"/>
  <c r="N269" i="6"/>
  <c r="N293" i="6" s="1"/>
  <c r="N315" i="6" s="1"/>
  <c r="I241" i="6"/>
  <c r="I268" i="6"/>
  <c r="W240" i="6"/>
  <c r="W267" i="6"/>
  <c r="P241" i="6"/>
  <c r="P268" i="6"/>
  <c r="T242" i="6"/>
  <c r="T269" i="6"/>
  <c r="T293" i="6" s="1"/>
  <c r="T315" i="6" s="1"/>
  <c r="L242" i="6"/>
  <c r="L269" i="6"/>
  <c r="R240" i="6"/>
  <c r="R267" i="6"/>
  <c r="R291" i="6" s="1"/>
  <c r="R313" i="6" s="1"/>
  <c r="J240" i="6"/>
  <c r="J267" i="6"/>
  <c r="O240" i="6"/>
  <c r="O267" i="6"/>
  <c r="G241" i="6"/>
  <c r="Q241" i="6"/>
  <c r="Q268" i="6"/>
  <c r="Q292" i="6" s="1"/>
  <c r="Q314" i="6" s="1"/>
  <c r="V241" i="6"/>
  <c r="V268" i="6"/>
  <c r="V292" i="6" s="1"/>
  <c r="V314" i="6" s="1"/>
  <c r="N241" i="6"/>
  <c r="N268" i="6"/>
  <c r="N292" i="6" s="1"/>
  <c r="N314" i="6" s="1"/>
  <c r="F241" i="6"/>
  <c r="F268" i="6"/>
  <c r="F292" i="6" s="1"/>
  <c r="F314" i="6" s="1"/>
  <c r="Q240" i="6"/>
  <c r="Q267" i="6"/>
  <c r="I240" i="6"/>
  <c r="I267" i="6"/>
  <c r="I291" i="6" s="1"/>
  <c r="I313" i="6" s="1"/>
  <c r="J242" i="6"/>
  <c r="J269" i="6"/>
  <c r="J293" i="6" s="1"/>
  <c r="J315" i="6" s="1"/>
  <c r="M241" i="6"/>
  <c r="M268" i="6"/>
  <c r="P240" i="6"/>
  <c r="P267" i="6"/>
  <c r="G240" i="6"/>
  <c r="G267" i="6"/>
  <c r="D242" i="6"/>
  <c r="D269" i="6"/>
  <c r="D293" i="6" s="1"/>
  <c r="D315" i="6" s="1"/>
  <c r="R242" i="6"/>
  <c r="R269" i="6"/>
  <c r="U241" i="6"/>
  <c r="U268" i="6"/>
  <c r="U292" i="6" s="1"/>
  <c r="U314" i="6" s="1"/>
  <c r="E241" i="6"/>
  <c r="E268" i="6"/>
  <c r="E292" i="6" s="1"/>
  <c r="E314" i="6" s="1"/>
  <c r="H240" i="6"/>
  <c r="H267" i="6"/>
  <c r="D241" i="6"/>
  <c r="D268" i="6"/>
  <c r="D292" i="6" s="1"/>
  <c r="D314" i="6" s="1"/>
  <c r="Q242" i="6"/>
  <c r="Q269" i="6"/>
  <c r="I242" i="6"/>
  <c r="I269" i="6"/>
  <c r="I293" i="6" s="1"/>
  <c r="I315" i="6" s="1"/>
  <c r="T241" i="6"/>
  <c r="T268" i="6"/>
  <c r="T292" i="6" s="1"/>
  <c r="T314" i="6" s="1"/>
  <c r="L241" i="6"/>
  <c r="L268" i="6"/>
  <c r="T267" i="6"/>
  <c r="T291" i="6" s="1"/>
  <c r="T313" i="6" s="1"/>
  <c r="L267" i="6"/>
  <c r="D267" i="6"/>
  <c r="D291" i="6" s="1"/>
  <c r="D313" i="6" s="1"/>
  <c r="D283" i="6"/>
  <c r="D305" i="6" s="1"/>
  <c r="J282" i="6"/>
  <c r="J304" i="6" s="1"/>
  <c r="I280" i="6"/>
  <c r="I302" i="6" s="1"/>
  <c r="H280" i="6"/>
  <c r="H302" i="6" s="1"/>
  <c r="E277" i="6"/>
  <c r="E299" i="6" s="1"/>
  <c r="D277" i="6"/>
  <c r="D299" i="6" s="1"/>
  <c r="V274" i="6"/>
  <c r="V296" i="6" s="1"/>
  <c r="G275" i="6"/>
  <c r="G297" i="6" s="1"/>
  <c r="M274" i="6"/>
  <c r="M296" i="6" s="1"/>
  <c r="E275" i="6"/>
  <c r="E297" i="6" s="1"/>
  <c r="H291" i="6"/>
  <c r="H313" i="6" s="1"/>
  <c r="E289" i="6"/>
  <c r="E311" i="6" s="1"/>
  <c r="S278" i="6"/>
  <c r="S300" i="6" s="1"/>
  <c r="D288" i="6"/>
  <c r="D310" i="6" s="1"/>
  <c r="K278" i="6"/>
  <c r="K300" i="6" s="1"/>
  <c r="U285" i="6"/>
  <c r="U307" i="6" s="1"/>
  <c r="J278" i="6"/>
  <c r="J300" i="6" s="1"/>
  <c r="E285" i="6"/>
  <c r="E307" i="6" s="1"/>
  <c r="F277" i="6"/>
  <c r="F299" i="6" s="1"/>
  <c r="J274" i="6"/>
  <c r="J296" i="6" s="1"/>
  <c r="U287" i="6"/>
  <c r="U309" i="6" s="1"/>
  <c r="T284" i="6"/>
  <c r="T306" i="6" s="1"/>
  <c r="I282" i="6"/>
  <c r="I304" i="6" s="1"/>
  <c r="N290" i="6"/>
  <c r="N312" i="6" s="1"/>
  <c r="J287" i="6"/>
  <c r="J309" i="6" s="1"/>
  <c r="Q284" i="6"/>
  <c r="Q306" i="6" s="1"/>
  <c r="U281" i="6"/>
  <c r="U303" i="6" s="1"/>
  <c r="O279" i="6"/>
  <c r="O301" i="6" s="1"/>
  <c r="I278" i="6"/>
  <c r="I300" i="6" s="1"/>
  <c r="K276" i="6"/>
  <c r="K298" i="6" s="1"/>
  <c r="M290" i="6"/>
  <c r="M312" i="6" s="1"/>
  <c r="I287" i="6"/>
  <c r="I309" i="6" s="1"/>
  <c r="W283" i="6"/>
  <c r="W305" i="6" s="1"/>
  <c r="L281" i="6"/>
  <c r="L303" i="6" s="1"/>
  <c r="N279" i="6"/>
  <c r="N301" i="6" s="1"/>
  <c r="H278" i="6"/>
  <c r="H300" i="6" s="1"/>
  <c r="I276" i="6"/>
  <c r="I298" i="6" s="1"/>
  <c r="U289" i="6"/>
  <c r="U311" i="6" s="1"/>
  <c r="Q286" i="6"/>
  <c r="Q308" i="6" s="1"/>
  <c r="V283" i="6"/>
  <c r="V305" i="6" s="1"/>
  <c r="D281" i="6"/>
  <c r="D303" i="6" s="1"/>
  <c r="M279" i="6"/>
  <c r="M301" i="6" s="1"/>
  <c r="T277" i="6"/>
  <c r="T299" i="6" s="1"/>
  <c r="U275" i="6"/>
  <c r="U297" i="6" s="1"/>
  <c r="I289" i="6"/>
  <c r="I311" i="6" s="1"/>
  <c r="E286" i="6"/>
  <c r="E308" i="6" s="1"/>
  <c r="U283" i="6"/>
  <c r="U305" i="6" s="1"/>
  <c r="Q280" i="6"/>
  <c r="Q302" i="6" s="1"/>
  <c r="E279" i="6"/>
  <c r="E301" i="6" s="1"/>
  <c r="O277" i="6"/>
  <c r="O299" i="6" s="1"/>
  <c r="T275" i="6"/>
  <c r="T297" i="6" s="1"/>
  <c r="W274" i="6"/>
  <c r="W296" i="6" s="1"/>
  <c r="H289" i="6"/>
  <c r="H311" i="6" s="1"/>
  <c r="D286" i="6"/>
  <c r="D308" i="6" s="1"/>
  <c r="F283" i="6"/>
  <c r="F305" i="6" s="1"/>
  <c r="J280" i="6"/>
  <c r="J302" i="6" s="1"/>
  <c r="D279" i="6"/>
  <c r="D301" i="6" s="1"/>
  <c r="M277" i="6"/>
  <c r="M299" i="6" s="1"/>
  <c r="O275" i="6"/>
  <c r="O297" i="6" s="1"/>
  <c r="V278" i="6"/>
  <c r="V300" i="6" s="1"/>
  <c r="N280" i="6"/>
  <c r="N302" i="6" s="1"/>
  <c r="E284" i="6"/>
  <c r="E306" i="6" s="1"/>
  <c r="Q283" i="6"/>
  <c r="Q305" i="6" s="1"/>
  <c r="U282" i="6"/>
  <c r="U304" i="6" s="1"/>
  <c r="M282" i="6"/>
  <c r="M304" i="6" s="1"/>
  <c r="E282" i="6"/>
  <c r="E304" i="6" s="1"/>
  <c r="Q281" i="6"/>
  <c r="Q303" i="6" s="1"/>
  <c r="I281" i="6"/>
  <c r="I303" i="6" s="1"/>
  <c r="U280" i="6"/>
  <c r="U302" i="6" s="1"/>
  <c r="M280" i="6"/>
  <c r="M302" i="6" s="1"/>
  <c r="E280" i="6"/>
  <c r="E302" i="6" s="1"/>
  <c r="Q279" i="6"/>
  <c r="Q301" i="6" s="1"/>
  <c r="I279" i="6"/>
  <c r="I301" i="6" s="1"/>
  <c r="U278" i="6"/>
  <c r="U300" i="6" s="1"/>
  <c r="M278" i="6"/>
  <c r="M300" i="6" s="1"/>
  <c r="E278" i="6"/>
  <c r="E300" i="6" s="1"/>
  <c r="Q277" i="6"/>
  <c r="Q299" i="6" s="1"/>
  <c r="I277" i="6"/>
  <c r="I299" i="6" s="1"/>
  <c r="M276" i="6"/>
  <c r="M298" i="6" s="1"/>
  <c r="E276" i="6"/>
  <c r="E298" i="6" s="1"/>
  <c r="Q275" i="6"/>
  <c r="Q297" i="6" s="1"/>
  <c r="I275" i="6"/>
  <c r="I297" i="6" s="1"/>
  <c r="U274" i="6"/>
  <c r="U296" i="6" s="1"/>
  <c r="H274" i="6"/>
  <c r="H296" i="6" s="1"/>
  <c r="P293" i="6"/>
  <c r="P315" i="6" s="1"/>
  <c r="W290" i="6"/>
  <c r="W312" i="6" s="1"/>
  <c r="L290" i="6"/>
  <c r="L312" i="6" s="1"/>
  <c r="R289" i="6"/>
  <c r="R311" i="6" s="1"/>
  <c r="M288" i="6"/>
  <c r="M310" i="6" s="1"/>
  <c r="S287" i="6"/>
  <c r="S309" i="6" s="1"/>
  <c r="H287" i="6"/>
  <c r="H309" i="6" s="1"/>
  <c r="N286" i="6"/>
  <c r="N308" i="6" s="1"/>
  <c r="O284" i="6"/>
  <c r="O306" i="6" s="1"/>
  <c r="W282" i="6"/>
  <c r="W304" i="6" s="1"/>
  <c r="F282" i="6"/>
  <c r="F304" i="6" s="1"/>
  <c r="J281" i="6"/>
  <c r="J303" i="6" s="1"/>
  <c r="S275" i="6"/>
  <c r="S297" i="6" s="1"/>
  <c r="J283" i="6"/>
  <c r="J305" i="6" s="1"/>
  <c r="N278" i="6"/>
  <c r="N300" i="6" s="1"/>
  <c r="N276" i="6"/>
  <c r="N298" i="6" s="1"/>
  <c r="S289" i="6"/>
  <c r="S311" i="6" s="1"/>
  <c r="L284" i="6"/>
  <c r="L306" i="6" s="1"/>
  <c r="D284" i="6"/>
  <c r="D306" i="6" s="1"/>
  <c r="P283" i="6"/>
  <c r="P305" i="6" s="1"/>
  <c r="H283" i="6"/>
  <c r="H305" i="6" s="1"/>
  <c r="T282" i="6"/>
  <c r="T304" i="6" s="1"/>
  <c r="L282" i="6"/>
  <c r="L304" i="6" s="1"/>
  <c r="D282" i="6"/>
  <c r="D304" i="6" s="1"/>
  <c r="P281" i="6"/>
  <c r="P303" i="6" s="1"/>
  <c r="H281" i="6"/>
  <c r="H303" i="6" s="1"/>
  <c r="T280" i="6"/>
  <c r="T302" i="6" s="1"/>
  <c r="L280" i="6"/>
  <c r="L302" i="6" s="1"/>
  <c r="D280" i="6"/>
  <c r="D302" i="6" s="1"/>
  <c r="P279" i="6"/>
  <c r="P301" i="6" s="1"/>
  <c r="H279" i="6"/>
  <c r="H301" i="6" s="1"/>
  <c r="T278" i="6"/>
  <c r="T300" i="6" s="1"/>
  <c r="L278" i="6"/>
  <c r="L300" i="6" s="1"/>
  <c r="D278" i="6"/>
  <c r="D300" i="6" s="1"/>
  <c r="P277" i="6"/>
  <c r="P299" i="6" s="1"/>
  <c r="H277" i="6"/>
  <c r="H299" i="6" s="1"/>
  <c r="L276" i="6"/>
  <c r="L298" i="6" s="1"/>
  <c r="D276" i="6"/>
  <c r="D298" i="6" s="1"/>
  <c r="P275" i="6"/>
  <c r="P297" i="6" s="1"/>
  <c r="H275" i="6"/>
  <c r="H297" i="6" s="1"/>
  <c r="G274" i="6"/>
  <c r="G296" i="6" s="1"/>
  <c r="G292" i="6"/>
  <c r="G314" i="6" s="1"/>
  <c r="V290" i="6"/>
  <c r="V312" i="6" s="1"/>
  <c r="I290" i="6"/>
  <c r="I312" i="6" s="1"/>
  <c r="Q289" i="6"/>
  <c r="Q311" i="6" s="1"/>
  <c r="L288" i="6"/>
  <c r="L310" i="6" s="1"/>
  <c r="R287" i="6"/>
  <c r="R309" i="6" s="1"/>
  <c r="E287" i="6"/>
  <c r="E309" i="6" s="1"/>
  <c r="M286" i="6"/>
  <c r="M308" i="6" s="1"/>
  <c r="S285" i="6"/>
  <c r="S307" i="6" s="1"/>
  <c r="N284" i="6"/>
  <c r="N306" i="6" s="1"/>
  <c r="R283" i="6"/>
  <c r="R305" i="6" s="1"/>
  <c r="V282" i="6"/>
  <c r="V304" i="6" s="1"/>
  <c r="V281" i="6"/>
  <c r="V303" i="6" s="1"/>
  <c r="G281" i="6"/>
  <c r="G303" i="6" s="1"/>
  <c r="W276" i="6"/>
  <c r="W298" i="6" s="1"/>
  <c r="G278" i="6"/>
  <c r="G300" i="6" s="1"/>
  <c r="K277" i="6"/>
  <c r="K299" i="6" s="1"/>
  <c r="J279" i="6"/>
  <c r="J301" i="6" s="1"/>
  <c r="F278" i="6"/>
  <c r="F300" i="6" s="1"/>
  <c r="V276" i="6"/>
  <c r="V298" i="6" s="1"/>
  <c r="J275" i="6"/>
  <c r="J297" i="6" s="1"/>
  <c r="W292" i="6"/>
  <c r="W314" i="6" s="1"/>
  <c r="K281" i="6"/>
  <c r="K303" i="6" s="1"/>
  <c r="L274" i="6"/>
  <c r="L296" i="6" s="1"/>
  <c r="O293" i="6"/>
  <c r="O315" i="6" s="1"/>
  <c r="O291" i="6"/>
  <c r="O313" i="6" s="1"/>
  <c r="G291" i="6"/>
  <c r="G313" i="6" s="1"/>
  <c r="S290" i="6"/>
  <c r="S312" i="6" s="1"/>
  <c r="K290" i="6"/>
  <c r="K312" i="6" s="1"/>
  <c r="W289" i="6"/>
  <c r="W311" i="6" s="1"/>
  <c r="O289" i="6"/>
  <c r="O311" i="6" s="1"/>
  <c r="G289" i="6"/>
  <c r="G311" i="6" s="1"/>
  <c r="S288" i="6"/>
  <c r="S310" i="6" s="1"/>
  <c r="K288" i="6"/>
  <c r="K310" i="6" s="1"/>
  <c r="W287" i="6"/>
  <c r="W309" i="6" s="1"/>
  <c r="O287" i="6"/>
  <c r="O309" i="6" s="1"/>
  <c r="G287" i="6"/>
  <c r="G309" i="6" s="1"/>
  <c r="S286" i="6"/>
  <c r="S308" i="6" s="1"/>
  <c r="K286" i="6"/>
  <c r="K308" i="6" s="1"/>
  <c r="W285" i="6"/>
  <c r="W307" i="6" s="1"/>
  <c r="O285" i="6"/>
  <c r="O307" i="6" s="1"/>
  <c r="G285" i="6"/>
  <c r="G307" i="6" s="1"/>
  <c r="S284" i="6"/>
  <c r="S306" i="6" s="1"/>
  <c r="O283" i="6"/>
  <c r="O305" i="6" s="1"/>
  <c r="G283" i="6"/>
  <c r="G305" i="6" s="1"/>
  <c r="W281" i="6"/>
  <c r="W303" i="6" s="1"/>
  <c r="O281" i="6"/>
  <c r="O303" i="6" s="1"/>
  <c r="K280" i="6"/>
  <c r="K302" i="6" s="1"/>
  <c r="R274" i="6"/>
  <c r="R296" i="6" s="1"/>
  <c r="F274" i="6"/>
  <c r="F296" i="6" s="1"/>
  <c r="K293" i="6"/>
  <c r="K315" i="6" s="1"/>
  <c r="U290" i="6"/>
  <c r="U312" i="6" s="1"/>
  <c r="G290" i="6"/>
  <c r="G312" i="6" s="1"/>
  <c r="P289" i="6"/>
  <c r="P311" i="6" s="1"/>
  <c r="I288" i="6"/>
  <c r="I310" i="6" s="1"/>
  <c r="Q287" i="6"/>
  <c r="Q309" i="6" s="1"/>
  <c r="W286" i="6"/>
  <c r="W308" i="6" s="1"/>
  <c r="L286" i="6"/>
  <c r="L308" i="6" s="1"/>
  <c r="R285" i="6"/>
  <c r="R307" i="6" s="1"/>
  <c r="M284" i="6"/>
  <c r="M306" i="6" s="1"/>
  <c r="N283" i="6"/>
  <c r="N305" i="6" s="1"/>
  <c r="S282" i="6"/>
  <c r="S304" i="6" s="1"/>
  <c r="S277" i="6"/>
  <c r="S299" i="6" s="1"/>
  <c r="O276" i="6"/>
  <c r="O298" i="6" s="1"/>
  <c r="G284" i="6"/>
  <c r="G306" i="6" s="1"/>
  <c r="O278" i="6"/>
  <c r="O300" i="6" s="1"/>
  <c r="G276" i="6"/>
  <c r="G298" i="6" s="1"/>
  <c r="R275" i="6"/>
  <c r="R297" i="6" s="1"/>
  <c r="S274" i="6"/>
  <c r="S296" i="6" s="1"/>
  <c r="R290" i="6"/>
  <c r="R312" i="6" s="1"/>
  <c r="V289" i="6"/>
  <c r="V311" i="6" s="1"/>
  <c r="N289" i="6"/>
  <c r="N311" i="6" s="1"/>
  <c r="F289" i="6"/>
  <c r="F311" i="6" s="1"/>
  <c r="R288" i="6"/>
  <c r="R310" i="6" s="1"/>
  <c r="J288" i="6"/>
  <c r="J310" i="6" s="1"/>
  <c r="V287" i="6"/>
  <c r="V309" i="6" s="1"/>
  <c r="N287" i="6"/>
  <c r="N309" i="6" s="1"/>
  <c r="F287" i="6"/>
  <c r="F309" i="6" s="1"/>
  <c r="R286" i="6"/>
  <c r="R308" i="6" s="1"/>
  <c r="J286" i="6"/>
  <c r="J308" i="6" s="1"/>
  <c r="V285" i="6"/>
  <c r="V307" i="6" s="1"/>
  <c r="N285" i="6"/>
  <c r="N307" i="6" s="1"/>
  <c r="F285" i="6"/>
  <c r="F307" i="6" s="1"/>
  <c r="R284" i="6"/>
  <c r="R306" i="6" s="1"/>
  <c r="J284" i="6"/>
  <c r="J306" i="6" s="1"/>
  <c r="R282" i="6"/>
  <c r="R304" i="6" s="1"/>
  <c r="F281" i="6"/>
  <c r="F303" i="6" s="1"/>
  <c r="V279" i="6"/>
  <c r="V301" i="6" s="1"/>
  <c r="F279" i="6"/>
  <c r="F301" i="6" s="1"/>
  <c r="R278" i="6"/>
  <c r="R300" i="6" s="1"/>
  <c r="V277" i="6"/>
  <c r="V299" i="6" s="1"/>
  <c r="R276" i="6"/>
  <c r="R298" i="6" s="1"/>
  <c r="V275" i="6"/>
  <c r="V297" i="6" s="1"/>
  <c r="N275" i="6"/>
  <c r="N297" i="6" s="1"/>
  <c r="P274" i="6"/>
  <c r="P296" i="6" s="1"/>
  <c r="E274" i="6"/>
  <c r="E296" i="6" s="1"/>
  <c r="T290" i="6"/>
  <c r="T312" i="6" s="1"/>
  <c r="F290" i="6"/>
  <c r="F312" i="6" s="1"/>
  <c r="M289" i="6"/>
  <c r="M311" i="6" s="1"/>
  <c r="U288" i="6"/>
  <c r="U310" i="6" s="1"/>
  <c r="G288" i="6"/>
  <c r="G310" i="6" s="1"/>
  <c r="P287" i="6"/>
  <c r="P309" i="6" s="1"/>
  <c r="V286" i="6"/>
  <c r="V308" i="6" s="1"/>
  <c r="I286" i="6"/>
  <c r="I308" i="6" s="1"/>
  <c r="Q285" i="6"/>
  <c r="Q307" i="6" s="1"/>
  <c r="W284" i="6"/>
  <c r="W306" i="6" s="1"/>
  <c r="K284" i="6"/>
  <c r="K306" i="6" s="1"/>
  <c r="M283" i="6"/>
  <c r="M305" i="6" s="1"/>
  <c r="P282" i="6"/>
  <c r="P304" i="6" s="1"/>
  <c r="T281" i="6"/>
  <c r="T303" i="6" s="1"/>
  <c r="V280" i="6"/>
  <c r="V302" i="6" s="1"/>
  <c r="W278" i="6"/>
  <c r="W300" i="6" s="1"/>
  <c r="G282" i="6"/>
  <c r="G304" i="6" s="1"/>
  <c r="O280" i="6"/>
  <c r="O302" i="6" s="1"/>
  <c r="K279" i="6"/>
  <c r="K301" i="6" s="1"/>
  <c r="K275" i="6"/>
  <c r="K297" i="6" s="1"/>
  <c r="R281" i="6"/>
  <c r="R303" i="6" s="1"/>
  <c r="R279" i="6"/>
  <c r="R301" i="6" s="1"/>
  <c r="J277" i="6"/>
  <c r="J299" i="6" s="1"/>
  <c r="N288" i="6"/>
  <c r="N310" i="6" s="1"/>
  <c r="O286" i="6"/>
  <c r="O308" i="6" s="1"/>
  <c r="I284" i="6"/>
  <c r="I306" i="6" s="1"/>
  <c r="E283" i="6"/>
  <c r="E305" i="6" s="1"/>
  <c r="Q282" i="6"/>
  <c r="Q304" i="6" s="1"/>
  <c r="O274" i="6"/>
  <c r="O296" i="6" s="1"/>
  <c r="O292" i="6"/>
  <c r="O314" i="6" s="1"/>
  <c r="J291" i="6"/>
  <c r="J313" i="6" s="1"/>
  <c r="Q290" i="6"/>
  <c r="Q312" i="6" s="1"/>
  <c r="E290" i="6"/>
  <c r="E312" i="6" s="1"/>
  <c r="K289" i="6"/>
  <c r="K311" i="6" s="1"/>
  <c r="T288" i="6"/>
  <c r="T310" i="6" s="1"/>
  <c r="F288" i="6"/>
  <c r="F310" i="6" s="1"/>
  <c r="M287" i="6"/>
  <c r="M309" i="6" s="1"/>
  <c r="U286" i="6"/>
  <c r="U308" i="6" s="1"/>
  <c r="G286" i="6"/>
  <c r="G308" i="6" s="1"/>
  <c r="P285" i="6"/>
  <c r="P307" i="6" s="1"/>
  <c r="H284" i="6"/>
  <c r="H306" i="6" s="1"/>
  <c r="L283" i="6"/>
  <c r="L305" i="6" s="1"/>
  <c r="N282" i="6"/>
  <c r="N304" i="6" s="1"/>
  <c r="S281" i="6"/>
  <c r="S303" i="6" s="1"/>
  <c r="S280" i="6"/>
  <c r="S302" i="6" s="1"/>
  <c r="N277" i="6"/>
  <c r="N299" i="6" s="1"/>
  <c r="J276" i="6"/>
  <c r="J298" i="6" s="1"/>
  <c r="S283" i="6"/>
  <c r="S305" i="6" s="1"/>
  <c r="O282" i="6"/>
  <c r="O304" i="6" s="1"/>
  <c r="W280" i="6"/>
  <c r="W302" i="6" s="1"/>
  <c r="O288" i="6"/>
  <c r="O310" i="6" s="1"/>
  <c r="K285" i="6"/>
  <c r="K307" i="6" s="1"/>
  <c r="F280" i="6"/>
  <c r="F302" i="6" s="1"/>
  <c r="F276" i="6"/>
  <c r="F298" i="6" s="1"/>
  <c r="Q274" i="6"/>
  <c r="Q296" i="6" s="1"/>
  <c r="I274" i="6"/>
  <c r="I296" i="6" s="1"/>
  <c r="P292" i="6"/>
  <c r="P314" i="6" s="1"/>
  <c r="P290" i="6"/>
  <c r="P312" i="6" s="1"/>
  <c r="T289" i="6"/>
  <c r="T311" i="6" s="1"/>
  <c r="D289" i="6"/>
  <c r="D311" i="6" s="1"/>
  <c r="P288" i="6"/>
  <c r="P310" i="6" s="1"/>
  <c r="H288" i="6"/>
  <c r="H310" i="6" s="1"/>
  <c r="L287" i="6"/>
  <c r="L309" i="6" s="1"/>
  <c r="D287" i="6"/>
  <c r="D309" i="6" s="1"/>
  <c r="P286" i="6"/>
  <c r="P308" i="6" s="1"/>
  <c r="H286" i="6"/>
  <c r="H308" i="6" s="1"/>
  <c r="T285" i="6"/>
  <c r="T307" i="6" s="1"/>
  <c r="L285" i="6"/>
  <c r="L307" i="6" s="1"/>
  <c r="D285" i="6"/>
  <c r="D307" i="6" s="1"/>
  <c r="P284" i="6"/>
  <c r="P306" i="6" s="1"/>
  <c r="T283" i="6"/>
  <c r="T305" i="6" s="1"/>
  <c r="H282" i="6"/>
  <c r="H304" i="6" s="1"/>
  <c r="P280" i="6"/>
  <c r="P302" i="6" s="1"/>
  <c r="T279" i="6"/>
  <c r="T301" i="6" s="1"/>
  <c r="P278" i="6"/>
  <c r="P300" i="6" s="1"/>
  <c r="L277" i="6"/>
  <c r="L299" i="6" s="1"/>
  <c r="P276" i="6"/>
  <c r="P298" i="6" s="1"/>
  <c r="H276" i="6"/>
  <c r="H298" i="6" s="1"/>
  <c r="L275" i="6"/>
  <c r="L297" i="6" s="1"/>
  <c r="N274" i="6"/>
  <c r="N296" i="6" s="1"/>
  <c r="S293" i="6"/>
  <c r="S315" i="6" s="1"/>
  <c r="O290" i="6"/>
  <c r="O312" i="6" s="1"/>
  <c r="D290" i="6"/>
  <c r="D312" i="6" s="1"/>
  <c r="J289" i="6"/>
  <c r="J311" i="6" s="1"/>
  <c r="Q288" i="6"/>
  <c r="Q310" i="6" s="1"/>
  <c r="E288" i="6"/>
  <c r="E310" i="6" s="1"/>
  <c r="K287" i="6"/>
  <c r="K309" i="6" s="1"/>
  <c r="T286" i="6"/>
  <c r="T308" i="6" s="1"/>
  <c r="F286" i="6"/>
  <c r="F308" i="6" s="1"/>
  <c r="M285" i="6"/>
  <c r="M307" i="6" s="1"/>
  <c r="U284" i="6"/>
  <c r="U306" i="6" s="1"/>
  <c r="F284" i="6"/>
  <c r="F306" i="6" s="1"/>
  <c r="K283" i="6"/>
  <c r="K305" i="6" s="1"/>
  <c r="K282" i="6"/>
  <c r="K304" i="6" s="1"/>
  <c r="N281" i="6"/>
  <c r="N303" i="6" s="1"/>
  <c r="R280" i="6"/>
  <c r="R302" i="6" s="1"/>
  <c r="S279" i="6"/>
  <c r="S301" i="6" s="1"/>
  <c r="W279" i="6"/>
  <c r="W301" i="6" s="1"/>
  <c r="E281" i="6"/>
  <c r="E303" i="6" s="1"/>
  <c r="Q278" i="6"/>
  <c r="Q300" i="6" s="1"/>
  <c r="W277" i="6"/>
  <c r="W299" i="6" s="1"/>
  <c r="M275" i="6"/>
  <c r="M297" i="6" s="1"/>
  <c r="G279" i="6"/>
  <c r="G301" i="6" s="1"/>
  <c r="Q276" i="6"/>
  <c r="Q298" i="6" s="1"/>
  <c r="W275" i="6"/>
  <c r="W297" i="6" s="1"/>
  <c r="M281" i="6"/>
  <c r="M303" i="6" s="1"/>
  <c r="U277" i="6"/>
  <c r="U299" i="6" s="1"/>
  <c r="G277" i="6"/>
  <c r="G299" i="6" s="1"/>
  <c r="Q35" i="6"/>
  <c r="T40" i="6" s="1"/>
  <c r="T41" i="6"/>
  <c r="D237" i="6"/>
  <c r="D229" i="6"/>
  <c r="V239" i="6"/>
  <c r="N239" i="6"/>
  <c r="F239" i="6"/>
  <c r="Q238" i="6"/>
  <c r="I238" i="6"/>
  <c r="T237" i="6"/>
  <c r="L237" i="6"/>
  <c r="W236" i="6"/>
  <c r="O236" i="6"/>
  <c r="G236" i="6"/>
  <c r="R235" i="6"/>
  <c r="J235" i="6"/>
  <c r="U234" i="6"/>
  <c r="M234" i="6"/>
  <c r="E234" i="6"/>
  <c r="P233" i="6"/>
  <c r="H233" i="6"/>
  <c r="S232" i="6"/>
  <c r="K232" i="6"/>
  <c r="V231" i="6"/>
  <c r="N231" i="6"/>
  <c r="F231" i="6"/>
  <c r="Q230" i="6"/>
  <c r="I230" i="6"/>
  <c r="T229" i="6"/>
  <c r="L229" i="6"/>
  <c r="W228" i="6"/>
  <c r="O228" i="6"/>
  <c r="G228" i="6"/>
  <c r="R227" i="6"/>
  <c r="J227" i="6"/>
  <c r="U226" i="6"/>
  <c r="M226" i="6"/>
  <c r="E226" i="6"/>
  <c r="P225" i="6"/>
  <c r="H225" i="6"/>
  <c r="S224" i="6"/>
  <c r="K224" i="6"/>
  <c r="V223" i="6"/>
  <c r="N223" i="6"/>
  <c r="F223" i="6"/>
  <c r="D236" i="6"/>
  <c r="D228" i="6"/>
  <c r="U239" i="6"/>
  <c r="M239" i="6"/>
  <c r="E239" i="6"/>
  <c r="P238" i="6"/>
  <c r="H238" i="6"/>
  <c r="S237" i="6"/>
  <c r="K237" i="6"/>
  <c r="V236" i="6"/>
  <c r="N236" i="6"/>
  <c r="F236" i="6"/>
  <c r="Q235" i="6"/>
  <c r="I235" i="6"/>
  <c r="T234" i="6"/>
  <c r="L234" i="6"/>
  <c r="W233" i="6"/>
  <c r="O233" i="6"/>
  <c r="G233" i="6"/>
  <c r="R232" i="6"/>
  <c r="J232" i="6"/>
  <c r="U231" i="6"/>
  <c r="M231" i="6"/>
  <c r="E231" i="6"/>
  <c r="P230" i="6"/>
  <c r="H230" i="6"/>
  <c r="S229" i="6"/>
  <c r="K229" i="6"/>
  <c r="V228" i="6"/>
  <c r="N228" i="6"/>
  <c r="F228" i="6"/>
  <c r="Q227" i="6"/>
  <c r="I227" i="6"/>
  <c r="T226" i="6"/>
  <c r="L226" i="6"/>
  <c r="W225" i="6"/>
  <c r="O225" i="6"/>
  <c r="G225" i="6"/>
  <c r="R224" i="6"/>
  <c r="J224" i="6"/>
  <c r="U223" i="6"/>
  <c r="M223" i="6"/>
  <c r="E223" i="6"/>
  <c r="D235" i="6"/>
  <c r="D227" i="6"/>
  <c r="T239" i="6"/>
  <c r="L239" i="6"/>
  <c r="W238" i="6"/>
  <c r="O238" i="6"/>
  <c r="G238" i="6"/>
  <c r="R237" i="6"/>
  <c r="J237" i="6"/>
  <c r="U236" i="6"/>
  <c r="M236" i="6"/>
  <c r="E236" i="6"/>
  <c r="P235" i="6"/>
  <c r="H235" i="6"/>
  <c r="S234" i="6"/>
  <c r="K234" i="6"/>
  <c r="V233" i="6"/>
  <c r="N233" i="6"/>
  <c r="F233" i="6"/>
  <c r="Q232" i="6"/>
  <c r="I232" i="6"/>
  <c r="T231" i="6"/>
  <c r="L231" i="6"/>
  <c r="W230" i="6"/>
  <c r="O230" i="6"/>
  <c r="G230" i="6"/>
  <c r="R229" i="6"/>
  <c r="J229" i="6"/>
  <c r="U228" i="6"/>
  <c r="M228" i="6"/>
  <c r="E228" i="6"/>
  <c r="P227" i="6"/>
  <c r="H227" i="6"/>
  <c r="S226" i="6"/>
  <c r="K226" i="6"/>
  <c r="V225" i="6"/>
  <c r="N225" i="6"/>
  <c r="F225" i="6"/>
  <c r="Q224" i="6"/>
  <c r="I224" i="6"/>
  <c r="T223" i="6"/>
  <c r="L223" i="6"/>
  <c r="D234" i="6"/>
  <c r="D226" i="6"/>
  <c r="S239" i="6"/>
  <c r="K239" i="6"/>
  <c r="V238" i="6"/>
  <c r="N238" i="6"/>
  <c r="F238" i="6"/>
  <c r="Q237" i="6"/>
  <c r="I237" i="6"/>
  <c r="T236" i="6"/>
  <c r="L236" i="6"/>
  <c r="W235" i="6"/>
  <c r="O235" i="6"/>
  <c r="G235" i="6"/>
  <c r="R234" i="6"/>
  <c r="J234" i="6"/>
  <c r="U233" i="6"/>
  <c r="M233" i="6"/>
  <c r="E233" i="6"/>
  <c r="P232" i="6"/>
  <c r="H232" i="6"/>
  <c r="S231" i="6"/>
  <c r="K231" i="6"/>
  <c r="V230" i="6"/>
  <c r="N230" i="6"/>
  <c r="F230" i="6"/>
  <c r="Q229" i="6"/>
  <c r="I229" i="6"/>
  <c r="T228" i="6"/>
  <c r="L228" i="6"/>
  <c r="W227" i="6"/>
  <c r="O227" i="6"/>
  <c r="G227" i="6"/>
  <c r="R226" i="6"/>
  <c r="J226" i="6"/>
  <c r="U225" i="6"/>
  <c r="M225" i="6"/>
  <c r="E225" i="6"/>
  <c r="P224" i="6"/>
  <c r="H224" i="6"/>
  <c r="S223" i="6"/>
  <c r="K223" i="6"/>
  <c r="D233" i="6"/>
  <c r="D225" i="6"/>
  <c r="R239" i="6"/>
  <c r="J239" i="6"/>
  <c r="U238" i="6"/>
  <c r="M238" i="6"/>
  <c r="E238" i="6"/>
  <c r="P237" i="6"/>
  <c r="H237" i="6"/>
  <c r="S236" i="6"/>
  <c r="K236" i="6"/>
  <c r="V235" i="6"/>
  <c r="N235" i="6"/>
  <c r="F235" i="6"/>
  <c r="Q234" i="6"/>
  <c r="I234" i="6"/>
  <c r="T233" i="6"/>
  <c r="L233" i="6"/>
  <c r="W232" i="6"/>
  <c r="O232" i="6"/>
  <c r="G232" i="6"/>
  <c r="R231" i="6"/>
  <c r="J231" i="6"/>
  <c r="U230" i="6"/>
  <c r="M230" i="6"/>
  <c r="E230" i="6"/>
  <c r="P229" i="6"/>
  <c r="H229" i="6"/>
  <c r="S228" i="6"/>
  <c r="K228" i="6"/>
  <c r="V227" i="6"/>
  <c r="N227" i="6"/>
  <c r="F227" i="6"/>
  <c r="Q226" i="6"/>
  <c r="I226" i="6"/>
  <c r="T225" i="6"/>
  <c r="L225" i="6"/>
  <c r="W224" i="6"/>
  <c r="O224" i="6"/>
  <c r="G224" i="6"/>
  <c r="R223" i="6"/>
  <c r="J223" i="6"/>
  <c r="D232" i="6"/>
  <c r="D224" i="6"/>
  <c r="Q239" i="6"/>
  <c r="I239" i="6"/>
  <c r="T238" i="6"/>
  <c r="L238" i="6"/>
  <c r="W237" i="6"/>
  <c r="O237" i="6"/>
  <c r="G237" i="6"/>
  <c r="R236" i="6"/>
  <c r="J236" i="6"/>
  <c r="U235" i="6"/>
  <c r="M235" i="6"/>
  <c r="E235" i="6"/>
  <c r="P234" i="6"/>
  <c r="H234" i="6"/>
  <c r="S233" i="6"/>
  <c r="K233" i="6"/>
  <c r="V232" i="6"/>
  <c r="N232" i="6"/>
  <c r="F232" i="6"/>
  <c r="Q231" i="6"/>
  <c r="I231" i="6"/>
  <c r="T230" i="6"/>
  <c r="L230" i="6"/>
  <c r="W229" i="6"/>
  <c r="O229" i="6"/>
  <c r="G229" i="6"/>
  <c r="R228" i="6"/>
  <c r="J228" i="6"/>
  <c r="U227" i="6"/>
  <c r="M227" i="6"/>
  <c r="E227" i="6"/>
  <c r="P226" i="6"/>
  <c r="H226" i="6"/>
  <c r="S225" i="6"/>
  <c r="K225" i="6"/>
  <c r="V224" i="6"/>
  <c r="N224" i="6"/>
  <c r="F224" i="6"/>
  <c r="Q223" i="6"/>
  <c r="I223" i="6"/>
  <c r="D239" i="6"/>
  <c r="D231" i="6"/>
  <c r="P239" i="6"/>
  <c r="H239" i="6"/>
  <c r="S238" i="6"/>
  <c r="K238" i="6"/>
  <c r="V237" i="6"/>
  <c r="N237" i="6"/>
  <c r="F237" i="6"/>
  <c r="Q236" i="6"/>
  <c r="I236" i="6"/>
  <c r="T235" i="6"/>
  <c r="L235" i="6"/>
  <c r="W234" i="6"/>
  <c r="O234" i="6"/>
  <c r="G234" i="6"/>
  <c r="R233" i="6"/>
  <c r="J233" i="6"/>
  <c r="U232" i="6"/>
  <c r="M232" i="6"/>
  <c r="E232" i="6"/>
  <c r="P231" i="6"/>
  <c r="H231" i="6"/>
  <c r="S230" i="6"/>
  <c r="K230" i="6"/>
  <c r="V229" i="6"/>
  <c r="N229" i="6"/>
  <c r="F229" i="6"/>
  <c r="Q228" i="6"/>
  <c r="I228" i="6"/>
  <c r="T227" i="6"/>
  <c r="L227" i="6"/>
  <c r="W226" i="6"/>
  <c r="O226" i="6"/>
  <c r="G226" i="6"/>
  <c r="R225" i="6"/>
  <c r="J225" i="6"/>
  <c r="U224" i="6"/>
  <c r="M224" i="6"/>
  <c r="E224" i="6"/>
  <c r="P223" i="6"/>
  <c r="H223" i="6"/>
  <c r="D238" i="6"/>
  <c r="D230" i="6"/>
  <c r="W239" i="6"/>
  <c r="O239" i="6"/>
  <c r="G239" i="6"/>
  <c r="R238" i="6"/>
  <c r="J238" i="6"/>
  <c r="U237" i="6"/>
  <c r="M237" i="6"/>
  <c r="E237" i="6"/>
  <c r="P236" i="6"/>
  <c r="H236" i="6"/>
  <c r="S235" i="6"/>
  <c r="K235" i="6"/>
  <c r="V234" i="6"/>
  <c r="N234" i="6"/>
  <c r="F234" i="6"/>
  <c r="Q233" i="6"/>
  <c r="I233" i="6"/>
  <c r="T232" i="6"/>
  <c r="L232" i="6"/>
  <c r="W231" i="6"/>
  <c r="O231" i="6"/>
  <c r="G231" i="6"/>
  <c r="R230" i="6"/>
  <c r="J230" i="6"/>
  <c r="U229" i="6"/>
  <c r="M229" i="6"/>
  <c r="E229" i="6"/>
  <c r="P228" i="6"/>
  <c r="H228" i="6"/>
  <c r="S227" i="6"/>
  <c r="K227" i="6"/>
  <c r="V226" i="6"/>
  <c r="N226" i="6"/>
  <c r="F226" i="6"/>
  <c r="Q225" i="6"/>
  <c r="I225" i="6"/>
  <c r="T224" i="6"/>
  <c r="L224" i="6"/>
  <c r="W223" i="6"/>
  <c r="O223" i="6"/>
  <c r="G223" i="6"/>
  <c r="D250" i="6" l="1"/>
  <c r="D274" i="6" s="1"/>
  <c r="D223" i="6"/>
  <c r="P94" i="1"/>
  <c r="W71" i="1"/>
  <c r="L80" i="1"/>
  <c r="AK80" i="1" s="1"/>
  <c r="K62" i="1"/>
  <c r="BG33" i="1"/>
  <c r="X100" i="10"/>
  <c r="X70" i="1"/>
  <c r="BF43" i="1"/>
  <c r="X71" i="1"/>
  <c r="L87" i="1"/>
  <c r="P68" i="1"/>
  <c r="W86" i="1"/>
  <c r="X94" i="1"/>
  <c r="O94" i="1"/>
  <c r="F126" i="11"/>
  <c r="J95" i="1"/>
  <c r="L61" i="1"/>
  <c r="V84" i="1"/>
  <c r="AQ19" i="1"/>
  <c r="I91" i="1"/>
  <c r="X78" i="1"/>
  <c r="M91" i="1"/>
  <c r="BD39" i="1"/>
  <c r="X107" i="10"/>
  <c r="N101" i="11"/>
  <c r="BC50" i="1"/>
  <c r="AF23" i="1"/>
  <c r="J80" i="1"/>
  <c r="AI80" i="1" s="1"/>
  <c r="U90" i="1"/>
  <c r="O97" i="1"/>
  <c r="BP38" i="1"/>
  <c r="W65" i="1"/>
  <c r="V99" i="1"/>
  <c r="BK45" i="1"/>
  <c r="BR47" i="1"/>
  <c r="BS45" i="1"/>
  <c r="BL42" i="1"/>
  <c r="P66" i="1"/>
  <c r="U87" i="1"/>
  <c r="I98" i="1"/>
  <c r="BS36" i="1"/>
  <c r="W73" i="1"/>
  <c r="G74" i="1"/>
  <c r="AF74" i="1" s="1"/>
  <c r="BF36" i="1"/>
  <c r="BE36" i="1"/>
  <c r="I62" i="1"/>
  <c r="X93" i="1"/>
  <c r="BT34" i="1"/>
  <c r="BP37" i="1"/>
  <c r="H63" i="1"/>
  <c r="U72" i="1"/>
  <c r="BL37" i="1"/>
  <c r="L74" i="1"/>
  <c r="AK74" i="1" s="1"/>
  <c r="BQ35" i="1"/>
  <c r="L97" i="1"/>
  <c r="K88" i="1"/>
  <c r="O126" i="11"/>
  <c r="X89" i="11"/>
  <c r="BU44" i="1"/>
  <c r="AX17" i="1"/>
  <c r="W78" i="14"/>
  <c r="BE49" i="1"/>
  <c r="AH22" i="1"/>
  <c r="L66" i="1"/>
  <c r="AK10" i="1"/>
  <c r="X65" i="1"/>
  <c r="AW9" i="1"/>
  <c r="S61" i="1"/>
  <c r="AR5" i="1"/>
  <c r="X85" i="11"/>
  <c r="X75" i="11"/>
  <c r="BO43" i="1"/>
  <c r="AR16" i="1"/>
  <c r="BS42" i="1"/>
  <c r="AV15" i="1"/>
  <c r="K77" i="1"/>
  <c r="AJ77" i="1" s="1"/>
  <c r="AJ21" i="1"/>
  <c r="BU51" i="1"/>
  <c r="AX24" i="1"/>
  <c r="T69" i="1"/>
  <c r="AS13" i="1"/>
  <c r="BG51" i="1"/>
  <c r="AJ24" i="1"/>
  <c r="K103" i="1"/>
  <c r="X85" i="1"/>
  <c r="L64" i="1"/>
  <c r="I99" i="1"/>
  <c r="BT42" i="1"/>
  <c r="U64" i="1"/>
  <c r="BL39" i="1"/>
  <c r="AO12" i="1"/>
  <c r="BF46" i="1"/>
  <c r="AI19" i="1"/>
  <c r="BT47" i="1"/>
  <c r="AW20" i="1"/>
  <c r="K100" i="1"/>
  <c r="S66" i="1"/>
  <c r="AR10" i="1"/>
  <c r="BP51" i="1"/>
  <c r="AS24" i="1"/>
  <c r="W85" i="1"/>
  <c r="BG48" i="1"/>
  <c r="U67" i="1"/>
  <c r="BH35" i="1"/>
  <c r="BE46" i="1"/>
  <c r="W101" i="10"/>
  <c r="BF41" i="1"/>
  <c r="AI14" i="1"/>
  <c r="BP48" i="1"/>
  <c r="AS21" i="1"/>
  <c r="U71" i="1"/>
  <c r="AT15" i="1"/>
  <c r="BL47" i="1"/>
  <c r="AO20" i="1"/>
  <c r="D126" i="11"/>
  <c r="J61" i="1"/>
  <c r="AI5" i="1"/>
  <c r="X100" i="9"/>
  <c r="M68" i="1"/>
  <c r="BI39" i="1"/>
  <c r="W92" i="1"/>
  <c r="BH45" i="1"/>
  <c r="X105" i="9"/>
  <c r="X126" i="9" s="1"/>
  <c r="C126" i="9"/>
  <c r="W126" i="9" s="1"/>
  <c r="BR45" i="1"/>
  <c r="AU18" i="1"/>
  <c r="O74" i="1"/>
  <c r="AN74" i="1" s="1"/>
  <c r="BS40" i="1"/>
  <c r="BI48" i="1"/>
  <c r="AL21" i="1"/>
  <c r="BR50" i="1"/>
  <c r="AU23" i="1"/>
  <c r="X112" i="11"/>
  <c r="W63" i="1"/>
  <c r="AV7" i="1"/>
  <c r="BE44" i="1"/>
  <c r="AH17" i="1"/>
  <c r="BH51" i="1"/>
  <c r="AK24" i="1"/>
  <c r="M66" i="1"/>
  <c r="AL10" i="1"/>
  <c r="BQ40" i="1"/>
  <c r="AT13" i="1"/>
  <c r="Q64" i="1"/>
  <c r="AP8" i="1"/>
  <c r="BC39" i="1"/>
  <c r="AF12" i="1"/>
  <c r="W101" i="9"/>
  <c r="BR42" i="1"/>
  <c r="AU15" i="1"/>
  <c r="P79" i="1"/>
  <c r="AO79" i="1" s="1"/>
  <c r="AO23" i="1"/>
  <c r="T45" i="6"/>
  <c r="M72" i="1"/>
  <c r="AL72" i="1" s="1"/>
  <c r="BH37" i="1"/>
  <c r="I78" i="1"/>
  <c r="AH78" i="1" s="1"/>
  <c r="BO37" i="1"/>
  <c r="F101" i="11"/>
  <c r="BG46" i="1"/>
  <c r="AJ19" i="1"/>
  <c r="X67" i="1"/>
  <c r="AW11" i="1"/>
  <c r="BL44" i="1"/>
  <c r="AO17" i="1"/>
  <c r="T37" i="6"/>
  <c r="Y37" i="6" s="1"/>
  <c r="F57" i="6" s="1"/>
  <c r="M95" i="1"/>
  <c r="K89" i="1"/>
  <c r="O61" i="1"/>
  <c r="X84" i="11"/>
  <c r="Q62" i="1"/>
  <c r="AP6" i="1"/>
  <c r="BT44" i="1"/>
  <c r="AW17" i="1"/>
  <c r="T74" i="1"/>
  <c r="AS18" i="1"/>
  <c r="T47" i="6"/>
  <c r="Y47" i="6" s="1"/>
  <c r="P57" i="6" s="1"/>
  <c r="L89" i="1"/>
  <c r="BF32" i="1"/>
  <c r="T44" i="6"/>
  <c r="W44" i="6" s="1"/>
  <c r="X44" i="6" s="1"/>
  <c r="M67" i="6" s="1"/>
  <c r="M94" i="6" s="1"/>
  <c r="BI43" i="1"/>
  <c r="BG37" i="1"/>
  <c r="P102" i="1"/>
  <c r="BK32" i="1"/>
  <c r="BE39" i="1"/>
  <c r="J103" i="1"/>
  <c r="T103" i="1"/>
  <c r="X108" i="10"/>
  <c r="X95" i="11"/>
  <c r="BK42" i="1"/>
  <c r="AN15" i="1"/>
  <c r="BL36" i="1"/>
  <c r="AO9" i="1"/>
  <c r="T49" i="6"/>
  <c r="Y49" i="6" s="1"/>
  <c r="R57" i="6" s="1"/>
  <c r="Y103" i="1"/>
  <c r="D101" i="11"/>
  <c r="X87" i="11"/>
  <c r="BI40" i="1"/>
  <c r="AL13" i="1"/>
  <c r="U61" i="1"/>
  <c r="AT5" i="1"/>
  <c r="S78" i="1"/>
  <c r="AR78" i="1" s="1"/>
  <c r="AR22" i="1"/>
  <c r="X62" i="1"/>
  <c r="AW6" i="1"/>
  <c r="U80" i="1"/>
  <c r="AT80" i="1" s="1"/>
  <c r="AT24" i="1"/>
  <c r="V65" i="1"/>
  <c r="AU9" i="1"/>
  <c r="V66" i="1"/>
  <c r="AU10" i="1"/>
  <c r="L70" i="1"/>
  <c r="AK70" i="1" s="1"/>
  <c r="BQ48" i="1"/>
  <c r="AT21" i="1"/>
  <c r="BO51" i="1"/>
  <c r="AR24" i="1"/>
  <c r="X79" i="1"/>
  <c r="AW23" i="1"/>
  <c r="BK47" i="1"/>
  <c r="AN20" i="1"/>
  <c r="BS50" i="1"/>
  <c r="AV23" i="1"/>
  <c r="L93" i="1"/>
  <c r="I101" i="1"/>
  <c r="S95" i="1"/>
  <c r="V97" i="1"/>
  <c r="I126" i="11"/>
  <c r="V101" i="11"/>
  <c r="BQ45" i="1"/>
  <c r="AT18" i="1"/>
  <c r="BS47" i="1"/>
  <c r="AV20" i="1"/>
  <c r="P67" i="1"/>
  <c r="AO11" i="1"/>
  <c r="BH43" i="1"/>
  <c r="AK16" i="1"/>
  <c r="M80" i="1"/>
  <c r="AL80" i="1" s="1"/>
  <c r="AL24" i="1"/>
  <c r="V63" i="1"/>
  <c r="AU7" i="1"/>
  <c r="BH41" i="1"/>
  <c r="T92" i="1"/>
  <c r="V71" i="1"/>
  <c r="X88" i="1"/>
  <c r="BH48" i="1"/>
  <c r="AK21" i="1"/>
  <c r="BT39" i="1"/>
  <c r="AW12" i="1"/>
  <c r="BP40" i="1"/>
  <c r="W62" i="1"/>
  <c r="BM35" i="1"/>
  <c r="BT36" i="1"/>
  <c r="O99" i="1"/>
  <c r="Q126" i="10"/>
  <c r="O63" i="1"/>
  <c r="AN7" i="1"/>
  <c r="Q101" i="11"/>
  <c r="Q126" i="11"/>
  <c r="I101" i="11"/>
  <c r="X111" i="11"/>
  <c r="X86" i="11"/>
  <c r="X120" i="11"/>
  <c r="C101" i="11"/>
  <c r="X105" i="11"/>
  <c r="C126" i="11"/>
  <c r="G126" i="11"/>
  <c r="X106" i="11"/>
  <c r="X112" i="10"/>
  <c r="O126" i="10"/>
  <c r="P126" i="10"/>
  <c r="H126" i="10"/>
  <c r="X120" i="10"/>
  <c r="X114" i="10"/>
  <c r="X116" i="10"/>
  <c r="X122" i="10"/>
  <c r="X118" i="10"/>
  <c r="X110" i="10"/>
  <c r="D126" i="10"/>
  <c r="G126" i="10"/>
  <c r="X106" i="10"/>
  <c r="C126" i="10"/>
  <c r="X105" i="10"/>
  <c r="X109" i="10"/>
  <c r="BO50" i="1"/>
  <c r="S102" i="1"/>
  <c r="S79" i="1"/>
  <c r="AR79" i="1" s="1"/>
  <c r="BE37" i="1"/>
  <c r="I89" i="1"/>
  <c r="I66" i="1"/>
  <c r="AH66" i="1" s="1"/>
  <c r="BC49" i="1"/>
  <c r="G101" i="1"/>
  <c r="G78" i="1"/>
  <c r="AF78" i="1" s="1"/>
  <c r="BO45" i="1"/>
  <c r="S97" i="1"/>
  <c r="S74" i="1"/>
  <c r="BH42" i="1"/>
  <c r="L94" i="1"/>
  <c r="L71" i="1"/>
  <c r="AK71" i="1" s="1"/>
  <c r="BG50" i="1"/>
  <c r="K102" i="1"/>
  <c r="K79" i="1"/>
  <c r="AJ79" i="1" s="1"/>
  <c r="BS46" i="1"/>
  <c r="W98" i="1"/>
  <c r="W75" i="1"/>
  <c r="BL43" i="1"/>
  <c r="P95" i="1"/>
  <c r="P72" i="1"/>
  <c r="AO72" i="1" s="1"/>
  <c r="BE40" i="1"/>
  <c r="I92" i="1"/>
  <c r="I69" i="1"/>
  <c r="AH69" i="1" s="1"/>
  <c r="BQ36" i="1"/>
  <c r="U88" i="1"/>
  <c r="U65" i="1"/>
  <c r="BJ33" i="1"/>
  <c r="N85" i="1"/>
  <c r="N62" i="1"/>
  <c r="BF50" i="1"/>
  <c r="J102" i="1"/>
  <c r="J79" i="1"/>
  <c r="AI79" i="1" s="1"/>
  <c r="BR46" i="1"/>
  <c r="V98" i="1"/>
  <c r="V75" i="1"/>
  <c r="BK43" i="1"/>
  <c r="O95" i="1"/>
  <c r="O72" i="1"/>
  <c r="AN72" i="1" s="1"/>
  <c r="BD40" i="1"/>
  <c r="H92" i="1"/>
  <c r="H69" i="1"/>
  <c r="AG69" i="1" s="1"/>
  <c r="BP36" i="1"/>
  <c r="T88" i="1"/>
  <c r="T65" i="1"/>
  <c r="BI33" i="1"/>
  <c r="M85" i="1"/>
  <c r="M62" i="1"/>
  <c r="BE50" i="1"/>
  <c r="I102" i="1"/>
  <c r="I79" i="1"/>
  <c r="AH79" i="1" s="1"/>
  <c r="BQ46" i="1"/>
  <c r="U98" i="1"/>
  <c r="U75" i="1"/>
  <c r="BJ43" i="1"/>
  <c r="N95" i="1"/>
  <c r="N72" i="1"/>
  <c r="AM72" i="1" s="1"/>
  <c r="BT43" i="1"/>
  <c r="X95" i="1"/>
  <c r="X72" i="1"/>
  <c r="BG47" i="1"/>
  <c r="K99" i="1"/>
  <c r="K76" i="1"/>
  <c r="AJ76" i="1" s="1"/>
  <c r="BM50" i="1"/>
  <c r="Q102" i="1"/>
  <c r="Q79" i="1"/>
  <c r="AP79" i="1" s="1"/>
  <c r="BN48" i="1"/>
  <c r="R77" i="1"/>
  <c r="AQ77" i="1" s="1"/>
  <c r="R100" i="1"/>
  <c r="BG45" i="1"/>
  <c r="K97" i="1"/>
  <c r="K74" i="1"/>
  <c r="AJ74" i="1" s="1"/>
  <c r="BS41" i="1"/>
  <c r="W93" i="1"/>
  <c r="W70" i="1"/>
  <c r="BR49" i="1"/>
  <c r="V101" i="1"/>
  <c r="V78" i="1"/>
  <c r="AU78" i="1" s="1"/>
  <c r="BK46" i="1"/>
  <c r="O98" i="1"/>
  <c r="O75" i="1"/>
  <c r="AN75" i="1" s="1"/>
  <c r="BD43" i="1"/>
  <c r="H95" i="1"/>
  <c r="H72" i="1"/>
  <c r="AG72" i="1" s="1"/>
  <c r="BP39" i="1"/>
  <c r="T91" i="1"/>
  <c r="T68" i="1"/>
  <c r="BI36" i="1"/>
  <c r="M88" i="1"/>
  <c r="M65" i="1"/>
  <c r="BU32" i="1"/>
  <c r="Y84" i="1"/>
  <c r="Y61" i="1"/>
  <c r="BQ49" i="1"/>
  <c r="U101" i="1"/>
  <c r="U78" i="1"/>
  <c r="AT78" i="1" s="1"/>
  <c r="BJ46" i="1"/>
  <c r="N98" i="1"/>
  <c r="N75" i="1"/>
  <c r="AM75" i="1" s="1"/>
  <c r="BC43" i="1"/>
  <c r="G95" i="1"/>
  <c r="G72" i="1"/>
  <c r="AF72" i="1" s="1"/>
  <c r="BO39" i="1"/>
  <c r="S91" i="1"/>
  <c r="S68" i="1"/>
  <c r="BH36" i="1"/>
  <c r="L65" i="1"/>
  <c r="L88" i="1"/>
  <c r="BT32" i="1"/>
  <c r="X84" i="1"/>
  <c r="X61" i="1"/>
  <c r="BP49" i="1"/>
  <c r="T101" i="1"/>
  <c r="T78" i="1"/>
  <c r="AS78" i="1" s="1"/>
  <c r="BI46" i="1"/>
  <c r="M98" i="1"/>
  <c r="M75" i="1"/>
  <c r="AL75" i="1" s="1"/>
  <c r="BP42" i="1"/>
  <c r="T94" i="1"/>
  <c r="T71" i="1"/>
  <c r="BN50" i="1"/>
  <c r="R102" i="1"/>
  <c r="R79" i="1"/>
  <c r="AQ79" i="1" s="1"/>
  <c r="BF47" i="1"/>
  <c r="J99" i="1"/>
  <c r="J76" i="1"/>
  <c r="AI76" i="1" s="1"/>
  <c r="BM51" i="1"/>
  <c r="Q80" i="1"/>
  <c r="AP80" i="1" s="1"/>
  <c r="Q103" i="1"/>
  <c r="BF48" i="1"/>
  <c r="J100" i="1"/>
  <c r="J77" i="1"/>
  <c r="AI77" i="1" s="1"/>
  <c r="BR44" i="1"/>
  <c r="V96" i="1"/>
  <c r="V73" i="1"/>
  <c r="BK41" i="1"/>
  <c r="O93" i="1"/>
  <c r="O70" i="1"/>
  <c r="BJ49" i="1"/>
  <c r="N101" i="1"/>
  <c r="N78" i="1"/>
  <c r="AM78" i="1" s="1"/>
  <c r="BC46" i="1"/>
  <c r="G98" i="1"/>
  <c r="G75" i="1"/>
  <c r="AF75" i="1" s="1"/>
  <c r="BO42" i="1"/>
  <c r="S94" i="1"/>
  <c r="S71" i="1"/>
  <c r="BH39" i="1"/>
  <c r="L91" i="1"/>
  <c r="L68" i="1"/>
  <c r="AK68" i="1" s="1"/>
  <c r="BT35" i="1"/>
  <c r="X64" i="1"/>
  <c r="X87" i="1"/>
  <c r="BM32" i="1"/>
  <c r="Q84" i="1"/>
  <c r="Q61" i="1"/>
  <c r="BI49" i="1"/>
  <c r="M101" i="1"/>
  <c r="M78" i="1"/>
  <c r="AL78" i="1" s="1"/>
  <c r="BU45" i="1"/>
  <c r="Y97" i="1"/>
  <c r="Y74" i="1"/>
  <c r="BN42" i="1"/>
  <c r="R94" i="1"/>
  <c r="R71" i="1"/>
  <c r="BG39" i="1"/>
  <c r="K91" i="1"/>
  <c r="K68" i="1"/>
  <c r="AJ68" i="1" s="1"/>
  <c r="BS35" i="1"/>
  <c r="W64" i="1"/>
  <c r="W87" i="1"/>
  <c r="BL32" i="1"/>
  <c r="P84" i="1"/>
  <c r="P61" i="1"/>
  <c r="BH49" i="1"/>
  <c r="L101" i="1"/>
  <c r="L78" i="1"/>
  <c r="AK78" i="1" s="1"/>
  <c r="BT45" i="1"/>
  <c r="X97" i="1"/>
  <c r="X74" i="1"/>
  <c r="BK49" i="1"/>
  <c r="O78" i="1"/>
  <c r="AN78" i="1" s="1"/>
  <c r="O101" i="1"/>
  <c r="BF37" i="1"/>
  <c r="J89" i="1"/>
  <c r="J66" i="1"/>
  <c r="AI66" i="1" s="1"/>
  <c r="BL40" i="1"/>
  <c r="P92" i="1"/>
  <c r="P69" i="1"/>
  <c r="BE51" i="1"/>
  <c r="I103" i="1"/>
  <c r="I80" i="1"/>
  <c r="AH80" i="1" s="1"/>
  <c r="BQ47" i="1"/>
  <c r="U99" i="1"/>
  <c r="U76" i="1"/>
  <c r="BJ44" i="1"/>
  <c r="N96" i="1"/>
  <c r="N73" i="1"/>
  <c r="AM73" i="1" s="1"/>
  <c r="BC41" i="1"/>
  <c r="G93" i="1"/>
  <c r="G70" i="1"/>
  <c r="AF70" i="1" s="1"/>
  <c r="BU48" i="1"/>
  <c r="Y100" i="1"/>
  <c r="Y77" i="1"/>
  <c r="BN45" i="1"/>
  <c r="R97" i="1"/>
  <c r="R74" i="1"/>
  <c r="AQ74" i="1" s="1"/>
  <c r="BG42" i="1"/>
  <c r="K94" i="1"/>
  <c r="K71" i="1"/>
  <c r="AJ71" i="1" s="1"/>
  <c r="BS38" i="1"/>
  <c r="W90" i="1"/>
  <c r="W67" i="1"/>
  <c r="BL35" i="1"/>
  <c r="P87" i="1"/>
  <c r="P64" i="1"/>
  <c r="BE32" i="1"/>
  <c r="I61" i="1"/>
  <c r="I84" i="1"/>
  <c r="BT48" i="1"/>
  <c r="X100" i="1"/>
  <c r="X77" i="1"/>
  <c r="BM45" i="1"/>
  <c r="Q97" i="1"/>
  <c r="Q74" i="1"/>
  <c r="AP74" i="1" s="1"/>
  <c r="BF42" i="1"/>
  <c r="J94" i="1"/>
  <c r="J71" i="1"/>
  <c r="AI71" i="1" s="1"/>
  <c r="BR38" i="1"/>
  <c r="V67" i="1"/>
  <c r="V90" i="1"/>
  <c r="BK35" i="1"/>
  <c r="O87" i="1"/>
  <c r="O64" i="1"/>
  <c r="BD32" i="1"/>
  <c r="H84" i="1"/>
  <c r="H61" i="1"/>
  <c r="BS48" i="1"/>
  <c r="W100" i="1"/>
  <c r="W77" i="1"/>
  <c r="BL45" i="1"/>
  <c r="P97" i="1"/>
  <c r="P74" i="1"/>
  <c r="AO74" i="1" s="1"/>
  <c r="BM40" i="1"/>
  <c r="Q92" i="1"/>
  <c r="Q69" i="1"/>
  <c r="BT51" i="1"/>
  <c r="X103" i="1"/>
  <c r="X80" i="1"/>
  <c r="AW80" i="1" s="1"/>
  <c r="BM48" i="1"/>
  <c r="Q100" i="1"/>
  <c r="Q77" i="1"/>
  <c r="AP77" i="1" s="1"/>
  <c r="BF45" i="1"/>
  <c r="J97" i="1"/>
  <c r="J74" i="1"/>
  <c r="AI74" i="1" s="1"/>
  <c r="BR41" i="1"/>
  <c r="V93" i="1"/>
  <c r="V70" i="1"/>
  <c r="BK38" i="1"/>
  <c r="O90" i="1"/>
  <c r="O67" i="1"/>
  <c r="BD35" i="1"/>
  <c r="H87" i="1"/>
  <c r="H64" i="1"/>
  <c r="AG64" i="1" s="1"/>
  <c r="BS51" i="1"/>
  <c r="W103" i="1"/>
  <c r="W80" i="1"/>
  <c r="AV80" i="1" s="1"/>
  <c r="BL48" i="1"/>
  <c r="P100" i="1"/>
  <c r="P77" i="1"/>
  <c r="AO77" i="1" s="1"/>
  <c r="BE45" i="1"/>
  <c r="I97" i="1"/>
  <c r="I74" i="1"/>
  <c r="AH74" i="1" s="1"/>
  <c r="BQ41" i="1"/>
  <c r="U93" i="1"/>
  <c r="U70" i="1"/>
  <c r="BJ38" i="1"/>
  <c r="N67" i="1"/>
  <c r="N90" i="1"/>
  <c r="BC35" i="1"/>
  <c r="G64" i="1"/>
  <c r="AF64" i="1" s="1"/>
  <c r="G87" i="1"/>
  <c r="BR51" i="1"/>
  <c r="V103" i="1"/>
  <c r="V80" i="1"/>
  <c r="AU80" i="1" s="1"/>
  <c r="BK48" i="1"/>
  <c r="O100" i="1"/>
  <c r="O77" i="1"/>
  <c r="AN77" i="1" s="1"/>
  <c r="BD45" i="1"/>
  <c r="H97" i="1"/>
  <c r="H74" i="1"/>
  <c r="AG74" i="1" s="1"/>
  <c r="BD46" i="1"/>
  <c r="H98" i="1"/>
  <c r="H75" i="1"/>
  <c r="AG75" i="1" s="1"/>
  <c r="BR33" i="1"/>
  <c r="V85" i="1"/>
  <c r="V62" i="1"/>
  <c r="BQ33" i="1"/>
  <c r="U85" i="1"/>
  <c r="U62" i="1"/>
  <c r="BP50" i="1"/>
  <c r="T79" i="1"/>
  <c r="AS79" i="1" s="1"/>
  <c r="T102" i="1"/>
  <c r="BI47" i="1"/>
  <c r="M99" i="1"/>
  <c r="M76" i="1"/>
  <c r="AL76" i="1" s="1"/>
  <c r="BH50" i="1"/>
  <c r="L79" i="1"/>
  <c r="AK79" i="1" s="1"/>
  <c r="L102" i="1"/>
  <c r="BT46" i="1"/>
  <c r="X98" i="1"/>
  <c r="X75" i="1"/>
  <c r="BM43" i="1"/>
  <c r="Q95" i="1"/>
  <c r="Q72" i="1"/>
  <c r="BL51" i="1"/>
  <c r="P103" i="1"/>
  <c r="P80" i="1"/>
  <c r="AO80" i="1" s="1"/>
  <c r="BE48" i="1"/>
  <c r="I100" i="1"/>
  <c r="I77" i="1"/>
  <c r="AH77" i="1" s="1"/>
  <c r="BQ44" i="1"/>
  <c r="U96" i="1"/>
  <c r="U73" i="1"/>
  <c r="BJ41" i="1"/>
  <c r="N93" i="1"/>
  <c r="N70" i="1"/>
  <c r="AM70" i="1" s="1"/>
  <c r="BC38" i="1"/>
  <c r="G90" i="1"/>
  <c r="G67" i="1"/>
  <c r="AF67" i="1" s="1"/>
  <c r="BO34" i="1"/>
  <c r="S86" i="1"/>
  <c r="S63" i="1"/>
  <c r="BK51" i="1"/>
  <c r="O103" i="1"/>
  <c r="O80" i="1"/>
  <c r="AN80" i="1" s="1"/>
  <c r="BD48" i="1"/>
  <c r="H100" i="1"/>
  <c r="H77" i="1"/>
  <c r="AG77" i="1" s="1"/>
  <c r="BP44" i="1"/>
  <c r="T96" i="1"/>
  <c r="T73" i="1"/>
  <c r="BI41" i="1"/>
  <c r="M93" i="1"/>
  <c r="M70" i="1"/>
  <c r="AL70" i="1" s="1"/>
  <c r="BU37" i="1"/>
  <c r="Y66" i="1"/>
  <c r="Y89" i="1"/>
  <c r="BN34" i="1"/>
  <c r="R86" i="1"/>
  <c r="R63" i="1"/>
  <c r="BJ51" i="1"/>
  <c r="N103" i="1"/>
  <c r="N80" i="1"/>
  <c r="AM80" i="1" s="1"/>
  <c r="BC48" i="1"/>
  <c r="G100" i="1"/>
  <c r="G77" i="1"/>
  <c r="AF77" i="1" s="1"/>
  <c r="BO44" i="1"/>
  <c r="S96" i="1"/>
  <c r="S73" i="1"/>
  <c r="BH47" i="1"/>
  <c r="L99" i="1"/>
  <c r="L76" i="1"/>
  <c r="AK76" i="1" s="1"/>
  <c r="BS43" i="1"/>
  <c r="W95" i="1"/>
  <c r="W72" i="1"/>
  <c r="BR43" i="1"/>
  <c r="V95" i="1"/>
  <c r="V72" i="1"/>
  <c r="BU43" i="1"/>
  <c r="Y95" i="1"/>
  <c r="Y72" i="1"/>
  <c r="BS49" i="1"/>
  <c r="W78" i="1"/>
  <c r="W101" i="1"/>
  <c r="BL46" i="1"/>
  <c r="P98" i="1"/>
  <c r="P75" i="1"/>
  <c r="AO75" i="1" s="1"/>
  <c r="BE43" i="1"/>
  <c r="I95" i="1"/>
  <c r="I72" i="1"/>
  <c r="AH72" i="1" s="1"/>
  <c r="BD51" i="1"/>
  <c r="H103" i="1"/>
  <c r="H80" i="1"/>
  <c r="AG80" i="1" s="1"/>
  <c r="BP47" i="1"/>
  <c r="T99" i="1"/>
  <c r="T76" i="1"/>
  <c r="AS76" i="1" s="1"/>
  <c r="BI44" i="1"/>
  <c r="M96" i="1"/>
  <c r="M73" i="1"/>
  <c r="AL73" i="1" s="1"/>
  <c r="BU40" i="1"/>
  <c r="Y92" i="1"/>
  <c r="Y69" i="1"/>
  <c r="BN37" i="1"/>
  <c r="R89" i="1"/>
  <c r="R66" i="1"/>
  <c r="BG34" i="1"/>
  <c r="K86" i="1"/>
  <c r="K63" i="1"/>
  <c r="BC51" i="1"/>
  <c r="G103" i="1"/>
  <c r="G80" i="1"/>
  <c r="AF80" i="1" s="1"/>
  <c r="BO47" i="1"/>
  <c r="S99" i="1"/>
  <c r="S76" i="1"/>
  <c r="AR76" i="1" s="1"/>
  <c r="BH44" i="1"/>
  <c r="L96" i="1"/>
  <c r="L73" i="1"/>
  <c r="AK73" i="1" s="1"/>
  <c r="BT40" i="1"/>
  <c r="X92" i="1"/>
  <c r="X69" i="1"/>
  <c r="BM37" i="1"/>
  <c r="Q66" i="1"/>
  <c r="Q89" i="1"/>
  <c r="BF34" i="1"/>
  <c r="J63" i="1"/>
  <c r="J86" i="1"/>
  <c r="BU50" i="1"/>
  <c r="Y102" i="1"/>
  <c r="Y79" i="1"/>
  <c r="BN47" i="1"/>
  <c r="R99" i="1"/>
  <c r="R76" i="1"/>
  <c r="AQ76" i="1" s="1"/>
  <c r="BG44" i="1"/>
  <c r="K96" i="1"/>
  <c r="K73" i="1"/>
  <c r="AJ73" i="1" s="1"/>
  <c r="AZ53" i="1"/>
  <c r="L291" i="6"/>
  <c r="L313" i="6" s="1"/>
  <c r="U293" i="6"/>
  <c r="U315" i="6" s="1"/>
  <c r="Q291" i="6"/>
  <c r="Q313" i="6" s="1"/>
  <c r="W291" i="6"/>
  <c r="W313" i="6" s="1"/>
  <c r="P291" i="6"/>
  <c r="P313" i="6" s="1"/>
  <c r="M292" i="6"/>
  <c r="M314" i="6" s="1"/>
  <c r="M293" i="6"/>
  <c r="M315" i="6" s="1"/>
  <c r="K291" i="6"/>
  <c r="K313" i="6" s="1"/>
  <c r="V291" i="6"/>
  <c r="V313" i="6" s="1"/>
  <c r="E291" i="6"/>
  <c r="E313" i="6" s="1"/>
  <c r="T38" i="6"/>
  <c r="W38" i="6" s="1"/>
  <c r="X38" i="6" s="1"/>
  <c r="G61" i="6" s="1"/>
  <c r="G88" i="6" s="1"/>
  <c r="T50" i="6"/>
  <c r="Y50" i="6" s="1"/>
  <c r="S57" i="6" s="1"/>
  <c r="R293" i="6"/>
  <c r="R315" i="6" s="1"/>
  <c r="T53" i="6"/>
  <c r="W53" i="6" s="1"/>
  <c r="X53" i="6" s="1"/>
  <c r="V76" i="6" s="1"/>
  <c r="V103" i="6" s="1"/>
  <c r="T42" i="6"/>
  <c r="W42" i="6" s="1"/>
  <c r="X42" i="6" s="1"/>
  <c r="K65" i="6" s="1"/>
  <c r="K92" i="6" s="1"/>
  <c r="L292" i="6"/>
  <c r="L314" i="6" s="1"/>
  <c r="T35" i="6"/>
  <c r="W35" i="6" s="1"/>
  <c r="X35" i="6" s="1"/>
  <c r="D58" i="6" s="1"/>
  <c r="D85" i="6" s="1"/>
  <c r="T52" i="6"/>
  <c r="Y52" i="6" s="1"/>
  <c r="U57" i="6" s="1"/>
  <c r="T48" i="6"/>
  <c r="Y48" i="6" s="1"/>
  <c r="Q57" i="6" s="1"/>
  <c r="L293" i="6"/>
  <c r="L315" i="6" s="1"/>
  <c r="S291" i="6"/>
  <c r="S313" i="6" s="1"/>
  <c r="I292" i="6"/>
  <c r="I314" i="6" s="1"/>
  <c r="T39" i="6"/>
  <c r="W39" i="6" s="1"/>
  <c r="X39" i="6" s="1"/>
  <c r="H62" i="6" s="1"/>
  <c r="H89" i="6" s="1"/>
  <c r="T51" i="6"/>
  <c r="Y51" i="6" s="1"/>
  <c r="T57" i="6" s="1"/>
  <c r="Q293" i="6"/>
  <c r="Q315" i="6" s="1"/>
  <c r="T46" i="6"/>
  <c r="Y46" i="6" s="1"/>
  <c r="O57" i="6" s="1"/>
  <c r="T43" i="6"/>
  <c r="W43" i="6" s="1"/>
  <c r="X43" i="6" s="1"/>
  <c r="L66" i="6" s="1"/>
  <c r="L93" i="6" s="1"/>
  <c r="T54" i="6"/>
  <c r="W54" i="6" s="1"/>
  <c r="X54" i="6" s="1"/>
  <c r="W77" i="6" s="1"/>
  <c r="W104" i="6" s="1"/>
  <c r="T36" i="6"/>
  <c r="W36" i="6" s="1"/>
  <c r="X36" i="6" s="1"/>
  <c r="E59" i="6" s="1"/>
  <c r="E86" i="6" s="1"/>
  <c r="Y38" i="6"/>
  <c r="G57" i="6" s="1"/>
  <c r="Y53" i="6"/>
  <c r="V57" i="6" s="1"/>
  <c r="Y45" i="6"/>
  <c r="N57" i="6" s="1"/>
  <c r="W45" i="6"/>
  <c r="X45" i="6" s="1"/>
  <c r="N68" i="6" s="1"/>
  <c r="N95" i="6" s="1"/>
  <c r="W49" i="6"/>
  <c r="X49" i="6" s="1"/>
  <c r="R72" i="6" s="1"/>
  <c r="R99" i="6" s="1"/>
  <c r="W41" i="6"/>
  <c r="X41" i="6" s="1"/>
  <c r="J64" i="6" s="1"/>
  <c r="J91" i="6" s="1"/>
  <c r="Y41" i="6"/>
  <c r="J57" i="6" s="1"/>
  <c r="Y44" i="6"/>
  <c r="M57" i="6" s="1"/>
  <c r="W48" i="6"/>
  <c r="X48" i="6" s="1"/>
  <c r="Q71" i="6" s="1"/>
  <c r="Q98" i="6" s="1"/>
  <c r="Y54" i="6"/>
  <c r="W57" i="6" s="1"/>
  <c r="W40" i="6"/>
  <c r="X40" i="6" s="1"/>
  <c r="I63" i="6" s="1"/>
  <c r="I90" i="6" s="1"/>
  <c r="Y40" i="6"/>
  <c r="I57" i="6" s="1"/>
  <c r="Y36" i="6" l="1"/>
  <c r="E57" i="6" s="1"/>
  <c r="W51" i="6"/>
  <c r="X51" i="6" s="1"/>
  <c r="T74" i="6" s="1"/>
  <c r="T101" i="6" s="1"/>
  <c r="W37" i="6"/>
  <c r="X37" i="6" s="1"/>
  <c r="F60" i="6" s="1"/>
  <c r="F87" i="6" s="1"/>
  <c r="Y42" i="6"/>
  <c r="K57" i="6" s="1"/>
  <c r="K67" i="6" s="1"/>
  <c r="K94" i="6" s="1"/>
  <c r="W50" i="6"/>
  <c r="X50" i="6" s="1"/>
  <c r="S73" i="6" s="1"/>
  <c r="S100" i="6" s="1"/>
  <c r="X100" i="11"/>
  <c r="Y43" i="6"/>
  <c r="L57" i="6" s="1"/>
  <c r="L65" i="6" s="1"/>
  <c r="L92" i="6" s="1"/>
  <c r="D296" i="6"/>
  <c r="A274" i="6"/>
  <c r="A275" i="6" s="1"/>
  <c r="A276" i="6" s="1"/>
  <c r="Y35" i="6"/>
  <c r="D57" i="6" s="1"/>
  <c r="D74" i="6" s="1"/>
  <c r="D101" i="6" s="1"/>
  <c r="W101" i="11"/>
  <c r="W47" i="6"/>
  <c r="X47" i="6" s="1"/>
  <c r="P70" i="6" s="1"/>
  <c r="P97" i="6" s="1"/>
  <c r="W126" i="11"/>
  <c r="X126" i="11"/>
  <c r="W126" i="10"/>
  <c r="X126" i="10"/>
  <c r="W52" i="6"/>
  <c r="X52" i="6" s="1"/>
  <c r="U75" i="6" s="1"/>
  <c r="U102" i="6" s="1"/>
  <c r="Y39" i="6"/>
  <c r="H57" i="6" s="1"/>
  <c r="H59" i="6" s="1"/>
  <c r="H86" i="6" s="1"/>
  <c r="W46" i="6"/>
  <c r="X46" i="6" s="1"/>
  <c r="O69" i="6" s="1"/>
  <c r="O96" i="6" s="1"/>
  <c r="I60" i="6"/>
  <c r="I87" i="6" s="1"/>
  <c r="I64" i="6"/>
  <c r="I91" i="6" s="1"/>
  <c r="I68" i="6"/>
  <c r="I95" i="6" s="1"/>
  <c r="I72" i="6"/>
  <c r="I99" i="6" s="1"/>
  <c r="I76" i="6"/>
  <c r="I103" i="6" s="1"/>
  <c r="I61" i="6"/>
  <c r="I88" i="6" s="1"/>
  <c r="I65" i="6"/>
  <c r="I92" i="6" s="1"/>
  <c r="I58" i="6"/>
  <c r="I85" i="6" s="1"/>
  <c r="I62" i="6"/>
  <c r="I89" i="6" s="1"/>
  <c r="I70" i="6"/>
  <c r="I97" i="6" s="1"/>
  <c r="I59" i="6"/>
  <c r="I86" i="6" s="1"/>
  <c r="I73" i="6"/>
  <c r="I100" i="6" s="1"/>
  <c r="I75" i="6"/>
  <c r="I102" i="6" s="1"/>
  <c r="I69" i="6"/>
  <c r="I96" i="6" s="1"/>
  <c r="I71" i="6"/>
  <c r="I98" i="6" s="1"/>
  <c r="I74" i="6"/>
  <c r="I101" i="6" s="1"/>
  <c r="I77" i="6"/>
  <c r="I104" i="6" s="1"/>
  <c r="I66" i="6"/>
  <c r="I93" i="6" s="1"/>
  <c r="I67" i="6"/>
  <c r="I94" i="6" s="1"/>
  <c r="S59" i="6"/>
  <c r="S86" i="6" s="1"/>
  <c r="S63" i="6"/>
  <c r="S90" i="6" s="1"/>
  <c r="S67" i="6"/>
  <c r="S94" i="6" s="1"/>
  <c r="S71" i="6"/>
  <c r="S98" i="6" s="1"/>
  <c r="S75" i="6"/>
  <c r="S102" i="6" s="1"/>
  <c r="S60" i="6"/>
  <c r="S87" i="6" s="1"/>
  <c r="S64" i="6"/>
  <c r="S91" i="6" s="1"/>
  <c r="S68" i="6"/>
  <c r="S95" i="6" s="1"/>
  <c r="S72" i="6"/>
  <c r="S99" i="6" s="1"/>
  <c r="S61" i="6"/>
  <c r="S88" i="6" s="1"/>
  <c r="S65" i="6"/>
  <c r="S92" i="6" s="1"/>
  <c r="S62" i="6"/>
  <c r="S89" i="6" s="1"/>
  <c r="S76" i="6"/>
  <c r="S103" i="6" s="1"/>
  <c r="S69" i="6"/>
  <c r="S96" i="6" s="1"/>
  <c r="S66" i="6"/>
  <c r="S93" i="6" s="1"/>
  <c r="S74" i="6"/>
  <c r="S101" i="6" s="1"/>
  <c r="S77" i="6"/>
  <c r="S104" i="6" s="1"/>
  <c r="S70" i="6"/>
  <c r="S97" i="6" s="1"/>
  <c r="S58" i="6"/>
  <c r="S85" i="6" s="1"/>
  <c r="U58" i="6"/>
  <c r="U85" i="6" s="1"/>
  <c r="U62" i="6"/>
  <c r="U89" i="6" s="1"/>
  <c r="U66" i="6"/>
  <c r="U93" i="6" s="1"/>
  <c r="U70" i="6"/>
  <c r="U97" i="6" s="1"/>
  <c r="U74" i="6"/>
  <c r="U101" i="6" s="1"/>
  <c r="U59" i="6"/>
  <c r="U86" i="6" s="1"/>
  <c r="U63" i="6"/>
  <c r="U90" i="6" s="1"/>
  <c r="U67" i="6"/>
  <c r="U94" i="6" s="1"/>
  <c r="U71" i="6"/>
  <c r="U98" i="6" s="1"/>
  <c r="U60" i="6"/>
  <c r="U87" i="6" s="1"/>
  <c r="U64" i="6"/>
  <c r="U91" i="6" s="1"/>
  <c r="U68" i="6"/>
  <c r="U95" i="6" s="1"/>
  <c r="U73" i="6"/>
  <c r="U100" i="6" s="1"/>
  <c r="U61" i="6"/>
  <c r="U88" i="6" s="1"/>
  <c r="U76" i="6"/>
  <c r="U103" i="6" s="1"/>
  <c r="U69" i="6"/>
  <c r="U96" i="6" s="1"/>
  <c r="U65" i="6"/>
  <c r="U92" i="6" s="1"/>
  <c r="U72" i="6"/>
  <c r="U99" i="6" s="1"/>
  <c r="U77" i="6"/>
  <c r="U104" i="6" s="1"/>
  <c r="P72" i="6"/>
  <c r="P99" i="6" s="1"/>
  <c r="P76" i="6"/>
  <c r="P103" i="6" s="1"/>
  <c r="P61" i="6"/>
  <c r="P88" i="6" s="1"/>
  <c r="P65" i="6"/>
  <c r="P92" i="6" s="1"/>
  <c r="P69" i="6"/>
  <c r="P96" i="6" s="1"/>
  <c r="P73" i="6"/>
  <c r="P100" i="6" s="1"/>
  <c r="P77" i="6"/>
  <c r="P104" i="6" s="1"/>
  <c r="P58" i="6"/>
  <c r="P85" i="6" s="1"/>
  <c r="P62" i="6"/>
  <c r="P89" i="6" s="1"/>
  <c r="P66" i="6"/>
  <c r="P93" i="6" s="1"/>
  <c r="P71" i="6"/>
  <c r="P98" i="6" s="1"/>
  <c r="P74" i="6"/>
  <c r="P101" i="6" s="1"/>
  <c r="P59" i="6"/>
  <c r="P86" i="6" s="1"/>
  <c r="P60" i="6"/>
  <c r="P87" i="6" s="1"/>
  <c r="P67" i="6"/>
  <c r="P94" i="6" s="1"/>
  <c r="P63" i="6"/>
  <c r="P90" i="6" s="1"/>
  <c r="P64" i="6"/>
  <c r="P91" i="6" s="1"/>
  <c r="P75" i="6"/>
  <c r="P102" i="6" s="1"/>
  <c r="P68" i="6"/>
  <c r="P95" i="6" s="1"/>
  <c r="V77" i="6"/>
  <c r="V104" i="6" s="1"/>
  <c r="V58" i="6"/>
  <c r="V85" i="6" s="1"/>
  <c r="V62" i="6"/>
  <c r="V89" i="6" s="1"/>
  <c r="V66" i="6"/>
  <c r="V93" i="6" s="1"/>
  <c r="V70" i="6"/>
  <c r="V97" i="6" s="1"/>
  <c r="V74" i="6"/>
  <c r="V101" i="6" s="1"/>
  <c r="V59" i="6"/>
  <c r="V86" i="6" s="1"/>
  <c r="V63" i="6"/>
  <c r="V90" i="6" s="1"/>
  <c r="V68" i="6"/>
  <c r="V95" i="6" s="1"/>
  <c r="V71" i="6"/>
  <c r="V98" i="6" s="1"/>
  <c r="V73" i="6"/>
  <c r="V100" i="6" s="1"/>
  <c r="V60" i="6"/>
  <c r="V87" i="6" s="1"/>
  <c r="V61" i="6"/>
  <c r="V88" i="6" s="1"/>
  <c r="V67" i="6"/>
  <c r="V94" i="6" s="1"/>
  <c r="V69" i="6"/>
  <c r="V96" i="6" s="1"/>
  <c r="V64" i="6"/>
  <c r="V91" i="6" s="1"/>
  <c r="V65" i="6"/>
  <c r="V92" i="6" s="1"/>
  <c r="V72" i="6"/>
  <c r="V99" i="6" s="1"/>
  <c r="V75" i="6"/>
  <c r="V102" i="6" s="1"/>
  <c r="E58" i="6"/>
  <c r="E85" i="6" s="1"/>
  <c r="E62" i="6"/>
  <c r="E89" i="6" s="1"/>
  <c r="E66" i="6"/>
  <c r="E93" i="6" s="1"/>
  <c r="E70" i="6"/>
  <c r="E97" i="6" s="1"/>
  <c r="E74" i="6"/>
  <c r="E101" i="6" s="1"/>
  <c r="E63" i="6"/>
  <c r="E90" i="6" s="1"/>
  <c r="E67" i="6"/>
  <c r="E94" i="6" s="1"/>
  <c r="E64" i="6"/>
  <c r="E91" i="6" s="1"/>
  <c r="E65" i="6"/>
  <c r="E92" i="6" s="1"/>
  <c r="E71" i="6"/>
  <c r="E98" i="6" s="1"/>
  <c r="E73" i="6"/>
  <c r="E100" i="6" s="1"/>
  <c r="E76" i="6"/>
  <c r="E103" i="6" s="1"/>
  <c r="E69" i="6"/>
  <c r="E96" i="6" s="1"/>
  <c r="E72" i="6"/>
  <c r="E99" i="6" s="1"/>
  <c r="E60" i="6"/>
  <c r="E87" i="6" s="1"/>
  <c r="E61" i="6"/>
  <c r="E88" i="6" s="1"/>
  <c r="E75" i="6"/>
  <c r="E102" i="6" s="1"/>
  <c r="E77" i="6"/>
  <c r="E104" i="6" s="1"/>
  <c r="E68" i="6"/>
  <c r="E95" i="6" s="1"/>
  <c r="L58" i="6"/>
  <c r="L85" i="6" s="1"/>
  <c r="L70" i="6"/>
  <c r="L97" i="6" s="1"/>
  <c r="L74" i="6"/>
  <c r="L101" i="6" s="1"/>
  <c r="L59" i="6"/>
  <c r="L86" i="6" s="1"/>
  <c r="L63" i="6"/>
  <c r="L90" i="6" s="1"/>
  <c r="L67" i="6"/>
  <c r="L94" i="6" s="1"/>
  <c r="L71" i="6"/>
  <c r="L98" i="6" s="1"/>
  <c r="L75" i="6"/>
  <c r="L102" i="6" s="1"/>
  <c r="L60" i="6"/>
  <c r="L87" i="6" s="1"/>
  <c r="L64" i="6"/>
  <c r="L91" i="6" s="1"/>
  <c r="L72" i="6"/>
  <c r="L99" i="6" s="1"/>
  <c r="L76" i="6"/>
  <c r="L103" i="6" s="1"/>
  <c r="L61" i="6"/>
  <c r="L88" i="6" s="1"/>
  <c r="L62" i="6"/>
  <c r="L89" i="6" s="1"/>
  <c r="L69" i="6"/>
  <c r="L96" i="6" s="1"/>
  <c r="M58" i="6"/>
  <c r="M85" i="6" s="1"/>
  <c r="M62" i="6"/>
  <c r="M89" i="6" s="1"/>
  <c r="M66" i="6"/>
  <c r="M93" i="6" s="1"/>
  <c r="M70" i="6"/>
  <c r="M97" i="6" s="1"/>
  <c r="M74" i="6"/>
  <c r="M101" i="6" s="1"/>
  <c r="M59" i="6"/>
  <c r="M86" i="6" s="1"/>
  <c r="M63" i="6"/>
  <c r="M90" i="6" s="1"/>
  <c r="M60" i="6"/>
  <c r="M87" i="6" s="1"/>
  <c r="M64" i="6"/>
  <c r="M91" i="6" s="1"/>
  <c r="M69" i="6"/>
  <c r="M96" i="6" s="1"/>
  <c r="M72" i="6"/>
  <c r="M99" i="6" s="1"/>
  <c r="M65" i="6"/>
  <c r="M92" i="6" s="1"/>
  <c r="M75" i="6"/>
  <c r="M102" i="6" s="1"/>
  <c r="M77" i="6"/>
  <c r="M104" i="6" s="1"/>
  <c r="M68" i="6"/>
  <c r="M95" i="6" s="1"/>
  <c r="M71" i="6"/>
  <c r="M98" i="6" s="1"/>
  <c r="M73" i="6"/>
  <c r="M100" i="6" s="1"/>
  <c r="M76" i="6"/>
  <c r="M103" i="6" s="1"/>
  <c r="M61" i="6"/>
  <c r="M88" i="6" s="1"/>
  <c r="F61" i="6"/>
  <c r="F88" i="6" s="1"/>
  <c r="F65" i="6"/>
  <c r="F92" i="6" s="1"/>
  <c r="F69" i="6"/>
  <c r="F96" i="6" s="1"/>
  <c r="F73" i="6"/>
  <c r="F100" i="6" s="1"/>
  <c r="F77" i="6"/>
  <c r="F104" i="6" s="1"/>
  <c r="F58" i="6"/>
  <c r="F85" i="6" s="1"/>
  <c r="F62" i="6"/>
  <c r="F89" i="6" s="1"/>
  <c r="F66" i="6"/>
  <c r="F93" i="6" s="1"/>
  <c r="F70" i="6"/>
  <c r="F97" i="6" s="1"/>
  <c r="F74" i="6"/>
  <c r="F101" i="6" s="1"/>
  <c r="F59" i="6"/>
  <c r="F86" i="6" s="1"/>
  <c r="F63" i="6"/>
  <c r="F90" i="6" s="1"/>
  <c r="F67" i="6"/>
  <c r="F94" i="6" s="1"/>
  <c r="F68" i="6"/>
  <c r="F95" i="6" s="1"/>
  <c r="F64" i="6"/>
  <c r="F91" i="6" s="1"/>
  <c r="F71" i="6"/>
  <c r="F98" i="6" s="1"/>
  <c r="F76" i="6"/>
  <c r="F103" i="6" s="1"/>
  <c r="F72" i="6"/>
  <c r="F99" i="6" s="1"/>
  <c r="F75" i="6"/>
  <c r="F102" i="6" s="1"/>
  <c r="D67" i="6"/>
  <c r="D94" i="6" s="1"/>
  <c r="D75" i="6"/>
  <c r="D102" i="6" s="1"/>
  <c r="D60" i="6"/>
  <c r="D87" i="6" s="1"/>
  <c r="D68" i="6"/>
  <c r="D95" i="6" s="1"/>
  <c r="D76" i="6"/>
  <c r="D103" i="6" s="1"/>
  <c r="D61" i="6"/>
  <c r="D88" i="6" s="1"/>
  <c r="D69" i="6"/>
  <c r="D96" i="6" s="1"/>
  <c r="D77" i="6"/>
  <c r="D104" i="6" s="1"/>
  <c r="D62" i="6"/>
  <c r="D89" i="6" s="1"/>
  <c r="D73" i="6"/>
  <c r="D100" i="6" s="1"/>
  <c r="D63" i="6"/>
  <c r="D90" i="6" s="1"/>
  <c r="T58" i="6"/>
  <c r="T85" i="6" s="1"/>
  <c r="T59" i="6"/>
  <c r="T86" i="6" s="1"/>
  <c r="T63" i="6"/>
  <c r="T90" i="6" s="1"/>
  <c r="T67" i="6"/>
  <c r="T94" i="6" s="1"/>
  <c r="T71" i="6"/>
  <c r="T98" i="6" s="1"/>
  <c r="T75" i="6"/>
  <c r="T102" i="6" s="1"/>
  <c r="T60" i="6"/>
  <c r="T87" i="6" s="1"/>
  <c r="T64" i="6"/>
  <c r="T91" i="6" s="1"/>
  <c r="T73" i="6"/>
  <c r="T100" i="6" s="1"/>
  <c r="T61" i="6"/>
  <c r="T88" i="6" s="1"/>
  <c r="T62" i="6"/>
  <c r="T89" i="6" s="1"/>
  <c r="T76" i="6"/>
  <c r="T103" i="6" s="1"/>
  <c r="T69" i="6"/>
  <c r="T96" i="6" s="1"/>
  <c r="T65" i="6"/>
  <c r="T92" i="6" s="1"/>
  <c r="T66" i="6"/>
  <c r="T93" i="6" s="1"/>
  <c r="T72" i="6"/>
  <c r="T99" i="6" s="1"/>
  <c r="T77" i="6"/>
  <c r="T104" i="6" s="1"/>
  <c r="T68" i="6"/>
  <c r="T95" i="6" s="1"/>
  <c r="T70" i="6"/>
  <c r="T97" i="6" s="1"/>
  <c r="R75" i="6"/>
  <c r="R102" i="6" s="1"/>
  <c r="R60" i="6"/>
  <c r="R87" i="6" s="1"/>
  <c r="R64" i="6"/>
  <c r="R91" i="6" s="1"/>
  <c r="R68" i="6"/>
  <c r="R95" i="6" s="1"/>
  <c r="R76" i="6"/>
  <c r="R103" i="6" s="1"/>
  <c r="R61" i="6"/>
  <c r="R88" i="6" s="1"/>
  <c r="R65" i="6"/>
  <c r="R92" i="6" s="1"/>
  <c r="R69" i="6"/>
  <c r="R96" i="6" s="1"/>
  <c r="R71" i="6"/>
  <c r="R98" i="6" s="1"/>
  <c r="R66" i="6"/>
  <c r="R93" i="6" s="1"/>
  <c r="R74" i="6"/>
  <c r="R101" i="6" s="1"/>
  <c r="R59" i="6"/>
  <c r="R86" i="6" s="1"/>
  <c r="R67" i="6"/>
  <c r="R94" i="6" s="1"/>
  <c r="R77" i="6"/>
  <c r="R104" i="6" s="1"/>
  <c r="R70" i="6"/>
  <c r="R97" i="6" s="1"/>
  <c r="R58" i="6"/>
  <c r="R85" i="6" s="1"/>
  <c r="R62" i="6"/>
  <c r="R89" i="6" s="1"/>
  <c r="R63" i="6"/>
  <c r="R90" i="6" s="1"/>
  <c r="R73" i="6"/>
  <c r="R100" i="6" s="1"/>
  <c r="K59" i="6"/>
  <c r="K86" i="6" s="1"/>
  <c r="K63" i="6"/>
  <c r="K90" i="6" s="1"/>
  <c r="K71" i="6"/>
  <c r="K98" i="6" s="1"/>
  <c r="K75" i="6"/>
  <c r="K102" i="6" s="1"/>
  <c r="K60" i="6"/>
  <c r="K87" i="6" s="1"/>
  <c r="K64" i="6"/>
  <c r="K91" i="6" s="1"/>
  <c r="K61" i="6"/>
  <c r="K88" i="6" s="1"/>
  <c r="K77" i="6"/>
  <c r="K104" i="6" s="1"/>
  <c r="K66" i="6"/>
  <c r="K93" i="6" s="1"/>
  <c r="K68" i="6"/>
  <c r="K95" i="6" s="1"/>
  <c r="K70" i="6"/>
  <c r="K97" i="6" s="1"/>
  <c r="K73" i="6"/>
  <c r="K100" i="6" s="1"/>
  <c r="K76" i="6"/>
  <c r="K103" i="6" s="1"/>
  <c r="K58" i="6"/>
  <c r="K85" i="6" s="1"/>
  <c r="K62" i="6"/>
  <c r="K89" i="6" s="1"/>
  <c r="K69" i="6"/>
  <c r="K96" i="6" s="1"/>
  <c r="K72" i="6"/>
  <c r="K99" i="6" s="1"/>
  <c r="K74" i="6"/>
  <c r="K101" i="6" s="1"/>
  <c r="W61" i="6"/>
  <c r="W88" i="6" s="1"/>
  <c r="W65" i="6"/>
  <c r="W92" i="6" s="1"/>
  <c r="W69" i="6"/>
  <c r="W96" i="6" s="1"/>
  <c r="W73" i="6"/>
  <c r="W100" i="6" s="1"/>
  <c r="W58" i="6"/>
  <c r="W85" i="6" s="1"/>
  <c r="W62" i="6"/>
  <c r="W89" i="6" s="1"/>
  <c r="W66" i="6"/>
  <c r="W93" i="6" s="1"/>
  <c r="W70" i="6"/>
  <c r="W97" i="6" s="1"/>
  <c r="W74" i="6"/>
  <c r="W101" i="6" s="1"/>
  <c r="W59" i="6"/>
  <c r="W86" i="6" s="1"/>
  <c r="W63" i="6"/>
  <c r="W90" i="6" s="1"/>
  <c r="W75" i="6"/>
  <c r="W102" i="6" s="1"/>
  <c r="W68" i="6"/>
  <c r="W95" i="6" s="1"/>
  <c r="W71" i="6"/>
  <c r="W98" i="6" s="1"/>
  <c r="W60" i="6"/>
  <c r="W87" i="6" s="1"/>
  <c r="W76" i="6"/>
  <c r="W103" i="6" s="1"/>
  <c r="W67" i="6"/>
  <c r="W94" i="6" s="1"/>
  <c r="W64" i="6"/>
  <c r="W91" i="6" s="1"/>
  <c r="W72" i="6"/>
  <c r="W99" i="6" s="1"/>
  <c r="O61" i="6"/>
  <c r="O88" i="6" s="1"/>
  <c r="O65" i="6"/>
  <c r="O92" i="6" s="1"/>
  <c r="O73" i="6"/>
  <c r="O100" i="6" s="1"/>
  <c r="O77" i="6"/>
  <c r="O104" i="6" s="1"/>
  <c r="O58" i="6"/>
  <c r="O85" i="6" s="1"/>
  <c r="O62" i="6"/>
  <c r="O89" i="6" s="1"/>
  <c r="O66" i="6"/>
  <c r="O93" i="6" s="1"/>
  <c r="O59" i="6"/>
  <c r="O86" i="6" s="1"/>
  <c r="O63" i="6"/>
  <c r="O90" i="6" s="1"/>
  <c r="O74" i="6"/>
  <c r="O101" i="6" s="1"/>
  <c r="O76" i="6"/>
  <c r="O103" i="6" s="1"/>
  <c r="O60" i="6"/>
  <c r="O87" i="6" s="1"/>
  <c r="O67" i="6"/>
  <c r="O94" i="6" s="1"/>
  <c r="O70" i="6"/>
  <c r="O97" i="6" s="1"/>
  <c r="O72" i="6"/>
  <c r="O99" i="6" s="1"/>
  <c r="O64" i="6"/>
  <c r="O91" i="6" s="1"/>
  <c r="O75" i="6"/>
  <c r="O102" i="6" s="1"/>
  <c r="O68" i="6"/>
  <c r="O95" i="6" s="1"/>
  <c r="O71" i="6"/>
  <c r="O98" i="6" s="1"/>
  <c r="Q60" i="6"/>
  <c r="Q87" i="6" s="1"/>
  <c r="Q64" i="6"/>
  <c r="Q91" i="6" s="1"/>
  <c r="Q68" i="6"/>
  <c r="Q95" i="6" s="1"/>
  <c r="Q72" i="6"/>
  <c r="Q99" i="6" s="1"/>
  <c r="Q76" i="6"/>
  <c r="Q103" i="6" s="1"/>
  <c r="Q61" i="6"/>
  <c r="Q88" i="6" s="1"/>
  <c r="Q65" i="6"/>
  <c r="Q92" i="6" s="1"/>
  <c r="Q69" i="6"/>
  <c r="Q96" i="6" s="1"/>
  <c r="Q58" i="6"/>
  <c r="Q85" i="6" s="1"/>
  <c r="Q62" i="6"/>
  <c r="Q89" i="6" s="1"/>
  <c r="Q66" i="6"/>
  <c r="Q93" i="6" s="1"/>
  <c r="Q74" i="6"/>
  <c r="Q101" i="6" s="1"/>
  <c r="Q59" i="6"/>
  <c r="Q86" i="6" s="1"/>
  <c r="Q67" i="6"/>
  <c r="Q94" i="6" s="1"/>
  <c r="Q77" i="6"/>
  <c r="Q104" i="6" s="1"/>
  <c r="Q70" i="6"/>
  <c r="Q97" i="6" s="1"/>
  <c r="Q63" i="6"/>
  <c r="Q90" i="6" s="1"/>
  <c r="Q73" i="6"/>
  <c r="Q100" i="6" s="1"/>
  <c r="Q75" i="6"/>
  <c r="Q102" i="6" s="1"/>
  <c r="J59" i="6"/>
  <c r="J86" i="6" s="1"/>
  <c r="J67" i="6"/>
  <c r="J94" i="6" s="1"/>
  <c r="J71" i="6"/>
  <c r="J98" i="6" s="1"/>
  <c r="J75" i="6"/>
  <c r="J102" i="6" s="1"/>
  <c r="J60" i="6"/>
  <c r="J87" i="6" s="1"/>
  <c r="J68" i="6"/>
  <c r="J95" i="6" s="1"/>
  <c r="J72" i="6"/>
  <c r="J99" i="6" s="1"/>
  <c r="J76" i="6"/>
  <c r="J103" i="6" s="1"/>
  <c r="J61" i="6"/>
  <c r="J88" i="6" s="1"/>
  <c r="J65" i="6"/>
  <c r="J92" i="6" s="1"/>
  <c r="J66" i="6"/>
  <c r="J93" i="6" s="1"/>
  <c r="J70" i="6"/>
  <c r="J97" i="6" s="1"/>
  <c r="J73" i="6"/>
  <c r="J100" i="6" s="1"/>
  <c r="J58" i="6"/>
  <c r="J85" i="6" s="1"/>
  <c r="J62" i="6"/>
  <c r="J89" i="6" s="1"/>
  <c r="J63" i="6"/>
  <c r="J90" i="6" s="1"/>
  <c r="J69" i="6"/>
  <c r="J96" i="6" s="1"/>
  <c r="J74" i="6"/>
  <c r="J101" i="6" s="1"/>
  <c r="J77" i="6"/>
  <c r="J104" i="6" s="1"/>
  <c r="N69" i="6"/>
  <c r="N96" i="6" s="1"/>
  <c r="N73" i="6"/>
  <c r="N100" i="6" s="1"/>
  <c r="N77" i="6"/>
  <c r="N104" i="6" s="1"/>
  <c r="N58" i="6"/>
  <c r="N85" i="6" s="1"/>
  <c r="N62" i="6"/>
  <c r="N89" i="6" s="1"/>
  <c r="N66" i="6"/>
  <c r="N93" i="6" s="1"/>
  <c r="N70" i="6"/>
  <c r="N97" i="6" s="1"/>
  <c r="N74" i="6"/>
  <c r="N101" i="6" s="1"/>
  <c r="N59" i="6"/>
  <c r="N86" i="6" s="1"/>
  <c r="N63" i="6"/>
  <c r="N90" i="6" s="1"/>
  <c r="N60" i="6"/>
  <c r="N87" i="6" s="1"/>
  <c r="N61" i="6"/>
  <c r="N88" i="6" s="1"/>
  <c r="N67" i="6"/>
  <c r="N94" i="6" s="1"/>
  <c r="N72" i="6"/>
  <c r="N99" i="6" s="1"/>
  <c r="N64" i="6"/>
  <c r="N91" i="6" s="1"/>
  <c r="N65" i="6"/>
  <c r="N92" i="6" s="1"/>
  <c r="N75" i="6"/>
  <c r="N102" i="6" s="1"/>
  <c r="N71" i="6"/>
  <c r="N98" i="6" s="1"/>
  <c r="N76" i="6"/>
  <c r="N103" i="6" s="1"/>
  <c r="G65" i="6"/>
  <c r="G92" i="6" s="1"/>
  <c r="G69" i="6"/>
  <c r="G96" i="6" s="1"/>
  <c r="G73" i="6"/>
  <c r="G100" i="6" s="1"/>
  <c r="G77" i="6"/>
  <c r="G104" i="6" s="1"/>
  <c r="G58" i="6"/>
  <c r="G85" i="6" s="1"/>
  <c r="G62" i="6"/>
  <c r="G89" i="6" s="1"/>
  <c r="G66" i="6"/>
  <c r="G93" i="6" s="1"/>
  <c r="G59" i="6"/>
  <c r="G86" i="6" s="1"/>
  <c r="G68" i="6"/>
  <c r="G95" i="6" s="1"/>
  <c r="G63" i="6"/>
  <c r="G90" i="6" s="1"/>
  <c r="G64" i="6"/>
  <c r="G91" i="6" s="1"/>
  <c r="G71" i="6"/>
  <c r="G98" i="6" s="1"/>
  <c r="G74" i="6"/>
  <c r="G101" i="6" s="1"/>
  <c r="G76" i="6"/>
  <c r="G103" i="6" s="1"/>
  <c r="G67" i="6"/>
  <c r="G94" i="6" s="1"/>
  <c r="G60" i="6"/>
  <c r="G87" i="6" s="1"/>
  <c r="G70" i="6"/>
  <c r="G97" i="6" s="1"/>
  <c r="G72" i="6"/>
  <c r="G99" i="6" s="1"/>
  <c r="G75" i="6"/>
  <c r="G102" i="6" s="1"/>
  <c r="T53" i="1"/>
  <c r="R53" i="1"/>
  <c r="S53" i="1"/>
  <c r="V53" i="1"/>
  <c r="M53" i="1"/>
  <c r="U53" i="1"/>
  <c r="X53" i="1"/>
  <c r="Q53" i="1"/>
  <c r="N53" i="1"/>
  <c r="W53" i="1"/>
  <c r="H53" i="1"/>
  <c r="F33" i="1"/>
  <c r="AE6" i="1" s="1"/>
  <c r="L53" i="1"/>
  <c r="F51" i="1"/>
  <c r="AE24" i="1" s="1"/>
  <c r="F34" i="1"/>
  <c r="F37" i="1"/>
  <c r="AE10" i="1" s="1"/>
  <c r="F35" i="1"/>
  <c r="AE8" i="1" s="1"/>
  <c r="F41" i="1"/>
  <c r="AE14" i="1" s="1"/>
  <c r="F39" i="1"/>
  <c r="Y53" i="1"/>
  <c r="G53" i="1"/>
  <c r="F43" i="1"/>
  <c r="AE16" i="1" s="1"/>
  <c r="F36" i="1"/>
  <c r="AE9" i="1" s="1"/>
  <c r="J53" i="1"/>
  <c r="F42" i="1"/>
  <c r="AE15" i="1" s="1"/>
  <c r="P53" i="1"/>
  <c r="F38" i="1"/>
  <c r="AE11" i="1" s="1"/>
  <c r="F48" i="1"/>
  <c r="AE21" i="1" s="1"/>
  <c r="F40" i="1"/>
  <c r="AE13" i="1" s="1"/>
  <c r="F44" i="1"/>
  <c r="AE17" i="1" s="1"/>
  <c r="O53" i="1"/>
  <c r="F47" i="1"/>
  <c r="AE20" i="1" s="1"/>
  <c r="F50" i="1"/>
  <c r="AE23" i="1" s="1"/>
  <c r="I53" i="1"/>
  <c r="F49" i="1"/>
  <c r="AE22" i="1" s="1"/>
  <c r="F46" i="1"/>
  <c r="AE19" i="1" s="1"/>
  <c r="K53" i="1"/>
  <c r="F45" i="1"/>
  <c r="AE18" i="1" s="1"/>
  <c r="H68" i="6" l="1"/>
  <c r="H95" i="6" s="1"/>
  <c r="H64" i="6"/>
  <c r="H91" i="6" s="1"/>
  <c r="H60" i="6"/>
  <c r="H87" i="6" s="1"/>
  <c r="H67" i="6"/>
  <c r="H94" i="6" s="1"/>
  <c r="H66" i="6"/>
  <c r="H93" i="6" s="1"/>
  <c r="D72" i="6"/>
  <c r="D99" i="6" s="1"/>
  <c r="H58" i="6"/>
  <c r="H85" i="6" s="1"/>
  <c r="D71" i="6"/>
  <c r="D98" i="6" s="1"/>
  <c r="H77" i="6"/>
  <c r="H104" i="6" s="1"/>
  <c r="D70" i="6"/>
  <c r="D97" i="6" s="1"/>
  <c r="H73" i="6"/>
  <c r="H100" i="6" s="1"/>
  <c r="H70" i="6"/>
  <c r="H97" i="6" s="1"/>
  <c r="H69" i="6"/>
  <c r="H96" i="6" s="1"/>
  <c r="AA37" i="1"/>
  <c r="D65" i="6"/>
  <c r="D92" i="6" s="1"/>
  <c r="H65" i="6"/>
  <c r="H92" i="6" s="1"/>
  <c r="L73" i="6"/>
  <c r="L100" i="6" s="1"/>
  <c r="D59" i="6"/>
  <c r="D86" i="6" s="1"/>
  <c r="H61" i="6"/>
  <c r="H88" i="6" s="1"/>
  <c r="L68" i="6"/>
  <c r="L95" i="6" s="1"/>
  <c r="H74" i="6"/>
  <c r="H101" i="6" s="1"/>
  <c r="D64" i="6"/>
  <c r="D91" i="6" s="1"/>
  <c r="H76" i="6"/>
  <c r="H103" i="6" s="1"/>
  <c r="L77" i="6"/>
  <c r="L104" i="6" s="1"/>
  <c r="D66" i="6"/>
  <c r="D93" i="6" s="1"/>
  <c r="H72" i="6"/>
  <c r="H99" i="6" s="1"/>
  <c r="AE7" i="1"/>
  <c r="F63" i="1"/>
  <c r="AE63" i="1" s="1"/>
  <c r="H71" i="6"/>
  <c r="H98" i="6" s="1"/>
  <c r="H63" i="6"/>
  <c r="H90" i="6" s="1"/>
  <c r="AA39" i="1"/>
  <c r="AE12" i="1"/>
  <c r="H75" i="6"/>
  <c r="H102" i="6" s="1"/>
  <c r="AA36" i="1"/>
  <c r="BB36" i="1"/>
  <c r="F88" i="1"/>
  <c r="AA88" i="1" s="1"/>
  <c r="F65" i="1"/>
  <c r="AA45" i="1"/>
  <c r="BB45" i="1"/>
  <c r="F97" i="1"/>
  <c r="AA97" i="1" s="1"/>
  <c r="F74" i="1"/>
  <c r="AA44" i="1"/>
  <c r="BB44" i="1"/>
  <c r="F96" i="1"/>
  <c r="AA96" i="1" s="1"/>
  <c r="F73" i="1"/>
  <c r="AA43" i="1"/>
  <c r="BB43" i="1"/>
  <c r="F95" i="1"/>
  <c r="AA95" i="1" s="1"/>
  <c r="F72" i="1"/>
  <c r="BB37" i="1"/>
  <c r="F89" i="1"/>
  <c r="AA89" i="1" s="1"/>
  <c r="F66" i="1"/>
  <c r="AA40" i="1"/>
  <c r="BB40" i="1"/>
  <c r="F92" i="1"/>
  <c r="AA92" i="1" s="1"/>
  <c r="F69" i="1"/>
  <c r="AA34" i="1"/>
  <c r="BB34" i="1"/>
  <c r="AA63" i="1"/>
  <c r="F86" i="1"/>
  <c r="AA86" i="1" s="1"/>
  <c r="AA51" i="1"/>
  <c r="BB51" i="1"/>
  <c r="F80" i="1"/>
  <c r="F103" i="1"/>
  <c r="AA103" i="1" s="1"/>
  <c r="AA46" i="1"/>
  <c r="BB46" i="1"/>
  <c r="F98" i="1"/>
  <c r="AA98" i="1" s="1"/>
  <c r="F75" i="1"/>
  <c r="AA48" i="1"/>
  <c r="BB48" i="1"/>
  <c r="F77" i="1"/>
  <c r="F100" i="1"/>
  <c r="AA100" i="1" s="1"/>
  <c r="AA49" i="1"/>
  <c r="BB49" i="1"/>
  <c r="F101" i="1"/>
  <c r="AA101" i="1" s="1"/>
  <c r="F78" i="1"/>
  <c r="AA38" i="1"/>
  <c r="BB38" i="1"/>
  <c r="F90" i="1"/>
  <c r="AA90" i="1" s="1"/>
  <c r="F67" i="1"/>
  <c r="BB39" i="1"/>
  <c r="F91" i="1"/>
  <c r="AA91" i="1" s="1"/>
  <c r="F68" i="1"/>
  <c r="AA33" i="1"/>
  <c r="BB33" i="1"/>
  <c r="F85" i="1"/>
  <c r="AA85" i="1" s="1"/>
  <c r="F62" i="1"/>
  <c r="AA42" i="1"/>
  <c r="BB42" i="1"/>
  <c r="F94" i="1"/>
  <c r="AA94" i="1" s="1"/>
  <c r="F71" i="1"/>
  <c r="AA50" i="1"/>
  <c r="BB50" i="1"/>
  <c r="F79" i="1"/>
  <c r="F102" i="1"/>
  <c r="AA102" i="1" s="1"/>
  <c r="AA41" i="1"/>
  <c r="BB41" i="1"/>
  <c r="F93" i="1"/>
  <c r="AA93" i="1" s="1"/>
  <c r="F70" i="1"/>
  <c r="AA47" i="1"/>
  <c r="BB47" i="1"/>
  <c r="F99" i="1"/>
  <c r="AA99" i="1" s="1"/>
  <c r="F76" i="1"/>
  <c r="AA35" i="1"/>
  <c r="BB35" i="1"/>
  <c r="F87" i="1"/>
  <c r="AA87" i="1" s="1"/>
  <c r="F64" i="1"/>
  <c r="AA77" i="1" l="1"/>
  <c r="AE77" i="1"/>
  <c r="AA79" i="1"/>
  <c r="AE79" i="1"/>
  <c r="AA73" i="1"/>
  <c r="AE73" i="1"/>
  <c r="AA80" i="1"/>
  <c r="AE80" i="1"/>
  <c r="AA72" i="1"/>
  <c r="AE72" i="1"/>
  <c r="AA75" i="1"/>
  <c r="AE75" i="1"/>
  <c r="AA74" i="1"/>
  <c r="AE74" i="1"/>
  <c r="AA64" i="1"/>
  <c r="AE64" i="1"/>
  <c r="AA68" i="1"/>
  <c r="AE68" i="1"/>
  <c r="AA67" i="1"/>
  <c r="AE67" i="1"/>
  <c r="AA69" i="1"/>
  <c r="AE69" i="1"/>
  <c r="AA76" i="1"/>
  <c r="AE76" i="1"/>
  <c r="AA78" i="1"/>
  <c r="AE78" i="1"/>
  <c r="AA66" i="1"/>
  <c r="AE66" i="1"/>
  <c r="AA71" i="1"/>
  <c r="AE71" i="1"/>
  <c r="AA65" i="1"/>
  <c r="AE65" i="1"/>
  <c r="AA70" i="1"/>
  <c r="AE70" i="1"/>
  <c r="AA62" i="1"/>
  <c r="AE62" i="1"/>
  <c r="F32" i="1"/>
  <c r="AE5" i="1" s="1"/>
  <c r="AA32" i="1" l="1"/>
  <c r="AA53" i="1" s="1"/>
  <c r="Z52" i="1"/>
  <c r="F61" i="1"/>
  <c r="AA61" i="1" s="1"/>
  <c r="F53" i="1"/>
  <c r="F84" i="1"/>
  <c r="AA84" i="1" s="1"/>
  <c r="BB32" i="1"/>
</calcChain>
</file>

<file path=xl/sharedStrings.xml><?xml version="1.0" encoding="utf-8"?>
<sst xmlns="http://schemas.openxmlformats.org/spreadsheetml/2006/main" count="1614" uniqueCount="278">
  <si>
    <t>A</t>
  </si>
  <si>
    <t>R</t>
  </si>
  <si>
    <t>N</t>
  </si>
  <si>
    <t>D</t>
  </si>
  <si>
    <t>C</t>
  </si>
  <si>
    <t>Q</t>
  </si>
  <si>
    <t>E</t>
  </si>
  <si>
    <t>G</t>
  </si>
  <si>
    <t>H</t>
  </si>
  <si>
    <t>I</t>
  </si>
  <si>
    <t>L</t>
  </si>
  <si>
    <t>K</t>
  </si>
  <si>
    <t>M</t>
  </si>
  <si>
    <t>F</t>
  </si>
  <si>
    <t>P</t>
  </si>
  <si>
    <t>S</t>
  </si>
  <si>
    <t>T</t>
  </si>
  <si>
    <t>W</t>
  </si>
  <si>
    <t>Y</t>
  </si>
  <si>
    <t>V</t>
  </si>
  <si>
    <t>Frequencies from Ng et al 2001, Table 2</t>
  </si>
  <si>
    <t>Log-odds matrix from Ng et al 2001, Table 2</t>
  </si>
  <si>
    <t>SUMS</t>
  </si>
  <si>
    <t>#  Matrix made by matblas from blosum62.iij</t>
  </si>
  <si>
    <t>#  * column uses minimum score</t>
  </si>
  <si>
    <t>#  BLOSUM Clustered Scoring Matrix in 1/2 Bit Units</t>
  </si>
  <si>
    <t>#  Blocks Database = /data/blocks_5.0/blocks.dat</t>
  </si>
  <si>
    <t>#  Cluster Percentage: &gt;= 62</t>
  </si>
  <si>
    <t>#  Entropy =   0.6979, Expected =  -0.5209</t>
  </si>
  <si>
    <t>B</t>
  </si>
  <si>
    <t>Z</t>
  </si>
  <si>
    <t>X</t>
  </si>
  <si>
    <t>*</t>
  </si>
  <si>
    <t>JTT1992 from PAML init.c</t>
  </si>
  <si>
    <t>daa[</t>
  </si>
  <si>
    <t>1*20+</t>
  </si>
  <si>
    <t>0]</t>
  </si>
  <si>
    <t>=</t>
  </si>
  <si>
    <t>2*20+</t>
  </si>
  <si>
    <t>1]</t>
  </si>
  <si>
    <t>3*20+</t>
  </si>
  <si>
    <t>2]</t>
  </si>
  <si>
    <t>4*20+</t>
  </si>
  <si>
    <t>3]</t>
  </si>
  <si>
    <t>5*20+</t>
  </si>
  <si>
    <t>4]</t>
  </si>
  <si>
    <t>6*20+</t>
  </si>
  <si>
    <t>5]</t>
  </si>
  <si>
    <t>7*20+</t>
  </si>
  <si>
    <t>6]</t>
  </si>
  <si>
    <t>8*20+</t>
  </si>
  <si>
    <t>7]</t>
  </si>
  <si>
    <t>9*20+</t>
  </si>
  <si>
    <t>8]</t>
  </si>
  <si>
    <t>daa[10*20+</t>
  </si>
  <si>
    <t>9]</t>
  </si>
  <si>
    <t>daa[11*20+</t>
  </si>
  <si>
    <t>daa[11*20+10]</t>
  </si>
  <si>
    <t>daa[12*20+</t>
  </si>
  <si>
    <t>daa[12*20+10]</t>
  </si>
  <si>
    <t>daa[12*20+11]</t>
  </si>
  <si>
    <t>daa[13*20+</t>
  </si>
  <si>
    <t>daa[13*20+10]</t>
  </si>
  <si>
    <t>daa[13*20+11]</t>
  </si>
  <si>
    <t>daa[13*20+12]</t>
  </si>
  <si>
    <t>daa[14*20+</t>
  </si>
  <si>
    <t>daa[14*20+10]</t>
  </si>
  <si>
    <t>daa[14*20+11]</t>
  </si>
  <si>
    <t>daa[14*20+12]</t>
  </si>
  <si>
    <t>daa[14*20+13]</t>
  </si>
  <si>
    <t>daa[15*20+</t>
  </si>
  <si>
    <t>daa[15*20+10]</t>
  </si>
  <si>
    <t>daa[15*20+11]</t>
  </si>
  <si>
    <t>daa[15*20+12]</t>
  </si>
  <si>
    <t>daa[15*20+13]</t>
  </si>
  <si>
    <t>daa[15*20+14]</t>
  </si>
  <si>
    <t>daa[16*20+</t>
  </si>
  <si>
    <t>daa[16*20+10]</t>
  </si>
  <si>
    <t>daa[16*20+11]</t>
  </si>
  <si>
    <t>daa[16*20+12]</t>
  </si>
  <si>
    <t>daa[16*20+13]</t>
  </si>
  <si>
    <t>daa[16*20+14]</t>
  </si>
  <si>
    <t>daa[16*20+15]</t>
  </si>
  <si>
    <t>daa[17*20+</t>
  </si>
  <si>
    <t>daa[17*20+10]</t>
  </si>
  <si>
    <t>daa[17*20+11]</t>
  </si>
  <si>
    <t>daa[17*20+12]</t>
  </si>
  <si>
    <t>daa[17*20+13]</t>
  </si>
  <si>
    <t>daa[17*20+14]</t>
  </si>
  <si>
    <t>daa[17*20+15]</t>
  </si>
  <si>
    <t>daa[17*20+16]</t>
  </si>
  <si>
    <t>daa[18*20+</t>
  </si>
  <si>
    <t>daa[18*20+10]</t>
  </si>
  <si>
    <t>daa[18*20+11]</t>
  </si>
  <si>
    <t>daa[18*20+12]</t>
  </si>
  <si>
    <t>daa[18*20+13]</t>
  </si>
  <si>
    <t>daa[18*20+14]</t>
  </si>
  <si>
    <t>daa[18*20+15]</t>
  </si>
  <si>
    <t>daa[18*20+16]</t>
  </si>
  <si>
    <t>daa[18*20+17]</t>
  </si>
  <si>
    <t>daa[19*20+</t>
  </si>
  <si>
    <t>daa[19*20+10]</t>
  </si>
  <si>
    <t>daa[19*20+11]</t>
  </si>
  <si>
    <t>daa[19*20+12]</t>
  </si>
  <si>
    <t>daa[19*20+13]</t>
  </si>
  <si>
    <t>daa[19*20+14]</t>
  </si>
  <si>
    <t>daa[19*20+15]</t>
  </si>
  <si>
    <t>daa[19*20+16]</t>
  </si>
  <si>
    <t>daa[19*20+17]</t>
  </si>
  <si>
    <t>daa[19*20+18]</t>
  </si>
  <si>
    <t>Grand sum:</t>
  </si>
  <si>
    <t>Mean</t>
  </si>
  <si>
    <t>LOG((H26/$AB$44)/($G51*H$49),2)</t>
  </si>
  <si>
    <t>lambda</t>
  </si>
  <si>
    <t>SUM</t>
  </si>
  <si>
    <t>https://bioinformaticshome.com/bioinformatics_tutorials/sequence_alignment/substitution_matrices_page2.html</t>
  </si>
  <si>
    <t>Table 1. Point Accepted Mutation (PAM1 matrix)</t>
  </si>
  <si>
    <t>Exp</t>
  </si>
  <si>
    <t>-----------------------------------------------------------------------</t>
  </si>
  <si>
    <t>-------------------------------------------------------</t>
  </si>
  <si>
    <t>Ala</t>
  </si>
  <si>
    <t>Arg</t>
  </si>
  <si>
    <t>Asn</t>
  </si>
  <si>
    <t>Asp</t>
  </si>
  <si>
    <t>Cys</t>
  </si>
  <si>
    <t>Gln</t>
  </si>
  <si>
    <t>Glu</t>
  </si>
  <si>
    <t>Gly</t>
  </si>
  <si>
    <t>His</t>
  </si>
  <si>
    <t>Ile</t>
  </si>
  <si>
    <t>Leu</t>
  </si>
  <si>
    <t>Lys</t>
  </si>
  <si>
    <t>Met</t>
  </si>
  <si>
    <t>Phe</t>
  </si>
  <si>
    <t>Pro</t>
  </si>
  <si>
    <t>Ser</t>
  </si>
  <si>
    <t>Thr</t>
  </si>
  <si>
    <t>Trp</t>
  </si>
  <si>
    <t>Tyr</t>
  </si>
  <si>
    <t>Val</t>
  </si>
  <si>
    <t>S_ij</t>
  </si>
  <si>
    <t>S_ji</t>
  </si>
  <si>
    <t>and</t>
  </si>
  <si>
    <t>PI_i</t>
  </si>
  <si>
    <t>for</t>
  </si>
  <si>
    <t>the</t>
  </si>
  <si>
    <t>Dayhoff</t>
  </si>
  <si>
    <t>model,</t>
  </si>
  <si>
    <t>with</t>
  </si>
  <si>
    <t>rate</t>
  </si>
  <si>
    <t>Q_ij</t>
  </si>
  <si>
    <t>S_ij*PI_j</t>
  </si>
  <si>
    <t>The</t>
  </si>
  <si>
    <t>rest</t>
  </si>
  <si>
    <t>of</t>
  </si>
  <si>
    <t>file</t>
  </si>
  <si>
    <t>is</t>
  </si>
  <si>
    <t>not</t>
  </si>
  <si>
    <t>used.</t>
  </si>
  <si>
    <t>Prepared</t>
  </si>
  <si>
    <t>by</t>
  </si>
  <si>
    <t>Z.</t>
  </si>
  <si>
    <t>Yang,</t>
  </si>
  <si>
    <t>March</t>
  </si>
  <si>
    <t>See</t>
  </si>
  <si>
    <t>following</t>
  </si>
  <si>
    <t>reference</t>
  </si>
  <si>
    <t>notation</t>
  </si>
  <si>
    <t>used</t>
  </si>
  <si>
    <t>here:</t>
  </si>
  <si>
    <t>Z.,</t>
  </si>
  <si>
    <t>R.</t>
  </si>
  <si>
    <t>Nielsen</t>
  </si>
  <si>
    <t>M.</t>
  </si>
  <si>
    <t>Hasegawa.</t>
  </si>
  <si>
    <t>Models</t>
  </si>
  <si>
    <t>amino</t>
  </si>
  <si>
    <t>acid</t>
  </si>
  <si>
    <t>substitution</t>
  </si>
  <si>
    <t>applications</t>
  </si>
  <si>
    <t>to</t>
  </si>
  <si>
    <t>mitochondrial</t>
  </si>
  <si>
    <t>protein</t>
  </si>
  <si>
    <t>evolution.</t>
  </si>
  <si>
    <t>Mol.</t>
  </si>
  <si>
    <t>Biol.</t>
  </si>
  <si>
    <t>Evol.</t>
  </si>
  <si>
    <t>15:1600-1611.</t>
  </si>
  <si>
    <t>Accepted</t>
  </si>
  <si>
    <t>point</t>
  </si>
  <si>
    <t>mutations</t>
  </si>
  <si>
    <t>(x10)</t>
  </si>
  <si>
    <t>Figure</t>
  </si>
  <si>
    <t>(Dayhoff</t>
  </si>
  <si>
    <t>1978)</t>
  </si>
  <si>
    <t>/*</t>
  </si>
  <si>
    <t>*/</t>
  </si>
  <si>
    <t>https://github.com/sanger-pathogens/fastml/blob/master/libs/phylogeny/replacementMatrixSource/dayhoff.dat</t>
  </si>
  <si>
    <t>Relative mutability:</t>
  </si>
  <si>
    <t>Normalized Frequencies of the Amino Acids in the Accepted Point Mutation Data</t>
  </si>
  <si>
    <t>Relative mutabilities</t>
  </si>
  <si>
    <t>Scale factor</t>
  </si>
  <si>
    <t>dot product</t>
  </si>
  <si>
    <t>Sum of the dot products</t>
  </si>
  <si>
    <t>Scaled mutation probability space</t>
  </si>
  <si>
    <t>Scale factor for each column</t>
  </si>
  <si>
    <t>Diagonal</t>
  </si>
  <si>
    <t>x10000</t>
  </si>
  <si>
    <t xml:space="preserve">The above is PAM1!  </t>
  </si>
  <si>
    <t>(non-symmetric)</t>
  </si>
  <si>
    <t>Rounded:</t>
  </si>
  <si>
    <t>PAM2: multiply in R</t>
  </si>
  <si>
    <t>PAM2: https://bioinformaticshome.com/bioinformatics_tutorials/sequence_alignment/substitution_matrices_page2.html</t>
  </si>
  <si>
    <t>Log odds step 2</t>
  </si>
  <si>
    <t>Joint probabilities</t>
  </si>
  <si>
    <t>Transpose:</t>
  </si>
  <si>
    <t>Mean (to make reversible)</t>
  </si>
  <si>
    <t>Times 10000</t>
  </si>
  <si>
    <t>Odds ratio:</t>
  </si>
  <si>
    <t>Lambda scaling</t>
  </si>
  <si>
    <t>gives PAM2 log-odds matrix</t>
  </si>
  <si>
    <t>Take log10 (actually, NO, LN!!)</t>
  </si>
  <si>
    <t>Add to avoid 0.0</t>
  </si>
  <si>
    <t>Basically matches Table 3 here:</t>
  </si>
  <si>
    <t>https://bioinformaticshome.com/bioinformatics_tutorials/sequence_alignment/substitution_matrices_page3.html</t>
  </si>
  <si>
    <t>PAM250</t>
  </si>
  <si>
    <t>(From R)</t>
  </si>
  <si>
    <t>Matches: https://binf.snipcademy.com/lessons/pairwise-alignment/dayhoff-model-accepted-point-mutations</t>
  </si>
  <si>
    <t xml:space="preserve">scaling: </t>
  </si>
  <si>
    <t>Log odds (uses log10): https://binf.snipcademy.com/lessons/pairwise-alignment/dayhoff-model-accepted-point-mutations</t>
  </si>
  <si>
    <t>also matches: http://www.deduveinstitute.be/~opperd/private/pam250.html</t>
  </si>
  <si>
    <t>Times 100</t>
  </si>
  <si>
    <t>Don't use!!</t>
  </si>
  <si>
    <t>Close-ish to: https://www.genome.jp/dbget-bin/www_bget?aaindex:DAYM780301</t>
  </si>
  <si>
    <t>(diagonal matches)</t>
  </si>
  <si>
    <t xml:space="preserve">From: </t>
  </si>
  <si>
    <t>https://github.com/amkozlov/raxml-ng/wiki/Input-data</t>
  </si>
  <si>
    <t>RAxML source: models.c</t>
  </si>
  <si>
    <t>PHDhtm</t>
  </si>
  <si>
    <t>PHDhtm_pct</t>
  </si>
  <si>
    <t>Persson-Argos</t>
  </si>
  <si>
    <t>PA_pct</t>
  </si>
  <si>
    <t>Lambda</t>
  </si>
  <si>
    <t>Convert to PhyML format, qij</t>
  </si>
  <si>
    <t># Divide out pi to get exchangeabilities</t>
  </si>
  <si>
    <t>Dayhoff-Dcmut</t>
  </si>
  <si>
    <t>The net replacement rate from i to j is q_ij = pi_j*s_ij.</t>
  </si>
  <si>
    <t>This model is usually scaled so that the mean rate of change at
equilibrium, Sum_i Sum_j!=i pi_i*q_ij, equals 1.  You should check this
scaling before using the matrix above.  The PAML package will perform
this scaling.</t>
  </si>
  <si>
    <t>/drives/GDrive/__GDrive_projects/2017-08-08_Matt_Baker_flagellum_speaker/02_PhyML/_pdfs_AA_substitution_matrices/Different_versions_Dayhoff/dayhoff-dcmut.dat</t>
  </si>
  <si>
    <t>Difference in qij (zero!)</t>
  </si>
  <si>
    <t># Divide out pj to get exchangeabilities -- should be good for PAML</t>
  </si>
  <si>
    <t>…same thing, transposed</t>
  </si>
  <si>
    <t>Paste into PAML:</t>
  </si>
  <si>
    <t>PHAT in PAML format</t>
  </si>
  <si>
    <t>from worksheet: PHAT_logodds_to_PhyML</t>
  </si>
  <si>
    <t xml:space="preserve">Scaling factor: </t>
  </si>
  <si>
    <t>CHECKS OUT!</t>
  </si>
  <si>
    <t>2019-05-28</t>
  </si>
  <si>
    <t>Correctly scaled PHAT matrix (pasted into e.g. PHAT_PhyML_v2.txt)</t>
  </si>
  <si>
    <t>Transposing an AA matrix</t>
  </si>
  <si>
    <t>rows</t>
  </si>
  <si>
    <t>cols</t>
  </si>
  <si>
    <t>J</t>
  </si>
  <si>
    <t>O</t>
  </si>
  <si>
    <t>U</t>
  </si>
  <si>
    <t>BFs</t>
  </si>
  <si>
    <t>Lower-triangle</t>
  </si>
  <si>
    <t>Upper-triangle</t>
  </si>
  <si>
    <t>BOTH</t>
  </si>
  <si>
    <t>LG manual model from IQ tree</t>
  </si>
  <si>
    <t>LG manual from IQ tree:</t>
  </si>
  <si>
    <t>Manual 3di model, excluding diagnonal (as in example LG in iqtree)</t>
  </si>
  <si>
    <t>THIS IS THE ONE THAT OUTPERFORMS POISSON!</t>
  </si>
  <si>
    <t>Log-odds matrix from 3di package, file: mat3di.out</t>
  </si>
  <si>
    <t>Frequencies from 3di package, mat3di.out</t>
  </si>
  <si>
    <t>See, several scrolls down and to the right, the output 3di transition matrix used in Iqtree. Look for on "Manual 3di model, excluding diagnonal (as in example LG in iqtree)."</t>
  </si>
  <si>
    <t>Converting the Foldseek 3di log-odds matrix, to a 3DI transition matrix suitable for use in FoldSeek.</t>
  </si>
  <si>
    <t>(Later worksheets are experiments/tests with older substitution matrices, not all of them complete)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</si>
</sst>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u/>
      <sz val="12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1"/>
    <xf numFmtId="11" fontId="0" fillId="0" borderId="0" xfId="0" applyNumberFormat="1"/>
    <xf numFmtId="14" fontId="0" fillId="0" borderId="0" xfId="0" quotePrefix="1" applyNumberForma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vertical="center" wrapText="1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ioinformaticshome.com/bioinformatics_tutorials/sequence_alignment/substitution_matrices_page2.html" TargetMode="External"/><Relationship Id="rId2" Type="http://schemas.openxmlformats.org/officeDocument/2006/relationships/hyperlink" Target="https://github.com/sanger-pathogens/fastml/blob/master/libs/phylogeny/replacementMatrixSource/dayhoff.dat" TargetMode="External"/><Relationship Id="rId1" Type="http://schemas.openxmlformats.org/officeDocument/2006/relationships/hyperlink" Target="https://bioinformaticshome.com/bioinformatics_tutorials/sequence_alignment/substitution_matrices_page2.html" TargetMode="External"/><Relationship Id="rId4" Type="http://schemas.openxmlformats.org/officeDocument/2006/relationships/hyperlink" Target="https://bioinformaticshome.com/bioinformatics_tutorials/sequence_alignment/substitution_matrices_page3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sanger-pathogens/fastml/blob/master/libs/phylogeny/replacementMatrixSource/dayhoff.d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70922-B225-4847-8B6D-B89809D20173}">
  <dimension ref="A1:BV135"/>
  <sheetViews>
    <sheetView tabSelected="1" workbookViewId="0">
      <selection activeCell="A3" sqref="A3"/>
    </sheetView>
  </sheetViews>
  <sheetFormatPr baseColWidth="10" defaultRowHeight="16" x14ac:dyDescent="0.2"/>
  <cols>
    <col min="3" max="3" width="12.1640625" bestFit="1" customWidth="1"/>
    <col min="6" max="6" width="12.1640625" bestFit="1" customWidth="1"/>
    <col min="54" max="54" width="12.1640625" bestFit="1" customWidth="1"/>
  </cols>
  <sheetData>
    <row r="1" spans="1:50" x14ac:dyDescent="0.2">
      <c r="A1" s="5" t="s">
        <v>276</v>
      </c>
    </row>
    <row r="2" spans="1:50" x14ac:dyDescent="0.2">
      <c r="A2" s="5" t="s">
        <v>275</v>
      </c>
    </row>
    <row r="3" spans="1:50" x14ac:dyDescent="0.2">
      <c r="A3" s="13" t="s">
        <v>277</v>
      </c>
    </row>
    <row r="5" spans="1:50" x14ac:dyDescent="0.2">
      <c r="D5" t="s">
        <v>273</v>
      </c>
    </row>
    <row r="7" spans="1:50" x14ac:dyDescent="0.2">
      <c r="AE7" s="8" t="str">
        <f>IF(AE8=F8, "match", "NO")</f>
        <v>match</v>
      </c>
      <c r="AF7" s="8" t="str">
        <f t="shared" ref="AF7:AX7" si="0">IF(AF8=G8, "match", "NO")</f>
        <v>match</v>
      </c>
      <c r="AG7" s="8" t="str">
        <f t="shared" si="0"/>
        <v>match</v>
      </c>
      <c r="AH7" s="8" t="str">
        <f t="shared" si="0"/>
        <v>match</v>
      </c>
      <c r="AI7" s="8" t="str">
        <f t="shared" si="0"/>
        <v>match</v>
      </c>
      <c r="AJ7" s="8" t="str">
        <f t="shared" si="0"/>
        <v>match</v>
      </c>
      <c r="AK7" s="8" t="str">
        <f t="shared" si="0"/>
        <v>match</v>
      </c>
      <c r="AL7" s="8" t="str">
        <f t="shared" si="0"/>
        <v>match</v>
      </c>
      <c r="AM7" s="8" t="str">
        <f t="shared" si="0"/>
        <v>match</v>
      </c>
      <c r="AN7" s="8" t="str">
        <f t="shared" si="0"/>
        <v>match</v>
      </c>
      <c r="AO7" s="8" t="str">
        <f t="shared" si="0"/>
        <v>match</v>
      </c>
      <c r="AP7" s="8" t="str">
        <f t="shared" si="0"/>
        <v>match</v>
      </c>
      <c r="AQ7" s="8" t="str">
        <f t="shared" si="0"/>
        <v>match</v>
      </c>
      <c r="AR7" s="8" t="str">
        <f t="shared" si="0"/>
        <v>match</v>
      </c>
      <c r="AS7" s="8" t="str">
        <f t="shared" si="0"/>
        <v>match</v>
      </c>
      <c r="AT7" s="8" t="str">
        <f t="shared" si="0"/>
        <v>match</v>
      </c>
      <c r="AU7" s="8" t="str">
        <f t="shared" si="0"/>
        <v>match</v>
      </c>
      <c r="AV7" s="8" t="str">
        <f t="shared" si="0"/>
        <v>match</v>
      </c>
      <c r="AW7" s="8" t="str">
        <f t="shared" si="0"/>
        <v>match</v>
      </c>
      <c r="AX7" s="8" t="str">
        <f t="shared" si="0"/>
        <v>match</v>
      </c>
    </row>
    <row r="8" spans="1:50" x14ac:dyDescent="0.2">
      <c r="F8" t="s">
        <v>0</v>
      </c>
      <c r="G8" t="s">
        <v>1</v>
      </c>
      <c r="H8" t="s">
        <v>2</v>
      </c>
      <c r="I8" t="s">
        <v>3</v>
      </c>
      <c r="J8" t="s">
        <v>4</v>
      </c>
      <c r="K8" t="s">
        <v>5</v>
      </c>
      <c r="L8" t="s">
        <v>6</v>
      </c>
      <c r="M8" t="s">
        <v>7</v>
      </c>
      <c r="N8" t="s">
        <v>8</v>
      </c>
      <c r="O8" t="s">
        <v>9</v>
      </c>
      <c r="P8" t="s">
        <v>10</v>
      </c>
      <c r="Q8" t="s">
        <v>11</v>
      </c>
      <c r="R8" t="s">
        <v>12</v>
      </c>
      <c r="S8" t="s">
        <v>13</v>
      </c>
      <c r="T8" t="s">
        <v>14</v>
      </c>
      <c r="U8" t="s">
        <v>15</v>
      </c>
      <c r="V8" t="s">
        <v>16</v>
      </c>
      <c r="W8" t="s">
        <v>17</v>
      </c>
      <c r="X8" t="s">
        <v>18</v>
      </c>
      <c r="Y8" t="s">
        <v>19</v>
      </c>
      <c r="AE8" s="9" t="s">
        <v>0</v>
      </c>
      <c r="AF8" s="9" t="s">
        <v>1</v>
      </c>
      <c r="AG8" s="9" t="s">
        <v>2</v>
      </c>
      <c r="AH8" s="9" t="s">
        <v>3</v>
      </c>
      <c r="AI8" s="9" t="s">
        <v>4</v>
      </c>
      <c r="AJ8" s="9" t="s">
        <v>5</v>
      </c>
      <c r="AK8" s="9" t="s">
        <v>6</v>
      </c>
      <c r="AL8" s="9" t="s">
        <v>7</v>
      </c>
      <c r="AM8" s="9" t="s">
        <v>8</v>
      </c>
      <c r="AN8" s="9" t="s">
        <v>9</v>
      </c>
      <c r="AO8" s="9" t="s">
        <v>10</v>
      </c>
      <c r="AP8" s="9" t="s">
        <v>11</v>
      </c>
      <c r="AQ8" s="9" t="s">
        <v>12</v>
      </c>
      <c r="AR8" s="9" t="s">
        <v>13</v>
      </c>
      <c r="AS8" s="9" t="s">
        <v>14</v>
      </c>
      <c r="AT8" s="9" t="s">
        <v>15</v>
      </c>
      <c r="AU8" s="9" t="s">
        <v>16</v>
      </c>
      <c r="AV8" s="9" t="s">
        <v>17</v>
      </c>
      <c r="AW8" s="9" t="s">
        <v>18</v>
      </c>
      <c r="AX8" s="9" t="s">
        <v>19</v>
      </c>
    </row>
    <row r="9" spans="1:50" x14ac:dyDescent="0.2">
      <c r="E9" t="s">
        <v>0</v>
      </c>
      <c r="F9">
        <f>AE9</f>
        <v>6</v>
      </c>
      <c r="G9">
        <f t="shared" ref="G9:Y22" si="1">AF9</f>
        <v>-4</v>
      </c>
      <c r="H9">
        <f t="shared" si="1"/>
        <v>-5</v>
      </c>
      <c r="I9">
        <f t="shared" si="1"/>
        <v>1</v>
      </c>
      <c r="J9">
        <f t="shared" si="1"/>
        <v>-3</v>
      </c>
      <c r="K9">
        <f t="shared" si="1"/>
        <v>1</v>
      </c>
      <c r="L9">
        <f t="shared" si="1"/>
        <v>2</v>
      </c>
      <c r="M9">
        <f t="shared" si="1"/>
        <v>-2</v>
      </c>
      <c r="N9">
        <f t="shared" si="1"/>
        <v>-2</v>
      </c>
      <c r="O9">
        <f t="shared" si="1"/>
        <v>-7</v>
      </c>
      <c r="P9">
        <f t="shared" si="1"/>
        <v>-3</v>
      </c>
      <c r="Q9">
        <f t="shared" si="1"/>
        <v>-3</v>
      </c>
      <c r="R9">
        <f t="shared" si="1"/>
        <v>-10</v>
      </c>
      <c r="S9">
        <f t="shared" si="1"/>
        <v>3</v>
      </c>
      <c r="T9">
        <f t="shared" si="1"/>
        <v>-1</v>
      </c>
      <c r="U9">
        <f t="shared" si="1"/>
        <v>-7</v>
      </c>
      <c r="V9">
        <f t="shared" si="1"/>
        <v>-5</v>
      </c>
      <c r="W9">
        <f t="shared" si="1"/>
        <v>0</v>
      </c>
      <c r="X9">
        <f t="shared" si="1"/>
        <v>-2</v>
      </c>
      <c r="Y9">
        <f t="shared" si="1"/>
        <v>-6</v>
      </c>
      <c r="AD9" s="9" t="s">
        <v>0</v>
      </c>
      <c r="AE9">
        <v>6</v>
      </c>
      <c r="AF9">
        <v>-4</v>
      </c>
      <c r="AG9">
        <v>-5</v>
      </c>
      <c r="AH9">
        <v>1</v>
      </c>
      <c r="AI9">
        <v>-3</v>
      </c>
      <c r="AJ9">
        <v>1</v>
      </c>
      <c r="AK9">
        <v>2</v>
      </c>
      <c r="AL9">
        <v>-2</v>
      </c>
      <c r="AM9">
        <v>-2</v>
      </c>
      <c r="AN9">
        <v>-7</v>
      </c>
      <c r="AO9">
        <v>-3</v>
      </c>
      <c r="AP9">
        <v>-3</v>
      </c>
      <c r="AQ9">
        <v>-10</v>
      </c>
      <c r="AR9">
        <v>3</v>
      </c>
      <c r="AS9">
        <v>-1</v>
      </c>
      <c r="AT9">
        <v>-7</v>
      </c>
      <c r="AU9">
        <v>-5</v>
      </c>
      <c r="AV9">
        <v>0</v>
      </c>
      <c r="AW9">
        <v>-2</v>
      </c>
      <c r="AX9">
        <v>-6</v>
      </c>
    </row>
    <row r="10" spans="1:50" x14ac:dyDescent="0.2">
      <c r="E10" t="s">
        <v>1</v>
      </c>
      <c r="F10">
        <f t="shared" ref="F10:F28" si="2">AE10</f>
        <v>-4</v>
      </c>
      <c r="G10">
        <f t="shared" si="1"/>
        <v>6</v>
      </c>
      <c r="H10">
        <f t="shared" si="1"/>
        <v>2</v>
      </c>
      <c r="I10">
        <f t="shared" si="1"/>
        <v>-1</v>
      </c>
      <c r="J10">
        <f t="shared" si="1"/>
        <v>-1</v>
      </c>
      <c r="K10">
        <f t="shared" si="1"/>
        <v>-2</v>
      </c>
      <c r="L10">
        <f t="shared" si="1"/>
        <v>-8</v>
      </c>
      <c r="M10">
        <f t="shared" si="1"/>
        <v>3</v>
      </c>
      <c r="N10">
        <f t="shared" si="1"/>
        <v>1</v>
      </c>
      <c r="O10">
        <f t="shared" si="1"/>
        <v>-3</v>
      </c>
      <c r="P10">
        <f t="shared" si="1"/>
        <v>-4</v>
      </c>
      <c r="Q10">
        <f t="shared" si="1"/>
        <v>-9</v>
      </c>
      <c r="R10">
        <f t="shared" si="1"/>
        <v>-5</v>
      </c>
      <c r="S10">
        <f t="shared" si="1"/>
        <v>-5</v>
      </c>
      <c r="T10">
        <f t="shared" si="1"/>
        <v>0</v>
      </c>
      <c r="U10">
        <f t="shared" si="1"/>
        <v>2</v>
      </c>
      <c r="V10">
        <f t="shared" si="1"/>
        <v>0</v>
      </c>
      <c r="W10">
        <f t="shared" si="1"/>
        <v>-6</v>
      </c>
      <c r="X10">
        <f t="shared" si="1"/>
        <v>-3</v>
      </c>
      <c r="Y10">
        <f t="shared" si="1"/>
        <v>-1</v>
      </c>
      <c r="AD10" s="9" t="s">
        <v>1</v>
      </c>
      <c r="AE10">
        <v>-4</v>
      </c>
      <c r="AF10">
        <v>6</v>
      </c>
      <c r="AG10">
        <v>2</v>
      </c>
      <c r="AH10">
        <v>-1</v>
      </c>
      <c r="AI10">
        <v>-1</v>
      </c>
      <c r="AJ10">
        <v>-2</v>
      </c>
      <c r="AK10">
        <v>-8</v>
      </c>
      <c r="AL10">
        <v>3</v>
      </c>
      <c r="AM10">
        <v>1</v>
      </c>
      <c r="AN10">
        <v>-3</v>
      </c>
      <c r="AO10">
        <v>-4</v>
      </c>
      <c r="AP10">
        <v>-9</v>
      </c>
      <c r="AQ10">
        <v>-5</v>
      </c>
      <c r="AR10">
        <v>-5</v>
      </c>
      <c r="AS10">
        <v>0</v>
      </c>
      <c r="AT10">
        <v>2</v>
      </c>
      <c r="AU10">
        <v>0</v>
      </c>
      <c r="AV10">
        <v>-6</v>
      </c>
      <c r="AW10">
        <v>-3</v>
      </c>
      <c r="AX10">
        <v>-1</v>
      </c>
    </row>
    <row r="11" spans="1:50" x14ac:dyDescent="0.2">
      <c r="E11" t="s">
        <v>2</v>
      </c>
      <c r="F11">
        <f t="shared" si="2"/>
        <v>-5</v>
      </c>
      <c r="G11">
        <f t="shared" si="1"/>
        <v>2</v>
      </c>
      <c r="H11">
        <f t="shared" si="1"/>
        <v>7</v>
      </c>
      <c r="I11">
        <f t="shared" si="1"/>
        <v>-2</v>
      </c>
      <c r="J11">
        <f t="shared" si="1"/>
        <v>0</v>
      </c>
      <c r="K11">
        <f t="shared" si="1"/>
        <v>-2</v>
      </c>
      <c r="L11">
        <f t="shared" si="1"/>
        <v>-8</v>
      </c>
      <c r="M11">
        <f t="shared" si="1"/>
        <v>-2</v>
      </c>
      <c r="N11">
        <f t="shared" si="1"/>
        <v>0</v>
      </c>
      <c r="O11">
        <f t="shared" si="1"/>
        <v>-7</v>
      </c>
      <c r="P11">
        <f t="shared" si="1"/>
        <v>-3</v>
      </c>
      <c r="Q11">
        <f t="shared" si="1"/>
        <v>-12</v>
      </c>
      <c r="R11">
        <f t="shared" si="1"/>
        <v>-9</v>
      </c>
      <c r="S11">
        <f t="shared" si="1"/>
        <v>-5</v>
      </c>
      <c r="T11">
        <f t="shared" si="1"/>
        <v>0</v>
      </c>
      <c r="U11">
        <f t="shared" si="1"/>
        <v>3</v>
      </c>
      <c r="V11">
        <f t="shared" si="1"/>
        <v>-4</v>
      </c>
      <c r="W11">
        <f t="shared" si="1"/>
        <v>-8</v>
      </c>
      <c r="X11">
        <f t="shared" si="1"/>
        <v>-5</v>
      </c>
      <c r="Y11">
        <f t="shared" si="1"/>
        <v>0</v>
      </c>
      <c r="AD11" s="9" t="s">
        <v>2</v>
      </c>
      <c r="AE11">
        <v>-5</v>
      </c>
      <c r="AF11">
        <v>2</v>
      </c>
      <c r="AG11">
        <v>7</v>
      </c>
      <c r="AH11">
        <v>-2</v>
      </c>
      <c r="AI11">
        <v>0</v>
      </c>
      <c r="AJ11">
        <v>-2</v>
      </c>
      <c r="AK11">
        <v>-8</v>
      </c>
      <c r="AL11">
        <v>-2</v>
      </c>
      <c r="AM11">
        <v>0</v>
      </c>
      <c r="AN11">
        <v>-7</v>
      </c>
      <c r="AO11">
        <v>-3</v>
      </c>
      <c r="AP11">
        <v>-12</v>
      </c>
      <c r="AQ11">
        <v>-9</v>
      </c>
      <c r="AR11">
        <v>-5</v>
      </c>
      <c r="AS11">
        <v>0</v>
      </c>
      <c r="AT11">
        <v>3</v>
      </c>
      <c r="AU11">
        <v>-4</v>
      </c>
      <c r="AV11">
        <v>-8</v>
      </c>
      <c r="AW11">
        <v>-5</v>
      </c>
      <c r="AX11">
        <v>0</v>
      </c>
    </row>
    <row r="12" spans="1:50" x14ac:dyDescent="0.2">
      <c r="E12" t="s">
        <v>3</v>
      </c>
      <c r="F12">
        <f t="shared" si="2"/>
        <v>1</v>
      </c>
      <c r="G12">
        <f t="shared" si="1"/>
        <v>-1</v>
      </c>
      <c r="H12">
        <f t="shared" si="1"/>
        <v>-2</v>
      </c>
      <c r="I12">
        <f t="shared" si="1"/>
        <v>4</v>
      </c>
      <c r="J12">
        <f t="shared" si="1"/>
        <v>-2</v>
      </c>
      <c r="K12">
        <f t="shared" si="1"/>
        <v>-1</v>
      </c>
      <c r="L12">
        <f t="shared" si="1"/>
        <v>-3</v>
      </c>
      <c r="M12">
        <f t="shared" si="1"/>
        <v>1</v>
      </c>
      <c r="N12">
        <f t="shared" si="1"/>
        <v>1</v>
      </c>
      <c r="O12">
        <f t="shared" si="1"/>
        <v>-3</v>
      </c>
      <c r="P12">
        <f t="shared" si="1"/>
        <v>-4</v>
      </c>
      <c r="Q12">
        <f t="shared" si="1"/>
        <v>-5</v>
      </c>
      <c r="R12">
        <f t="shared" si="1"/>
        <v>-5</v>
      </c>
      <c r="S12">
        <f t="shared" si="1"/>
        <v>0</v>
      </c>
      <c r="T12">
        <f t="shared" si="1"/>
        <v>1</v>
      </c>
      <c r="U12">
        <f t="shared" si="1"/>
        <v>-4</v>
      </c>
      <c r="V12">
        <f t="shared" si="1"/>
        <v>-2</v>
      </c>
      <c r="W12">
        <f t="shared" si="1"/>
        <v>-2</v>
      </c>
      <c r="X12">
        <f t="shared" si="1"/>
        <v>-2</v>
      </c>
      <c r="Y12">
        <f t="shared" si="1"/>
        <v>-3</v>
      </c>
      <c r="AD12" s="9" t="s">
        <v>3</v>
      </c>
      <c r="AE12">
        <v>1</v>
      </c>
      <c r="AF12">
        <v>-1</v>
      </c>
      <c r="AG12">
        <v>-2</v>
      </c>
      <c r="AH12">
        <v>4</v>
      </c>
      <c r="AI12">
        <v>-2</v>
      </c>
      <c r="AJ12">
        <v>-1</v>
      </c>
      <c r="AK12">
        <v>-3</v>
      </c>
      <c r="AL12">
        <v>1</v>
      </c>
      <c r="AM12">
        <v>1</v>
      </c>
      <c r="AN12">
        <v>-3</v>
      </c>
      <c r="AO12">
        <v>-4</v>
      </c>
      <c r="AP12">
        <v>-5</v>
      </c>
      <c r="AQ12">
        <v>-5</v>
      </c>
      <c r="AR12">
        <v>0</v>
      </c>
      <c r="AS12">
        <v>1</v>
      </c>
      <c r="AT12">
        <v>-4</v>
      </c>
      <c r="AU12">
        <v>-2</v>
      </c>
      <c r="AV12">
        <v>-2</v>
      </c>
      <c r="AW12">
        <v>-2</v>
      </c>
      <c r="AX12">
        <v>-3</v>
      </c>
    </row>
    <row r="13" spans="1:50" x14ac:dyDescent="0.2">
      <c r="E13" t="s">
        <v>4</v>
      </c>
      <c r="F13">
        <f t="shared" si="2"/>
        <v>-3</v>
      </c>
      <c r="G13">
        <f t="shared" si="1"/>
        <v>-1</v>
      </c>
      <c r="H13">
        <f t="shared" si="1"/>
        <v>0</v>
      </c>
      <c r="I13">
        <f t="shared" si="1"/>
        <v>-2</v>
      </c>
      <c r="J13">
        <f t="shared" si="1"/>
        <v>6</v>
      </c>
      <c r="K13">
        <f t="shared" si="1"/>
        <v>1</v>
      </c>
      <c r="L13">
        <f t="shared" si="1"/>
        <v>-8</v>
      </c>
      <c r="M13">
        <f t="shared" si="1"/>
        <v>-4</v>
      </c>
      <c r="N13">
        <f t="shared" si="1"/>
        <v>-4</v>
      </c>
      <c r="O13">
        <f t="shared" si="1"/>
        <v>-12</v>
      </c>
      <c r="P13">
        <f t="shared" si="1"/>
        <v>1</v>
      </c>
      <c r="Q13">
        <f t="shared" si="1"/>
        <v>-13</v>
      </c>
      <c r="R13">
        <f t="shared" si="1"/>
        <v>-14</v>
      </c>
      <c r="S13">
        <f t="shared" si="1"/>
        <v>-5</v>
      </c>
      <c r="T13">
        <f t="shared" si="1"/>
        <v>0</v>
      </c>
      <c r="U13">
        <f t="shared" si="1"/>
        <v>0</v>
      </c>
      <c r="V13">
        <f t="shared" si="1"/>
        <v>-8</v>
      </c>
      <c r="W13">
        <f t="shared" si="1"/>
        <v>-7</v>
      </c>
      <c r="X13">
        <f t="shared" si="1"/>
        <v>-9</v>
      </c>
      <c r="Y13">
        <f t="shared" si="1"/>
        <v>1</v>
      </c>
      <c r="AD13" s="9" t="s">
        <v>4</v>
      </c>
      <c r="AE13">
        <v>-3</v>
      </c>
      <c r="AF13">
        <v>-1</v>
      </c>
      <c r="AG13">
        <v>0</v>
      </c>
      <c r="AH13">
        <v>-2</v>
      </c>
      <c r="AI13">
        <v>6</v>
      </c>
      <c r="AJ13">
        <v>1</v>
      </c>
      <c r="AK13">
        <v>-8</v>
      </c>
      <c r="AL13">
        <v>-4</v>
      </c>
      <c r="AM13">
        <v>-4</v>
      </c>
      <c r="AN13">
        <v>-12</v>
      </c>
      <c r="AO13">
        <v>1</v>
      </c>
      <c r="AP13">
        <v>-13</v>
      </c>
      <c r="AQ13">
        <v>-14</v>
      </c>
      <c r="AR13">
        <v>-5</v>
      </c>
      <c r="AS13">
        <v>0</v>
      </c>
      <c r="AT13">
        <v>0</v>
      </c>
      <c r="AU13">
        <v>-8</v>
      </c>
      <c r="AV13">
        <v>-7</v>
      </c>
      <c r="AW13">
        <v>-9</v>
      </c>
      <c r="AX13">
        <v>1</v>
      </c>
    </row>
    <row r="14" spans="1:50" x14ac:dyDescent="0.2">
      <c r="E14" t="s">
        <v>5</v>
      </c>
      <c r="F14">
        <f t="shared" si="2"/>
        <v>1</v>
      </c>
      <c r="G14">
        <f t="shared" si="1"/>
        <v>-2</v>
      </c>
      <c r="H14">
        <f t="shared" si="1"/>
        <v>-2</v>
      </c>
      <c r="I14">
        <f t="shared" si="1"/>
        <v>-1</v>
      </c>
      <c r="J14">
        <f t="shared" si="1"/>
        <v>1</v>
      </c>
      <c r="K14">
        <f t="shared" si="1"/>
        <v>5</v>
      </c>
      <c r="L14">
        <f t="shared" si="1"/>
        <v>-3</v>
      </c>
      <c r="M14">
        <f t="shared" si="1"/>
        <v>-4</v>
      </c>
      <c r="N14">
        <f t="shared" si="1"/>
        <v>-3</v>
      </c>
      <c r="O14">
        <f t="shared" si="1"/>
        <v>-6</v>
      </c>
      <c r="P14">
        <f t="shared" si="1"/>
        <v>2</v>
      </c>
      <c r="Q14">
        <f t="shared" si="1"/>
        <v>-5</v>
      </c>
      <c r="R14">
        <f t="shared" si="1"/>
        <v>-10</v>
      </c>
      <c r="S14">
        <f t="shared" si="1"/>
        <v>2</v>
      </c>
      <c r="T14">
        <f t="shared" si="1"/>
        <v>0</v>
      </c>
      <c r="U14">
        <f t="shared" si="1"/>
        <v>-4</v>
      </c>
      <c r="V14">
        <f t="shared" si="1"/>
        <v>-5</v>
      </c>
      <c r="W14">
        <f t="shared" si="1"/>
        <v>-2</v>
      </c>
      <c r="X14">
        <f t="shared" si="1"/>
        <v>-5</v>
      </c>
      <c r="Y14">
        <f t="shared" si="1"/>
        <v>-1</v>
      </c>
      <c r="AD14" s="9" t="s">
        <v>5</v>
      </c>
      <c r="AE14">
        <v>1</v>
      </c>
      <c r="AF14">
        <v>-2</v>
      </c>
      <c r="AG14">
        <v>-2</v>
      </c>
      <c r="AH14">
        <v>-1</v>
      </c>
      <c r="AI14">
        <v>1</v>
      </c>
      <c r="AJ14">
        <v>5</v>
      </c>
      <c r="AK14">
        <v>-3</v>
      </c>
      <c r="AL14">
        <v>-4</v>
      </c>
      <c r="AM14">
        <v>-3</v>
      </c>
      <c r="AN14">
        <v>-6</v>
      </c>
      <c r="AO14">
        <v>2</v>
      </c>
      <c r="AP14">
        <v>-5</v>
      </c>
      <c r="AQ14">
        <v>-10</v>
      </c>
      <c r="AR14">
        <v>2</v>
      </c>
      <c r="AS14">
        <v>0</v>
      </c>
      <c r="AT14">
        <v>-4</v>
      </c>
      <c r="AU14">
        <v>-5</v>
      </c>
      <c r="AV14">
        <v>-2</v>
      </c>
      <c r="AW14">
        <v>-5</v>
      </c>
      <c r="AX14">
        <v>-1</v>
      </c>
    </row>
    <row r="15" spans="1:50" x14ac:dyDescent="0.2">
      <c r="E15" t="s">
        <v>6</v>
      </c>
      <c r="F15">
        <f t="shared" si="2"/>
        <v>2</v>
      </c>
      <c r="G15">
        <f t="shared" si="1"/>
        <v>-8</v>
      </c>
      <c r="H15">
        <f t="shared" si="1"/>
        <v>-8</v>
      </c>
      <c r="I15">
        <f t="shared" si="1"/>
        <v>-3</v>
      </c>
      <c r="J15">
        <f t="shared" si="1"/>
        <v>-8</v>
      </c>
      <c r="K15">
        <f t="shared" si="1"/>
        <v>-3</v>
      </c>
      <c r="L15">
        <f t="shared" si="1"/>
        <v>9</v>
      </c>
      <c r="M15">
        <f t="shared" si="1"/>
        <v>-7</v>
      </c>
      <c r="N15">
        <f t="shared" si="1"/>
        <v>-4</v>
      </c>
      <c r="O15">
        <f t="shared" si="1"/>
        <v>-12</v>
      </c>
      <c r="P15">
        <f t="shared" si="1"/>
        <v>-7</v>
      </c>
      <c r="Q15">
        <f t="shared" si="1"/>
        <v>-10</v>
      </c>
      <c r="R15">
        <f t="shared" si="1"/>
        <v>-17</v>
      </c>
      <c r="S15">
        <f t="shared" si="1"/>
        <v>-2</v>
      </c>
      <c r="T15">
        <f t="shared" si="1"/>
        <v>-6</v>
      </c>
      <c r="U15">
        <f t="shared" si="1"/>
        <v>-10</v>
      </c>
      <c r="V15">
        <f t="shared" si="1"/>
        <v>-10</v>
      </c>
      <c r="W15">
        <f t="shared" si="1"/>
        <v>-6</v>
      </c>
      <c r="X15">
        <f t="shared" si="1"/>
        <v>-3</v>
      </c>
      <c r="Y15">
        <f t="shared" si="1"/>
        <v>-13</v>
      </c>
      <c r="AD15" s="9" t="s">
        <v>6</v>
      </c>
      <c r="AE15">
        <v>2</v>
      </c>
      <c r="AF15">
        <v>-8</v>
      </c>
      <c r="AG15">
        <v>-8</v>
      </c>
      <c r="AH15">
        <v>-3</v>
      </c>
      <c r="AI15">
        <v>-8</v>
      </c>
      <c r="AJ15">
        <v>-3</v>
      </c>
      <c r="AK15">
        <v>9</v>
      </c>
      <c r="AL15">
        <v>-7</v>
      </c>
      <c r="AM15">
        <v>-4</v>
      </c>
      <c r="AN15">
        <v>-12</v>
      </c>
      <c r="AO15">
        <v>-7</v>
      </c>
      <c r="AP15">
        <v>-10</v>
      </c>
      <c r="AQ15">
        <v>-17</v>
      </c>
      <c r="AR15">
        <v>-2</v>
      </c>
      <c r="AS15">
        <v>-6</v>
      </c>
      <c r="AT15">
        <v>-10</v>
      </c>
      <c r="AU15">
        <v>-10</v>
      </c>
      <c r="AV15">
        <v>-6</v>
      </c>
      <c r="AW15">
        <v>-3</v>
      </c>
      <c r="AX15">
        <v>-13</v>
      </c>
    </row>
    <row r="16" spans="1:50" x14ac:dyDescent="0.2">
      <c r="E16" t="s">
        <v>7</v>
      </c>
      <c r="F16">
        <f t="shared" si="2"/>
        <v>-2</v>
      </c>
      <c r="G16">
        <f t="shared" si="1"/>
        <v>3</v>
      </c>
      <c r="H16">
        <f t="shared" si="1"/>
        <v>-2</v>
      </c>
      <c r="I16">
        <f t="shared" si="1"/>
        <v>1</v>
      </c>
      <c r="J16">
        <f t="shared" si="1"/>
        <v>-4</v>
      </c>
      <c r="K16">
        <f t="shared" si="1"/>
        <v>-4</v>
      </c>
      <c r="L16">
        <f t="shared" si="1"/>
        <v>-7</v>
      </c>
      <c r="M16">
        <f t="shared" si="1"/>
        <v>6</v>
      </c>
      <c r="N16">
        <f t="shared" si="1"/>
        <v>3</v>
      </c>
      <c r="O16">
        <f t="shared" si="1"/>
        <v>0</v>
      </c>
      <c r="P16">
        <f t="shared" si="1"/>
        <v>-7</v>
      </c>
      <c r="Q16">
        <f t="shared" si="1"/>
        <v>-7</v>
      </c>
      <c r="R16">
        <f t="shared" si="1"/>
        <v>-1</v>
      </c>
      <c r="S16">
        <f t="shared" si="1"/>
        <v>-3</v>
      </c>
      <c r="T16">
        <f t="shared" si="1"/>
        <v>-2</v>
      </c>
      <c r="U16">
        <f t="shared" si="1"/>
        <v>-3</v>
      </c>
      <c r="V16">
        <f t="shared" si="1"/>
        <v>4</v>
      </c>
      <c r="W16">
        <f t="shared" si="1"/>
        <v>-4</v>
      </c>
      <c r="X16">
        <f t="shared" si="1"/>
        <v>-2</v>
      </c>
      <c r="Y16">
        <f t="shared" si="1"/>
        <v>-6</v>
      </c>
      <c r="AD16" s="9" t="s">
        <v>7</v>
      </c>
      <c r="AE16">
        <v>-2</v>
      </c>
      <c r="AF16">
        <v>3</v>
      </c>
      <c r="AG16">
        <v>-2</v>
      </c>
      <c r="AH16">
        <v>1</v>
      </c>
      <c r="AI16">
        <v>-4</v>
      </c>
      <c r="AJ16">
        <v>-4</v>
      </c>
      <c r="AK16">
        <v>-7</v>
      </c>
      <c r="AL16">
        <v>6</v>
      </c>
      <c r="AM16">
        <v>3</v>
      </c>
      <c r="AN16">
        <v>0</v>
      </c>
      <c r="AO16">
        <v>-7</v>
      </c>
      <c r="AP16">
        <v>-7</v>
      </c>
      <c r="AQ16">
        <v>-1</v>
      </c>
      <c r="AR16">
        <v>-3</v>
      </c>
      <c r="AS16">
        <v>-2</v>
      </c>
      <c r="AT16">
        <v>-3</v>
      </c>
      <c r="AU16">
        <v>4</v>
      </c>
      <c r="AV16">
        <v>-4</v>
      </c>
      <c r="AW16">
        <v>-2</v>
      </c>
      <c r="AX16">
        <v>-6</v>
      </c>
    </row>
    <row r="17" spans="2:50" x14ac:dyDescent="0.2">
      <c r="E17" t="s">
        <v>8</v>
      </c>
      <c r="F17">
        <f t="shared" si="2"/>
        <v>-2</v>
      </c>
      <c r="G17">
        <f t="shared" si="1"/>
        <v>1</v>
      </c>
      <c r="H17">
        <f t="shared" si="1"/>
        <v>0</v>
      </c>
      <c r="I17">
        <f t="shared" si="1"/>
        <v>1</v>
      </c>
      <c r="J17">
        <f t="shared" si="1"/>
        <v>-4</v>
      </c>
      <c r="K17">
        <f t="shared" si="1"/>
        <v>-3</v>
      </c>
      <c r="L17">
        <f t="shared" si="1"/>
        <v>-4</v>
      </c>
      <c r="M17">
        <f t="shared" si="1"/>
        <v>3</v>
      </c>
      <c r="N17">
        <f t="shared" si="1"/>
        <v>6</v>
      </c>
      <c r="O17">
        <f t="shared" si="1"/>
        <v>-4</v>
      </c>
      <c r="P17">
        <f t="shared" si="1"/>
        <v>-6</v>
      </c>
      <c r="Q17">
        <f t="shared" si="1"/>
        <v>-7</v>
      </c>
      <c r="R17">
        <f t="shared" si="1"/>
        <v>-6</v>
      </c>
      <c r="S17">
        <f t="shared" si="1"/>
        <v>-3</v>
      </c>
      <c r="T17">
        <f t="shared" si="1"/>
        <v>-1</v>
      </c>
      <c r="U17">
        <f t="shared" si="1"/>
        <v>-3</v>
      </c>
      <c r="V17">
        <f t="shared" si="1"/>
        <v>-1</v>
      </c>
      <c r="W17">
        <f t="shared" si="1"/>
        <v>-5</v>
      </c>
      <c r="X17">
        <f t="shared" si="1"/>
        <v>3</v>
      </c>
      <c r="Y17">
        <f t="shared" si="1"/>
        <v>-5</v>
      </c>
      <c r="AD17" s="9" t="s">
        <v>8</v>
      </c>
      <c r="AE17">
        <v>-2</v>
      </c>
      <c r="AF17">
        <v>1</v>
      </c>
      <c r="AG17">
        <v>0</v>
      </c>
      <c r="AH17">
        <v>1</v>
      </c>
      <c r="AI17">
        <v>-4</v>
      </c>
      <c r="AJ17">
        <v>-3</v>
      </c>
      <c r="AK17">
        <v>-4</v>
      </c>
      <c r="AL17">
        <v>3</v>
      </c>
      <c r="AM17">
        <v>6</v>
      </c>
      <c r="AN17">
        <v>-4</v>
      </c>
      <c r="AO17">
        <v>-6</v>
      </c>
      <c r="AP17">
        <v>-7</v>
      </c>
      <c r="AQ17">
        <v>-6</v>
      </c>
      <c r="AR17">
        <v>-3</v>
      </c>
      <c r="AS17">
        <v>-1</v>
      </c>
      <c r="AT17">
        <v>-3</v>
      </c>
      <c r="AU17">
        <v>-1</v>
      </c>
      <c r="AV17">
        <v>-5</v>
      </c>
      <c r="AW17">
        <v>3</v>
      </c>
      <c r="AX17">
        <v>-5</v>
      </c>
    </row>
    <row r="18" spans="2:50" x14ac:dyDescent="0.2">
      <c r="E18" t="s">
        <v>9</v>
      </c>
      <c r="F18">
        <f t="shared" si="2"/>
        <v>-7</v>
      </c>
      <c r="G18">
        <f t="shared" si="1"/>
        <v>-3</v>
      </c>
      <c r="H18">
        <f t="shared" si="1"/>
        <v>-7</v>
      </c>
      <c r="I18">
        <f t="shared" si="1"/>
        <v>-3</v>
      </c>
      <c r="J18">
        <f t="shared" si="1"/>
        <v>-12</v>
      </c>
      <c r="K18">
        <f t="shared" si="1"/>
        <v>-6</v>
      </c>
      <c r="L18">
        <f t="shared" si="1"/>
        <v>-12</v>
      </c>
      <c r="M18">
        <f t="shared" si="1"/>
        <v>0</v>
      </c>
      <c r="N18">
        <f t="shared" si="1"/>
        <v>-4</v>
      </c>
      <c r="O18">
        <f t="shared" si="1"/>
        <v>8</v>
      </c>
      <c r="P18">
        <f t="shared" si="1"/>
        <v>-11</v>
      </c>
      <c r="Q18">
        <f t="shared" si="1"/>
        <v>-5</v>
      </c>
      <c r="R18">
        <f t="shared" si="1"/>
        <v>7</v>
      </c>
      <c r="S18">
        <f t="shared" si="1"/>
        <v>-5</v>
      </c>
      <c r="T18">
        <f t="shared" si="1"/>
        <v>-6</v>
      </c>
      <c r="U18">
        <f t="shared" si="1"/>
        <v>-9</v>
      </c>
      <c r="V18">
        <f t="shared" si="1"/>
        <v>6</v>
      </c>
      <c r="W18">
        <f t="shared" si="1"/>
        <v>-5</v>
      </c>
      <c r="X18">
        <f t="shared" si="1"/>
        <v>-8</v>
      </c>
      <c r="Y18">
        <f t="shared" si="1"/>
        <v>-12</v>
      </c>
      <c r="AD18" s="9" t="s">
        <v>9</v>
      </c>
      <c r="AE18">
        <v>-7</v>
      </c>
      <c r="AF18">
        <v>-3</v>
      </c>
      <c r="AG18">
        <v>-7</v>
      </c>
      <c r="AH18">
        <v>-3</v>
      </c>
      <c r="AI18">
        <v>-12</v>
      </c>
      <c r="AJ18">
        <v>-6</v>
      </c>
      <c r="AK18">
        <v>-12</v>
      </c>
      <c r="AL18">
        <v>0</v>
      </c>
      <c r="AM18">
        <v>-4</v>
      </c>
      <c r="AN18">
        <v>8</v>
      </c>
      <c r="AO18">
        <v>-11</v>
      </c>
      <c r="AP18">
        <v>-5</v>
      </c>
      <c r="AQ18">
        <v>7</v>
      </c>
      <c r="AR18">
        <v>-5</v>
      </c>
      <c r="AS18">
        <v>-6</v>
      </c>
      <c r="AT18">
        <v>-9</v>
      </c>
      <c r="AU18">
        <v>6</v>
      </c>
      <c r="AV18">
        <v>-5</v>
      </c>
      <c r="AW18">
        <v>-8</v>
      </c>
      <c r="AX18">
        <v>-12</v>
      </c>
    </row>
    <row r="19" spans="2:50" x14ac:dyDescent="0.2">
      <c r="E19" t="s">
        <v>10</v>
      </c>
      <c r="F19">
        <f t="shared" si="2"/>
        <v>-3</v>
      </c>
      <c r="G19">
        <f t="shared" si="1"/>
        <v>-4</v>
      </c>
      <c r="H19">
        <f t="shared" si="1"/>
        <v>-3</v>
      </c>
      <c r="I19">
        <f t="shared" si="1"/>
        <v>-4</v>
      </c>
      <c r="J19">
        <f t="shared" si="1"/>
        <v>1</v>
      </c>
      <c r="K19">
        <f t="shared" si="1"/>
        <v>2</v>
      </c>
      <c r="L19">
        <f t="shared" si="1"/>
        <v>-7</v>
      </c>
      <c r="M19">
        <f t="shared" si="1"/>
        <v>-7</v>
      </c>
      <c r="N19">
        <f t="shared" si="1"/>
        <v>-6</v>
      </c>
      <c r="O19">
        <f t="shared" si="1"/>
        <v>-11</v>
      </c>
      <c r="P19">
        <f t="shared" si="1"/>
        <v>6</v>
      </c>
      <c r="Q19">
        <f t="shared" si="1"/>
        <v>-11</v>
      </c>
      <c r="R19">
        <f t="shared" si="1"/>
        <v>-16</v>
      </c>
      <c r="S19">
        <f t="shared" si="1"/>
        <v>-3</v>
      </c>
      <c r="T19">
        <f t="shared" si="1"/>
        <v>-2</v>
      </c>
      <c r="U19">
        <f t="shared" si="1"/>
        <v>-4</v>
      </c>
      <c r="V19">
        <f t="shared" si="1"/>
        <v>-9</v>
      </c>
      <c r="W19">
        <f t="shared" si="1"/>
        <v>-8</v>
      </c>
      <c r="X19">
        <f t="shared" si="1"/>
        <v>-9</v>
      </c>
      <c r="Y19">
        <f t="shared" si="1"/>
        <v>0</v>
      </c>
      <c r="AD19" s="9" t="s">
        <v>10</v>
      </c>
      <c r="AE19">
        <v>-3</v>
      </c>
      <c r="AF19">
        <v>-4</v>
      </c>
      <c r="AG19">
        <v>-3</v>
      </c>
      <c r="AH19">
        <v>-4</v>
      </c>
      <c r="AI19">
        <v>1</v>
      </c>
      <c r="AJ19">
        <v>2</v>
      </c>
      <c r="AK19">
        <v>-7</v>
      </c>
      <c r="AL19">
        <v>-7</v>
      </c>
      <c r="AM19">
        <v>-6</v>
      </c>
      <c r="AN19">
        <v>-11</v>
      </c>
      <c r="AO19">
        <v>6</v>
      </c>
      <c r="AP19">
        <v>-11</v>
      </c>
      <c r="AQ19">
        <v>-16</v>
      </c>
      <c r="AR19">
        <v>-3</v>
      </c>
      <c r="AS19">
        <v>-2</v>
      </c>
      <c r="AT19">
        <v>-4</v>
      </c>
      <c r="AU19">
        <v>-9</v>
      </c>
      <c r="AV19">
        <v>-8</v>
      </c>
      <c r="AW19">
        <v>-9</v>
      </c>
      <c r="AX19">
        <v>0</v>
      </c>
    </row>
    <row r="20" spans="2:50" x14ac:dyDescent="0.2">
      <c r="E20" t="s">
        <v>11</v>
      </c>
      <c r="F20">
        <f t="shared" si="2"/>
        <v>-3</v>
      </c>
      <c r="G20">
        <f t="shared" si="1"/>
        <v>-9</v>
      </c>
      <c r="H20">
        <f t="shared" si="1"/>
        <v>-12</v>
      </c>
      <c r="I20">
        <f t="shared" si="1"/>
        <v>-5</v>
      </c>
      <c r="J20">
        <f t="shared" si="1"/>
        <v>-13</v>
      </c>
      <c r="K20">
        <f t="shared" si="1"/>
        <v>-5</v>
      </c>
      <c r="L20">
        <f t="shared" si="1"/>
        <v>-10</v>
      </c>
      <c r="M20">
        <f t="shared" si="1"/>
        <v>-7</v>
      </c>
      <c r="N20">
        <f t="shared" si="1"/>
        <v>-7</v>
      </c>
      <c r="O20">
        <f t="shared" si="1"/>
        <v>-5</v>
      </c>
      <c r="P20">
        <f t="shared" si="1"/>
        <v>-11</v>
      </c>
      <c r="Q20">
        <f t="shared" si="1"/>
        <v>9</v>
      </c>
      <c r="R20">
        <f t="shared" si="1"/>
        <v>-8</v>
      </c>
      <c r="S20">
        <f t="shared" si="1"/>
        <v>1</v>
      </c>
      <c r="T20">
        <f t="shared" si="1"/>
        <v>-6</v>
      </c>
      <c r="U20">
        <f t="shared" si="1"/>
        <v>-14</v>
      </c>
      <c r="V20">
        <f t="shared" si="1"/>
        <v>-5</v>
      </c>
      <c r="W20">
        <f t="shared" si="1"/>
        <v>5</v>
      </c>
      <c r="X20">
        <f t="shared" si="1"/>
        <v>-8</v>
      </c>
      <c r="Y20">
        <f t="shared" si="1"/>
        <v>-15</v>
      </c>
      <c r="AD20" s="9" t="s">
        <v>11</v>
      </c>
      <c r="AE20">
        <v>-3</v>
      </c>
      <c r="AF20">
        <v>-9</v>
      </c>
      <c r="AG20">
        <v>-12</v>
      </c>
      <c r="AH20">
        <v>-5</v>
      </c>
      <c r="AI20">
        <v>-13</v>
      </c>
      <c r="AJ20">
        <v>-5</v>
      </c>
      <c r="AK20">
        <v>-10</v>
      </c>
      <c r="AL20">
        <v>-7</v>
      </c>
      <c r="AM20">
        <v>-7</v>
      </c>
      <c r="AN20">
        <v>-5</v>
      </c>
      <c r="AO20">
        <v>-11</v>
      </c>
      <c r="AP20">
        <v>9</v>
      </c>
      <c r="AQ20">
        <v>-8</v>
      </c>
      <c r="AR20">
        <v>1</v>
      </c>
      <c r="AS20">
        <v>-6</v>
      </c>
      <c r="AT20">
        <v>-14</v>
      </c>
      <c r="AU20">
        <v>-5</v>
      </c>
      <c r="AV20">
        <v>5</v>
      </c>
      <c r="AW20">
        <v>-8</v>
      </c>
      <c r="AX20">
        <v>-15</v>
      </c>
    </row>
    <row r="21" spans="2:50" x14ac:dyDescent="0.2">
      <c r="E21" t="s">
        <v>12</v>
      </c>
      <c r="F21">
        <f t="shared" si="2"/>
        <v>-10</v>
      </c>
      <c r="G21">
        <f t="shared" si="1"/>
        <v>-5</v>
      </c>
      <c r="H21">
        <f t="shared" si="1"/>
        <v>-9</v>
      </c>
      <c r="I21">
        <f t="shared" si="1"/>
        <v>-5</v>
      </c>
      <c r="J21">
        <f t="shared" si="1"/>
        <v>-14</v>
      </c>
      <c r="K21">
        <f t="shared" si="1"/>
        <v>-10</v>
      </c>
      <c r="L21">
        <f t="shared" si="1"/>
        <v>-17</v>
      </c>
      <c r="M21">
        <f t="shared" si="1"/>
        <v>-1</v>
      </c>
      <c r="N21">
        <f t="shared" si="1"/>
        <v>-6</v>
      </c>
      <c r="O21">
        <f t="shared" si="1"/>
        <v>7</v>
      </c>
      <c r="P21">
        <f t="shared" si="1"/>
        <v>-16</v>
      </c>
      <c r="Q21">
        <f t="shared" si="1"/>
        <v>-8</v>
      </c>
      <c r="R21">
        <f t="shared" si="1"/>
        <v>10</v>
      </c>
      <c r="S21">
        <f t="shared" si="1"/>
        <v>-9</v>
      </c>
      <c r="T21">
        <f t="shared" si="1"/>
        <v>-9</v>
      </c>
      <c r="U21">
        <f t="shared" si="1"/>
        <v>-10</v>
      </c>
      <c r="V21">
        <f t="shared" si="1"/>
        <v>3</v>
      </c>
      <c r="W21">
        <f t="shared" si="1"/>
        <v>-6</v>
      </c>
      <c r="X21">
        <f t="shared" si="1"/>
        <v>-9</v>
      </c>
      <c r="Y21">
        <f t="shared" si="1"/>
        <v>-16</v>
      </c>
      <c r="AD21" s="9" t="s">
        <v>12</v>
      </c>
      <c r="AE21">
        <v>-10</v>
      </c>
      <c r="AF21">
        <v>-5</v>
      </c>
      <c r="AG21">
        <v>-9</v>
      </c>
      <c r="AH21">
        <v>-5</v>
      </c>
      <c r="AI21">
        <v>-14</v>
      </c>
      <c r="AJ21">
        <v>-10</v>
      </c>
      <c r="AK21">
        <v>-17</v>
      </c>
      <c r="AL21">
        <v>-1</v>
      </c>
      <c r="AM21">
        <v>-6</v>
      </c>
      <c r="AN21">
        <v>7</v>
      </c>
      <c r="AO21">
        <v>-16</v>
      </c>
      <c r="AP21">
        <v>-8</v>
      </c>
      <c r="AQ21">
        <v>10</v>
      </c>
      <c r="AR21">
        <v>-9</v>
      </c>
      <c r="AS21">
        <v>-9</v>
      </c>
      <c r="AT21">
        <v>-10</v>
      </c>
      <c r="AU21">
        <v>3</v>
      </c>
      <c r="AV21">
        <v>-6</v>
      </c>
      <c r="AW21">
        <v>-9</v>
      </c>
      <c r="AX21">
        <v>-16</v>
      </c>
    </row>
    <row r="22" spans="2:50" x14ac:dyDescent="0.2">
      <c r="E22" t="s">
        <v>13</v>
      </c>
      <c r="F22">
        <f t="shared" si="2"/>
        <v>3</v>
      </c>
      <c r="G22">
        <f t="shared" si="1"/>
        <v>-5</v>
      </c>
      <c r="H22">
        <f t="shared" si="1"/>
        <v>-5</v>
      </c>
      <c r="I22">
        <f t="shared" si="1"/>
        <v>0</v>
      </c>
      <c r="J22">
        <f t="shared" si="1"/>
        <v>-5</v>
      </c>
      <c r="K22">
        <f t="shared" si="1"/>
        <v>2</v>
      </c>
      <c r="L22">
        <f t="shared" si="1"/>
        <v>-2</v>
      </c>
      <c r="M22">
        <f t="shared" si="1"/>
        <v>-3</v>
      </c>
      <c r="N22">
        <f t="shared" si="1"/>
        <v>-3</v>
      </c>
      <c r="O22">
        <f t="shared" ref="O22:O28" si="3">AN22</f>
        <v>-5</v>
      </c>
      <c r="P22">
        <f t="shared" ref="P22:P28" si="4">AO22</f>
        <v>-3</v>
      </c>
      <c r="Q22">
        <f t="shared" ref="Q22:Q28" si="5">AP22</f>
        <v>1</v>
      </c>
      <c r="R22">
        <f t="shared" ref="R22:R28" si="6">AQ22</f>
        <v>-9</v>
      </c>
      <c r="S22">
        <f t="shared" ref="S22:S28" si="7">AR22</f>
        <v>7</v>
      </c>
      <c r="T22">
        <f t="shared" ref="T22:T28" si="8">AS22</f>
        <v>-2</v>
      </c>
      <c r="U22">
        <f t="shared" ref="U22:U28" si="9">AT22</f>
        <v>-8</v>
      </c>
      <c r="V22">
        <f t="shared" ref="V22:V28" si="10">AU22</f>
        <v>-3</v>
      </c>
      <c r="W22">
        <f t="shared" ref="W22:W28" si="11">AV22</f>
        <v>4</v>
      </c>
      <c r="X22">
        <f t="shared" ref="X22:X28" si="12">AW22</f>
        <v>-4</v>
      </c>
      <c r="Y22">
        <f t="shared" ref="Y22:Y28" si="13">AX22</f>
        <v>-7</v>
      </c>
      <c r="AD22" s="9" t="s">
        <v>13</v>
      </c>
      <c r="AE22">
        <v>3</v>
      </c>
      <c r="AF22">
        <v>-5</v>
      </c>
      <c r="AG22">
        <v>-5</v>
      </c>
      <c r="AH22">
        <v>0</v>
      </c>
      <c r="AI22">
        <v>-5</v>
      </c>
      <c r="AJ22">
        <v>2</v>
      </c>
      <c r="AK22">
        <v>-2</v>
      </c>
      <c r="AL22">
        <v>-3</v>
      </c>
      <c r="AM22">
        <v>-3</v>
      </c>
      <c r="AN22">
        <v>-5</v>
      </c>
      <c r="AO22">
        <v>-3</v>
      </c>
      <c r="AP22">
        <v>1</v>
      </c>
      <c r="AQ22">
        <v>-9</v>
      </c>
      <c r="AR22">
        <v>7</v>
      </c>
      <c r="AS22">
        <v>-2</v>
      </c>
      <c r="AT22">
        <v>-8</v>
      </c>
      <c r="AU22">
        <v>-3</v>
      </c>
      <c r="AV22">
        <v>4</v>
      </c>
      <c r="AW22">
        <v>-4</v>
      </c>
      <c r="AX22">
        <v>-7</v>
      </c>
    </row>
    <row r="23" spans="2:50" x14ac:dyDescent="0.2">
      <c r="E23" t="s">
        <v>14</v>
      </c>
      <c r="F23">
        <f t="shared" si="2"/>
        <v>-1</v>
      </c>
      <c r="G23">
        <f t="shared" ref="G23:G28" si="14">AF23</f>
        <v>0</v>
      </c>
      <c r="H23">
        <f t="shared" ref="H23:H28" si="15">AG23</f>
        <v>0</v>
      </c>
      <c r="I23">
        <f t="shared" ref="I23:I28" si="16">AH23</f>
        <v>1</v>
      </c>
      <c r="J23">
        <f t="shared" ref="J23:J28" si="17">AI23</f>
        <v>0</v>
      </c>
      <c r="K23">
        <f t="shared" ref="K23:K28" si="18">AJ23</f>
        <v>0</v>
      </c>
      <c r="L23">
        <f t="shared" ref="L23:L28" si="19">AK23</f>
        <v>-6</v>
      </c>
      <c r="M23">
        <f t="shared" ref="M23:M28" si="20">AL23</f>
        <v>-2</v>
      </c>
      <c r="N23">
        <f t="shared" ref="N23:N28" si="21">AM23</f>
        <v>-1</v>
      </c>
      <c r="O23">
        <f t="shared" si="3"/>
        <v>-6</v>
      </c>
      <c r="P23">
        <f t="shared" si="4"/>
        <v>-2</v>
      </c>
      <c r="Q23">
        <f t="shared" si="5"/>
        <v>-6</v>
      </c>
      <c r="R23">
        <f t="shared" si="6"/>
        <v>-9</v>
      </c>
      <c r="S23">
        <f t="shared" si="7"/>
        <v>-2</v>
      </c>
      <c r="T23">
        <f t="shared" si="8"/>
        <v>4</v>
      </c>
      <c r="U23">
        <f t="shared" si="9"/>
        <v>-2</v>
      </c>
      <c r="V23">
        <f t="shared" si="10"/>
        <v>-4</v>
      </c>
      <c r="W23">
        <f t="shared" si="11"/>
        <v>-4</v>
      </c>
      <c r="X23">
        <f t="shared" si="12"/>
        <v>-5</v>
      </c>
      <c r="Y23">
        <f t="shared" si="13"/>
        <v>0</v>
      </c>
      <c r="AD23" s="9" t="s">
        <v>14</v>
      </c>
      <c r="AE23">
        <v>-1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-6</v>
      </c>
      <c r="AL23">
        <v>-2</v>
      </c>
      <c r="AM23">
        <v>-1</v>
      </c>
      <c r="AN23">
        <v>-6</v>
      </c>
      <c r="AO23">
        <v>-2</v>
      </c>
      <c r="AP23">
        <v>-6</v>
      </c>
      <c r="AQ23">
        <v>-9</v>
      </c>
      <c r="AR23">
        <v>-2</v>
      </c>
      <c r="AS23">
        <v>4</v>
      </c>
      <c r="AT23">
        <v>-2</v>
      </c>
      <c r="AU23">
        <v>-4</v>
      </c>
      <c r="AV23">
        <v>-4</v>
      </c>
      <c r="AW23">
        <v>-5</v>
      </c>
      <c r="AX23">
        <v>0</v>
      </c>
    </row>
    <row r="24" spans="2:50" x14ac:dyDescent="0.2">
      <c r="E24" t="s">
        <v>15</v>
      </c>
      <c r="F24">
        <f t="shared" si="2"/>
        <v>-7</v>
      </c>
      <c r="G24">
        <f t="shared" si="14"/>
        <v>2</v>
      </c>
      <c r="H24">
        <f t="shared" si="15"/>
        <v>3</v>
      </c>
      <c r="I24">
        <f t="shared" si="16"/>
        <v>-4</v>
      </c>
      <c r="J24">
        <f t="shared" si="17"/>
        <v>0</v>
      </c>
      <c r="K24">
        <f t="shared" si="18"/>
        <v>-4</v>
      </c>
      <c r="L24">
        <f t="shared" si="19"/>
        <v>-10</v>
      </c>
      <c r="M24">
        <f t="shared" si="20"/>
        <v>-3</v>
      </c>
      <c r="N24">
        <f t="shared" si="21"/>
        <v>-3</v>
      </c>
      <c r="O24">
        <f t="shared" si="3"/>
        <v>-9</v>
      </c>
      <c r="P24">
        <f t="shared" si="4"/>
        <v>-4</v>
      </c>
      <c r="Q24">
        <f t="shared" si="5"/>
        <v>-14</v>
      </c>
      <c r="R24">
        <f t="shared" si="6"/>
        <v>-10</v>
      </c>
      <c r="S24">
        <f t="shared" si="7"/>
        <v>-8</v>
      </c>
      <c r="T24">
        <f t="shared" si="8"/>
        <v>-2</v>
      </c>
      <c r="U24">
        <f t="shared" si="9"/>
        <v>6</v>
      </c>
      <c r="V24">
        <f t="shared" si="10"/>
        <v>-6</v>
      </c>
      <c r="W24">
        <f t="shared" si="11"/>
        <v>-11</v>
      </c>
      <c r="X24">
        <f t="shared" si="12"/>
        <v>-9</v>
      </c>
      <c r="Y24">
        <f t="shared" si="13"/>
        <v>0</v>
      </c>
      <c r="AD24" s="9" t="s">
        <v>15</v>
      </c>
      <c r="AE24">
        <v>-7</v>
      </c>
      <c r="AF24">
        <v>2</v>
      </c>
      <c r="AG24">
        <v>3</v>
      </c>
      <c r="AH24">
        <v>-4</v>
      </c>
      <c r="AI24">
        <v>0</v>
      </c>
      <c r="AJ24">
        <v>-4</v>
      </c>
      <c r="AK24">
        <v>-10</v>
      </c>
      <c r="AL24">
        <v>-3</v>
      </c>
      <c r="AM24">
        <v>-3</v>
      </c>
      <c r="AN24">
        <v>-9</v>
      </c>
      <c r="AO24">
        <v>-4</v>
      </c>
      <c r="AP24">
        <v>-14</v>
      </c>
      <c r="AQ24">
        <v>-10</v>
      </c>
      <c r="AR24">
        <v>-8</v>
      </c>
      <c r="AS24">
        <v>-2</v>
      </c>
      <c r="AT24">
        <v>6</v>
      </c>
      <c r="AU24">
        <v>-6</v>
      </c>
      <c r="AV24">
        <v>-11</v>
      </c>
      <c r="AW24">
        <v>-9</v>
      </c>
      <c r="AX24">
        <v>0</v>
      </c>
    </row>
    <row r="25" spans="2:50" x14ac:dyDescent="0.2">
      <c r="E25" t="s">
        <v>16</v>
      </c>
      <c r="F25">
        <f t="shared" si="2"/>
        <v>-5</v>
      </c>
      <c r="G25">
        <f t="shared" si="14"/>
        <v>0</v>
      </c>
      <c r="H25">
        <f t="shared" si="15"/>
        <v>-4</v>
      </c>
      <c r="I25">
        <f t="shared" si="16"/>
        <v>-2</v>
      </c>
      <c r="J25">
        <f t="shared" si="17"/>
        <v>-8</v>
      </c>
      <c r="K25">
        <f t="shared" si="18"/>
        <v>-5</v>
      </c>
      <c r="L25">
        <f t="shared" si="19"/>
        <v>-10</v>
      </c>
      <c r="M25">
        <f t="shared" si="20"/>
        <v>4</v>
      </c>
      <c r="N25">
        <f t="shared" si="21"/>
        <v>-1</v>
      </c>
      <c r="O25">
        <f t="shared" si="3"/>
        <v>6</v>
      </c>
      <c r="P25">
        <f t="shared" si="4"/>
        <v>-9</v>
      </c>
      <c r="Q25">
        <f t="shared" si="5"/>
        <v>-5</v>
      </c>
      <c r="R25">
        <f t="shared" si="6"/>
        <v>3</v>
      </c>
      <c r="S25">
        <f t="shared" si="7"/>
        <v>-3</v>
      </c>
      <c r="T25">
        <f t="shared" si="8"/>
        <v>-4</v>
      </c>
      <c r="U25">
        <f t="shared" si="9"/>
        <v>-6</v>
      </c>
      <c r="V25">
        <f t="shared" si="10"/>
        <v>8</v>
      </c>
      <c r="W25">
        <f t="shared" si="11"/>
        <v>-5</v>
      </c>
      <c r="X25">
        <f t="shared" si="12"/>
        <v>-5</v>
      </c>
      <c r="Y25">
        <f t="shared" si="13"/>
        <v>-9</v>
      </c>
      <c r="AD25" s="9" t="s">
        <v>16</v>
      </c>
      <c r="AE25">
        <v>-5</v>
      </c>
      <c r="AF25">
        <v>0</v>
      </c>
      <c r="AG25">
        <v>-4</v>
      </c>
      <c r="AH25">
        <v>-2</v>
      </c>
      <c r="AI25">
        <v>-8</v>
      </c>
      <c r="AJ25">
        <v>-5</v>
      </c>
      <c r="AK25">
        <v>-10</v>
      </c>
      <c r="AL25">
        <v>4</v>
      </c>
      <c r="AM25">
        <v>-1</v>
      </c>
      <c r="AN25">
        <v>6</v>
      </c>
      <c r="AO25">
        <v>-9</v>
      </c>
      <c r="AP25">
        <v>-5</v>
      </c>
      <c r="AQ25">
        <v>3</v>
      </c>
      <c r="AR25">
        <v>-3</v>
      </c>
      <c r="AS25">
        <v>-4</v>
      </c>
      <c r="AT25">
        <v>-6</v>
      </c>
      <c r="AU25">
        <v>8</v>
      </c>
      <c r="AV25">
        <v>-5</v>
      </c>
      <c r="AW25">
        <v>-5</v>
      </c>
      <c r="AX25">
        <v>-9</v>
      </c>
    </row>
    <row r="26" spans="2:50" x14ac:dyDescent="0.2">
      <c r="E26" t="s">
        <v>17</v>
      </c>
      <c r="F26">
        <f t="shared" si="2"/>
        <v>0</v>
      </c>
      <c r="G26">
        <f t="shared" si="14"/>
        <v>-6</v>
      </c>
      <c r="H26">
        <f t="shared" si="15"/>
        <v>-8</v>
      </c>
      <c r="I26">
        <f t="shared" si="16"/>
        <v>-2</v>
      </c>
      <c r="J26">
        <f t="shared" si="17"/>
        <v>-7</v>
      </c>
      <c r="K26">
        <f t="shared" si="18"/>
        <v>-2</v>
      </c>
      <c r="L26">
        <f t="shared" si="19"/>
        <v>-6</v>
      </c>
      <c r="M26">
        <f t="shared" si="20"/>
        <v>-4</v>
      </c>
      <c r="N26">
        <f t="shared" si="21"/>
        <v>-5</v>
      </c>
      <c r="O26">
        <f t="shared" si="3"/>
        <v>-5</v>
      </c>
      <c r="P26">
        <f t="shared" si="4"/>
        <v>-8</v>
      </c>
      <c r="Q26">
        <f t="shared" si="5"/>
        <v>5</v>
      </c>
      <c r="R26">
        <f t="shared" si="6"/>
        <v>-6</v>
      </c>
      <c r="S26">
        <f t="shared" si="7"/>
        <v>4</v>
      </c>
      <c r="T26">
        <f t="shared" si="8"/>
        <v>-4</v>
      </c>
      <c r="U26">
        <f t="shared" si="9"/>
        <v>-11</v>
      </c>
      <c r="V26">
        <f t="shared" si="10"/>
        <v>-5</v>
      </c>
      <c r="W26">
        <f t="shared" si="11"/>
        <v>8</v>
      </c>
      <c r="X26">
        <f t="shared" si="12"/>
        <v>-6</v>
      </c>
      <c r="Y26">
        <f t="shared" si="13"/>
        <v>-10</v>
      </c>
      <c r="AD26" s="9" t="s">
        <v>17</v>
      </c>
      <c r="AE26">
        <v>0</v>
      </c>
      <c r="AF26">
        <v>-6</v>
      </c>
      <c r="AG26">
        <v>-8</v>
      </c>
      <c r="AH26">
        <v>-2</v>
      </c>
      <c r="AI26">
        <v>-7</v>
      </c>
      <c r="AJ26">
        <v>-2</v>
      </c>
      <c r="AK26">
        <v>-6</v>
      </c>
      <c r="AL26">
        <v>-4</v>
      </c>
      <c r="AM26">
        <v>-5</v>
      </c>
      <c r="AN26">
        <v>-5</v>
      </c>
      <c r="AO26">
        <v>-8</v>
      </c>
      <c r="AP26">
        <v>5</v>
      </c>
      <c r="AQ26">
        <v>-6</v>
      </c>
      <c r="AR26">
        <v>4</v>
      </c>
      <c r="AS26">
        <v>-4</v>
      </c>
      <c r="AT26">
        <v>-11</v>
      </c>
      <c r="AU26">
        <v>-5</v>
      </c>
      <c r="AV26">
        <v>8</v>
      </c>
      <c r="AW26">
        <v>-6</v>
      </c>
      <c r="AX26">
        <v>-10</v>
      </c>
    </row>
    <row r="27" spans="2:50" x14ac:dyDescent="0.2">
      <c r="E27" t="s">
        <v>18</v>
      </c>
      <c r="F27">
        <f t="shared" si="2"/>
        <v>-2</v>
      </c>
      <c r="G27">
        <f t="shared" si="14"/>
        <v>-3</v>
      </c>
      <c r="H27">
        <f t="shared" si="15"/>
        <v>-5</v>
      </c>
      <c r="I27">
        <f t="shared" si="16"/>
        <v>-2</v>
      </c>
      <c r="J27">
        <f t="shared" si="17"/>
        <v>-9</v>
      </c>
      <c r="K27">
        <f t="shared" si="18"/>
        <v>-5</v>
      </c>
      <c r="L27">
        <f t="shared" si="19"/>
        <v>-3</v>
      </c>
      <c r="M27">
        <f t="shared" si="20"/>
        <v>-2</v>
      </c>
      <c r="N27">
        <f t="shared" si="21"/>
        <v>3</v>
      </c>
      <c r="O27">
        <f t="shared" si="3"/>
        <v>-8</v>
      </c>
      <c r="P27">
        <f t="shared" si="4"/>
        <v>-9</v>
      </c>
      <c r="Q27">
        <f t="shared" si="5"/>
        <v>-8</v>
      </c>
      <c r="R27">
        <f t="shared" si="6"/>
        <v>-9</v>
      </c>
      <c r="S27">
        <f t="shared" si="7"/>
        <v>-4</v>
      </c>
      <c r="T27">
        <f t="shared" si="8"/>
        <v>-5</v>
      </c>
      <c r="U27">
        <f t="shared" si="9"/>
        <v>-9</v>
      </c>
      <c r="V27">
        <f t="shared" si="10"/>
        <v>-5</v>
      </c>
      <c r="W27">
        <f t="shared" si="11"/>
        <v>-6</v>
      </c>
      <c r="X27">
        <f t="shared" si="12"/>
        <v>9</v>
      </c>
      <c r="Y27">
        <f t="shared" si="13"/>
        <v>-11</v>
      </c>
      <c r="AD27" s="9" t="s">
        <v>18</v>
      </c>
      <c r="AE27">
        <v>-2</v>
      </c>
      <c r="AF27">
        <v>-3</v>
      </c>
      <c r="AG27">
        <v>-5</v>
      </c>
      <c r="AH27">
        <v>-2</v>
      </c>
      <c r="AI27">
        <v>-9</v>
      </c>
      <c r="AJ27">
        <v>-5</v>
      </c>
      <c r="AK27">
        <v>-3</v>
      </c>
      <c r="AL27">
        <v>-2</v>
      </c>
      <c r="AM27">
        <v>3</v>
      </c>
      <c r="AN27">
        <v>-8</v>
      </c>
      <c r="AO27">
        <v>-9</v>
      </c>
      <c r="AP27">
        <v>-8</v>
      </c>
      <c r="AQ27">
        <v>-9</v>
      </c>
      <c r="AR27">
        <v>-4</v>
      </c>
      <c r="AS27">
        <v>-5</v>
      </c>
      <c r="AT27">
        <v>-9</v>
      </c>
      <c r="AU27">
        <v>-5</v>
      </c>
      <c r="AV27">
        <v>-6</v>
      </c>
      <c r="AW27">
        <v>9</v>
      </c>
      <c r="AX27">
        <v>-11</v>
      </c>
    </row>
    <row r="28" spans="2:50" x14ac:dyDescent="0.2">
      <c r="E28" t="s">
        <v>19</v>
      </c>
      <c r="F28">
        <f t="shared" si="2"/>
        <v>-6</v>
      </c>
      <c r="G28">
        <f t="shared" si="14"/>
        <v>-1</v>
      </c>
      <c r="H28">
        <f t="shared" si="15"/>
        <v>0</v>
      </c>
      <c r="I28">
        <f t="shared" si="16"/>
        <v>-3</v>
      </c>
      <c r="J28">
        <f t="shared" si="17"/>
        <v>1</v>
      </c>
      <c r="K28">
        <f t="shared" si="18"/>
        <v>-1</v>
      </c>
      <c r="L28">
        <f t="shared" si="19"/>
        <v>-13</v>
      </c>
      <c r="M28">
        <f t="shared" si="20"/>
        <v>-6</v>
      </c>
      <c r="N28">
        <f t="shared" si="21"/>
        <v>-5</v>
      </c>
      <c r="O28">
        <f t="shared" si="3"/>
        <v>-12</v>
      </c>
      <c r="P28">
        <f t="shared" si="4"/>
        <v>0</v>
      </c>
      <c r="Q28">
        <f t="shared" si="5"/>
        <v>-15</v>
      </c>
      <c r="R28">
        <f t="shared" si="6"/>
        <v>-16</v>
      </c>
      <c r="S28">
        <f t="shared" si="7"/>
        <v>-7</v>
      </c>
      <c r="T28">
        <f t="shared" si="8"/>
        <v>0</v>
      </c>
      <c r="U28">
        <f t="shared" si="9"/>
        <v>0</v>
      </c>
      <c r="V28">
        <f t="shared" si="10"/>
        <v>-9</v>
      </c>
      <c r="W28">
        <f t="shared" si="11"/>
        <v>-10</v>
      </c>
      <c r="X28">
        <f t="shared" si="12"/>
        <v>-11</v>
      </c>
      <c r="Y28">
        <f t="shared" si="13"/>
        <v>3</v>
      </c>
      <c r="AD28" s="9" t="s">
        <v>19</v>
      </c>
      <c r="AE28">
        <v>-6</v>
      </c>
      <c r="AF28">
        <v>-1</v>
      </c>
      <c r="AG28">
        <v>0</v>
      </c>
      <c r="AH28">
        <v>-3</v>
      </c>
      <c r="AI28">
        <v>1</v>
      </c>
      <c r="AJ28">
        <v>-1</v>
      </c>
      <c r="AK28">
        <v>-13</v>
      </c>
      <c r="AL28">
        <v>-6</v>
      </c>
      <c r="AM28">
        <v>-5</v>
      </c>
      <c r="AN28">
        <v>-12</v>
      </c>
      <c r="AO28">
        <v>0</v>
      </c>
      <c r="AP28">
        <v>-15</v>
      </c>
      <c r="AQ28">
        <v>-16</v>
      </c>
      <c r="AR28">
        <v>-7</v>
      </c>
      <c r="AS28">
        <v>0</v>
      </c>
      <c r="AT28">
        <v>0</v>
      </c>
      <c r="AU28">
        <v>-9</v>
      </c>
      <c r="AV28">
        <v>-10</v>
      </c>
      <c r="AW28">
        <v>-11</v>
      </c>
      <c r="AX28">
        <v>3</v>
      </c>
    </row>
    <row r="29" spans="2:50" x14ac:dyDescent="0.2">
      <c r="AA29" t="s">
        <v>22</v>
      </c>
    </row>
    <row r="30" spans="2:50" x14ac:dyDescent="0.2">
      <c r="C30" t="s">
        <v>274</v>
      </c>
    </row>
    <row r="31" spans="2:50" x14ac:dyDescent="0.2">
      <c r="B31" t="s">
        <v>243</v>
      </c>
      <c r="F31" t="s">
        <v>0</v>
      </c>
      <c r="G31" t="s">
        <v>1</v>
      </c>
      <c r="H31" t="s">
        <v>2</v>
      </c>
      <c r="I31" t="s">
        <v>3</v>
      </c>
      <c r="J31" t="s">
        <v>4</v>
      </c>
      <c r="K31" t="s">
        <v>5</v>
      </c>
      <c r="L31" t="s">
        <v>6</v>
      </c>
      <c r="M31" t="s">
        <v>7</v>
      </c>
      <c r="N31" t="s">
        <v>8</v>
      </c>
      <c r="O31" t="s">
        <v>9</v>
      </c>
      <c r="P31" t="s">
        <v>10</v>
      </c>
      <c r="Q31" t="s">
        <v>11</v>
      </c>
      <c r="R31" t="s">
        <v>12</v>
      </c>
      <c r="S31" t="s">
        <v>13</v>
      </c>
      <c r="T31" t="s">
        <v>14</v>
      </c>
      <c r="U31" t="s">
        <v>15</v>
      </c>
      <c r="V31" t="s">
        <v>16</v>
      </c>
      <c r="W31" t="s">
        <v>17</v>
      </c>
      <c r="X31" t="s">
        <v>18</v>
      </c>
      <c r="Y31" t="s">
        <v>19</v>
      </c>
    </row>
    <row r="32" spans="2:50" x14ac:dyDescent="0.2">
      <c r="E32" t="s">
        <v>240</v>
      </c>
      <c r="AA32">
        <f t="shared" ref="AA32:AA55" si="22">SUM(F32:Y32)</f>
        <v>0</v>
      </c>
    </row>
    <row r="33" spans="2:73" x14ac:dyDescent="0.2">
      <c r="B33" t="s">
        <v>242</v>
      </c>
      <c r="C33">
        <v>0.35156799999999999</v>
      </c>
      <c r="E33" t="s">
        <v>241</v>
      </c>
      <c r="F33">
        <v>4.89372E-2</v>
      </c>
      <c r="G33">
        <v>2.6488600000000001E-2</v>
      </c>
      <c r="H33">
        <v>2.15826E-2</v>
      </c>
      <c r="I33">
        <v>0.101049</v>
      </c>
      <c r="J33">
        <v>3.06991E-2</v>
      </c>
      <c r="K33">
        <v>5.1292600000000001E-2</v>
      </c>
      <c r="L33">
        <v>3.2967099999999999E-2</v>
      </c>
      <c r="M33">
        <v>4.1626200000000002E-2</v>
      </c>
      <c r="N33">
        <v>4.5252100000000003E-2</v>
      </c>
      <c r="O33">
        <v>3.0876000000000001E-2</v>
      </c>
      <c r="P33">
        <v>6.0703600000000003E-2</v>
      </c>
      <c r="Q33">
        <v>2.9725100000000001E-2</v>
      </c>
      <c r="R33">
        <v>1.50238E-2</v>
      </c>
      <c r="S33">
        <v>2.7614900000000001E-2</v>
      </c>
      <c r="T33">
        <v>7.8384300000000004E-2</v>
      </c>
      <c r="U33">
        <v>6.1070199999999998E-2</v>
      </c>
      <c r="V33">
        <v>2.0131099999999999E-2</v>
      </c>
      <c r="W33">
        <v>3.1026499999999999E-2</v>
      </c>
      <c r="X33">
        <v>2.9541700000000001E-2</v>
      </c>
      <c r="Y33">
        <v>0.215998</v>
      </c>
      <c r="AA33">
        <f t="shared" si="22"/>
        <v>0.99998969999999987</v>
      </c>
      <c r="AD33" t="s">
        <v>241</v>
      </c>
      <c r="AE33">
        <v>8.0504364694471392E-2</v>
      </c>
      <c r="AF33">
        <v>3.5887487875848695E-2</v>
      </c>
      <c r="AG33">
        <v>2.2308438409311349E-2</v>
      </c>
      <c r="AH33">
        <v>1.9398642095053348E-2</v>
      </c>
      <c r="AI33">
        <v>3.1037827352085358E-2</v>
      </c>
      <c r="AJ33">
        <v>1.4548981571290011E-2</v>
      </c>
      <c r="AK33">
        <v>1.4548981571290011E-2</v>
      </c>
      <c r="AL33">
        <v>5.2376333656644042E-2</v>
      </c>
      <c r="AM33">
        <v>4.3646944713870033E-2</v>
      </c>
      <c r="AN33">
        <v>9.6993210475266739E-2</v>
      </c>
      <c r="AO33">
        <v>0.13579049466537343</v>
      </c>
      <c r="AP33">
        <v>2.5218234723569353E-2</v>
      </c>
      <c r="AQ33">
        <v>3.4917555771096023E-2</v>
      </c>
      <c r="AR33">
        <v>7.8564500484966049E-2</v>
      </c>
      <c r="AS33">
        <v>3.2007759456838022E-2</v>
      </c>
      <c r="AT33">
        <v>6.3045586808923373E-2</v>
      </c>
      <c r="AU33">
        <v>6.1105722599418044E-2</v>
      </c>
      <c r="AV33">
        <v>2.4248302618816685E-2</v>
      </c>
      <c r="AW33">
        <v>3.6857419980601359E-2</v>
      </c>
      <c r="AX33">
        <v>9.6993210475266739E-2</v>
      </c>
    </row>
    <row r="34" spans="2:73" x14ac:dyDescent="0.2">
      <c r="E34" t="s">
        <v>238</v>
      </c>
      <c r="AA34">
        <f t="shared" si="22"/>
        <v>0</v>
      </c>
      <c r="BB34" t="s">
        <v>249</v>
      </c>
    </row>
    <row r="35" spans="2:73" x14ac:dyDescent="0.2">
      <c r="E35" t="s">
        <v>239</v>
      </c>
      <c r="AA35">
        <f t="shared" si="22"/>
        <v>0</v>
      </c>
    </row>
    <row r="36" spans="2:73" x14ac:dyDescent="0.2">
      <c r="C36">
        <f>F33</f>
        <v>4.89372E-2</v>
      </c>
      <c r="F36">
        <f>EXP(F9*$C$33)*($C36*F$33)</f>
        <v>1.9741606386945429E-2</v>
      </c>
      <c r="G36">
        <f t="shared" ref="G36:Y50" si="23">EXP(G9*$C$33)*($C36*G$33)</f>
        <v>3.1765957649986453E-4</v>
      </c>
      <c r="H36">
        <f t="shared" si="23"/>
        <v>1.8210533401124914E-4</v>
      </c>
      <c r="I36">
        <f t="shared" si="23"/>
        <v>7.0283791136638712E-3</v>
      </c>
      <c r="J36">
        <f t="shared" si="23"/>
        <v>5.2325409200913644E-4</v>
      </c>
      <c r="K36">
        <f t="shared" si="23"/>
        <v>3.5676141132076076E-3</v>
      </c>
      <c r="L36">
        <f t="shared" si="23"/>
        <v>3.2590269164891571E-3</v>
      </c>
      <c r="M36">
        <f t="shared" si="23"/>
        <v>1.0084115208988328E-3</v>
      </c>
      <c r="N36">
        <f t="shared" si="23"/>
        <v>1.0962504140389006E-3</v>
      </c>
      <c r="O36">
        <f t="shared" si="23"/>
        <v>1.2896499701223776E-4</v>
      </c>
      <c r="P36">
        <f t="shared" si="23"/>
        <v>1.0346690000581718E-3</v>
      </c>
      <c r="Q36">
        <f t="shared" si="23"/>
        <v>5.066526448782141E-4</v>
      </c>
      <c r="R36">
        <f t="shared" si="23"/>
        <v>2.1856392765004011E-5</v>
      </c>
      <c r="S36">
        <f t="shared" si="23"/>
        <v>3.8800267448272467E-3</v>
      </c>
      <c r="T36">
        <f t="shared" si="23"/>
        <v>2.6988836287720527E-3</v>
      </c>
      <c r="U36">
        <f t="shared" si="23"/>
        <v>2.5508220496621198E-4</v>
      </c>
      <c r="V36">
        <f t="shared" si="23"/>
        <v>1.698581584013908E-4</v>
      </c>
      <c r="W36">
        <f t="shared" si="23"/>
        <v>1.5183500358E-3</v>
      </c>
      <c r="X36">
        <f t="shared" si="23"/>
        <v>7.1565962367300051E-4</v>
      </c>
      <c r="Y36">
        <f t="shared" si="23"/>
        <v>1.2822850899908411E-3</v>
      </c>
      <c r="AA36">
        <f>SUM(F36:Y36)</f>
        <v>4.8936595988908434E-2</v>
      </c>
      <c r="AC36">
        <v>8.0504364694471392E-2</v>
      </c>
      <c r="AE36">
        <f>$AC36*AE$33</f>
        <v>6.4809527348604519E-3</v>
      </c>
      <c r="AF36">
        <f t="shared" ref="AF36:AX50" si="24">$AC36*AF$33</f>
        <v>2.889099411925744E-3</v>
      </c>
      <c r="AG36">
        <f t="shared" si="24"/>
        <v>1.795926661467354E-3</v>
      </c>
      <c r="AH36">
        <f t="shared" si="24"/>
        <v>1.5616753577976992E-3</v>
      </c>
      <c r="AI36">
        <f t="shared" si="24"/>
        <v>2.498680572476319E-3</v>
      </c>
      <c r="AJ36">
        <f t="shared" si="24"/>
        <v>1.1712565183482745E-3</v>
      </c>
      <c r="AK36">
        <f t="shared" si="24"/>
        <v>1.1712565183482745E-3</v>
      </c>
      <c r="AL36">
        <f t="shared" si="24"/>
        <v>4.2165234660537882E-3</v>
      </c>
      <c r="AM36">
        <f t="shared" si="24"/>
        <v>3.5137695550448234E-3</v>
      </c>
      <c r="AN36">
        <f t="shared" si="24"/>
        <v>7.8083767889884966E-3</v>
      </c>
      <c r="AO36">
        <f t="shared" si="24"/>
        <v>1.0931727504583894E-2</v>
      </c>
      <c r="AP36">
        <f t="shared" si="24"/>
        <v>2.0301779651370091E-3</v>
      </c>
      <c r="AQ36">
        <f t="shared" si="24"/>
        <v>2.8110156440358585E-3</v>
      </c>
      <c r="AR36">
        <f t="shared" si="24"/>
        <v>6.3247851990806811E-3</v>
      </c>
      <c r="AS36">
        <f t="shared" si="24"/>
        <v>2.5767643403662036E-3</v>
      </c>
      <c r="AT36">
        <f t="shared" si="24"/>
        <v>5.0754449128425222E-3</v>
      </c>
      <c r="AU36">
        <f t="shared" si="24"/>
        <v>4.9192773770627522E-3</v>
      </c>
      <c r="AV36">
        <f t="shared" si="24"/>
        <v>1.9520941972471242E-3</v>
      </c>
      <c r="AW36">
        <f t="shared" si="24"/>
        <v>2.9671831798156285E-3</v>
      </c>
      <c r="AX36">
        <f t="shared" si="24"/>
        <v>7.8083767889884966E-3</v>
      </c>
      <c r="AZ36">
        <f>SUM(AE36:AX36)</f>
        <v>8.0504364694471392E-2</v>
      </c>
      <c r="BB36">
        <f>F36-AE36</f>
        <v>1.3260653652084977E-2</v>
      </c>
      <c r="BC36">
        <f t="shared" ref="BC36:BR51" si="25">G36-AF36</f>
        <v>-2.5714398354258795E-3</v>
      </c>
      <c r="BD36">
        <f t="shared" si="25"/>
        <v>-1.6138213274561049E-3</v>
      </c>
      <c r="BE36">
        <f t="shared" si="25"/>
        <v>5.4667037558661716E-3</v>
      </c>
      <c r="BF36">
        <f t="shared" si="25"/>
        <v>-1.9754264804671827E-3</v>
      </c>
      <c r="BG36">
        <f t="shared" si="25"/>
        <v>2.3963575948593328E-3</v>
      </c>
      <c r="BH36">
        <f t="shared" si="25"/>
        <v>2.0877703981408823E-3</v>
      </c>
      <c r="BI36">
        <f t="shared" si="25"/>
        <v>-3.2081119451549556E-3</v>
      </c>
      <c r="BJ36">
        <f t="shared" si="25"/>
        <v>-2.417519141005923E-3</v>
      </c>
      <c r="BK36">
        <f t="shared" si="25"/>
        <v>-7.6794117919762586E-3</v>
      </c>
      <c r="BL36">
        <f t="shared" si="25"/>
        <v>-9.8970585045257218E-3</v>
      </c>
      <c r="BM36">
        <f t="shared" si="25"/>
        <v>-1.5235253202587951E-3</v>
      </c>
      <c r="BN36">
        <f t="shared" si="25"/>
        <v>-2.7891592512708546E-3</v>
      </c>
      <c r="BO36">
        <f t="shared" si="25"/>
        <v>-2.4447584542534343E-3</v>
      </c>
      <c r="BP36">
        <f t="shared" si="25"/>
        <v>1.2211928840584908E-4</v>
      </c>
      <c r="BQ36">
        <f t="shared" si="25"/>
        <v>-4.8203627078763104E-3</v>
      </c>
      <c r="BR36">
        <f t="shared" si="25"/>
        <v>-4.7494192186613611E-3</v>
      </c>
      <c r="BS36">
        <f t="shared" ref="BS36:BU51" si="26">W36-AV36</f>
        <v>-4.3374416144712413E-4</v>
      </c>
      <c r="BT36">
        <f t="shared" si="26"/>
        <v>-2.2515235561426281E-3</v>
      </c>
      <c r="BU36">
        <f t="shared" si="26"/>
        <v>-6.5260916989976553E-3</v>
      </c>
    </row>
    <row r="37" spans="2:73" x14ac:dyDescent="0.2">
      <c r="C37">
        <f>G33</f>
        <v>2.6488600000000001E-2</v>
      </c>
      <c r="F37">
        <f t="shared" ref="F37:U55" si="27">EXP(F10*$C$33)*($C37*F$33)</f>
        <v>3.1765957649986453E-4</v>
      </c>
      <c r="G37">
        <f t="shared" si="27"/>
        <v>5.7839198324176767E-3</v>
      </c>
      <c r="H37">
        <f t="shared" si="27"/>
        <v>1.154864022116077E-3</v>
      </c>
      <c r="I37">
        <f t="shared" si="27"/>
        <v>1.8832456925584086E-3</v>
      </c>
      <c r="J37">
        <f t="shared" si="27"/>
        <v>5.7213775337133321E-4</v>
      </c>
      <c r="K37">
        <f t="shared" si="27"/>
        <v>6.7258260995552046E-4</v>
      </c>
      <c r="L37">
        <f t="shared" si="27"/>
        <v>5.2440570934399468E-5</v>
      </c>
      <c r="M37">
        <f t="shared" si="27"/>
        <v>3.1657593552432504E-3</v>
      </c>
      <c r="N37">
        <f t="shared" si="27"/>
        <v>1.7036555239801762E-3</v>
      </c>
      <c r="O37">
        <f t="shared" si="27"/>
        <v>2.848576651079769E-4</v>
      </c>
      <c r="P37">
        <f t="shared" si="27"/>
        <v>3.9403725321467467E-4</v>
      </c>
      <c r="Q37">
        <f t="shared" si="27"/>
        <v>3.3267942928513975E-5</v>
      </c>
      <c r="R37">
        <f t="shared" si="27"/>
        <v>6.8614924000480449E-5</v>
      </c>
      <c r="S37">
        <f t="shared" si="27"/>
        <v>1.2611950803264607E-4</v>
      </c>
      <c r="T37">
        <f t="shared" si="27"/>
        <v>2.0762903689800004E-3</v>
      </c>
      <c r="U37">
        <f t="shared" si="27"/>
        <v>3.2678072522973715E-3</v>
      </c>
      <c r="V37">
        <f t="shared" si="23"/>
        <v>5.3324465545999996E-4</v>
      </c>
      <c r="W37">
        <f t="shared" si="23"/>
        <v>9.9698250561078931E-5</v>
      </c>
      <c r="X37">
        <f t="shared" si="23"/>
        <v>2.725475996022905E-4</v>
      </c>
      <c r="Y37">
        <f t="shared" si="23"/>
        <v>4.0255450632983121E-3</v>
      </c>
      <c r="AA37">
        <f t="shared" si="22"/>
        <v>2.6488295420560047E-2</v>
      </c>
      <c r="AC37">
        <v>3.5887487875848695E-2</v>
      </c>
      <c r="AE37">
        <f t="shared" ref="AE37:AT55" si="28">$AC37*AE$33</f>
        <v>2.889099411925744E-3</v>
      </c>
      <c r="AF37">
        <f t="shared" si="28"/>
        <v>1.2879117860391872E-3</v>
      </c>
      <c r="AG37">
        <f t="shared" si="28"/>
        <v>8.0059381294327839E-4</v>
      </c>
      <c r="AH37">
        <f t="shared" si="28"/>
        <v>6.9616853299415515E-4</v>
      </c>
      <c r="AI37">
        <f t="shared" si="28"/>
        <v>1.1138696527906483E-3</v>
      </c>
      <c r="AJ37">
        <f t="shared" si="28"/>
        <v>5.2212639974561631E-4</v>
      </c>
      <c r="AK37">
        <f t="shared" si="28"/>
        <v>5.2212639974561631E-4</v>
      </c>
      <c r="AL37">
        <f t="shared" si="28"/>
        <v>1.879655039084219E-3</v>
      </c>
      <c r="AM37">
        <f t="shared" si="28"/>
        <v>1.5663791992368491E-3</v>
      </c>
      <c r="AN37">
        <f t="shared" si="28"/>
        <v>3.4808426649707755E-3</v>
      </c>
      <c r="AO37">
        <f t="shared" si="28"/>
        <v>4.8731797309590858E-3</v>
      </c>
      <c r="AP37">
        <f t="shared" si="28"/>
        <v>9.0501909289240174E-4</v>
      </c>
      <c r="AQ37">
        <f t="shared" si="28"/>
        <v>1.2531033593894791E-3</v>
      </c>
      <c r="AR37">
        <f t="shared" si="28"/>
        <v>2.8194825586263278E-3</v>
      </c>
      <c r="AS37">
        <f t="shared" si="28"/>
        <v>1.148678079440356E-3</v>
      </c>
      <c r="AT37">
        <f t="shared" si="28"/>
        <v>2.2625477322310039E-3</v>
      </c>
      <c r="AU37">
        <f t="shared" si="24"/>
        <v>2.1929308789315886E-3</v>
      </c>
      <c r="AV37">
        <f t="shared" si="24"/>
        <v>8.7021066624269389E-4</v>
      </c>
      <c r="AW37">
        <f t="shared" si="24"/>
        <v>1.3227202126888948E-3</v>
      </c>
      <c r="AX37">
        <f t="shared" si="24"/>
        <v>3.4808426649707755E-3</v>
      </c>
      <c r="AZ37">
        <f t="shared" ref="AZ37:AZ55" si="29">SUM(AE37:AX37)</f>
        <v>3.5887487875848702E-2</v>
      </c>
      <c r="BB37">
        <f t="shared" ref="BB37:BQ55" si="30">F37-AE37</f>
        <v>-2.5714398354258795E-3</v>
      </c>
      <c r="BC37">
        <f t="shared" si="25"/>
        <v>4.4960080463784897E-3</v>
      </c>
      <c r="BD37">
        <f t="shared" si="25"/>
        <v>3.5427020917279861E-4</v>
      </c>
      <c r="BE37">
        <f t="shared" si="25"/>
        <v>1.1870771595642534E-3</v>
      </c>
      <c r="BF37">
        <f t="shared" si="25"/>
        <v>-5.4173189941931512E-4</v>
      </c>
      <c r="BG37">
        <f t="shared" si="25"/>
        <v>1.5045621020990415E-4</v>
      </c>
      <c r="BH37">
        <f t="shared" si="25"/>
        <v>-4.6968582881121683E-4</v>
      </c>
      <c r="BI37">
        <f t="shared" si="25"/>
        <v>1.2861043161590314E-3</v>
      </c>
      <c r="BJ37">
        <f t="shared" si="25"/>
        <v>1.3727632474332704E-4</v>
      </c>
      <c r="BK37">
        <f t="shared" si="25"/>
        <v>-3.1959849998627987E-3</v>
      </c>
      <c r="BL37">
        <f t="shared" si="25"/>
        <v>-4.4791424777444111E-3</v>
      </c>
      <c r="BM37">
        <f t="shared" si="25"/>
        <v>-8.7175114996388781E-4</v>
      </c>
      <c r="BN37">
        <f t="shared" si="25"/>
        <v>-1.1844884353889988E-3</v>
      </c>
      <c r="BO37">
        <f t="shared" si="25"/>
        <v>-2.6933630505936819E-3</v>
      </c>
      <c r="BP37">
        <f t="shared" si="25"/>
        <v>9.276122895396444E-4</v>
      </c>
      <c r="BQ37">
        <f t="shared" si="25"/>
        <v>1.0052595200663677E-3</v>
      </c>
      <c r="BR37">
        <f t="shared" si="25"/>
        <v>-1.6596862234715885E-3</v>
      </c>
      <c r="BS37">
        <f t="shared" si="26"/>
        <v>-7.70512415681615E-4</v>
      </c>
      <c r="BT37">
        <f t="shared" si="26"/>
        <v>-1.0501726130866043E-3</v>
      </c>
      <c r="BU37">
        <f t="shared" si="26"/>
        <v>5.4470239832753653E-4</v>
      </c>
    </row>
    <row r="38" spans="2:73" x14ac:dyDescent="0.2">
      <c r="C38">
        <f>H33</f>
        <v>2.15826E-2</v>
      </c>
      <c r="F38">
        <f t="shared" si="27"/>
        <v>1.8210533401124914E-4</v>
      </c>
      <c r="G38">
        <f t="shared" si="23"/>
        <v>1.154864022116077E-3</v>
      </c>
      <c r="H38">
        <f t="shared" si="23"/>
        <v>5.4575260900589983E-3</v>
      </c>
      <c r="I38">
        <f t="shared" si="23"/>
        <v>1.0796119847774884E-3</v>
      </c>
      <c r="J38">
        <f t="shared" si="23"/>
        <v>6.6256639566000006E-4</v>
      </c>
      <c r="K38">
        <f t="shared" si="23"/>
        <v>5.4801240675709606E-4</v>
      </c>
      <c r="L38">
        <f t="shared" si="23"/>
        <v>4.2727960943529291E-5</v>
      </c>
      <c r="M38">
        <f t="shared" si="23"/>
        <v>4.4473616167151276E-4</v>
      </c>
      <c r="N38">
        <f t="shared" si="23"/>
        <v>9.7665797346000002E-4</v>
      </c>
      <c r="O38">
        <f t="shared" si="23"/>
        <v>5.6876975889840911E-5</v>
      </c>
      <c r="P38">
        <f t="shared" si="23"/>
        <v>4.5631640471166095E-4</v>
      </c>
      <c r="Q38">
        <f t="shared" si="23"/>
        <v>9.4410125989541251E-6</v>
      </c>
      <c r="R38">
        <f t="shared" si="23"/>
        <v>1.3700208406114986E-5</v>
      </c>
      <c r="S38">
        <f t="shared" si="23"/>
        <v>1.0276069305532895E-4</v>
      </c>
      <c r="T38">
        <f t="shared" si="23"/>
        <v>1.6917369931800002E-3</v>
      </c>
      <c r="U38">
        <f t="shared" si="23"/>
        <v>3.784297155900221E-3</v>
      </c>
      <c r="V38">
        <f t="shared" si="23"/>
        <v>1.0647192309355073E-4</v>
      </c>
      <c r="W38">
        <f t="shared" si="23"/>
        <v>4.021279033383014E-5</v>
      </c>
      <c r="X38">
        <f t="shared" si="23"/>
        <v>1.0993071008885099E-4</v>
      </c>
      <c r="Y38">
        <f t="shared" si="23"/>
        <v>4.6617984347999998E-3</v>
      </c>
      <c r="AA38">
        <f t="shared" si="22"/>
        <v>2.1582351631514302E-2</v>
      </c>
      <c r="AC38">
        <v>2.2308438409311349E-2</v>
      </c>
      <c r="AE38">
        <f t="shared" si="28"/>
        <v>1.795926661467354E-3</v>
      </c>
      <c r="AF38">
        <f t="shared" si="24"/>
        <v>8.0059381294327839E-4</v>
      </c>
      <c r="AG38">
        <f t="shared" si="24"/>
        <v>4.9766642426203784E-4</v>
      </c>
      <c r="AH38">
        <f t="shared" si="24"/>
        <v>4.327534124017721E-4</v>
      </c>
      <c r="AI38">
        <f t="shared" si="24"/>
        <v>6.9240545984283535E-4</v>
      </c>
      <c r="AJ38">
        <f t="shared" si="24"/>
        <v>3.2456505930132906E-4</v>
      </c>
      <c r="AK38">
        <f t="shared" si="24"/>
        <v>3.2456505930132906E-4</v>
      </c>
      <c r="AL38">
        <f t="shared" si="24"/>
        <v>1.1684342134847846E-3</v>
      </c>
      <c r="AM38">
        <f t="shared" si="24"/>
        <v>9.7369517790398712E-4</v>
      </c>
      <c r="AN38">
        <f t="shared" si="24"/>
        <v>2.1637670620088603E-3</v>
      </c>
      <c r="AO38">
        <f t="shared" si="24"/>
        <v>3.0292738868124046E-3</v>
      </c>
      <c r="AP38">
        <f t="shared" si="24"/>
        <v>5.6257943612230375E-4</v>
      </c>
      <c r="AQ38">
        <f t="shared" si="24"/>
        <v>7.7895614232318972E-4</v>
      </c>
      <c r="AR38">
        <f t="shared" si="24"/>
        <v>1.7526513202271766E-3</v>
      </c>
      <c r="AS38">
        <f t="shared" si="24"/>
        <v>7.1404313046292392E-4</v>
      </c>
      <c r="AT38">
        <f t="shared" si="24"/>
        <v>1.4064485903057592E-3</v>
      </c>
      <c r="AU38">
        <f t="shared" si="24"/>
        <v>1.363173249065582E-3</v>
      </c>
      <c r="AV38">
        <f t="shared" si="24"/>
        <v>5.4094176550221508E-4</v>
      </c>
      <c r="AW38">
        <f t="shared" si="24"/>
        <v>8.2223148356336696E-4</v>
      </c>
      <c r="AX38">
        <f t="shared" si="24"/>
        <v>2.1637670620088603E-3</v>
      </c>
      <c r="AZ38">
        <f t="shared" si="29"/>
        <v>2.2308438409311352E-2</v>
      </c>
      <c r="BB38">
        <f t="shared" si="30"/>
        <v>-1.6138213274561049E-3</v>
      </c>
      <c r="BC38">
        <f t="shared" si="25"/>
        <v>3.5427020917279861E-4</v>
      </c>
      <c r="BD38">
        <f t="shared" si="25"/>
        <v>4.9598596657969606E-3</v>
      </c>
      <c r="BE38">
        <f t="shared" si="25"/>
        <v>6.4685857237571621E-4</v>
      </c>
      <c r="BF38">
        <f t="shared" si="25"/>
        <v>-2.9839064182835299E-5</v>
      </c>
      <c r="BG38">
        <f t="shared" si="25"/>
        <v>2.23447347455767E-4</v>
      </c>
      <c r="BH38">
        <f t="shared" si="25"/>
        <v>-2.8183709835779977E-4</v>
      </c>
      <c r="BI38">
        <f t="shared" si="25"/>
        <v>-7.2369805181327182E-4</v>
      </c>
      <c r="BJ38">
        <f t="shared" si="25"/>
        <v>2.9627955560129022E-6</v>
      </c>
      <c r="BK38">
        <f t="shared" si="25"/>
        <v>-2.1068900861190196E-3</v>
      </c>
      <c r="BL38">
        <f t="shared" si="25"/>
        <v>-2.5729574821007437E-3</v>
      </c>
      <c r="BM38">
        <f t="shared" si="25"/>
        <v>-5.5313842352334964E-4</v>
      </c>
      <c r="BN38">
        <f t="shared" si="25"/>
        <v>-7.652559339170747E-4</v>
      </c>
      <c r="BO38">
        <f t="shared" si="25"/>
        <v>-1.6498906271718477E-3</v>
      </c>
      <c r="BP38">
        <f t="shared" si="25"/>
        <v>9.7769386271707613E-4</v>
      </c>
      <c r="BQ38">
        <f t="shared" si="25"/>
        <v>2.377848565594462E-3</v>
      </c>
      <c r="BR38">
        <f t="shared" si="25"/>
        <v>-1.2567013259720313E-3</v>
      </c>
      <c r="BS38">
        <f t="shared" si="26"/>
        <v>-5.0072897516838493E-4</v>
      </c>
      <c r="BT38">
        <f t="shared" si="26"/>
        <v>-7.1230077347451601E-4</v>
      </c>
      <c r="BU38">
        <f t="shared" si="26"/>
        <v>2.4980313727911395E-3</v>
      </c>
    </row>
    <row r="39" spans="2:73" x14ac:dyDescent="0.2">
      <c r="C39">
        <f>I33</f>
        <v>0.101049</v>
      </c>
      <c r="F39">
        <f t="shared" si="27"/>
        <v>7.0283791136638712E-3</v>
      </c>
      <c r="G39">
        <f t="shared" si="23"/>
        <v>1.8832456925584086E-3</v>
      </c>
      <c r="H39">
        <f t="shared" si="23"/>
        <v>1.0796119847774884E-3</v>
      </c>
      <c r="I39">
        <f t="shared" si="23"/>
        <v>4.1667765339605992E-2</v>
      </c>
      <c r="J39">
        <f t="shared" si="23"/>
        <v>1.5356405753654608E-3</v>
      </c>
      <c r="K39">
        <f t="shared" si="23"/>
        <v>3.6467222884607508E-3</v>
      </c>
      <c r="L39">
        <f t="shared" si="23"/>
        <v>1.1602742077700249E-3</v>
      </c>
      <c r="M39">
        <f t="shared" si="23"/>
        <v>5.9783705373661561E-3</v>
      </c>
      <c r="N39">
        <f t="shared" si="23"/>
        <v>6.4991236623556086E-3</v>
      </c>
      <c r="O39">
        <f t="shared" si="23"/>
        <v>1.0866781257407321E-3</v>
      </c>
      <c r="P39">
        <f t="shared" si="23"/>
        <v>1.5031776084840143E-3</v>
      </c>
      <c r="Q39">
        <f t="shared" si="23"/>
        <v>5.1788714641107703E-4</v>
      </c>
      <c r="R39">
        <f t="shared" si="23"/>
        <v>2.6175295996483578E-4</v>
      </c>
      <c r="S39">
        <f t="shared" si="23"/>
        <v>2.7904580301000002E-3</v>
      </c>
      <c r="T39">
        <f t="shared" si="23"/>
        <v>1.1257582717424844E-2</v>
      </c>
      <c r="U39">
        <f t="shared" si="23"/>
        <v>1.5122555694495952E-3</v>
      </c>
      <c r="V39">
        <f t="shared" si="23"/>
        <v>1.0070045697346053E-3</v>
      </c>
      <c r="W39">
        <f t="shared" si="23"/>
        <v>1.5520178868949405E-3</v>
      </c>
      <c r="X39">
        <f t="shared" si="23"/>
        <v>1.4777447281931338E-3</v>
      </c>
      <c r="Y39">
        <f t="shared" si="23"/>
        <v>7.6020307618780486E-3</v>
      </c>
      <c r="AA39">
        <f t="shared" si="22"/>
        <v>0.10104772350619956</v>
      </c>
      <c r="AC39">
        <v>1.9398642095053348E-2</v>
      </c>
      <c r="AE39">
        <f t="shared" si="28"/>
        <v>1.5616753577976992E-3</v>
      </c>
      <c r="AF39">
        <f t="shared" si="24"/>
        <v>6.9616853299415515E-4</v>
      </c>
      <c r="AG39">
        <f t="shared" si="24"/>
        <v>4.327534124017721E-4</v>
      </c>
      <c r="AH39">
        <f t="shared" si="24"/>
        <v>3.7630731513197573E-4</v>
      </c>
      <c r="AI39">
        <f t="shared" si="24"/>
        <v>6.0209170421116119E-4</v>
      </c>
      <c r="AJ39">
        <f t="shared" si="24"/>
        <v>2.8223048634898183E-4</v>
      </c>
      <c r="AK39">
        <f t="shared" si="24"/>
        <v>2.8223048634898183E-4</v>
      </c>
      <c r="AL39">
        <f t="shared" si="24"/>
        <v>1.0160297508563345E-3</v>
      </c>
      <c r="AM39">
        <f t="shared" si="24"/>
        <v>8.4669145904694542E-4</v>
      </c>
      <c r="AN39">
        <f t="shared" si="24"/>
        <v>1.8815365756598788E-3</v>
      </c>
      <c r="AO39">
        <f t="shared" si="24"/>
        <v>2.63415120592383E-3</v>
      </c>
      <c r="AP39">
        <f t="shared" si="24"/>
        <v>4.8919950967156846E-4</v>
      </c>
      <c r="AQ39">
        <f t="shared" si="24"/>
        <v>6.7735316723755627E-4</v>
      </c>
      <c r="AR39">
        <f t="shared" si="24"/>
        <v>1.5240446262845015E-3</v>
      </c>
      <c r="AS39">
        <f t="shared" si="24"/>
        <v>6.2090706996775996E-4</v>
      </c>
      <c r="AT39">
        <f t="shared" si="24"/>
        <v>1.2229987741789209E-3</v>
      </c>
      <c r="AU39">
        <f t="shared" si="24"/>
        <v>1.1853680426657236E-3</v>
      </c>
      <c r="AV39">
        <f t="shared" si="24"/>
        <v>4.7038414391496969E-4</v>
      </c>
      <c r="AW39">
        <f t="shared" si="24"/>
        <v>7.1498389875075392E-4</v>
      </c>
      <c r="AX39">
        <f t="shared" si="24"/>
        <v>1.8815365756598788E-3</v>
      </c>
      <c r="AZ39">
        <f t="shared" si="29"/>
        <v>1.9398642095053348E-2</v>
      </c>
      <c r="BB39">
        <f t="shared" si="30"/>
        <v>5.4667037558661716E-3</v>
      </c>
      <c r="BC39">
        <f t="shared" si="25"/>
        <v>1.1870771595642534E-3</v>
      </c>
      <c r="BD39">
        <f t="shared" si="25"/>
        <v>6.4685857237571621E-4</v>
      </c>
      <c r="BE39">
        <f t="shared" si="25"/>
        <v>4.1291458024474016E-2</v>
      </c>
      <c r="BF39">
        <f t="shared" si="25"/>
        <v>9.335488711542996E-4</v>
      </c>
      <c r="BG39">
        <f t="shared" si="25"/>
        <v>3.3644918021117688E-3</v>
      </c>
      <c r="BH39">
        <f t="shared" si="25"/>
        <v>8.7804372142104314E-4</v>
      </c>
      <c r="BI39">
        <f t="shared" si="25"/>
        <v>4.9623407865098217E-3</v>
      </c>
      <c r="BJ39">
        <f t="shared" si="25"/>
        <v>5.6524322033086631E-3</v>
      </c>
      <c r="BK39">
        <f t="shared" si="25"/>
        <v>-7.9485844991914671E-4</v>
      </c>
      <c r="BL39">
        <f t="shared" si="25"/>
        <v>-1.1309735974398157E-3</v>
      </c>
      <c r="BM39">
        <f t="shared" si="25"/>
        <v>2.8687636739508564E-5</v>
      </c>
      <c r="BN39">
        <f t="shared" si="25"/>
        <v>-4.1560020727272049E-4</v>
      </c>
      <c r="BO39">
        <f t="shared" si="25"/>
        <v>1.2664134038154987E-3</v>
      </c>
      <c r="BP39">
        <f t="shared" si="25"/>
        <v>1.0636675647457084E-2</v>
      </c>
      <c r="BQ39">
        <f t="shared" si="25"/>
        <v>2.8925679527067429E-4</v>
      </c>
      <c r="BR39">
        <f t="shared" si="25"/>
        <v>-1.7836347293111827E-4</v>
      </c>
      <c r="BS39">
        <f t="shared" si="26"/>
        <v>1.0816337429799708E-3</v>
      </c>
      <c r="BT39">
        <f t="shared" si="26"/>
        <v>7.6276082944237993E-4</v>
      </c>
      <c r="BU39">
        <f t="shared" si="26"/>
        <v>5.7204941862181698E-3</v>
      </c>
    </row>
    <row r="40" spans="2:73" x14ac:dyDescent="0.2">
      <c r="C40">
        <f>J33</f>
        <v>3.06991E-2</v>
      </c>
      <c r="F40">
        <f t="shared" si="27"/>
        <v>5.2325409200913644E-4</v>
      </c>
      <c r="G40">
        <f t="shared" si="23"/>
        <v>5.7213775337133321E-4</v>
      </c>
      <c r="H40">
        <f t="shared" si="23"/>
        <v>6.6256639566000006E-4</v>
      </c>
      <c r="I40">
        <f t="shared" si="23"/>
        <v>1.5356405753654608E-3</v>
      </c>
      <c r="J40">
        <f t="shared" si="23"/>
        <v>7.7688286290510146E-3</v>
      </c>
      <c r="K40">
        <f t="shared" si="23"/>
        <v>2.2380222493884336E-3</v>
      </c>
      <c r="L40">
        <f t="shared" si="23"/>
        <v>6.0776270968349506E-5</v>
      </c>
      <c r="M40">
        <f t="shared" si="23"/>
        <v>3.131527575938154E-4</v>
      </c>
      <c r="N40">
        <f t="shared" si="23"/>
        <v>3.4043030355668046E-4</v>
      </c>
      <c r="O40">
        <f t="shared" si="23"/>
        <v>1.3948842379701742E-5</v>
      </c>
      <c r="P40">
        <f t="shared" si="23"/>
        <v>2.6486473178972355E-3</v>
      </c>
      <c r="Q40">
        <f t="shared" si="23"/>
        <v>9.4483596548877248E-6</v>
      </c>
      <c r="R40">
        <f t="shared" si="23"/>
        <v>3.3599192755270327E-6</v>
      </c>
      <c r="S40">
        <f t="shared" si="23"/>
        <v>1.4616685627194355E-4</v>
      </c>
      <c r="T40">
        <f t="shared" si="23"/>
        <v>2.4063274641300003E-3</v>
      </c>
      <c r="U40">
        <f t="shared" si="23"/>
        <v>1.8748001768199999E-3</v>
      </c>
      <c r="V40">
        <f t="shared" si="23"/>
        <v>3.7112551255370981E-5</v>
      </c>
      <c r="W40">
        <f t="shared" si="23"/>
        <v>8.1296178963540495E-5</v>
      </c>
      <c r="X40">
        <f t="shared" si="23"/>
        <v>3.8318168716903121E-5</v>
      </c>
      <c r="Y40">
        <f t="shared" si="23"/>
        <v>9.4245238070092552E-3</v>
      </c>
      <c r="AA40">
        <f t="shared" si="22"/>
        <v>3.0698758669338588E-2</v>
      </c>
      <c r="AC40">
        <v>3.1037827352085358E-2</v>
      </c>
      <c r="AE40">
        <f t="shared" si="28"/>
        <v>2.498680572476319E-3</v>
      </c>
      <c r="AF40">
        <f t="shared" si="24"/>
        <v>1.1138696527906483E-3</v>
      </c>
      <c r="AG40">
        <f t="shared" si="24"/>
        <v>6.9240545984283535E-4</v>
      </c>
      <c r="AH40">
        <f t="shared" si="24"/>
        <v>6.0209170421116119E-4</v>
      </c>
      <c r="AI40">
        <f t="shared" si="24"/>
        <v>9.6334672673785795E-4</v>
      </c>
      <c r="AJ40">
        <f t="shared" si="24"/>
        <v>4.5156877815837092E-4</v>
      </c>
      <c r="AK40">
        <f t="shared" si="24"/>
        <v>4.5156877815837092E-4</v>
      </c>
      <c r="AL40">
        <f t="shared" si="24"/>
        <v>1.6256476013701354E-3</v>
      </c>
      <c r="AM40">
        <f t="shared" si="24"/>
        <v>1.3547063344751128E-3</v>
      </c>
      <c r="AN40">
        <f t="shared" si="24"/>
        <v>3.0104585210558059E-3</v>
      </c>
      <c r="AO40">
        <f t="shared" si="24"/>
        <v>4.2146419294781289E-3</v>
      </c>
      <c r="AP40">
        <f t="shared" si="24"/>
        <v>7.8271921547450963E-4</v>
      </c>
      <c r="AQ40">
        <f t="shared" si="24"/>
        <v>1.0837650675800902E-3</v>
      </c>
      <c r="AR40">
        <f t="shared" si="24"/>
        <v>2.4384714020552027E-3</v>
      </c>
      <c r="AS40">
        <f t="shared" si="24"/>
        <v>9.934513119484159E-4</v>
      </c>
      <c r="AT40">
        <f t="shared" si="24"/>
        <v>1.9567980386862738E-3</v>
      </c>
      <c r="AU40">
        <f t="shared" si="24"/>
        <v>1.8965888682651577E-3</v>
      </c>
      <c r="AV40">
        <f t="shared" si="24"/>
        <v>7.5261463026395146E-4</v>
      </c>
      <c r="AW40">
        <f t="shared" si="24"/>
        <v>1.1439742380012063E-3</v>
      </c>
      <c r="AX40">
        <f t="shared" si="24"/>
        <v>3.0104585210558059E-3</v>
      </c>
      <c r="AZ40">
        <f t="shared" si="29"/>
        <v>3.1037827352085361E-2</v>
      </c>
      <c r="BB40">
        <f t="shared" si="30"/>
        <v>-1.9754264804671827E-3</v>
      </c>
      <c r="BC40">
        <f t="shared" si="25"/>
        <v>-5.4173189941931512E-4</v>
      </c>
      <c r="BD40">
        <f t="shared" si="25"/>
        <v>-2.9839064182835299E-5</v>
      </c>
      <c r="BE40">
        <f t="shared" si="25"/>
        <v>9.335488711542996E-4</v>
      </c>
      <c r="BF40">
        <f t="shared" si="25"/>
        <v>6.8054819023131569E-3</v>
      </c>
      <c r="BG40">
        <f t="shared" si="25"/>
        <v>1.7864534712300627E-3</v>
      </c>
      <c r="BH40">
        <f t="shared" si="25"/>
        <v>-3.9079250719002142E-4</v>
      </c>
      <c r="BI40">
        <f t="shared" si="25"/>
        <v>-1.3124948437763201E-3</v>
      </c>
      <c r="BJ40">
        <f t="shared" si="25"/>
        <v>-1.0142760309184322E-3</v>
      </c>
      <c r="BK40">
        <f t="shared" si="25"/>
        <v>-2.9965096786761041E-3</v>
      </c>
      <c r="BL40">
        <f t="shared" si="25"/>
        <v>-1.5659946115808934E-3</v>
      </c>
      <c r="BM40">
        <f t="shared" si="25"/>
        <v>-7.7327085581962193E-4</v>
      </c>
      <c r="BN40">
        <f t="shared" si="25"/>
        <v>-1.0804051483045631E-3</v>
      </c>
      <c r="BO40">
        <f t="shared" si="25"/>
        <v>-2.2923045457832591E-3</v>
      </c>
      <c r="BP40">
        <f t="shared" si="25"/>
        <v>1.4128761521815844E-3</v>
      </c>
      <c r="BQ40">
        <f t="shared" si="25"/>
        <v>-8.1997861866273981E-5</v>
      </c>
      <c r="BR40">
        <f t="shared" si="25"/>
        <v>-1.8594763170097868E-3</v>
      </c>
      <c r="BS40">
        <f t="shared" si="26"/>
        <v>-6.7131845130041095E-4</v>
      </c>
      <c r="BT40">
        <f t="shared" si="26"/>
        <v>-1.1056560692843031E-3</v>
      </c>
      <c r="BU40">
        <f t="shared" si="26"/>
        <v>6.4140652859534493E-3</v>
      </c>
    </row>
    <row r="41" spans="2:73" x14ac:dyDescent="0.2">
      <c r="C41">
        <f>K33</f>
        <v>5.1292600000000001E-2</v>
      </c>
      <c r="F41">
        <f t="shared" si="27"/>
        <v>3.5676141132076076E-3</v>
      </c>
      <c r="G41">
        <f t="shared" si="23"/>
        <v>6.7258260995552046E-4</v>
      </c>
      <c r="H41">
        <f t="shared" si="23"/>
        <v>5.4801240675709606E-4</v>
      </c>
      <c r="I41">
        <f t="shared" si="23"/>
        <v>3.6467222884607508E-3</v>
      </c>
      <c r="J41">
        <f t="shared" si="23"/>
        <v>2.2380222493884336E-3</v>
      </c>
      <c r="K41">
        <f t="shared" si="23"/>
        <v>1.5259125316981556E-2</v>
      </c>
      <c r="L41">
        <f t="shared" si="23"/>
        <v>5.8895665300462928E-4</v>
      </c>
      <c r="M41">
        <f t="shared" si="23"/>
        <v>5.2322117372028938E-4</v>
      </c>
      <c r="N41">
        <f t="shared" si="23"/>
        <v>8.0842795870521777E-4</v>
      </c>
      <c r="O41">
        <f t="shared" si="23"/>
        <v>1.9211951942204155E-4</v>
      </c>
      <c r="P41">
        <f t="shared" si="23"/>
        <v>6.2898059372708068E-3</v>
      </c>
      <c r="Q41">
        <f t="shared" si="23"/>
        <v>2.6288016948218003E-4</v>
      </c>
      <c r="R41">
        <f t="shared" si="23"/>
        <v>2.2908364424982319E-5</v>
      </c>
      <c r="S41">
        <f t="shared" si="23"/>
        <v>2.8613189658791179E-3</v>
      </c>
      <c r="T41">
        <f t="shared" si="23"/>
        <v>4.0205345461800006E-3</v>
      </c>
      <c r="U41">
        <f t="shared" si="23"/>
        <v>7.676228366589507E-4</v>
      </c>
      <c r="V41">
        <f t="shared" si="23"/>
        <v>1.7803361401181879E-4</v>
      </c>
      <c r="W41">
        <f t="shared" si="23"/>
        <v>7.8780623920422191E-4</v>
      </c>
      <c r="X41">
        <f t="shared" si="23"/>
        <v>2.6125823303510228E-4</v>
      </c>
      <c r="Y41">
        <f t="shared" si="23"/>
        <v>7.79507685244728E-3</v>
      </c>
      <c r="AA41">
        <f t="shared" si="22"/>
        <v>5.1292050048197611E-2</v>
      </c>
      <c r="AC41">
        <v>1.4548981571290011E-2</v>
      </c>
      <c r="AE41">
        <f t="shared" si="28"/>
        <v>1.1712565183482745E-3</v>
      </c>
      <c r="AF41">
        <f t="shared" si="24"/>
        <v>5.2212639974561631E-4</v>
      </c>
      <c r="AG41">
        <f t="shared" si="24"/>
        <v>3.2456505930132906E-4</v>
      </c>
      <c r="AH41">
        <f t="shared" si="24"/>
        <v>2.8223048634898183E-4</v>
      </c>
      <c r="AI41">
        <f t="shared" si="24"/>
        <v>4.5156877815837092E-4</v>
      </c>
      <c r="AJ41">
        <f t="shared" si="24"/>
        <v>2.1167286476173636E-4</v>
      </c>
      <c r="AK41">
        <f t="shared" si="24"/>
        <v>2.1167286476173636E-4</v>
      </c>
      <c r="AL41">
        <f t="shared" si="24"/>
        <v>7.6202231314225096E-4</v>
      </c>
      <c r="AM41">
        <f t="shared" si="24"/>
        <v>6.3501859428520904E-4</v>
      </c>
      <c r="AN41">
        <f t="shared" si="24"/>
        <v>1.4111524317449091E-3</v>
      </c>
      <c r="AO41">
        <f t="shared" si="24"/>
        <v>1.9756134044428726E-3</v>
      </c>
      <c r="AP41">
        <f t="shared" si="24"/>
        <v>3.6689963225367635E-4</v>
      </c>
      <c r="AQ41">
        <f t="shared" si="24"/>
        <v>5.0801487542816723E-4</v>
      </c>
      <c r="AR41">
        <f t="shared" si="24"/>
        <v>1.1430334697133762E-3</v>
      </c>
      <c r="AS41">
        <f t="shared" si="24"/>
        <v>4.6568030247581994E-4</v>
      </c>
      <c r="AT41">
        <f t="shared" si="24"/>
        <v>9.1724908063419081E-4</v>
      </c>
      <c r="AU41">
        <f t="shared" si="24"/>
        <v>8.8902603199929266E-4</v>
      </c>
      <c r="AV41">
        <f t="shared" si="24"/>
        <v>3.5278810793622727E-4</v>
      </c>
      <c r="AW41">
        <f t="shared" si="24"/>
        <v>5.3623792406306539E-4</v>
      </c>
      <c r="AX41">
        <f t="shared" si="24"/>
        <v>1.4111524317449091E-3</v>
      </c>
      <c r="AZ41">
        <f t="shared" si="29"/>
        <v>1.4548981571290013E-2</v>
      </c>
      <c r="BB41">
        <f t="shared" si="30"/>
        <v>2.3963575948593328E-3</v>
      </c>
      <c r="BC41">
        <f t="shared" si="25"/>
        <v>1.5045621020990415E-4</v>
      </c>
      <c r="BD41">
        <f t="shared" si="25"/>
        <v>2.23447347455767E-4</v>
      </c>
      <c r="BE41">
        <f t="shared" si="25"/>
        <v>3.3644918021117688E-3</v>
      </c>
      <c r="BF41">
        <f t="shared" si="25"/>
        <v>1.7864534712300627E-3</v>
      </c>
      <c r="BG41">
        <f t="shared" si="25"/>
        <v>1.504745245221982E-2</v>
      </c>
      <c r="BH41">
        <f t="shared" si="25"/>
        <v>3.772837882428929E-4</v>
      </c>
      <c r="BI41">
        <f t="shared" si="25"/>
        <v>-2.3880113942196157E-4</v>
      </c>
      <c r="BJ41">
        <f t="shared" si="25"/>
        <v>1.7340936442000873E-4</v>
      </c>
      <c r="BK41">
        <f t="shared" si="25"/>
        <v>-1.2190329123228675E-3</v>
      </c>
      <c r="BL41">
        <f t="shared" si="25"/>
        <v>4.3141925328279342E-3</v>
      </c>
      <c r="BM41">
        <f t="shared" si="25"/>
        <v>-1.0401946277149632E-4</v>
      </c>
      <c r="BN41">
        <f t="shared" si="25"/>
        <v>-4.8510651100318493E-4</v>
      </c>
      <c r="BO41">
        <f t="shared" si="25"/>
        <v>1.7182854961657417E-3</v>
      </c>
      <c r="BP41">
        <f t="shared" si="25"/>
        <v>3.5548542437041806E-3</v>
      </c>
      <c r="BQ41">
        <f t="shared" si="25"/>
        <v>-1.4962624397524011E-4</v>
      </c>
      <c r="BR41">
        <f t="shared" si="25"/>
        <v>-7.1099241798747387E-4</v>
      </c>
      <c r="BS41">
        <f t="shared" si="26"/>
        <v>4.3501813126799464E-4</v>
      </c>
      <c r="BT41">
        <f t="shared" si="26"/>
        <v>-2.7497969102796311E-4</v>
      </c>
      <c r="BU41">
        <f t="shared" si="26"/>
        <v>6.3839244207023714E-3</v>
      </c>
    </row>
    <row r="42" spans="2:73" x14ac:dyDescent="0.2">
      <c r="C42">
        <f>L33</f>
        <v>3.2967099999999999E-2</v>
      </c>
      <c r="F42">
        <f t="shared" si="27"/>
        <v>3.2590269164891571E-3</v>
      </c>
      <c r="G42">
        <f t="shared" si="23"/>
        <v>5.2440570934399468E-5</v>
      </c>
      <c r="H42">
        <f t="shared" si="23"/>
        <v>4.2727960943529291E-5</v>
      </c>
      <c r="I42">
        <f t="shared" si="23"/>
        <v>1.1602742077700249E-3</v>
      </c>
      <c r="J42">
        <f t="shared" si="23"/>
        <v>6.0776270968349506E-5</v>
      </c>
      <c r="K42">
        <f t="shared" si="23"/>
        <v>5.8895665300462928E-4</v>
      </c>
      <c r="L42">
        <f t="shared" si="23"/>
        <v>2.572277818209406E-2</v>
      </c>
      <c r="M42">
        <f t="shared" si="23"/>
        <v>1.1712759207754609E-4</v>
      </c>
      <c r="N42">
        <f t="shared" si="23"/>
        <v>3.655807453763609E-4</v>
      </c>
      <c r="O42">
        <f t="shared" si="23"/>
        <v>1.4979360359615276E-5</v>
      </c>
      <c r="P42">
        <f t="shared" si="23"/>
        <v>1.708074841911711E-4</v>
      </c>
      <c r="Q42">
        <f t="shared" si="23"/>
        <v>2.9131553551202247E-5</v>
      </c>
      <c r="R42">
        <f t="shared" si="23"/>
        <v>1.2567005870913229E-6</v>
      </c>
      <c r="S42">
        <f t="shared" si="23"/>
        <v>4.5066739163493496E-4</v>
      </c>
      <c r="T42">
        <f t="shared" si="23"/>
        <v>3.1347692304607635E-4</v>
      </c>
      <c r="U42">
        <f t="shared" si="23"/>
        <v>5.9850759179367989E-5</v>
      </c>
      <c r="V42">
        <f t="shared" si="23"/>
        <v>1.9729125139851759E-5</v>
      </c>
      <c r="W42">
        <f t="shared" si="23"/>
        <v>1.2408214084821942E-4</v>
      </c>
      <c r="X42">
        <f t="shared" si="23"/>
        <v>3.3920644997654348E-4</v>
      </c>
      <c r="Y42">
        <f t="shared" si="23"/>
        <v>7.3728928773194376E-5</v>
      </c>
      <c r="AA42">
        <f t="shared" si="22"/>
        <v>3.2966605916945314E-2</v>
      </c>
      <c r="AC42">
        <v>1.4548981571290011E-2</v>
      </c>
      <c r="AE42">
        <f t="shared" si="28"/>
        <v>1.1712565183482745E-3</v>
      </c>
      <c r="AF42">
        <f t="shared" si="24"/>
        <v>5.2212639974561631E-4</v>
      </c>
      <c r="AG42">
        <f t="shared" si="24"/>
        <v>3.2456505930132906E-4</v>
      </c>
      <c r="AH42">
        <f t="shared" si="24"/>
        <v>2.8223048634898183E-4</v>
      </c>
      <c r="AI42">
        <f t="shared" si="24"/>
        <v>4.5156877815837092E-4</v>
      </c>
      <c r="AJ42">
        <f t="shared" si="24"/>
        <v>2.1167286476173636E-4</v>
      </c>
      <c r="AK42">
        <f t="shared" si="24"/>
        <v>2.1167286476173636E-4</v>
      </c>
      <c r="AL42">
        <f t="shared" si="24"/>
        <v>7.6202231314225096E-4</v>
      </c>
      <c r="AM42">
        <f t="shared" si="24"/>
        <v>6.3501859428520904E-4</v>
      </c>
      <c r="AN42">
        <f t="shared" si="24"/>
        <v>1.4111524317449091E-3</v>
      </c>
      <c r="AO42">
        <f t="shared" si="24"/>
        <v>1.9756134044428726E-3</v>
      </c>
      <c r="AP42">
        <f t="shared" si="24"/>
        <v>3.6689963225367635E-4</v>
      </c>
      <c r="AQ42">
        <f t="shared" si="24"/>
        <v>5.0801487542816723E-4</v>
      </c>
      <c r="AR42">
        <f t="shared" si="24"/>
        <v>1.1430334697133762E-3</v>
      </c>
      <c r="AS42">
        <f t="shared" si="24"/>
        <v>4.6568030247581994E-4</v>
      </c>
      <c r="AT42">
        <f t="shared" si="24"/>
        <v>9.1724908063419081E-4</v>
      </c>
      <c r="AU42">
        <f t="shared" si="24"/>
        <v>8.8902603199929266E-4</v>
      </c>
      <c r="AV42">
        <f t="shared" si="24"/>
        <v>3.5278810793622727E-4</v>
      </c>
      <c r="AW42">
        <f t="shared" si="24"/>
        <v>5.3623792406306539E-4</v>
      </c>
      <c r="AX42">
        <f t="shared" si="24"/>
        <v>1.4111524317449091E-3</v>
      </c>
      <c r="AZ42">
        <f t="shared" si="29"/>
        <v>1.4548981571290013E-2</v>
      </c>
      <c r="BB42">
        <f t="shared" si="30"/>
        <v>2.0877703981408823E-3</v>
      </c>
      <c r="BC42">
        <f t="shared" si="25"/>
        <v>-4.6968582881121683E-4</v>
      </c>
      <c r="BD42">
        <f t="shared" si="25"/>
        <v>-2.8183709835779977E-4</v>
      </c>
      <c r="BE42">
        <f t="shared" si="25"/>
        <v>8.7804372142104314E-4</v>
      </c>
      <c r="BF42">
        <f t="shared" si="25"/>
        <v>-3.9079250719002142E-4</v>
      </c>
      <c r="BG42">
        <f t="shared" si="25"/>
        <v>3.772837882428929E-4</v>
      </c>
      <c r="BH42">
        <f t="shared" si="25"/>
        <v>2.5511105317332323E-2</v>
      </c>
      <c r="BI42">
        <f t="shared" si="25"/>
        <v>-6.4489472106470482E-4</v>
      </c>
      <c r="BJ42">
        <f t="shared" si="25"/>
        <v>-2.6943784890884814E-4</v>
      </c>
      <c r="BK42">
        <f t="shared" si="25"/>
        <v>-1.3961730713852938E-3</v>
      </c>
      <c r="BL42">
        <f t="shared" si="25"/>
        <v>-1.8048059202517015E-3</v>
      </c>
      <c r="BM42">
        <f t="shared" si="25"/>
        <v>-3.3776807870247413E-4</v>
      </c>
      <c r="BN42">
        <f t="shared" si="25"/>
        <v>-5.0675817484107592E-4</v>
      </c>
      <c r="BO42">
        <f t="shared" si="25"/>
        <v>-6.9236607807844121E-4</v>
      </c>
      <c r="BP42">
        <f t="shared" si="25"/>
        <v>-1.522033794297436E-4</v>
      </c>
      <c r="BQ42">
        <f t="shared" si="25"/>
        <v>-8.5739832145482282E-4</v>
      </c>
      <c r="BR42">
        <f t="shared" si="25"/>
        <v>-8.6929690685944093E-4</v>
      </c>
      <c r="BS42">
        <f t="shared" si="26"/>
        <v>-2.2870596708800785E-4</v>
      </c>
      <c r="BT42">
        <f t="shared" si="26"/>
        <v>-1.970314740865219E-4</v>
      </c>
      <c r="BU42">
        <f t="shared" si="26"/>
        <v>-1.3374235029717148E-3</v>
      </c>
    </row>
    <row r="43" spans="2:73" x14ac:dyDescent="0.2">
      <c r="C43">
        <f>M33</f>
        <v>4.1626200000000002E-2</v>
      </c>
      <c r="F43">
        <f t="shared" si="27"/>
        <v>1.0084115208988328E-3</v>
      </c>
      <c r="G43">
        <f t="shared" si="23"/>
        <v>3.1657593552432504E-3</v>
      </c>
      <c r="H43">
        <f t="shared" si="23"/>
        <v>4.4473616167151276E-4</v>
      </c>
      <c r="I43">
        <f t="shared" si="23"/>
        <v>5.9783705373661561E-3</v>
      </c>
      <c r="J43">
        <f t="shared" si="23"/>
        <v>3.131527575938154E-4</v>
      </c>
      <c r="K43">
        <f t="shared" si="23"/>
        <v>5.2322117372028938E-4</v>
      </c>
      <c r="L43">
        <f t="shared" si="23"/>
        <v>1.1712759207754609E-4</v>
      </c>
      <c r="M43">
        <f t="shared" si="23"/>
        <v>1.4283603548988741E-2</v>
      </c>
      <c r="N43">
        <f t="shared" si="23"/>
        <v>5.4082608714467019E-3</v>
      </c>
      <c r="O43">
        <f t="shared" si="23"/>
        <v>1.2852505512000001E-3</v>
      </c>
      <c r="P43">
        <f t="shared" si="23"/>
        <v>2.1567157858709221E-4</v>
      </c>
      <c r="Q43">
        <f t="shared" si="23"/>
        <v>1.0560921000828904E-4</v>
      </c>
      <c r="R43">
        <f t="shared" si="23"/>
        <v>4.400099705766832E-4</v>
      </c>
      <c r="S43">
        <f t="shared" si="23"/>
        <v>4.0036685281631164E-4</v>
      </c>
      <c r="T43">
        <f t="shared" si="23"/>
        <v>1.6152054301756208E-3</v>
      </c>
      <c r="U43">
        <f t="shared" si="23"/>
        <v>8.8540910069790995E-4</v>
      </c>
      <c r="V43">
        <f t="shared" si="23"/>
        <v>3.4195616854065924E-3</v>
      </c>
      <c r="W43">
        <f t="shared" si="23"/>
        <v>3.1649247155403619E-4</v>
      </c>
      <c r="X43">
        <f t="shared" si="23"/>
        <v>6.087432592575189E-4</v>
      </c>
      <c r="Y43">
        <f t="shared" si="23"/>
        <v>1.0907174013424709E-3</v>
      </c>
      <c r="AA43">
        <f t="shared" si="22"/>
        <v>4.1625681030629372E-2</v>
      </c>
      <c r="AC43">
        <v>5.2376333656644042E-2</v>
      </c>
      <c r="AE43">
        <f t="shared" si="28"/>
        <v>4.2165234660537882E-3</v>
      </c>
      <c r="AF43">
        <f t="shared" si="24"/>
        <v>1.879655039084219E-3</v>
      </c>
      <c r="AG43">
        <f t="shared" si="24"/>
        <v>1.1684342134847846E-3</v>
      </c>
      <c r="AH43">
        <f t="shared" si="24"/>
        <v>1.0160297508563345E-3</v>
      </c>
      <c r="AI43">
        <f t="shared" si="24"/>
        <v>1.6256476013701354E-3</v>
      </c>
      <c r="AJ43">
        <f t="shared" si="24"/>
        <v>7.6202231314225096E-4</v>
      </c>
      <c r="AK43">
        <f t="shared" si="24"/>
        <v>7.6202231314225096E-4</v>
      </c>
      <c r="AL43">
        <f t="shared" si="24"/>
        <v>2.7432803273121035E-3</v>
      </c>
      <c r="AM43">
        <f t="shared" si="24"/>
        <v>2.2860669394267528E-3</v>
      </c>
      <c r="AN43">
        <f t="shared" si="24"/>
        <v>5.0801487542816723E-3</v>
      </c>
      <c r="AO43">
        <f t="shared" si="24"/>
        <v>7.1122082559943421E-3</v>
      </c>
      <c r="AP43">
        <f t="shared" si="24"/>
        <v>1.320838676113235E-3</v>
      </c>
      <c r="AQ43">
        <f t="shared" si="24"/>
        <v>1.828853551541402E-3</v>
      </c>
      <c r="AR43">
        <f t="shared" si="24"/>
        <v>4.1149204909681544E-3</v>
      </c>
      <c r="AS43">
        <f t="shared" si="24"/>
        <v>1.6764490889129519E-3</v>
      </c>
      <c r="AT43">
        <f t="shared" si="24"/>
        <v>3.3020966902830868E-3</v>
      </c>
      <c r="AU43">
        <f t="shared" si="24"/>
        <v>3.2004937151974538E-3</v>
      </c>
      <c r="AV43">
        <f t="shared" si="24"/>
        <v>1.2700371885704181E-3</v>
      </c>
      <c r="AW43">
        <f t="shared" si="24"/>
        <v>1.9304565266270355E-3</v>
      </c>
      <c r="AX43">
        <f t="shared" si="24"/>
        <v>5.0801487542816723E-3</v>
      </c>
      <c r="AZ43">
        <f t="shared" si="29"/>
        <v>5.2376333656644049E-2</v>
      </c>
      <c r="BB43">
        <f t="shared" si="30"/>
        <v>-3.2081119451549556E-3</v>
      </c>
      <c r="BC43">
        <f t="shared" si="25"/>
        <v>1.2861043161590314E-3</v>
      </c>
      <c r="BD43">
        <f t="shared" si="25"/>
        <v>-7.2369805181327182E-4</v>
      </c>
      <c r="BE43">
        <f t="shared" si="25"/>
        <v>4.9623407865098217E-3</v>
      </c>
      <c r="BF43">
        <f t="shared" si="25"/>
        <v>-1.3124948437763201E-3</v>
      </c>
      <c r="BG43">
        <f t="shared" si="25"/>
        <v>-2.3880113942196157E-4</v>
      </c>
      <c r="BH43">
        <f t="shared" si="25"/>
        <v>-6.4489472106470482E-4</v>
      </c>
      <c r="BI43">
        <f t="shared" si="25"/>
        <v>1.1540323221676637E-2</v>
      </c>
      <c r="BJ43">
        <f t="shared" si="25"/>
        <v>3.1221939320199492E-3</v>
      </c>
      <c r="BK43">
        <f t="shared" si="25"/>
        <v>-3.7948982030816722E-3</v>
      </c>
      <c r="BL43">
        <f t="shared" si="25"/>
        <v>-6.8965366774072501E-3</v>
      </c>
      <c r="BM43">
        <f t="shared" si="25"/>
        <v>-1.2152294661049461E-3</v>
      </c>
      <c r="BN43">
        <f t="shared" si="25"/>
        <v>-1.3888435809647189E-3</v>
      </c>
      <c r="BO43">
        <f t="shared" si="25"/>
        <v>-3.7145536381518428E-3</v>
      </c>
      <c r="BP43">
        <f t="shared" si="25"/>
        <v>-6.1243658737331064E-5</v>
      </c>
      <c r="BQ43">
        <f t="shared" si="25"/>
        <v>-2.4166875895851769E-3</v>
      </c>
      <c r="BR43">
        <f t="shared" si="25"/>
        <v>2.190679702091386E-4</v>
      </c>
      <c r="BS43">
        <f t="shared" si="26"/>
        <v>-9.5354471701638189E-4</v>
      </c>
      <c r="BT43">
        <f t="shared" si="26"/>
        <v>-1.3217132673695167E-3</v>
      </c>
      <c r="BU43">
        <f t="shared" si="26"/>
        <v>-3.9894313529392012E-3</v>
      </c>
    </row>
    <row r="44" spans="2:73" x14ac:dyDescent="0.2">
      <c r="C44">
        <f>N33</f>
        <v>4.5252100000000003E-2</v>
      </c>
      <c r="F44">
        <f t="shared" si="27"/>
        <v>1.0962504140389006E-3</v>
      </c>
      <c r="G44">
        <f t="shared" si="23"/>
        <v>1.7036555239801762E-3</v>
      </c>
      <c r="H44">
        <f t="shared" si="23"/>
        <v>9.7665797346000002E-4</v>
      </c>
      <c r="I44">
        <f t="shared" si="23"/>
        <v>6.4991236623556086E-3</v>
      </c>
      <c r="J44">
        <f t="shared" si="23"/>
        <v>3.4043030355668046E-4</v>
      </c>
      <c r="K44">
        <f t="shared" si="23"/>
        <v>8.0842795870521777E-4</v>
      </c>
      <c r="L44">
        <f t="shared" si="23"/>
        <v>3.655807453763609E-4</v>
      </c>
      <c r="M44">
        <f t="shared" si="23"/>
        <v>5.4082608714467019E-3</v>
      </c>
      <c r="N44">
        <f t="shared" si="23"/>
        <v>1.6880361027692661E-2</v>
      </c>
      <c r="O44">
        <f t="shared" si="23"/>
        <v>3.4239199366157527E-4</v>
      </c>
      <c r="P44">
        <f t="shared" si="23"/>
        <v>3.3323371221422304E-4</v>
      </c>
      <c r="Q44">
        <f t="shared" si="23"/>
        <v>1.1480842671721408E-4</v>
      </c>
      <c r="R44">
        <f t="shared" si="23"/>
        <v>8.2473471846217434E-5</v>
      </c>
      <c r="S44">
        <f t="shared" si="23"/>
        <v>4.35241286985817E-4</v>
      </c>
      <c r="T44">
        <f t="shared" si="23"/>
        <v>2.4956505860072868E-3</v>
      </c>
      <c r="U44">
        <f t="shared" si="23"/>
        <v>9.625337207261746E-4</v>
      </c>
      <c r="V44">
        <f t="shared" si="23"/>
        <v>6.4094712221671039E-4</v>
      </c>
      <c r="W44">
        <f t="shared" si="23"/>
        <v>2.4207576506461725E-4</v>
      </c>
      <c r="X44">
        <f t="shared" si="23"/>
        <v>3.8381889335566788E-3</v>
      </c>
      <c r="Y44">
        <f t="shared" si="23"/>
        <v>1.6852652120744266E-3</v>
      </c>
      <c r="AA44">
        <f t="shared" si="22"/>
        <v>4.5251558711683237E-2</v>
      </c>
      <c r="AC44">
        <v>4.3646944713870033E-2</v>
      </c>
      <c r="AE44">
        <f t="shared" si="28"/>
        <v>3.5137695550448234E-3</v>
      </c>
      <c r="AF44">
        <f t="shared" si="24"/>
        <v>1.5663791992368491E-3</v>
      </c>
      <c r="AG44">
        <f t="shared" si="24"/>
        <v>9.7369517790398712E-4</v>
      </c>
      <c r="AH44">
        <f t="shared" si="24"/>
        <v>8.4669145904694542E-4</v>
      </c>
      <c r="AI44">
        <f t="shared" si="24"/>
        <v>1.3547063344751128E-3</v>
      </c>
      <c r="AJ44">
        <f t="shared" si="24"/>
        <v>6.3501859428520904E-4</v>
      </c>
      <c r="AK44">
        <f t="shared" si="24"/>
        <v>6.3501859428520904E-4</v>
      </c>
      <c r="AL44">
        <f t="shared" si="24"/>
        <v>2.2860669394267528E-3</v>
      </c>
      <c r="AM44">
        <f t="shared" si="24"/>
        <v>1.9050557828556272E-3</v>
      </c>
      <c r="AN44">
        <f t="shared" si="24"/>
        <v>4.2334572952347268E-3</v>
      </c>
      <c r="AO44">
        <f t="shared" si="24"/>
        <v>5.9268402133286179E-3</v>
      </c>
      <c r="AP44">
        <f t="shared" si="24"/>
        <v>1.1006988967610291E-3</v>
      </c>
      <c r="AQ44">
        <f t="shared" si="24"/>
        <v>1.5240446262845017E-3</v>
      </c>
      <c r="AR44">
        <f t="shared" si="24"/>
        <v>3.4291004091401285E-3</v>
      </c>
      <c r="AS44">
        <f t="shared" si="24"/>
        <v>1.3970409074274598E-3</v>
      </c>
      <c r="AT44">
        <f t="shared" si="24"/>
        <v>2.7517472419025723E-3</v>
      </c>
      <c r="AU44">
        <f t="shared" si="24"/>
        <v>2.6670780959978779E-3</v>
      </c>
      <c r="AV44">
        <f t="shared" si="24"/>
        <v>1.0583643238086817E-3</v>
      </c>
      <c r="AW44">
        <f t="shared" si="24"/>
        <v>1.6087137721891962E-3</v>
      </c>
      <c r="AX44">
        <f t="shared" si="24"/>
        <v>4.2334572952347268E-3</v>
      </c>
      <c r="AZ44">
        <f t="shared" si="29"/>
        <v>4.3646944713870046E-2</v>
      </c>
      <c r="BB44">
        <f t="shared" si="30"/>
        <v>-2.417519141005923E-3</v>
      </c>
      <c r="BC44">
        <f t="shared" si="25"/>
        <v>1.3727632474332704E-4</v>
      </c>
      <c r="BD44">
        <f t="shared" si="25"/>
        <v>2.9627955560129022E-6</v>
      </c>
      <c r="BE44">
        <f t="shared" si="25"/>
        <v>5.6524322033086631E-3</v>
      </c>
      <c r="BF44">
        <f t="shared" si="25"/>
        <v>-1.0142760309184322E-3</v>
      </c>
      <c r="BG44">
        <f t="shared" si="25"/>
        <v>1.7340936442000873E-4</v>
      </c>
      <c r="BH44">
        <f t="shared" si="25"/>
        <v>-2.6943784890884814E-4</v>
      </c>
      <c r="BI44">
        <f t="shared" si="25"/>
        <v>3.1221939320199492E-3</v>
      </c>
      <c r="BJ44">
        <f t="shared" si="25"/>
        <v>1.4975305244837034E-2</v>
      </c>
      <c r="BK44">
        <f t="shared" si="25"/>
        <v>-3.8910653015731514E-3</v>
      </c>
      <c r="BL44">
        <f t="shared" si="25"/>
        <v>-5.5936065011143949E-3</v>
      </c>
      <c r="BM44">
        <f t="shared" si="25"/>
        <v>-9.8589047004381497E-4</v>
      </c>
      <c r="BN44">
        <f t="shared" si="25"/>
        <v>-1.4415711544382842E-3</v>
      </c>
      <c r="BO44">
        <f t="shared" si="25"/>
        <v>-2.9938591221543116E-3</v>
      </c>
      <c r="BP44">
        <f t="shared" si="25"/>
        <v>1.0986096785798271E-3</v>
      </c>
      <c r="BQ44">
        <f t="shared" si="25"/>
        <v>-1.7892135211763976E-3</v>
      </c>
      <c r="BR44">
        <f t="shared" si="25"/>
        <v>-2.0261309737811674E-3</v>
      </c>
      <c r="BS44">
        <f t="shared" si="26"/>
        <v>-8.1628855874406445E-4</v>
      </c>
      <c r="BT44">
        <f t="shared" si="26"/>
        <v>2.2294751613674826E-3</v>
      </c>
      <c r="BU44">
        <f t="shared" si="26"/>
        <v>-2.5481920831603002E-3</v>
      </c>
    </row>
    <row r="45" spans="2:73" x14ac:dyDescent="0.2">
      <c r="C45">
        <f>O33</f>
        <v>3.0876000000000001E-2</v>
      </c>
      <c r="F45">
        <f t="shared" si="27"/>
        <v>1.2896499701223776E-4</v>
      </c>
      <c r="G45">
        <f t="shared" si="23"/>
        <v>2.848576651079769E-4</v>
      </c>
      <c r="H45">
        <f t="shared" si="23"/>
        <v>5.6876975889840911E-5</v>
      </c>
      <c r="I45">
        <f t="shared" si="23"/>
        <v>1.0866781257407321E-3</v>
      </c>
      <c r="J45">
        <f t="shared" si="23"/>
        <v>1.3948842379701742E-5</v>
      </c>
      <c r="K45">
        <f t="shared" si="23"/>
        <v>1.9211951942204155E-4</v>
      </c>
      <c r="L45">
        <f t="shared" si="23"/>
        <v>1.4979360359615276E-5</v>
      </c>
      <c r="M45">
        <f t="shared" si="23"/>
        <v>1.2852505512000001E-3</v>
      </c>
      <c r="N45">
        <f t="shared" si="23"/>
        <v>3.4239199366157527E-4</v>
      </c>
      <c r="O45">
        <f t="shared" si="23"/>
        <v>1.587502448584625E-2</v>
      </c>
      <c r="P45">
        <f t="shared" si="23"/>
        <v>3.9202251738952758E-5</v>
      </c>
      <c r="Q45">
        <f t="shared" si="23"/>
        <v>1.582428676442955E-4</v>
      </c>
      <c r="R45">
        <f t="shared" si="23"/>
        <v>5.4348695282795184E-3</v>
      </c>
      <c r="S45">
        <f t="shared" si="23"/>
        <v>1.4700912581321697E-4</v>
      </c>
      <c r="T45">
        <f t="shared" si="23"/>
        <v>2.9359311179844911E-4</v>
      </c>
      <c r="U45">
        <f t="shared" si="23"/>
        <v>7.9669848774964943E-5</v>
      </c>
      <c r="V45">
        <f t="shared" si="23"/>
        <v>5.123807356790455E-3</v>
      </c>
      <c r="W45">
        <f t="shared" si="23"/>
        <v>1.6517092736326319E-4</v>
      </c>
      <c r="X45">
        <f t="shared" si="23"/>
        <v>5.4775225790651607E-5</v>
      </c>
      <c r="Y45">
        <f t="shared" si="23"/>
        <v>9.8143660769560567E-5</v>
      </c>
      <c r="AA45">
        <f t="shared" si="22"/>
        <v>3.0875576421383298E-2</v>
      </c>
      <c r="AC45">
        <v>9.6993210475266739E-2</v>
      </c>
      <c r="AE45">
        <f t="shared" si="28"/>
        <v>7.8083767889884966E-3</v>
      </c>
      <c r="AF45">
        <f t="shared" si="24"/>
        <v>3.4808426649707755E-3</v>
      </c>
      <c r="AG45">
        <f t="shared" si="24"/>
        <v>2.1637670620088603E-3</v>
      </c>
      <c r="AH45">
        <f t="shared" si="24"/>
        <v>1.8815365756598788E-3</v>
      </c>
      <c r="AI45">
        <f t="shared" si="24"/>
        <v>3.0104585210558059E-3</v>
      </c>
      <c r="AJ45">
        <f t="shared" si="24"/>
        <v>1.4111524317449091E-3</v>
      </c>
      <c r="AK45">
        <f t="shared" si="24"/>
        <v>1.4111524317449091E-3</v>
      </c>
      <c r="AL45">
        <f t="shared" si="24"/>
        <v>5.0801487542816723E-3</v>
      </c>
      <c r="AM45">
        <f t="shared" si="24"/>
        <v>4.2334572952347268E-3</v>
      </c>
      <c r="AN45">
        <f t="shared" si="24"/>
        <v>9.4076828782993938E-3</v>
      </c>
      <c r="AO45">
        <f t="shared" si="24"/>
        <v>1.3170756029619151E-2</v>
      </c>
      <c r="AP45">
        <f t="shared" si="24"/>
        <v>2.4459975483578423E-3</v>
      </c>
      <c r="AQ45">
        <f t="shared" si="24"/>
        <v>3.3867658361877813E-3</v>
      </c>
      <c r="AR45">
        <f t="shared" si="24"/>
        <v>7.620223131422508E-3</v>
      </c>
      <c r="AS45">
        <f t="shared" si="24"/>
        <v>3.1045353498387997E-3</v>
      </c>
      <c r="AT45">
        <f t="shared" si="24"/>
        <v>6.1149938708946047E-3</v>
      </c>
      <c r="AU45">
        <f t="shared" si="24"/>
        <v>5.9268402133286179E-3</v>
      </c>
      <c r="AV45">
        <f t="shared" si="24"/>
        <v>2.3519207195748485E-3</v>
      </c>
      <c r="AW45">
        <f t="shared" si="24"/>
        <v>3.5749194937537694E-3</v>
      </c>
      <c r="AX45">
        <f t="shared" si="24"/>
        <v>9.4076828782993938E-3</v>
      </c>
      <c r="AZ45">
        <f t="shared" si="29"/>
        <v>9.6993210475266753E-2</v>
      </c>
      <c r="BB45">
        <f t="shared" si="30"/>
        <v>-7.6794117919762586E-3</v>
      </c>
      <c r="BC45">
        <f t="shared" si="25"/>
        <v>-3.1959849998627987E-3</v>
      </c>
      <c r="BD45">
        <f t="shared" si="25"/>
        <v>-2.1068900861190196E-3</v>
      </c>
      <c r="BE45">
        <f t="shared" si="25"/>
        <v>-7.9485844991914671E-4</v>
      </c>
      <c r="BF45">
        <f t="shared" si="25"/>
        <v>-2.9965096786761041E-3</v>
      </c>
      <c r="BG45">
        <f t="shared" si="25"/>
        <v>-1.2190329123228675E-3</v>
      </c>
      <c r="BH45">
        <f t="shared" si="25"/>
        <v>-1.3961730713852938E-3</v>
      </c>
      <c r="BI45">
        <f t="shared" si="25"/>
        <v>-3.7948982030816722E-3</v>
      </c>
      <c r="BJ45">
        <f t="shared" si="25"/>
        <v>-3.8910653015731514E-3</v>
      </c>
      <c r="BK45">
        <f t="shared" si="25"/>
        <v>6.4673416075468563E-3</v>
      </c>
      <c r="BL45">
        <f t="shared" si="25"/>
        <v>-1.3131553777880198E-2</v>
      </c>
      <c r="BM45">
        <f t="shared" si="25"/>
        <v>-2.2877546807135466E-3</v>
      </c>
      <c r="BN45">
        <f t="shared" si="25"/>
        <v>2.0481036920917371E-3</v>
      </c>
      <c r="BO45">
        <f t="shared" si="25"/>
        <v>-7.4732140056092914E-3</v>
      </c>
      <c r="BP45">
        <f t="shared" si="25"/>
        <v>-2.8109422380403508E-3</v>
      </c>
      <c r="BQ45">
        <f t="shared" si="25"/>
        <v>-6.0353240221196394E-3</v>
      </c>
      <c r="BR45">
        <f t="shared" si="25"/>
        <v>-8.0303285653816284E-4</v>
      </c>
      <c r="BS45">
        <f t="shared" si="26"/>
        <v>-2.1867497922115854E-3</v>
      </c>
      <c r="BT45">
        <f t="shared" si="26"/>
        <v>-3.5201442679631176E-3</v>
      </c>
      <c r="BU45">
        <f t="shared" si="26"/>
        <v>-9.309539217529833E-3</v>
      </c>
    </row>
    <row r="46" spans="2:73" x14ac:dyDescent="0.2">
      <c r="C46">
        <f>P33</f>
        <v>6.0703600000000003E-2</v>
      </c>
      <c r="F46">
        <f t="shared" si="27"/>
        <v>1.0346690000581718E-3</v>
      </c>
      <c r="G46">
        <f t="shared" si="23"/>
        <v>3.9403725321467467E-4</v>
      </c>
      <c r="H46">
        <f t="shared" si="23"/>
        <v>4.5631640471166095E-4</v>
      </c>
      <c r="I46">
        <f t="shared" si="23"/>
        <v>1.5031776084840143E-3</v>
      </c>
      <c r="J46">
        <f t="shared" si="23"/>
        <v>2.6486473178972355E-3</v>
      </c>
      <c r="K46">
        <f t="shared" si="23"/>
        <v>6.2898059372708068E-3</v>
      </c>
      <c r="L46">
        <f t="shared" si="23"/>
        <v>1.708074841911711E-4</v>
      </c>
      <c r="M46">
        <f t="shared" si="23"/>
        <v>2.1567157858709221E-4</v>
      </c>
      <c r="N46">
        <f t="shared" si="23"/>
        <v>3.3323371221422304E-4</v>
      </c>
      <c r="O46">
        <f t="shared" si="23"/>
        <v>3.9202251738952758E-5</v>
      </c>
      <c r="P46">
        <f t="shared" si="23"/>
        <v>3.0376179426912394E-2</v>
      </c>
      <c r="Q46">
        <f t="shared" si="23"/>
        <v>3.774099148741886E-5</v>
      </c>
      <c r="R46">
        <f t="shared" si="23"/>
        <v>3.2888916210644583E-6</v>
      </c>
      <c r="S46">
        <f t="shared" si="23"/>
        <v>5.8385606388813437E-4</v>
      </c>
      <c r="T46">
        <f t="shared" si="23"/>
        <v>2.3554584456714476E-3</v>
      </c>
      <c r="U46">
        <f t="shared" si="23"/>
        <v>9.0846378673356933E-4</v>
      </c>
      <c r="V46">
        <f t="shared" si="23"/>
        <v>5.1632787499187615E-5</v>
      </c>
      <c r="W46">
        <f t="shared" si="23"/>
        <v>1.1310320069448034E-4</v>
      </c>
      <c r="X46">
        <f t="shared" si="23"/>
        <v>7.5769347848093278E-5</v>
      </c>
      <c r="Y46">
        <f t="shared" si="23"/>
        <v>1.31118561928E-2</v>
      </c>
      <c r="AA46">
        <f t="shared" si="22"/>
        <v>6.0702917683523802E-2</v>
      </c>
      <c r="AC46">
        <v>0.13579049466537343</v>
      </c>
      <c r="AE46">
        <f t="shared" si="28"/>
        <v>1.0931727504583894E-2</v>
      </c>
      <c r="AF46">
        <f t="shared" si="24"/>
        <v>4.8731797309590858E-3</v>
      </c>
      <c r="AG46">
        <f t="shared" si="24"/>
        <v>3.0292738868124046E-3</v>
      </c>
      <c r="AH46">
        <f t="shared" si="24"/>
        <v>2.63415120592383E-3</v>
      </c>
      <c r="AI46">
        <f t="shared" si="24"/>
        <v>4.2146419294781289E-3</v>
      </c>
      <c r="AJ46">
        <f t="shared" si="24"/>
        <v>1.9756134044428726E-3</v>
      </c>
      <c r="AK46">
        <f t="shared" si="24"/>
        <v>1.9756134044428726E-3</v>
      </c>
      <c r="AL46">
        <f t="shared" si="24"/>
        <v>7.1122082559943421E-3</v>
      </c>
      <c r="AM46">
        <f t="shared" si="24"/>
        <v>5.9268402133286179E-3</v>
      </c>
      <c r="AN46">
        <f t="shared" si="24"/>
        <v>1.3170756029619151E-2</v>
      </c>
      <c r="AO46">
        <f t="shared" si="24"/>
        <v>1.8439058441466812E-2</v>
      </c>
      <c r="AP46">
        <f t="shared" si="24"/>
        <v>3.4243965677009792E-3</v>
      </c>
      <c r="AQ46">
        <f t="shared" si="24"/>
        <v>4.7414721706628936E-3</v>
      </c>
      <c r="AR46">
        <f t="shared" si="24"/>
        <v>1.0668312383991511E-2</v>
      </c>
      <c r="AS46">
        <f t="shared" si="24"/>
        <v>4.3463494897743194E-3</v>
      </c>
      <c r="AT46">
        <f t="shared" si="24"/>
        <v>8.5609914192524474E-3</v>
      </c>
      <c r="AU46">
        <f t="shared" si="24"/>
        <v>8.2975762986600646E-3</v>
      </c>
      <c r="AV46">
        <f t="shared" si="24"/>
        <v>3.2926890074047878E-3</v>
      </c>
      <c r="AW46">
        <f t="shared" si="24"/>
        <v>5.0048872912552772E-3</v>
      </c>
      <c r="AX46">
        <f t="shared" si="24"/>
        <v>1.3170756029619151E-2</v>
      </c>
      <c r="AZ46">
        <f t="shared" si="29"/>
        <v>0.13579049466537343</v>
      </c>
      <c r="BB46">
        <f t="shared" si="30"/>
        <v>-9.8970585045257218E-3</v>
      </c>
      <c r="BC46">
        <f t="shared" si="25"/>
        <v>-4.4791424777444111E-3</v>
      </c>
      <c r="BD46">
        <f t="shared" si="25"/>
        <v>-2.5729574821007437E-3</v>
      </c>
      <c r="BE46">
        <f t="shared" si="25"/>
        <v>-1.1309735974398157E-3</v>
      </c>
      <c r="BF46">
        <f t="shared" si="25"/>
        <v>-1.5659946115808934E-3</v>
      </c>
      <c r="BG46">
        <f t="shared" si="25"/>
        <v>4.3141925328279342E-3</v>
      </c>
      <c r="BH46">
        <f t="shared" si="25"/>
        <v>-1.8048059202517015E-3</v>
      </c>
      <c r="BI46">
        <f t="shared" si="25"/>
        <v>-6.8965366774072501E-3</v>
      </c>
      <c r="BJ46">
        <f t="shared" si="25"/>
        <v>-5.5936065011143949E-3</v>
      </c>
      <c r="BK46">
        <f t="shared" si="25"/>
        <v>-1.3131553777880198E-2</v>
      </c>
      <c r="BL46">
        <f t="shared" si="25"/>
        <v>1.1937120985445582E-2</v>
      </c>
      <c r="BM46">
        <f t="shared" si="25"/>
        <v>-3.3866555762135605E-3</v>
      </c>
      <c r="BN46">
        <f t="shared" si="25"/>
        <v>-4.7381832790418296E-3</v>
      </c>
      <c r="BO46">
        <f t="shared" si="25"/>
        <v>-1.0084456320103376E-2</v>
      </c>
      <c r="BP46">
        <f t="shared" si="25"/>
        <v>-1.9908910441028718E-3</v>
      </c>
      <c r="BQ46">
        <f t="shared" si="25"/>
        <v>-7.6525276325188785E-3</v>
      </c>
      <c r="BR46">
        <f t="shared" si="25"/>
        <v>-8.2459435111608779E-3</v>
      </c>
      <c r="BS46">
        <f t="shared" si="26"/>
        <v>-3.1795858067103075E-3</v>
      </c>
      <c r="BT46">
        <f t="shared" si="26"/>
        <v>-4.9291179434071842E-3</v>
      </c>
      <c r="BU46">
        <f t="shared" si="26"/>
        <v>-5.8899836819151577E-5</v>
      </c>
    </row>
    <row r="47" spans="2:73" x14ac:dyDescent="0.2">
      <c r="C47">
        <f>Q33</f>
        <v>2.9725100000000001E-2</v>
      </c>
      <c r="F47">
        <f t="shared" si="27"/>
        <v>5.066526448782141E-4</v>
      </c>
      <c r="G47">
        <f t="shared" si="23"/>
        <v>3.3267942928513975E-5</v>
      </c>
      <c r="H47">
        <f t="shared" si="23"/>
        <v>9.4410125989541251E-6</v>
      </c>
      <c r="I47">
        <f t="shared" si="23"/>
        <v>5.1788714641107703E-4</v>
      </c>
      <c r="J47">
        <f t="shared" si="23"/>
        <v>9.4483596548877248E-6</v>
      </c>
      <c r="K47">
        <f t="shared" si="23"/>
        <v>2.6288016948218003E-4</v>
      </c>
      <c r="L47">
        <f t="shared" si="23"/>
        <v>2.9131553551202247E-5</v>
      </c>
      <c r="M47">
        <f t="shared" si="23"/>
        <v>1.0560921000828904E-4</v>
      </c>
      <c r="N47">
        <f t="shared" si="23"/>
        <v>1.1480842671721408E-4</v>
      </c>
      <c r="O47">
        <f t="shared" si="23"/>
        <v>1.582428676442955E-4</v>
      </c>
      <c r="P47">
        <f t="shared" si="23"/>
        <v>3.774099148741886E-5</v>
      </c>
      <c r="Q47">
        <f t="shared" si="23"/>
        <v>2.0912359221506412E-2</v>
      </c>
      <c r="R47">
        <f t="shared" si="23"/>
        <v>2.6818271217934202E-5</v>
      </c>
      <c r="S47">
        <f t="shared" si="23"/>
        <v>1.1666775517869877E-3</v>
      </c>
      <c r="T47">
        <f t="shared" si="23"/>
        <v>2.826494561316259E-4</v>
      </c>
      <c r="U47">
        <f t="shared" si="23"/>
        <v>1.3224402920049797E-5</v>
      </c>
      <c r="V47">
        <f t="shared" si="23"/>
        <v>1.0317408319840902E-4</v>
      </c>
      <c r="W47">
        <f t="shared" si="23"/>
        <v>5.3490458852015711E-3</v>
      </c>
      <c r="X47">
        <f t="shared" si="23"/>
        <v>5.2733484394017944E-5</v>
      </c>
      <c r="Y47">
        <f t="shared" si="23"/>
        <v>3.2908828167163228E-5</v>
      </c>
      <c r="AA47">
        <f t="shared" si="22"/>
        <v>2.972470150988642E-2</v>
      </c>
      <c r="AC47">
        <v>2.5218234723569353E-2</v>
      </c>
      <c r="AE47">
        <f t="shared" si="28"/>
        <v>2.0301779651370091E-3</v>
      </c>
      <c r="AF47">
        <f t="shared" si="24"/>
        <v>9.0501909289240174E-4</v>
      </c>
      <c r="AG47">
        <f t="shared" si="24"/>
        <v>5.6257943612230375E-4</v>
      </c>
      <c r="AH47">
        <f t="shared" si="24"/>
        <v>4.8919950967156846E-4</v>
      </c>
      <c r="AI47">
        <f t="shared" si="24"/>
        <v>7.8271921547450963E-4</v>
      </c>
      <c r="AJ47">
        <f t="shared" si="24"/>
        <v>3.6689963225367635E-4</v>
      </c>
      <c r="AK47">
        <f t="shared" si="24"/>
        <v>3.6689963225367635E-4</v>
      </c>
      <c r="AL47">
        <f t="shared" si="24"/>
        <v>1.320838676113235E-3</v>
      </c>
      <c r="AM47">
        <f t="shared" si="24"/>
        <v>1.1006988967610291E-3</v>
      </c>
      <c r="AN47">
        <f t="shared" si="24"/>
        <v>2.4459975483578423E-3</v>
      </c>
      <c r="AO47">
        <f t="shared" si="24"/>
        <v>3.4243965677009792E-3</v>
      </c>
      <c r="AP47">
        <f t="shared" si="24"/>
        <v>6.3595936257303904E-4</v>
      </c>
      <c r="AQ47">
        <f t="shared" si="24"/>
        <v>8.8055911740882317E-4</v>
      </c>
      <c r="AR47">
        <f t="shared" si="24"/>
        <v>1.981258014169852E-3</v>
      </c>
      <c r="AS47">
        <f t="shared" si="24"/>
        <v>8.0717919095808798E-4</v>
      </c>
      <c r="AT47">
        <f t="shared" si="24"/>
        <v>1.5898984064325974E-3</v>
      </c>
      <c r="AU47">
        <f t="shared" si="24"/>
        <v>1.5409784554654407E-3</v>
      </c>
      <c r="AV47">
        <f t="shared" si="24"/>
        <v>6.1149938708946058E-4</v>
      </c>
      <c r="AW47">
        <f t="shared" si="24"/>
        <v>9.294790683759801E-4</v>
      </c>
      <c r="AX47">
        <f t="shared" si="24"/>
        <v>2.4459975483578423E-3</v>
      </c>
      <c r="AZ47">
        <f t="shared" si="29"/>
        <v>2.5218234723569356E-2</v>
      </c>
      <c r="BB47">
        <f t="shared" si="30"/>
        <v>-1.5235253202587951E-3</v>
      </c>
      <c r="BC47">
        <f t="shared" si="25"/>
        <v>-8.7175114996388781E-4</v>
      </c>
      <c r="BD47">
        <f t="shared" si="25"/>
        <v>-5.5313842352334964E-4</v>
      </c>
      <c r="BE47">
        <f t="shared" si="25"/>
        <v>2.8687636739508564E-5</v>
      </c>
      <c r="BF47">
        <f t="shared" si="25"/>
        <v>-7.7327085581962193E-4</v>
      </c>
      <c r="BG47">
        <f t="shared" si="25"/>
        <v>-1.0401946277149632E-4</v>
      </c>
      <c r="BH47">
        <f t="shared" si="25"/>
        <v>-3.3776807870247413E-4</v>
      </c>
      <c r="BI47">
        <f t="shared" si="25"/>
        <v>-1.2152294661049461E-3</v>
      </c>
      <c r="BJ47">
        <f t="shared" si="25"/>
        <v>-9.8589047004381497E-4</v>
      </c>
      <c r="BK47">
        <f t="shared" si="25"/>
        <v>-2.2877546807135466E-3</v>
      </c>
      <c r="BL47">
        <f t="shared" si="25"/>
        <v>-3.3866555762135605E-3</v>
      </c>
      <c r="BM47">
        <f t="shared" si="25"/>
        <v>2.0276399858933373E-2</v>
      </c>
      <c r="BN47">
        <f t="shared" si="25"/>
        <v>-8.5374084619088892E-4</v>
      </c>
      <c r="BO47">
        <f t="shared" si="25"/>
        <v>-8.1458046238286428E-4</v>
      </c>
      <c r="BP47">
        <f t="shared" si="25"/>
        <v>-5.2452973482646208E-4</v>
      </c>
      <c r="BQ47">
        <f t="shared" si="25"/>
        <v>-1.5766740035125476E-3</v>
      </c>
      <c r="BR47">
        <f t="shared" si="25"/>
        <v>-1.4378043722670316E-3</v>
      </c>
      <c r="BS47">
        <f t="shared" si="26"/>
        <v>4.7375464981121102E-3</v>
      </c>
      <c r="BT47">
        <f t="shared" si="26"/>
        <v>-8.7674558398196214E-4</v>
      </c>
      <c r="BU47">
        <f t="shared" si="26"/>
        <v>-2.4130887201906791E-3</v>
      </c>
    </row>
    <row r="48" spans="2:73" x14ac:dyDescent="0.2">
      <c r="C48">
        <f>R33</f>
        <v>1.50238E-2</v>
      </c>
      <c r="F48">
        <f t="shared" si="27"/>
        <v>2.1856392765004011E-5</v>
      </c>
      <c r="G48">
        <f t="shared" si="23"/>
        <v>6.8614924000480449E-5</v>
      </c>
      <c r="H48">
        <f t="shared" si="23"/>
        <v>1.3700208406114986E-5</v>
      </c>
      <c r="I48">
        <f t="shared" si="23"/>
        <v>2.6175295996483578E-4</v>
      </c>
      <c r="J48">
        <f t="shared" si="23"/>
        <v>3.3599192755270327E-6</v>
      </c>
      <c r="K48">
        <f t="shared" si="23"/>
        <v>2.2908364424982319E-5</v>
      </c>
      <c r="L48">
        <f t="shared" si="23"/>
        <v>1.2567005870913229E-6</v>
      </c>
      <c r="M48">
        <f t="shared" si="23"/>
        <v>4.400099705766832E-4</v>
      </c>
      <c r="N48">
        <f t="shared" si="23"/>
        <v>8.2473471846217434E-5</v>
      </c>
      <c r="O48">
        <f t="shared" si="23"/>
        <v>5.4348695282795184E-3</v>
      </c>
      <c r="P48">
        <f t="shared" si="23"/>
        <v>3.2888916210644583E-6</v>
      </c>
      <c r="Q48">
        <f t="shared" si="23"/>
        <v>2.6818271217934202E-5</v>
      </c>
      <c r="R48">
        <f t="shared" si="23"/>
        <v>7.5927659226042391E-3</v>
      </c>
      <c r="S48">
        <f t="shared" si="23"/>
        <v>1.7529393359188641E-5</v>
      </c>
      <c r="T48">
        <f t="shared" si="23"/>
        <v>4.9756806212756517E-5</v>
      </c>
      <c r="U48">
        <f t="shared" si="23"/>
        <v>2.7275248225017939E-5</v>
      </c>
      <c r="V48">
        <f t="shared" si="23"/>
        <v>8.6835923418508991E-4</v>
      </c>
      <c r="W48">
        <f t="shared" si="23"/>
        <v>5.6546838140918645E-5</v>
      </c>
      <c r="X48">
        <f t="shared" si="23"/>
        <v>1.8752487961178313E-5</v>
      </c>
      <c r="Y48">
        <f t="shared" si="23"/>
        <v>1.1702666931890051E-5</v>
      </c>
      <c r="AA48">
        <f t="shared" si="22"/>
        <v>1.5023598200585735E-2</v>
      </c>
      <c r="AC48">
        <v>3.4917555771096023E-2</v>
      </c>
      <c r="AE48">
        <f t="shared" si="28"/>
        <v>2.8110156440358585E-3</v>
      </c>
      <c r="AF48">
        <f t="shared" si="24"/>
        <v>1.2531033593894791E-3</v>
      </c>
      <c r="AG48">
        <f t="shared" si="24"/>
        <v>7.7895614232318972E-4</v>
      </c>
      <c r="AH48">
        <f t="shared" si="24"/>
        <v>6.7735316723755627E-4</v>
      </c>
      <c r="AI48">
        <f t="shared" si="24"/>
        <v>1.0837650675800902E-3</v>
      </c>
      <c r="AJ48">
        <f t="shared" si="24"/>
        <v>5.0801487542816723E-4</v>
      </c>
      <c r="AK48">
        <f t="shared" si="24"/>
        <v>5.0801487542816723E-4</v>
      </c>
      <c r="AL48">
        <f t="shared" si="24"/>
        <v>1.828853551541402E-3</v>
      </c>
      <c r="AM48">
        <f t="shared" si="24"/>
        <v>1.5240446262845017E-3</v>
      </c>
      <c r="AN48">
        <f t="shared" si="24"/>
        <v>3.3867658361877813E-3</v>
      </c>
      <c r="AO48">
        <f t="shared" si="24"/>
        <v>4.7414721706628936E-3</v>
      </c>
      <c r="AP48">
        <f t="shared" si="24"/>
        <v>8.8055911740882317E-4</v>
      </c>
      <c r="AQ48">
        <f t="shared" si="24"/>
        <v>1.2192357010276011E-3</v>
      </c>
      <c r="AR48">
        <f t="shared" si="24"/>
        <v>2.7432803273121026E-3</v>
      </c>
      <c r="AS48">
        <f t="shared" si="24"/>
        <v>1.1176327259419679E-3</v>
      </c>
      <c r="AT48">
        <f t="shared" si="24"/>
        <v>2.2013977935220579E-3</v>
      </c>
      <c r="AU48">
        <f t="shared" si="24"/>
        <v>2.1336624767983024E-3</v>
      </c>
      <c r="AV48">
        <f t="shared" si="24"/>
        <v>8.4669145904694531E-4</v>
      </c>
      <c r="AW48">
        <f t="shared" si="24"/>
        <v>1.2869710177513568E-3</v>
      </c>
      <c r="AX48">
        <f t="shared" si="24"/>
        <v>3.3867658361877813E-3</v>
      </c>
      <c r="AZ48">
        <f t="shared" si="29"/>
        <v>3.4917555771096023E-2</v>
      </c>
      <c r="BB48">
        <f t="shared" si="30"/>
        <v>-2.7891592512708546E-3</v>
      </c>
      <c r="BC48">
        <f t="shared" si="25"/>
        <v>-1.1844884353889988E-3</v>
      </c>
      <c r="BD48">
        <f t="shared" si="25"/>
        <v>-7.652559339170747E-4</v>
      </c>
      <c r="BE48">
        <f t="shared" si="25"/>
        <v>-4.1560020727272049E-4</v>
      </c>
      <c r="BF48">
        <f t="shared" si="25"/>
        <v>-1.0804051483045631E-3</v>
      </c>
      <c r="BG48">
        <f t="shared" si="25"/>
        <v>-4.8510651100318493E-4</v>
      </c>
      <c r="BH48">
        <f t="shared" si="25"/>
        <v>-5.0675817484107592E-4</v>
      </c>
      <c r="BI48">
        <f t="shared" si="25"/>
        <v>-1.3888435809647189E-3</v>
      </c>
      <c r="BJ48">
        <f t="shared" si="25"/>
        <v>-1.4415711544382842E-3</v>
      </c>
      <c r="BK48">
        <f t="shared" si="25"/>
        <v>2.0481036920917371E-3</v>
      </c>
      <c r="BL48">
        <f t="shared" si="25"/>
        <v>-4.7381832790418296E-3</v>
      </c>
      <c r="BM48">
        <f t="shared" si="25"/>
        <v>-8.5374084619088892E-4</v>
      </c>
      <c r="BN48">
        <f t="shared" si="25"/>
        <v>6.3735302215766378E-3</v>
      </c>
      <c r="BO48">
        <f t="shared" si="25"/>
        <v>-2.725750933952914E-3</v>
      </c>
      <c r="BP48">
        <f t="shared" si="25"/>
        <v>-1.0678759197292114E-3</v>
      </c>
      <c r="BQ48">
        <f t="shared" si="25"/>
        <v>-2.1741225452970398E-3</v>
      </c>
      <c r="BR48">
        <f t="shared" si="25"/>
        <v>-1.2653032426132125E-3</v>
      </c>
      <c r="BS48">
        <f t="shared" si="26"/>
        <v>-7.9014462090602668E-4</v>
      </c>
      <c r="BT48">
        <f t="shared" si="26"/>
        <v>-1.2682185297901785E-3</v>
      </c>
      <c r="BU48">
        <f t="shared" si="26"/>
        <v>-3.3750631692558912E-3</v>
      </c>
    </row>
    <row r="49" spans="3:73" x14ac:dyDescent="0.2">
      <c r="C49">
        <f>S33</f>
        <v>2.7614900000000001E-2</v>
      </c>
      <c r="F49">
        <f t="shared" si="27"/>
        <v>3.8800267448272467E-3</v>
      </c>
      <c r="G49">
        <f t="shared" si="23"/>
        <v>1.2611950803264607E-4</v>
      </c>
      <c r="H49">
        <f t="shared" si="23"/>
        <v>1.0276069305532895E-4</v>
      </c>
      <c r="I49">
        <f t="shared" si="23"/>
        <v>2.7904580301000002E-3</v>
      </c>
      <c r="J49">
        <f t="shared" si="23"/>
        <v>1.4616685627194355E-4</v>
      </c>
      <c r="K49">
        <f t="shared" si="23"/>
        <v>2.8613189658791179E-3</v>
      </c>
      <c r="L49">
        <f t="shared" si="23"/>
        <v>4.5066739163493496E-4</v>
      </c>
      <c r="M49">
        <f t="shared" si="23"/>
        <v>4.0036685281631164E-4</v>
      </c>
      <c r="N49">
        <f t="shared" si="23"/>
        <v>4.35241286985817E-4</v>
      </c>
      <c r="O49">
        <f t="shared" si="23"/>
        <v>1.4700912581321697E-4</v>
      </c>
      <c r="P49">
        <f t="shared" si="23"/>
        <v>5.8385606388813437E-4</v>
      </c>
      <c r="Q49">
        <f t="shared" si="23"/>
        <v>1.1666775517869877E-3</v>
      </c>
      <c r="R49">
        <f t="shared" si="23"/>
        <v>1.7529393359188641E-5</v>
      </c>
      <c r="S49">
        <f t="shared" si="23"/>
        <v>8.9346027288798539E-3</v>
      </c>
      <c r="T49">
        <f t="shared" si="23"/>
        <v>1.0715303446809162E-3</v>
      </c>
      <c r="U49">
        <f t="shared" si="23"/>
        <v>1.0127458631247956E-4</v>
      </c>
      <c r="V49">
        <f t="shared" si="23"/>
        <v>1.9362385110172081E-4</v>
      </c>
      <c r="W49">
        <f t="shared" si="23"/>
        <v>3.4963301197186735E-3</v>
      </c>
      <c r="X49">
        <f t="shared" si="23"/>
        <v>1.9991380660090119E-4</v>
      </c>
      <c r="Y49">
        <f t="shared" si="23"/>
        <v>5.0910212274778112E-4</v>
      </c>
      <c r="AA49">
        <f t="shared" si="22"/>
        <v>2.7614576024493201E-2</v>
      </c>
      <c r="AC49">
        <v>7.8564500484966049E-2</v>
      </c>
      <c r="AE49">
        <f t="shared" si="28"/>
        <v>6.3247851990806811E-3</v>
      </c>
      <c r="AF49">
        <f t="shared" si="24"/>
        <v>2.8194825586263278E-3</v>
      </c>
      <c r="AG49">
        <f t="shared" si="24"/>
        <v>1.7526513202271766E-3</v>
      </c>
      <c r="AH49">
        <f t="shared" si="24"/>
        <v>1.5240446262845015E-3</v>
      </c>
      <c r="AI49">
        <f t="shared" si="24"/>
        <v>2.4384714020552027E-3</v>
      </c>
      <c r="AJ49">
        <f t="shared" si="24"/>
        <v>1.1430334697133762E-3</v>
      </c>
      <c r="AK49">
        <f t="shared" si="24"/>
        <v>1.1430334697133762E-3</v>
      </c>
      <c r="AL49">
        <f t="shared" si="24"/>
        <v>4.1149204909681544E-3</v>
      </c>
      <c r="AM49">
        <f t="shared" si="24"/>
        <v>3.4291004091401285E-3</v>
      </c>
      <c r="AN49">
        <f t="shared" si="24"/>
        <v>7.620223131422508E-3</v>
      </c>
      <c r="AO49">
        <f t="shared" si="24"/>
        <v>1.0668312383991511E-2</v>
      </c>
      <c r="AP49">
        <f t="shared" si="24"/>
        <v>1.981258014169852E-3</v>
      </c>
      <c r="AQ49">
        <f t="shared" si="24"/>
        <v>2.7432803273121026E-3</v>
      </c>
      <c r="AR49">
        <f t="shared" si="24"/>
        <v>6.1723807364522307E-3</v>
      </c>
      <c r="AS49">
        <f t="shared" si="24"/>
        <v>2.5146736333694275E-3</v>
      </c>
      <c r="AT49">
        <f t="shared" si="24"/>
        <v>4.9531450354246293E-3</v>
      </c>
      <c r="AU49">
        <f t="shared" si="24"/>
        <v>4.8007405727961798E-3</v>
      </c>
      <c r="AV49">
        <f t="shared" si="24"/>
        <v>1.905055782855627E-3</v>
      </c>
      <c r="AW49">
        <f t="shared" si="24"/>
        <v>2.895684789940553E-3</v>
      </c>
      <c r="AX49">
        <f t="shared" si="24"/>
        <v>7.620223131422508E-3</v>
      </c>
      <c r="AZ49">
        <f t="shared" si="29"/>
        <v>7.8564500484966063E-2</v>
      </c>
      <c r="BB49">
        <f t="shared" si="30"/>
        <v>-2.4447584542534343E-3</v>
      </c>
      <c r="BC49">
        <f t="shared" si="25"/>
        <v>-2.6933630505936819E-3</v>
      </c>
      <c r="BD49">
        <f t="shared" si="25"/>
        <v>-1.6498906271718477E-3</v>
      </c>
      <c r="BE49">
        <f t="shared" si="25"/>
        <v>1.2664134038154987E-3</v>
      </c>
      <c r="BF49">
        <f t="shared" si="25"/>
        <v>-2.2923045457832591E-3</v>
      </c>
      <c r="BG49">
        <f t="shared" si="25"/>
        <v>1.7182854961657417E-3</v>
      </c>
      <c r="BH49">
        <f t="shared" si="25"/>
        <v>-6.9236607807844121E-4</v>
      </c>
      <c r="BI49">
        <f t="shared" si="25"/>
        <v>-3.7145536381518428E-3</v>
      </c>
      <c r="BJ49">
        <f t="shared" si="25"/>
        <v>-2.9938591221543116E-3</v>
      </c>
      <c r="BK49">
        <f t="shared" si="25"/>
        <v>-7.4732140056092914E-3</v>
      </c>
      <c r="BL49">
        <f t="shared" si="25"/>
        <v>-1.0084456320103376E-2</v>
      </c>
      <c r="BM49">
        <f t="shared" si="25"/>
        <v>-8.1458046238286428E-4</v>
      </c>
      <c r="BN49">
        <f t="shared" si="25"/>
        <v>-2.725750933952914E-3</v>
      </c>
      <c r="BO49">
        <f t="shared" si="25"/>
        <v>2.7622219924276232E-3</v>
      </c>
      <c r="BP49">
        <f t="shared" si="25"/>
        <v>-1.4431432886885113E-3</v>
      </c>
      <c r="BQ49">
        <f t="shared" si="25"/>
        <v>-4.8518704491121497E-3</v>
      </c>
      <c r="BR49">
        <f t="shared" si="25"/>
        <v>-4.607116721694459E-3</v>
      </c>
      <c r="BS49">
        <f t="shared" si="26"/>
        <v>1.5912743368630465E-3</v>
      </c>
      <c r="BT49">
        <f t="shared" si="26"/>
        <v>-2.695770983339652E-3</v>
      </c>
      <c r="BU49">
        <f t="shared" si="26"/>
        <v>-7.1111210086747274E-3</v>
      </c>
    </row>
    <row r="50" spans="3:73" x14ac:dyDescent="0.2">
      <c r="C50">
        <f>T33</f>
        <v>7.8384300000000004E-2</v>
      </c>
      <c r="F50">
        <f t="shared" si="27"/>
        <v>2.6988836287720527E-3</v>
      </c>
      <c r="G50">
        <f t="shared" si="23"/>
        <v>2.0762903689800004E-3</v>
      </c>
      <c r="H50">
        <f t="shared" si="23"/>
        <v>1.6917369931800002E-3</v>
      </c>
      <c r="I50">
        <f t="shared" si="23"/>
        <v>1.1257582717424844E-2</v>
      </c>
      <c r="J50">
        <f t="shared" si="23"/>
        <v>2.4063274641300003E-3</v>
      </c>
      <c r="K50">
        <f t="shared" ref="G50:Y55" si="31">EXP(K23*$C$33)*($C50*K$33)</f>
        <v>4.0205345461800006E-3</v>
      </c>
      <c r="L50">
        <f t="shared" si="31"/>
        <v>3.1347692304607635E-4</v>
      </c>
      <c r="M50">
        <f t="shared" si="31"/>
        <v>1.6152054301756208E-3</v>
      </c>
      <c r="N50">
        <f t="shared" si="31"/>
        <v>2.4956505860072868E-3</v>
      </c>
      <c r="O50">
        <f t="shared" si="31"/>
        <v>2.9359311179844911E-4</v>
      </c>
      <c r="P50">
        <f t="shared" si="31"/>
        <v>2.3554584456714476E-3</v>
      </c>
      <c r="Q50">
        <f t="shared" si="31"/>
        <v>2.826494561316259E-4</v>
      </c>
      <c r="R50">
        <f t="shared" si="31"/>
        <v>4.9756806212756517E-5</v>
      </c>
      <c r="S50">
        <f t="shared" si="31"/>
        <v>1.0715303446809162E-3</v>
      </c>
      <c r="T50">
        <f t="shared" si="31"/>
        <v>2.5072309385509368E-2</v>
      </c>
      <c r="U50">
        <f t="shared" si="31"/>
        <v>2.3696834844860017E-3</v>
      </c>
      <c r="V50">
        <f t="shared" si="31"/>
        <v>3.8668775593959058E-4</v>
      </c>
      <c r="W50">
        <f t="shared" si="31"/>
        <v>5.9597178791321421E-4</v>
      </c>
      <c r="X50">
        <f t="shared" si="31"/>
        <v>3.99249476838635E-4</v>
      </c>
      <c r="Y50">
        <f t="shared" si="31"/>
        <v>1.69308520314E-2</v>
      </c>
      <c r="AA50">
        <f t="shared" si="22"/>
        <v>7.83834307444779E-2</v>
      </c>
      <c r="AC50">
        <v>3.2007759456838022E-2</v>
      </c>
      <c r="AE50">
        <f t="shared" si="28"/>
        <v>2.5767643403662036E-3</v>
      </c>
      <c r="AF50">
        <f t="shared" si="24"/>
        <v>1.148678079440356E-3</v>
      </c>
      <c r="AG50">
        <f t="shared" si="24"/>
        <v>7.1404313046292392E-4</v>
      </c>
      <c r="AH50">
        <f t="shared" si="24"/>
        <v>6.2090706996775996E-4</v>
      </c>
      <c r="AI50">
        <f t="shared" si="24"/>
        <v>9.934513119484159E-4</v>
      </c>
      <c r="AJ50">
        <f t="shared" ref="AJ50:AX55" si="32">$AC50*AJ$33</f>
        <v>4.6568030247581994E-4</v>
      </c>
      <c r="AK50">
        <f t="shared" si="32"/>
        <v>4.6568030247581994E-4</v>
      </c>
      <c r="AL50">
        <f t="shared" si="32"/>
        <v>1.6764490889129519E-3</v>
      </c>
      <c r="AM50">
        <f t="shared" si="32"/>
        <v>1.3970409074274598E-3</v>
      </c>
      <c r="AN50">
        <f t="shared" si="32"/>
        <v>3.1045353498387997E-3</v>
      </c>
      <c r="AO50">
        <f t="shared" si="32"/>
        <v>4.3463494897743194E-3</v>
      </c>
      <c r="AP50">
        <f t="shared" si="32"/>
        <v>8.0717919095808798E-4</v>
      </c>
      <c r="AQ50">
        <f t="shared" si="32"/>
        <v>1.1176327259419679E-3</v>
      </c>
      <c r="AR50">
        <f t="shared" si="32"/>
        <v>2.5146736333694275E-3</v>
      </c>
      <c r="AS50">
        <f t="shared" si="32"/>
        <v>1.024496665446804E-3</v>
      </c>
      <c r="AT50">
        <f t="shared" si="32"/>
        <v>2.0179479773952194E-3</v>
      </c>
      <c r="AU50">
        <f t="shared" si="32"/>
        <v>1.9558572703984437E-3</v>
      </c>
      <c r="AV50">
        <f t="shared" si="32"/>
        <v>7.7613383745969993E-4</v>
      </c>
      <c r="AW50">
        <f t="shared" si="32"/>
        <v>1.1797234329387438E-3</v>
      </c>
      <c r="AX50">
        <f t="shared" si="32"/>
        <v>3.1045353498387997E-3</v>
      </c>
      <c r="AZ50">
        <f t="shared" si="29"/>
        <v>3.2007759456838029E-2</v>
      </c>
      <c r="BB50">
        <f t="shared" si="30"/>
        <v>1.2211928840584908E-4</v>
      </c>
      <c r="BC50">
        <f t="shared" si="25"/>
        <v>9.276122895396444E-4</v>
      </c>
      <c r="BD50">
        <f t="shared" si="25"/>
        <v>9.7769386271707613E-4</v>
      </c>
      <c r="BE50">
        <f t="shared" si="25"/>
        <v>1.0636675647457084E-2</v>
      </c>
      <c r="BF50">
        <f t="shared" si="25"/>
        <v>1.4128761521815844E-3</v>
      </c>
      <c r="BG50">
        <f t="shared" si="25"/>
        <v>3.5548542437041806E-3</v>
      </c>
      <c r="BH50">
        <f t="shared" si="25"/>
        <v>-1.522033794297436E-4</v>
      </c>
      <c r="BI50">
        <f t="shared" si="25"/>
        <v>-6.1243658737331064E-5</v>
      </c>
      <c r="BJ50">
        <f t="shared" si="25"/>
        <v>1.0986096785798271E-3</v>
      </c>
      <c r="BK50">
        <f t="shared" si="25"/>
        <v>-2.8109422380403508E-3</v>
      </c>
      <c r="BL50">
        <f t="shared" si="25"/>
        <v>-1.9908910441028718E-3</v>
      </c>
      <c r="BM50">
        <f t="shared" si="25"/>
        <v>-5.2452973482646208E-4</v>
      </c>
      <c r="BN50">
        <f t="shared" si="25"/>
        <v>-1.0678759197292114E-3</v>
      </c>
      <c r="BO50">
        <f t="shared" si="25"/>
        <v>-1.4431432886885113E-3</v>
      </c>
      <c r="BP50">
        <f t="shared" si="25"/>
        <v>2.4047812720062563E-2</v>
      </c>
      <c r="BQ50">
        <f t="shared" si="25"/>
        <v>3.5173550709078228E-4</v>
      </c>
      <c r="BR50">
        <f t="shared" si="25"/>
        <v>-1.5691695144588532E-3</v>
      </c>
      <c r="BS50">
        <f t="shared" si="26"/>
        <v>-1.8016204954648572E-4</v>
      </c>
      <c r="BT50">
        <f t="shared" si="26"/>
        <v>-7.8047395610010887E-4</v>
      </c>
      <c r="BU50">
        <f t="shared" si="26"/>
        <v>1.3826316681561202E-2</v>
      </c>
    </row>
    <row r="51" spans="3:73" x14ac:dyDescent="0.2">
      <c r="C51">
        <f>U33</f>
        <v>6.1070199999999998E-2</v>
      </c>
      <c r="F51">
        <f t="shared" si="27"/>
        <v>2.5508220496621198E-4</v>
      </c>
      <c r="G51">
        <f t="shared" si="31"/>
        <v>3.2678072522973715E-3</v>
      </c>
      <c r="H51">
        <f t="shared" si="31"/>
        <v>3.784297155900221E-3</v>
      </c>
      <c r="I51">
        <f t="shared" si="31"/>
        <v>1.5122555694495952E-3</v>
      </c>
      <c r="J51">
        <f t="shared" si="31"/>
        <v>1.8748001768199999E-3</v>
      </c>
      <c r="K51">
        <f t="shared" si="31"/>
        <v>7.676228366589507E-4</v>
      </c>
      <c r="L51">
        <f t="shared" si="31"/>
        <v>5.9850759179367989E-5</v>
      </c>
      <c r="M51">
        <f t="shared" si="31"/>
        <v>8.8540910069790995E-4</v>
      </c>
      <c r="N51">
        <f t="shared" si="31"/>
        <v>9.625337207261746E-4</v>
      </c>
      <c r="O51">
        <f t="shared" si="31"/>
        <v>7.9669848774964943E-5</v>
      </c>
      <c r="P51">
        <f t="shared" si="31"/>
        <v>9.0846378673356933E-4</v>
      </c>
      <c r="Q51">
        <f t="shared" si="31"/>
        <v>1.3224402920049797E-5</v>
      </c>
      <c r="R51">
        <f t="shared" si="31"/>
        <v>2.7275248225017939E-5</v>
      </c>
      <c r="S51">
        <f t="shared" si="31"/>
        <v>1.0127458631247956E-4</v>
      </c>
      <c r="T51">
        <f t="shared" si="31"/>
        <v>2.3696834844860017E-3</v>
      </c>
      <c r="U51">
        <f t="shared" si="31"/>
        <v>3.0744181761386387E-2</v>
      </c>
      <c r="V51">
        <f t="shared" si="31"/>
        <v>1.4913946951173966E-4</v>
      </c>
      <c r="W51">
        <f t="shared" si="31"/>
        <v>3.9631240160441197E-5</v>
      </c>
      <c r="X51">
        <f t="shared" si="31"/>
        <v>7.6226932619360738E-5</v>
      </c>
      <c r="Y51">
        <f t="shared" si="31"/>
        <v>1.3191041059599999E-2</v>
      </c>
      <c r="AA51">
        <f t="shared" si="22"/>
        <v>6.1069470597425811E-2</v>
      </c>
      <c r="AC51">
        <v>6.3045586808923373E-2</v>
      </c>
      <c r="AE51">
        <f t="shared" si="28"/>
        <v>5.0754449128425222E-3</v>
      </c>
      <c r="AF51">
        <f t="shared" si="28"/>
        <v>2.2625477322310039E-3</v>
      </c>
      <c r="AG51">
        <f t="shared" si="28"/>
        <v>1.4064485903057592E-3</v>
      </c>
      <c r="AH51">
        <f t="shared" si="28"/>
        <v>1.2229987741789209E-3</v>
      </c>
      <c r="AI51">
        <f t="shared" si="28"/>
        <v>1.9567980386862738E-3</v>
      </c>
      <c r="AJ51">
        <f t="shared" si="28"/>
        <v>9.1724908063419081E-4</v>
      </c>
      <c r="AK51">
        <f t="shared" si="28"/>
        <v>9.1724908063419081E-4</v>
      </c>
      <c r="AL51">
        <f t="shared" si="28"/>
        <v>3.3020966902830868E-3</v>
      </c>
      <c r="AM51">
        <f t="shared" si="28"/>
        <v>2.7517472419025723E-3</v>
      </c>
      <c r="AN51">
        <f t="shared" si="28"/>
        <v>6.1149938708946047E-3</v>
      </c>
      <c r="AO51">
        <f t="shared" si="28"/>
        <v>8.5609914192524474E-3</v>
      </c>
      <c r="AP51">
        <f t="shared" si="28"/>
        <v>1.5898984064325974E-3</v>
      </c>
      <c r="AQ51">
        <f t="shared" si="28"/>
        <v>2.2013977935220579E-3</v>
      </c>
      <c r="AR51">
        <f t="shared" si="28"/>
        <v>4.9531450354246293E-3</v>
      </c>
      <c r="AS51">
        <f t="shared" si="28"/>
        <v>2.0179479773952194E-3</v>
      </c>
      <c r="AT51">
        <f t="shared" si="28"/>
        <v>3.9747460160814933E-3</v>
      </c>
      <c r="AU51">
        <f t="shared" si="32"/>
        <v>3.8524461386636013E-3</v>
      </c>
      <c r="AV51">
        <f t="shared" si="32"/>
        <v>1.5287484677236512E-3</v>
      </c>
      <c r="AW51">
        <f t="shared" si="32"/>
        <v>2.3236976709399499E-3</v>
      </c>
      <c r="AX51">
        <f t="shared" si="32"/>
        <v>6.1149938708946047E-3</v>
      </c>
      <c r="AZ51">
        <f t="shared" si="29"/>
        <v>6.304558680892336E-2</v>
      </c>
      <c r="BB51">
        <f t="shared" si="30"/>
        <v>-4.8203627078763104E-3</v>
      </c>
      <c r="BC51">
        <f t="shared" si="25"/>
        <v>1.0052595200663677E-3</v>
      </c>
      <c r="BD51">
        <f t="shared" si="25"/>
        <v>2.377848565594462E-3</v>
      </c>
      <c r="BE51">
        <f t="shared" si="25"/>
        <v>2.8925679527067429E-4</v>
      </c>
      <c r="BF51">
        <f t="shared" si="25"/>
        <v>-8.1997861866273981E-5</v>
      </c>
      <c r="BG51">
        <f t="shared" si="25"/>
        <v>-1.4962624397524011E-4</v>
      </c>
      <c r="BH51">
        <f t="shared" si="25"/>
        <v>-8.5739832145482282E-4</v>
      </c>
      <c r="BI51">
        <f t="shared" si="25"/>
        <v>-2.4166875895851769E-3</v>
      </c>
      <c r="BJ51">
        <f t="shared" si="25"/>
        <v>-1.7892135211763976E-3</v>
      </c>
      <c r="BK51">
        <f t="shared" si="25"/>
        <v>-6.0353240221196394E-3</v>
      </c>
      <c r="BL51">
        <f t="shared" si="25"/>
        <v>-7.6525276325188785E-3</v>
      </c>
      <c r="BM51">
        <f t="shared" si="25"/>
        <v>-1.5766740035125476E-3</v>
      </c>
      <c r="BN51">
        <f t="shared" si="25"/>
        <v>-2.1741225452970398E-3</v>
      </c>
      <c r="BO51">
        <f t="shared" si="25"/>
        <v>-4.8518704491121497E-3</v>
      </c>
      <c r="BP51">
        <f t="shared" si="25"/>
        <v>3.5173550709078228E-4</v>
      </c>
      <c r="BQ51">
        <f t="shared" si="25"/>
        <v>2.6769435745304895E-2</v>
      </c>
      <c r="BR51">
        <f t="shared" ref="BR51:BU55" si="33">V51-AU51</f>
        <v>-3.7033066691518615E-3</v>
      </c>
      <c r="BS51">
        <f t="shared" si="26"/>
        <v>-1.4891172275632099E-3</v>
      </c>
      <c r="BT51">
        <f t="shared" si="26"/>
        <v>-2.2474707383205892E-3</v>
      </c>
      <c r="BU51">
        <f t="shared" si="26"/>
        <v>7.0760471887053944E-3</v>
      </c>
    </row>
    <row r="52" spans="3:73" x14ac:dyDescent="0.2">
      <c r="C52">
        <f>V33</f>
        <v>2.0131099999999999E-2</v>
      </c>
      <c r="F52">
        <f t="shared" si="27"/>
        <v>1.698581584013908E-4</v>
      </c>
      <c r="G52">
        <f t="shared" si="31"/>
        <v>5.3324465545999996E-4</v>
      </c>
      <c r="H52">
        <f t="shared" si="31"/>
        <v>1.0647192309355073E-4</v>
      </c>
      <c r="I52">
        <f t="shared" si="31"/>
        <v>1.0070045697346053E-3</v>
      </c>
      <c r="J52">
        <f t="shared" si="31"/>
        <v>3.7112551255370981E-5</v>
      </c>
      <c r="K52">
        <f t="shared" si="31"/>
        <v>1.7803361401181879E-4</v>
      </c>
      <c r="L52">
        <f t="shared" si="31"/>
        <v>1.9729125139851759E-5</v>
      </c>
      <c r="M52">
        <f t="shared" si="31"/>
        <v>3.4195616854065924E-3</v>
      </c>
      <c r="N52">
        <f t="shared" si="31"/>
        <v>6.4094712221671039E-4</v>
      </c>
      <c r="O52">
        <f t="shared" si="31"/>
        <v>5.123807356790455E-3</v>
      </c>
      <c r="P52">
        <f t="shared" si="31"/>
        <v>5.1632787499187615E-5</v>
      </c>
      <c r="Q52">
        <f t="shared" si="31"/>
        <v>1.0317408319840902E-4</v>
      </c>
      <c r="R52">
        <f t="shared" si="31"/>
        <v>8.6835923418508991E-4</v>
      </c>
      <c r="S52">
        <f t="shared" si="31"/>
        <v>1.9362385110172081E-4</v>
      </c>
      <c r="T52">
        <f t="shared" si="31"/>
        <v>3.8668775593959058E-4</v>
      </c>
      <c r="U52">
        <f t="shared" si="31"/>
        <v>1.4913946951173966E-4</v>
      </c>
      <c r="V52">
        <f t="shared" si="31"/>
        <v>6.7485015453095211E-3</v>
      </c>
      <c r="W52">
        <f t="shared" si="31"/>
        <v>1.0769116646724275E-4</v>
      </c>
      <c r="X52">
        <f t="shared" si="31"/>
        <v>1.0253751252720562E-4</v>
      </c>
      <c r="Y52">
        <f t="shared" si="31"/>
        <v>1.8372186878948737E-4</v>
      </c>
      <c r="AA52">
        <f t="shared" si="22"/>
        <v>2.013084003603954E-2</v>
      </c>
      <c r="AC52">
        <v>6.1105722599418044E-2</v>
      </c>
      <c r="AE52">
        <f t="shared" si="28"/>
        <v>4.9192773770627522E-3</v>
      </c>
      <c r="AF52">
        <f t="shared" si="28"/>
        <v>2.1929308789315886E-3</v>
      </c>
      <c r="AG52">
        <f t="shared" si="28"/>
        <v>1.363173249065582E-3</v>
      </c>
      <c r="AH52">
        <f t="shared" si="28"/>
        <v>1.1853680426657236E-3</v>
      </c>
      <c r="AI52">
        <f t="shared" si="28"/>
        <v>1.8965888682651577E-3</v>
      </c>
      <c r="AJ52">
        <f t="shared" si="28"/>
        <v>8.8902603199929266E-4</v>
      </c>
      <c r="AK52">
        <f t="shared" si="28"/>
        <v>8.8902603199929266E-4</v>
      </c>
      <c r="AL52">
        <f t="shared" si="28"/>
        <v>3.2004937151974538E-3</v>
      </c>
      <c r="AM52">
        <f t="shared" si="28"/>
        <v>2.6670780959978779E-3</v>
      </c>
      <c r="AN52">
        <f t="shared" si="28"/>
        <v>5.9268402133286179E-3</v>
      </c>
      <c r="AO52">
        <f t="shared" si="28"/>
        <v>8.2975762986600646E-3</v>
      </c>
      <c r="AP52">
        <f t="shared" si="28"/>
        <v>1.5409784554654407E-3</v>
      </c>
      <c r="AQ52">
        <f t="shared" si="28"/>
        <v>2.1336624767983024E-3</v>
      </c>
      <c r="AR52">
        <f t="shared" si="28"/>
        <v>4.8007405727961798E-3</v>
      </c>
      <c r="AS52">
        <f t="shared" si="28"/>
        <v>1.9558572703984437E-3</v>
      </c>
      <c r="AT52">
        <f t="shared" si="28"/>
        <v>3.8524461386636013E-3</v>
      </c>
      <c r="AU52">
        <f t="shared" si="32"/>
        <v>3.7339093343970293E-3</v>
      </c>
      <c r="AV52">
        <f t="shared" si="32"/>
        <v>1.4817100533321545E-3</v>
      </c>
      <c r="AW52">
        <f t="shared" si="32"/>
        <v>2.2521992810648748E-3</v>
      </c>
      <c r="AX52">
        <f t="shared" si="32"/>
        <v>5.9268402133286179E-3</v>
      </c>
      <c r="AZ52">
        <f t="shared" si="29"/>
        <v>6.1105722599418058E-2</v>
      </c>
      <c r="BB52">
        <f t="shared" si="30"/>
        <v>-4.7494192186613611E-3</v>
      </c>
      <c r="BC52">
        <f t="shared" si="30"/>
        <v>-1.6596862234715885E-3</v>
      </c>
      <c r="BD52">
        <f t="shared" si="30"/>
        <v>-1.2567013259720313E-3</v>
      </c>
      <c r="BE52">
        <f t="shared" si="30"/>
        <v>-1.7836347293111827E-4</v>
      </c>
      <c r="BF52">
        <f t="shared" si="30"/>
        <v>-1.8594763170097868E-3</v>
      </c>
      <c r="BG52">
        <f t="shared" si="30"/>
        <v>-7.1099241798747387E-4</v>
      </c>
      <c r="BH52">
        <f t="shared" si="30"/>
        <v>-8.6929690685944093E-4</v>
      </c>
      <c r="BI52">
        <f t="shared" si="30"/>
        <v>2.190679702091386E-4</v>
      </c>
      <c r="BJ52">
        <f t="shared" si="30"/>
        <v>-2.0261309737811674E-3</v>
      </c>
      <c r="BK52">
        <f t="shared" si="30"/>
        <v>-8.0303285653816284E-4</v>
      </c>
      <c r="BL52">
        <f t="shared" si="30"/>
        <v>-8.2459435111608779E-3</v>
      </c>
      <c r="BM52">
        <f t="shared" si="30"/>
        <v>-1.4378043722670316E-3</v>
      </c>
      <c r="BN52">
        <f t="shared" si="30"/>
        <v>-1.2653032426132125E-3</v>
      </c>
      <c r="BO52">
        <f t="shared" si="30"/>
        <v>-4.607116721694459E-3</v>
      </c>
      <c r="BP52">
        <f t="shared" si="30"/>
        <v>-1.5691695144588532E-3</v>
      </c>
      <c r="BQ52">
        <f t="shared" si="30"/>
        <v>-3.7033066691518615E-3</v>
      </c>
      <c r="BR52">
        <f t="shared" si="33"/>
        <v>3.0145922109124919E-3</v>
      </c>
      <c r="BS52">
        <f t="shared" si="33"/>
        <v>-1.3740188868649117E-3</v>
      </c>
      <c r="BT52">
        <f t="shared" si="33"/>
        <v>-2.149661768537669E-3</v>
      </c>
      <c r="BU52">
        <f t="shared" si="33"/>
        <v>-5.74311834453913E-3</v>
      </c>
    </row>
    <row r="53" spans="3:73" x14ac:dyDescent="0.2">
      <c r="C53">
        <f>W33</f>
        <v>3.1026499999999999E-2</v>
      </c>
      <c r="F53">
        <f t="shared" si="27"/>
        <v>1.5183500358E-3</v>
      </c>
      <c r="G53">
        <f t="shared" si="31"/>
        <v>9.9698250561078931E-5</v>
      </c>
      <c r="H53">
        <f t="shared" si="31"/>
        <v>4.021279033383014E-5</v>
      </c>
      <c r="I53">
        <f t="shared" si="31"/>
        <v>1.5520178868949405E-3</v>
      </c>
      <c r="J53">
        <f t="shared" si="31"/>
        <v>8.1296178963540495E-5</v>
      </c>
      <c r="K53">
        <f t="shared" si="31"/>
        <v>7.8780623920422191E-4</v>
      </c>
      <c r="L53">
        <f t="shared" si="31"/>
        <v>1.2408214084821942E-4</v>
      </c>
      <c r="M53">
        <f t="shared" si="31"/>
        <v>3.1649247155403619E-4</v>
      </c>
      <c r="N53">
        <f t="shared" si="31"/>
        <v>2.4207576506461725E-4</v>
      </c>
      <c r="O53">
        <f t="shared" si="31"/>
        <v>1.6517092736326319E-4</v>
      </c>
      <c r="P53">
        <f t="shared" si="31"/>
        <v>1.1310320069448034E-4</v>
      </c>
      <c r="Q53">
        <f t="shared" si="31"/>
        <v>5.3490458852015711E-3</v>
      </c>
      <c r="R53">
        <f t="shared" si="31"/>
        <v>5.6546838140918645E-5</v>
      </c>
      <c r="S53">
        <f t="shared" si="31"/>
        <v>3.4963301197186735E-3</v>
      </c>
      <c r="T53">
        <f t="shared" si="31"/>
        <v>5.9597178791321421E-4</v>
      </c>
      <c r="U53">
        <f t="shared" si="31"/>
        <v>3.9631240160441197E-5</v>
      </c>
      <c r="V53">
        <f t="shared" si="31"/>
        <v>1.0769116646724275E-4</v>
      </c>
      <c r="W53">
        <f t="shared" si="31"/>
        <v>1.6030162071381065E-2</v>
      </c>
      <c r="X53">
        <f t="shared" si="31"/>
        <v>1.1118956111686633E-4</v>
      </c>
      <c r="Y53">
        <f t="shared" si="31"/>
        <v>1.9922420053688732E-4</v>
      </c>
      <c r="AA53">
        <f t="shared" si="22"/>
        <v>3.1026098757919108E-2</v>
      </c>
      <c r="AC53">
        <v>2.4248302618816685E-2</v>
      </c>
      <c r="AE53">
        <f t="shared" si="28"/>
        <v>1.9520941972471242E-3</v>
      </c>
      <c r="AF53">
        <f t="shared" si="28"/>
        <v>8.7021066624269389E-4</v>
      </c>
      <c r="AG53">
        <f t="shared" si="28"/>
        <v>5.4094176550221508E-4</v>
      </c>
      <c r="AH53">
        <f t="shared" si="28"/>
        <v>4.7038414391496969E-4</v>
      </c>
      <c r="AI53">
        <f t="shared" si="28"/>
        <v>7.5261463026395146E-4</v>
      </c>
      <c r="AJ53">
        <f t="shared" si="28"/>
        <v>3.5278810793622727E-4</v>
      </c>
      <c r="AK53">
        <f t="shared" si="28"/>
        <v>3.5278810793622727E-4</v>
      </c>
      <c r="AL53">
        <f t="shared" si="28"/>
        <v>1.2700371885704181E-3</v>
      </c>
      <c r="AM53">
        <f t="shared" si="28"/>
        <v>1.0583643238086817E-3</v>
      </c>
      <c r="AN53">
        <f t="shared" si="28"/>
        <v>2.3519207195748485E-3</v>
      </c>
      <c r="AO53">
        <f t="shared" si="28"/>
        <v>3.2926890074047878E-3</v>
      </c>
      <c r="AP53">
        <f t="shared" si="28"/>
        <v>6.1149938708946058E-4</v>
      </c>
      <c r="AQ53">
        <f t="shared" si="28"/>
        <v>8.4669145904694531E-4</v>
      </c>
      <c r="AR53">
        <f t="shared" si="28"/>
        <v>1.905055782855627E-3</v>
      </c>
      <c r="AS53">
        <f t="shared" si="28"/>
        <v>7.7613383745969993E-4</v>
      </c>
      <c r="AT53">
        <f t="shared" si="28"/>
        <v>1.5287484677236512E-3</v>
      </c>
      <c r="AU53">
        <f t="shared" si="32"/>
        <v>1.4817100533321545E-3</v>
      </c>
      <c r="AV53">
        <f t="shared" si="32"/>
        <v>5.8798017989371211E-4</v>
      </c>
      <c r="AW53">
        <f t="shared" si="32"/>
        <v>8.9372987343844235E-4</v>
      </c>
      <c r="AX53">
        <f t="shared" si="32"/>
        <v>2.3519207195748485E-3</v>
      </c>
      <c r="AZ53">
        <f t="shared" si="29"/>
        <v>2.4248302618816688E-2</v>
      </c>
      <c r="BB53">
        <f t="shared" si="30"/>
        <v>-4.3374416144712413E-4</v>
      </c>
      <c r="BC53">
        <f t="shared" si="30"/>
        <v>-7.70512415681615E-4</v>
      </c>
      <c r="BD53">
        <f t="shared" si="30"/>
        <v>-5.0072897516838493E-4</v>
      </c>
      <c r="BE53">
        <f t="shared" si="30"/>
        <v>1.0816337429799708E-3</v>
      </c>
      <c r="BF53">
        <f t="shared" si="30"/>
        <v>-6.7131845130041095E-4</v>
      </c>
      <c r="BG53">
        <f t="shared" si="30"/>
        <v>4.3501813126799464E-4</v>
      </c>
      <c r="BH53">
        <f t="shared" si="30"/>
        <v>-2.2870596708800785E-4</v>
      </c>
      <c r="BI53">
        <f t="shared" si="30"/>
        <v>-9.5354471701638189E-4</v>
      </c>
      <c r="BJ53">
        <f t="shared" si="30"/>
        <v>-8.1628855874406445E-4</v>
      </c>
      <c r="BK53">
        <f t="shared" si="30"/>
        <v>-2.1867497922115854E-3</v>
      </c>
      <c r="BL53">
        <f t="shared" si="30"/>
        <v>-3.1795858067103075E-3</v>
      </c>
      <c r="BM53">
        <f t="shared" si="30"/>
        <v>4.7375464981121102E-3</v>
      </c>
      <c r="BN53">
        <f t="shared" si="30"/>
        <v>-7.9014462090602668E-4</v>
      </c>
      <c r="BO53">
        <f t="shared" si="30"/>
        <v>1.5912743368630465E-3</v>
      </c>
      <c r="BP53">
        <f t="shared" si="30"/>
        <v>-1.8016204954648572E-4</v>
      </c>
      <c r="BQ53">
        <f t="shared" si="30"/>
        <v>-1.4891172275632099E-3</v>
      </c>
      <c r="BR53">
        <f t="shared" si="33"/>
        <v>-1.3740188868649117E-3</v>
      </c>
      <c r="BS53">
        <f t="shared" si="33"/>
        <v>1.5442181891487352E-2</v>
      </c>
      <c r="BT53">
        <f t="shared" si="33"/>
        <v>-7.8254031232157602E-4</v>
      </c>
      <c r="BU53">
        <f t="shared" si="33"/>
        <v>-2.152696519037961E-3</v>
      </c>
    </row>
    <row r="54" spans="3:73" x14ac:dyDescent="0.2">
      <c r="C54">
        <f>X33</f>
        <v>2.9541700000000001E-2</v>
      </c>
      <c r="F54">
        <f t="shared" si="27"/>
        <v>7.1565962367300051E-4</v>
      </c>
      <c r="G54">
        <f t="shared" si="31"/>
        <v>2.725475996022905E-4</v>
      </c>
      <c r="H54">
        <f t="shared" si="31"/>
        <v>1.0993071008885099E-4</v>
      </c>
      <c r="I54">
        <f t="shared" si="31"/>
        <v>1.4777447281931338E-3</v>
      </c>
      <c r="J54">
        <f t="shared" si="31"/>
        <v>3.8318168716903121E-5</v>
      </c>
      <c r="K54">
        <f t="shared" si="31"/>
        <v>2.6125823303510228E-4</v>
      </c>
      <c r="L54">
        <f t="shared" si="31"/>
        <v>3.3920644997654348E-4</v>
      </c>
      <c r="M54">
        <f t="shared" si="31"/>
        <v>6.087432592575189E-4</v>
      </c>
      <c r="N54">
        <f t="shared" si="31"/>
        <v>3.8381889335566788E-3</v>
      </c>
      <c r="O54">
        <f t="shared" si="31"/>
        <v>5.4775225790651607E-5</v>
      </c>
      <c r="P54">
        <f t="shared" si="31"/>
        <v>7.5769347848093278E-5</v>
      </c>
      <c r="Q54">
        <f t="shared" si="31"/>
        <v>5.2733484394017944E-5</v>
      </c>
      <c r="R54">
        <f t="shared" si="31"/>
        <v>1.8752487961178313E-5</v>
      </c>
      <c r="S54">
        <f t="shared" si="31"/>
        <v>1.9991380660090119E-4</v>
      </c>
      <c r="T54">
        <f t="shared" si="31"/>
        <v>3.99249476838635E-4</v>
      </c>
      <c r="U54">
        <f t="shared" si="31"/>
        <v>7.6226932619360738E-5</v>
      </c>
      <c r="V54">
        <f t="shared" si="31"/>
        <v>1.0253751252720562E-4</v>
      </c>
      <c r="W54">
        <f t="shared" si="31"/>
        <v>1.1118956111686633E-4</v>
      </c>
      <c r="X54">
        <f t="shared" si="31"/>
        <v>2.0655102226718472E-2</v>
      </c>
      <c r="Y54">
        <f t="shared" si="31"/>
        <v>1.3346295823239574E-4</v>
      </c>
      <c r="AA54">
        <f t="shared" si="22"/>
        <v>2.9541310726747802E-2</v>
      </c>
      <c r="AC54">
        <v>3.6857419980601359E-2</v>
      </c>
      <c r="AE54">
        <f t="shared" si="28"/>
        <v>2.9671831798156285E-3</v>
      </c>
      <c r="AF54">
        <f t="shared" si="28"/>
        <v>1.3227202126888948E-3</v>
      </c>
      <c r="AG54">
        <f t="shared" si="28"/>
        <v>8.2223148356336696E-4</v>
      </c>
      <c r="AH54">
        <f t="shared" si="28"/>
        <v>7.1498389875075392E-4</v>
      </c>
      <c r="AI54">
        <f t="shared" si="28"/>
        <v>1.1439742380012063E-3</v>
      </c>
      <c r="AJ54">
        <f t="shared" si="28"/>
        <v>5.3623792406306539E-4</v>
      </c>
      <c r="AK54">
        <f t="shared" si="28"/>
        <v>5.3623792406306539E-4</v>
      </c>
      <c r="AL54">
        <f t="shared" si="28"/>
        <v>1.9304565266270355E-3</v>
      </c>
      <c r="AM54">
        <f t="shared" si="28"/>
        <v>1.6087137721891962E-3</v>
      </c>
      <c r="AN54">
        <f t="shared" si="28"/>
        <v>3.5749194937537694E-3</v>
      </c>
      <c r="AO54">
        <f t="shared" si="28"/>
        <v>5.0048872912552772E-3</v>
      </c>
      <c r="AP54">
        <f t="shared" si="28"/>
        <v>9.294790683759801E-4</v>
      </c>
      <c r="AQ54">
        <f t="shared" si="28"/>
        <v>1.2869710177513568E-3</v>
      </c>
      <c r="AR54">
        <f t="shared" si="28"/>
        <v>2.895684789940553E-3</v>
      </c>
      <c r="AS54">
        <f t="shared" si="28"/>
        <v>1.1797234329387438E-3</v>
      </c>
      <c r="AT54">
        <f t="shared" si="28"/>
        <v>2.3236976709399499E-3</v>
      </c>
      <c r="AU54">
        <f t="shared" si="32"/>
        <v>2.2521992810648748E-3</v>
      </c>
      <c r="AV54">
        <f t="shared" si="32"/>
        <v>8.9372987343844235E-4</v>
      </c>
      <c r="AW54">
        <f t="shared" si="32"/>
        <v>1.3584694076264323E-3</v>
      </c>
      <c r="AX54">
        <f t="shared" si="32"/>
        <v>3.5749194937537694E-3</v>
      </c>
      <c r="AZ54">
        <f t="shared" si="29"/>
        <v>3.6857419980601366E-2</v>
      </c>
      <c r="BB54">
        <f t="shared" si="30"/>
        <v>-2.2515235561426281E-3</v>
      </c>
      <c r="BC54">
        <f t="shared" si="30"/>
        <v>-1.0501726130866043E-3</v>
      </c>
      <c r="BD54">
        <f t="shared" si="30"/>
        <v>-7.1230077347451601E-4</v>
      </c>
      <c r="BE54">
        <f t="shared" si="30"/>
        <v>7.6276082944237993E-4</v>
      </c>
      <c r="BF54">
        <f t="shared" si="30"/>
        <v>-1.1056560692843031E-3</v>
      </c>
      <c r="BG54">
        <f t="shared" si="30"/>
        <v>-2.7497969102796311E-4</v>
      </c>
      <c r="BH54">
        <f t="shared" si="30"/>
        <v>-1.970314740865219E-4</v>
      </c>
      <c r="BI54">
        <f t="shared" si="30"/>
        <v>-1.3217132673695167E-3</v>
      </c>
      <c r="BJ54">
        <f t="shared" si="30"/>
        <v>2.2294751613674826E-3</v>
      </c>
      <c r="BK54">
        <f t="shared" si="30"/>
        <v>-3.5201442679631176E-3</v>
      </c>
      <c r="BL54">
        <f t="shared" si="30"/>
        <v>-4.9291179434071842E-3</v>
      </c>
      <c r="BM54">
        <f t="shared" si="30"/>
        <v>-8.7674558398196214E-4</v>
      </c>
      <c r="BN54">
        <f t="shared" si="30"/>
        <v>-1.2682185297901785E-3</v>
      </c>
      <c r="BO54">
        <f t="shared" si="30"/>
        <v>-2.695770983339652E-3</v>
      </c>
      <c r="BP54">
        <f t="shared" si="30"/>
        <v>-7.8047395610010887E-4</v>
      </c>
      <c r="BQ54">
        <f t="shared" si="30"/>
        <v>-2.2474707383205892E-3</v>
      </c>
      <c r="BR54">
        <f t="shared" si="33"/>
        <v>-2.149661768537669E-3</v>
      </c>
      <c r="BS54">
        <f t="shared" si="33"/>
        <v>-7.8254031232157602E-4</v>
      </c>
      <c r="BT54">
        <f t="shared" si="33"/>
        <v>1.9296632819092038E-2</v>
      </c>
      <c r="BU54">
        <f t="shared" si="33"/>
        <v>-3.4414565355213736E-3</v>
      </c>
    </row>
    <row r="55" spans="3:73" x14ac:dyDescent="0.2">
      <c r="C55">
        <f>Y33</f>
        <v>0.215998</v>
      </c>
      <c r="F55">
        <f t="shared" si="27"/>
        <v>1.2822850899908411E-3</v>
      </c>
      <c r="G55">
        <f t="shared" si="31"/>
        <v>4.0255450632983121E-3</v>
      </c>
      <c r="H55">
        <f t="shared" si="31"/>
        <v>4.6617984347999998E-3</v>
      </c>
      <c r="I55">
        <f t="shared" si="31"/>
        <v>7.6020307618780486E-3</v>
      </c>
      <c r="J55">
        <f t="shared" si="31"/>
        <v>9.4245238070092552E-3</v>
      </c>
      <c r="K55">
        <f t="shared" si="31"/>
        <v>7.79507685244728E-3</v>
      </c>
      <c r="L55">
        <f t="shared" si="31"/>
        <v>7.3728928773194376E-5</v>
      </c>
      <c r="M55">
        <f t="shared" si="31"/>
        <v>1.0907174013424709E-3</v>
      </c>
      <c r="N55">
        <f t="shared" si="31"/>
        <v>1.6852652120744266E-3</v>
      </c>
      <c r="O55">
        <f t="shared" si="31"/>
        <v>9.8143660769560567E-5</v>
      </c>
      <c r="P55">
        <f t="shared" si="31"/>
        <v>1.31118561928E-2</v>
      </c>
      <c r="Q55">
        <f t="shared" si="31"/>
        <v>3.2908828167163228E-5</v>
      </c>
      <c r="R55">
        <f t="shared" si="31"/>
        <v>1.1702666931890051E-5</v>
      </c>
      <c r="S55">
        <f t="shared" si="31"/>
        <v>5.0910212274778112E-4</v>
      </c>
      <c r="T55">
        <f t="shared" si="31"/>
        <v>1.69308520314E-2</v>
      </c>
      <c r="U55">
        <f t="shared" si="31"/>
        <v>1.3191041059599999E-2</v>
      </c>
      <c r="V55">
        <f t="shared" si="31"/>
        <v>1.8372186878948737E-4</v>
      </c>
      <c r="W55">
        <f t="shared" si="31"/>
        <v>1.9922420053688732E-4</v>
      </c>
      <c r="X55">
        <f t="shared" si="31"/>
        <v>1.3346295823239574E-4</v>
      </c>
      <c r="Y55">
        <f t="shared" si="31"/>
        <v>0.13395273552687972</v>
      </c>
      <c r="AA55">
        <f t="shared" si="22"/>
        <v>0.21599572266846873</v>
      </c>
      <c r="AC55">
        <v>9.6993210475266739E-2</v>
      </c>
      <c r="AE55">
        <f t="shared" si="28"/>
        <v>7.8083767889884966E-3</v>
      </c>
      <c r="AF55">
        <f t="shared" si="28"/>
        <v>3.4808426649707755E-3</v>
      </c>
      <c r="AG55">
        <f t="shared" si="28"/>
        <v>2.1637670620088603E-3</v>
      </c>
      <c r="AH55">
        <f t="shared" si="28"/>
        <v>1.8815365756598788E-3</v>
      </c>
      <c r="AI55">
        <f t="shared" si="28"/>
        <v>3.0104585210558059E-3</v>
      </c>
      <c r="AJ55">
        <f t="shared" si="28"/>
        <v>1.4111524317449091E-3</v>
      </c>
      <c r="AK55">
        <f t="shared" si="28"/>
        <v>1.4111524317449091E-3</v>
      </c>
      <c r="AL55">
        <f t="shared" si="28"/>
        <v>5.0801487542816723E-3</v>
      </c>
      <c r="AM55">
        <f t="shared" si="28"/>
        <v>4.2334572952347268E-3</v>
      </c>
      <c r="AN55">
        <f t="shared" si="28"/>
        <v>9.4076828782993938E-3</v>
      </c>
      <c r="AO55">
        <f t="shared" si="28"/>
        <v>1.3170756029619151E-2</v>
      </c>
      <c r="AP55">
        <f t="shared" si="28"/>
        <v>2.4459975483578423E-3</v>
      </c>
      <c r="AQ55">
        <f t="shared" si="28"/>
        <v>3.3867658361877813E-3</v>
      </c>
      <c r="AR55">
        <f t="shared" si="28"/>
        <v>7.620223131422508E-3</v>
      </c>
      <c r="AS55">
        <f t="shared" si="28"/>
        <v>3.1045353498387997E-3</v>
      </c>
      <c r="AT55">
        <f t="shared" si="28"/>
        <v>6.1149938708946047E-3</v>
      </c>
      <c r="AU55">
        <f t="shared" si="32"/>
        <v>5.9268402133286179E-3</v>
      </c>
      <c r="AV55">
        <f t="shared" si="32"/>
        <v>2.3519207195748485E-3</v>
      </c>
      <c r="AW55">
        <f t="shared" si="32"/>
        <v>3.5749194937537694E-3</v>
      </c>
      <c r="AX55">
        <f t="shared" si="32"/>
        <v>9.4076828782993938E-3</v>
      </c>
      <c r="AZ55">
        <f t="shared" si="29"/>
        <v>9.6993210475266753E-2</v>
      </c>
      <c r="BB55">
        <f t="shared" si="30"/>
        <v>-6.5260916989976553E-3</v>
      </c>
      <c r="BC55">
        <f t="shared" si="30"/>
        <v>5.4470239832753653E-4</v>
      </c>
      <c r="BD55">
        <f t="shared" si="30"/>
        <v>2.4980313727911395E-3</v>
      </c>
      <c r="BE55">
        <f t="shared" si="30"/>
        <v>5.7204941862181698E-3</v>
      </c>
      <c r="BF55">
        <f t="shared" si="30"/>
        <v>6.4140652859534493E-3</v>
      </c>
      <c r="BG55">
        <f t="shared" si="30"/>
        <v>6.3839244207023714E-3</v>
      </c>
      <c r="BH55">
        <f t="shared" si="30"/>
        <v>-1.3374235029717148E-3</v>
      </c>
      <c r="BI55">
        <f t="shared" si="30"/>
        <v>-3.9894313529392012E-3</v>
      </c>
      <c r="BJ55">
        <f t="shared" si="30"/>
        <v>-2.5481920831603002E-3</v>
      </c>
      <c r="BK55">
        <f t="shared" si="30"/>
        <v>-9.309539217529833E-3</v>
      </c>
      <c r="BL55">
        <f t="shared" si="30"/>
        <v>-5.8899836819151577E-5</v>
      </c>
      <c r="BM55">
        <f t="shared" si="30"/>
        <v>-2.4130887201906791E-3</v>
      </c>
      <c r="BN55">
        <f t="shared" si="30"/>
        <v>-3.3750631692558912E-3</v>
      </c>
      <c r="BO55">
        <f t="shared" si="30"/>
        <v>-7.1111210086747274E-3</v>
      </c>
      <c r="BP55">
        <f t="shared" si="30"/>
        <v>1.3826316681561202E-2</v>
      </c>
      <c r="BQ55">
        <f t="shared" si="30"/>
        <v>7.0760471887053944E-3</v>
      </c>
      <c r="BR55">
        <f t="shared" si="33"/>
        <v>-5.74311834453913E-3</v>
      </c>
      <c r="BS55">
        <f t="shared" si="33"/>
        <v>-2.152696519037961E-3</v>
      </c>
      <c r="BT55">
        <f t="shared" si="33"/>
        <v>-3.4414565355213736E-3</v>
      </c>
      <c r="BU55">
        <f t="shared" si="33"/>
        <v>0.12454505264858033</v>
      </c>
    </row>
    <row r="56" spans="3:73" x14ac:dyDescent="0.2">
      <c r="Z56">
        <f>SUM(F36:Y55)</f>
        <v>0.9999778642949283</v>
      </c>
    </row>
    <row r="57" spans="3:73" x14ac:dyDescent="0.2">
      <c r="D57" t="s">
        <v>22</v>
      </c>
      <c r="E57">
        <f>SUM(E36:E55)</f>
        <v>0</v>
      </c>
      <c r="F57">
        <f t="shared" ref="F57:Y57" si="34">SUM(F36:F55)</f>
        <v>4.8936595988908434E-2</v>
      </c>
      <c r="G57">
        <f t="shared" si="34"/>
        <v>2.6488295420560047E-2</v>
      </c>
      <c r="H57">
        <f t="shared" si="34"/>
        <v>2.1582351631514302E-2</v>
      </c>
      <c r="I57">
        <f t="shared" si="34"/>
        <v>0.10104772350619956</v>
      </c>
      <c r="J57">
        <f t="shared" si="34"/>
        <v>3.0698758669338588E-2</v>
      </c>
      <c r="K57">
        <f t="shared" si="34"/>
        <v>5.1292050048197611E-2</v>
      </c>
      <c r="L57">
        <f t="shared" si="34"/>
        <v>3.2966605916945314E-2</v>
      </c>
      <c r="M57">
        <f t="shared" si="34"/>
        <v>4.1625681030629372E-2</v>
      </c>
      <c r="N57">
        <f t="shared" si="34"/>
        <v>4.5251558711683237E-2</v>
      </c>
      <c r="O57">
        <f t="shared" si="34"/>
        <v>3.0875576421383298E-2</v>
      </c>
      <c r="P57">
        <f t="shared" si="34"/>
        <v>6.0702917683523802E-2</v>
      </c>
      <c r="Q57">
        <f t="shared" si="34"/>
        <v>2.972470150988642E-2</v>
      </c>
      <c r="R57">
        <f t="shared" si="34"/>
        <v>1.5023598200585735E-2</v>
      </c>
      <c r="S57">
        <f t="shared" si="34"/>
        <v>2.7614576024493201E-2</v>
      </c>
      <c r="T57">
        <f t="shared" si="34"/>
        <v>7.83834307444779E-2</v>
      </c>
      <c r="U57">
        <f t="shared" si="34"/>
        <v>6.1069470597425811E-2</v>
      </c>
      <c r="V57">
        <f t="shared" si="34"/>
        <v>2.013084003603954E-2</v>
      </c>
      <c r="W57">
        <f t="shared" si="34"/>
        <v>3.1026098757919108E-2</v>
      </c>
      <c r="X57">
        <f t="shared" si="34"/>
        <v>2.9541310726747802E-2</v>
      </c>
      <c r="Y57">
        <f t="shared" si="34"/>
        <v>0.21599572266846873</v>
      </c>
      <c r="AA57">
        <f>SUM(AA36:AA55)</f>
        <v>0.99997786429492774</v>
      </c>
      <c r="AE57">
        <f>SUM(AE36:AE55)</f>
        <v>8.0504364694471392E-2</v>
      </c>
      <c r="AF57">
        <f t="shared" ref="AF57:AX57" si="35">SUM(AF36:AF55)</f>
        <v>3.5887487875848702E-2</v>
      </c>
      <c r="AG57">
        <f t="shared" si="35"/>
        <v>2.2308438409311352E-2</v>
      </c>
      <c r="AH57">
        <f t="shared" si="35"/>
        <v>1.9398642095053348E-2</v>
      </c>
      <c r="AI57">
        <f t="shared" si="35"/>
        <v>3.1037827352085361E-2</v>
      </c>
      <c r="AJ57">
        <f t="shared" si="35"/>
        <v>1.4548981571290013E-2</v>
      </c>
      <c r="AK57">
        <f t="shared" si="35"/>
        <v>1.4548981571290013E-2</v>
      </c>
      <c r="AL57">
        <f t="shared" si="35"/>
        <v>5.2376333656644049E-2</v>
      </c>
      <c r="AM57">
        <f t="shared" si="35"/>
        <v>4.3646944713870046E-2</v>
      </c>
      <c r="AN57">
        <f t="shared" si="35"/>
        <v>9.6993210475266753E-2</v>
      </c>
      <c r="AO57">
        <f t="shared" si="35"/>
        <v>0.13579049466537343</v>
      </c>
      <c r="AP57">
        <f t="shared" si="35"/>
        <v>2.5218234723569356E-2</v>
      </c>
      <c r="AQ57">
        <f t="shared" si="35"/>
        <v>3.4917555771096023E-2</v>
      </c>
      <c r="AR57">
        <f t="shared" si="35"/>
        <v>7.8564500484966063E-2</v>
      </c>
      <c r="AS57">
        <f t="shared" si="35"/>
        <v>3.2007759456838029E-2</v>
      </c>
      <c r="AT57">
        <f t="shared" si="35"/>
        <v>6.304558680892336E-2</v>
      </c>
      <c r="AU57">
        <f t="shared" si="35"/>
        <v>6.1105722599418058E-2</v>
      </c>
      <c r="AV57">
        <f t="shared" si="35"/>
        <v>2.4248302618816688E-2</v>
      </c>
      <c r="AW57">
        <f t="shared" si="35"/>
        <v>3.6857419980601366E-2</v>
      </c>
      <c r="AX57">
        <f t="shared" si="35"/>
        <v>9.6993210475266753E-2</v>
      </c>
      <c r="AZ57">
        <f>SUM(AZ36:AZ55)</f>
        <v>1</v>
      </c>
    </row>
    <row r="62" spans="3:73" x14ac:dyDescent="0.2">
      <c r="C62" t="s">
        <v>250</v>
      </c>
    </row>
    <row r="63" spans="3:73" x14ac:dyDescent="0.2">
      <c r="AE63" t="s">
        <v>252</v>
      </c>
    </row>
    <row r="65" spans="6:46" x14ac:dyDescent="0.2">
      <c r="F65">
        <f>F36/F$33</f>
        <v>0.40340694577837372</v>
      </c>
      <c r="G65">
        <f>G36/G$33</f>
        <v>1.1992312787382668E-2</v>
      </c>
      <c r="H65">
        <f>H36/H$33</f>
        <v>8.4375994556378352E-3</v>
      </c>
      <c r="I65">
        <f t="shared" ref="G65:Y79" si="36">I36/I$33</f>
        <v>6.9554167915208173E-2</v>
      </c>
      <c r="J65">
        <f t="shared" si="36"/>
        <v>1.7044606910597913E-2</v>
      </c>
      <c r="K65">
        <f t="shared" si="36"/>
        <v>6.9554167915208187E-2</v>
      </c>
      <c r="L65">
        <f t="shared" si="36"/>
        <v>9.8856948791041899E-2</v>
      </c>
      <c r="M65">
        <f t="shared" si="36"/>
        <v>2.4225404214144763E-2</v>
      </c>
      <c r="N65">
        <f t="shared" si="36"/>
        <v>2.422540421414477E-2</v>
      </c>
      <c r="O65">
        <f t="shared" si="36"/>
        <v>4.1768686686176242E-3</v>
      </c>
      <c r="P65">
        <f t="shared" si="36"/>
        <v>1.7044606910597917E-2</v>
      </c>
      <c r="Q65">
        <f t="shared" si="36"/>
        <v>1.7044606910597917E-2</v>
      </c>
      <c r="R65">
        <f t="shared" si="36"/>
        <v>1.4547845927797235E-3</v>
      </c>
      <c r="S65">
        <f t="shared" si="36"/>
        <v>0.14050482691689076</v>
      </c>
      <c r="T65">
        <f t="shared" si="36"/>
        <v>3.4431431151034739E-2</v>
      </c>
      <c r="U65">
        <f t="shared" si="36"/>
        <v>4.1768686686176233E-3</v>
      </c>
      <c r="V65">
        <f t="shared" si="36"/>
        <v>8.4375994556378335E-3</v>
      </c>
      <c r="W65">
        <f t="shared" si="36"/>
        <v>4.89372E-2</v>
      </c>
      <c r="X65">
        <f t="shared" si="36"/>
        <v>2.4225404214144767E-2</v>
      </c>
      <c r="Y65">
        <f t="shared" si="36"/>
        <v>5.9365600144021761E-3</v>
      </c>
      <c r="AA65">
        <f>SUM(F65:Y65)</f>
        <v>1.033668315485061</v>
      </c>
      <c r="AD65">
        <v>1</v>
      </c>
      <c r="AE65">
        <f t="shared" ref="AE65:AT84" si="37">F65</f>
        <v>0.40340694577837372</v>
      </c>
    </row>
    <row r="66" spans="6:46" x14ac:dyDescent="0.2">
      <c r="F66">
        <f t="shared" ref="F66:U81" si="38">F37/F$33</f>
        <v>6.4911677925967269E-3</v>
      </c>
      <c r="G66">
        <f t="shared" si="38"/>
        <v>0.2183550596263176</v>
      </c>
      <c r="H66">
        <f t="shared" si="38"/>
        <v>5.3509031447373206E-2</v>
      </c>
      <c r="I66">
        <f t="shared" si="38"/>
        <v>1.8636955264855749E-2</v>
      </c>
      <c r="J66">
        <f t="shared" si="38"/>
        <v>1.8636955264855752E-2</v>
      </c>
      <c r="K66">
        <f t="shared" si="38"/>
        <v>1.3112663619226174E-2</v>
      </c>
      <c r="L66">
        <f t="shared" si="38"/>
        <v>1.5906940839321465E-3</v>
      </c>
      <c r="M66">
        <f t="shared" si="38"/>
        <v>7.6052086312064282E-2</v>
      </c>
      <c r="N66">
        <f t="shared" si="38"/>
        <v>3.7648098629238777E-2</v>
      </c>
      <c r="O66">
        <f t="shared" si="38"/>
        <v>9.2258603804889518E-3</v>
      </c>
      <c r="P66">
        <f t="shared" si="38"/>
        <v>6.4911677925967269E-3</v>
      </c>
      <c r="Q66">
        <f t="shared" si="38"/>
        <v>1.1191869137030313E-3</v>
      </c>
      <c r="R66">
        <f t="shared" si="38"/>
        <v>4.5670818301947877E-3</v>
      </c>
      <c r="S66">
        <f t="shared" si="38"/>
        <v>4.5670818301947885E-3</v>
      </c>
      <c r="T66">
        <f t="shared" si="38"/>
        <v>2.6488600000000005E-2</v>
      </c>
      <c r="U66">
        <f t="shared" si="38"/>
        <v>5.3509031447373213E-2</v>
      </c>
      <c r="V66">
        <f t="shared" si="36"/>
        <v>2.6488600000000001E-2</v>
      </c>
      <c r="W66">
        <f t="shared" si="36"/>
        <v>3.213325723529207E-3</v>
      </c>
      <c r="X66">
        <f t="shared" si="36"/>
        <v>9.2258603804889535E-3</v>
      </c>
      <c r="Y66">
        <f t="shared" si="36"/>
        <v>1.8636955264855749E-2</v>
      </c>
      <c r="AA66">
        <f t="shared" ref="AA66:AA84" si="39">SUM(F66:Y66)</f>
        <v>0.60756546360388586</v>
      </c>
      <c r="AD66">
        <v>2</v>
      </c>
      <c r="AE66">
        <f t="shared" si="37"/>
        <v>6.4911677925967269E-3</v>
      </c>
      <c r="AF66">
        <f t="shared" si="37"/>
        <v>0.2183550596263176</v>
      </c>
    </row>
    <row r="67" spans="6:46" x14ac:dyDescent="0.2">
      <c r="F67">
        <f>F38/F$33</f>
        <v>3.7212046053155703E-3</v>
      </c>
      <c r="G67">
        <f t="shared" si="36"/>
        <v>4.3598530013518155E-2</v>
      </c>
      <c r="H67">
        <f t="shared" si="36"/>
        <v>0.25286694328111525</v>
      </c>
      <c r="I67">
        <f t="shared" si="36"/>
        <v>1.0684044223866524E-2</v>
      </c>
      <c r="J67">
        <f t="shared" si="36"/>
        <v>2.15826E-2</v>
      </c>
      <c r="K67">
        <f t="shared" si="36"/>
        <v>1.0684044223866524E-2</v>
      </c>
      <c r="L67">
        <f t="shared" si="36"/>
        <v>1.2960788465934004E-3</v>
      </c>
      <c r="M67">
        <f t="shared" si="36"/>
        <v>1.0684044223866524E-2</v>
      </c>
      <c r="N67">
        <f t="shared" si="36"/>
        <v>2.15826E-2</v>
      </c>
      <c r="O67">
        <f t="shared" si="36"/>
        <v>1.8421095961212886E-3</v>
      </c>
      <c r="P67">
        <f t="shared" si="36"/>
        <v>7.5171226205968172E-3</v>
      </c>
      <c r="Q67">
        <f t="shared" si="36"/>
        <v>3.1761079353657766E-4</v>
      </c>
      <c r="R67">
        <f t="shared" si="36"/>
        <v>9.1190034519329235E-4</v>
      </c>
      <c r="S67">
        <f t="shared" si="36"/>
        <v>3.7212046053155703E-3</v>
      </c>
      <c r="T67">
        <f t="shared" si="36"/>
        <v>2.15826E-2</v>
      </c>
      <c r="U67">
        <f t="shared" si="36"/>
        <v>6.1966346203225484E-2</v>
      </c>
      <c r="V67">
        <f t="shared" si="36"/>
        <v>5.2889272366413529E-3</v>
      </c>
      <c r="W67">
        <f t="shared" si="36"/>
        <v>1.2960788465934006E-3</v>
      </c>
      <c r="X67">
        <f t="shared" si="36"/>
        <v>3.7212046053155703E-3</v>
      </c>
      <c r="Y67">
        <f t="shared" si="36"/>
        <v>2.15826E-2</v>
      </c>
      <c r="AA67">
        <f t="shared" si="39"/>
        <v>0.50644779427068132</v>
      </c>
      <c r="AD67">
        <v>3</v>
      </c>
      <c r="AE67">
        <f t="shared" si="37"/>
        <v>3.7212046053155703E-3</v>
      </c>
      <c r="AF67">
        <f t="shared" si="37"/>
        <v>4.3598530013518155E-2</v>
      </c>
      <c r="AG67">
        <f t="shared" si="37"/>
        <v>0.25286694328111525</v>
      </c>
    </row>
    <row r="68" spans="6:46" x14ac:dyDescent="0.2">
      <c r="F68">
        <f t="shared" si="38"/>
        <v>0.14362037700693686</v>
      </c>
      <c r="G68">
        <f t="shared" si="36"/>
        <v>7.1096460083145518E-2</v>
      </c>
      <c r="H68">
        <f t="shared" si="36"/>
        <v>5.0022332099815978E-2</v>
      </c>
      <c r="I68">
        <f t="shared" si="36"/>
        <v>0.412352080076062</v>
      </c>
      <c r="J68">
        <f t="shared" si="36"/>
        <v>5.0022332099815985E-2</v>
      </c>
      <c r="K68">
        <f t="shared" si="36"/>
        <v>7.1096460083145532E-2</v>
      </c>
      <c r="L68">
        <f t="shared" si="36"/>
        <v>3.5194912739368187E-2</v>
      </c>
      <c r="M68">
        <f t="shared" si="36"/>
        <v>0.14362037700693689</v>
      </c>
      <c r="N68">
        <f t="shared" si="36"/>
        <v>0.14362037700693686</v>
      </c>
      <c r="O68">
        <f t="shared" si="36"/>
        <v>3.5194912739368187E-2</v>
      </c>
      <c r="P68">
        <f t="shared" si="36"/>
        <v>2.4762577647520316E-2</v>
      </c>
      <c r="Q68">
        <f t="shared" si="36"/>
        <v>1.7422553546029351E-2</v>
      </c>
      <c r="R68">
        <f t="shared" si="36"/>
        <v>1.7422553546029351E-2</v>
      </c>
      <c r="S68">
        <f t="shared" si="36"/>
        <v>0.101049</v>
      </c>
      <c r="T68">
        <f t="shared" si="36"/>
        <v>0.14362037700693689</v>
      </c>
      <c r="U68">
        <f t="shared" si="36"/>
        <v>2.4762577647520316E-2</v>
      </c>
      <c r="V68">
        <f t="shared" si="36"/>
        <v>5.0022332099815978E-2</v>
      </c>
      <c r="W68">
        <f t="shared" si="36"/>
        <v>5.0022332099815978E-2</v>
      </c>
      <c r="X68">
        <f t="shared" si="36"/>
        <v>5.0022332099815985E-2</v>
      </c>
      <c r="Y68">
        <f t="shared" si="36"/>
        <v>3.519491273936818E-2</v>
      </c>
      <c r="AA68">
        <f t="shared" si="39"/>
        <v>1.6701421693743836</v>
      </c>
      <c r="AD68">
        <v>4</v>
      </c>
      <c r="AE68">
        <f t="shared" si="37"/>
        <v>0.14362037700693686</v>
      </c>
      <c r="AF68">
        <f t="shared" si="37"/>
        <v>7.1096460083145518E-2</v>
      </c>
      <c r="AG68">
        <f t="shared" si="37"/>
        <v>5.0022332099815978E-2</v>
      </c>
      <c r="AH68">
        <f t="shared" si="37"/>
        <v>0.412352080076062</v>
      </c>
    </row>
    <row r="69" spans="6:46" x14ac:dyDescent="0.2">
      <c r="F69">
        <f t="shared" si="38"/>
        <v>1.0692358614901067E-2</v>
      </c>
      <c r="G69">
        <f t="shared" si="36"/>
        <v>2.1599395716320725E-2</v>
      </c>
      <c r="H69">
        <f t="shared" si="36"/>
        <v>3.0699100000000003E-2</v>
      </c>
      <c r="I69">
        <f t="shared" si="36"/>
        <v>1.5196989335524951E-2</v>
      </c>
      <c r="J69">
        <f t="shared" si="36"/>
        <v>0.25306372594151016</v>
      </c>
      <c r="K69">
        <f t="shared" si="36"/>
        <v>4.3632458666326791E-2</v>
      </c>
      <c r="L69">
        <f t="shared" si="36"/>
        <v>1.8435431375022221E-3</v>
      </c>
      <c r="M69">
        <f t="shared" si="36"/>
        <v>7.5229724931369039E-3</v>
      </c>
      <c r="N69">
        <f t="shared" si="36"/>
        <v>7.522972493136903E-3</v>
      </c>
      <c r="O69">
        <f t="shared" si="36"/>
        <v>4.5176973635515424E-4</v>
      </c>
      <c r="P69">
        <f t="shared" si="36"/>
        <v>4.3632458666326798E-2</v>
      </c>
      <c r="Q69">
        <f t="shared" si="36"/>
        <v>3.1785796027221857E-4</v>
      </c>
      <c r="R69">
        <f t="shared" si="36"/>
        <v>2.2363977658961331E-4</v>
      </c>
      <c r="S69">
        <f t="shared" si="36"/>
        <v>5.2930431133896387E-3</v>
      </c>
      <c r="T69">
        <f t="shared" si="36"/>
        <v>3.0699100000000003E-2</v>
      </c>
      <c r="U69">
        <f t="shared" si="36"/>
        <v>3.06991E-2</v>
      </c>
      <c r="V69">
        <f t="shared" si="36"/>
        <v>1.8435431375022221E-3</v>
      </c>
      <c r="W69">
        <f t="shared" si="36"/>
        <v>2.6202175225546066E-3</v>
      </c>
      <c r="X69">
        <f t="shared" si="36"/>
        <v>1.2970874633789903E-3</v>
      </c>
      <c r="Y69">
        <f t="shared" si="36"/>
        <v>4.3632458666326798E-2</v>
      </c>
      <c r="AA69">
        <f t="shared" si="39"/>
        <v>0.55248379244105572</v>
      </c>
      <c r="AD69">
        <v>5</v>
      </c>
      <c r="AE69">
        <f t="shared" si="37"/>
        <v>1.0692358614901067E-2</v>
      </c>
      <c r="AF69">
        <f t="shared" si="37"/>
        <v>2.1599395716320725E-2</v>
      </c>
      <c r="AG69">
        <f t="shared" si="37"/>
        <v>3.0699100000000003E-2</v>
      </c>
      <c r="AH69">
        <f t="shared" si="37"/>
        <v>1.5196989335524951E-2</v>
      </c>
      <c r="AI69">
        <f t="shared" si="37"/>
        <v>0.25306372594151016</v>
      </c>
    </row>
    <row r="70" spans="6:46" x14ac:dyDescent="0.2">
      <c r="F70">
        <f t="shared" si="38"/>
        <v>7.2901884725885574E-2</v>
      </c>
      <c r="G70">
        <f t="shared" si="36"/>
        <v>2.5391398939752213E-2</v>
      </c>
      <c r="H70">
        <f t="shared" si="36"/>
        <v>2.5391398939752209E-2</v>
      </c>
      <c r="I70">
        <f t="shared" si="36"/>
        <v>3.6088652915523663E-2</v>
      </c>
      <c r="J70">
        <f t="shared" si="36"/>
        <v>7.2901884725885574E-2</v>
      </c>
      <c r="K70">
        <f t="shared" si="36"/>
        <v>0.29749174962824182</v>
      </c>
      <c r="L70">
        <f t="shared" si="36"/>
        <v>1.7864982149010052E-2</v>
      </c>
      <c r="M70">
        <f t="shared" si="36"/>
        <v>1.2569515682918194E-2</v>
      </c>
      <c r="N70">
        <f t="shared" si="36"/>
        <v>1.7864982149010049E-2</v>
      </c>
      <c r="O70">
        <f t="shared" si="36"/>
        <v>6.2222930244216074E-3</v>
      </c>
      <c r="P70">
        <f t="shared" si="36"/>
        <v>0.10361503991972151</v>
      </c>
      <c r="Q70">
        <f t="shared" si="36"/>
        <v>8.8437101803586875E-3</v>
      </c>
      <c r="R70">
        <f t="shared" si="36"/>
        <v>1.5248049378307964E-3</v>
      </c>
      <c r="S70">
        <f t="shared" si="36"/>
        <v>0.10361503991972151</v>
      </c>
      <c r="T70">
        <f t="shared" si="36"/>
        <v>5.1292600000000008E-2</v>
      </c>
      <c r="U70">
        <f t="shared" si="36"/>
        <v>1.2569515682918194E-2</v>
      </c>
      <c r="V70">
        <f t="shared" si="36"/>
        <v>8.8437101803586892E-3</v>
      </c>
      <c r="W70">
        <f t="shared" si="36"/>
        <v>2.5391398939752209E-2</v>
      </c>
      <c r="X70">
        <f t="shared" si="36"/>
        <v>8.8437101803586892E-3</v>
      </c>
      <c r="Y70">
        <f t="shared" si="36"/>
        <v>3.6088652915523663E-2</v>
      </c>
      <c r="AA70">
        <f t="shared" si="39"/>
        <v>0.94531692573694481</v>
      </c>
      <c r="AD70">
        <v>6</v>
      </c>
      <c r="AE70">
        <f t="shared" si="37"/>
        <v>7.2901884725885574E-2</v>
      </c>
      <c r="AF70">
        <f t="shared" si="37"/>
        <v>2.5391398939752213E-2</v>
      </c>
      <c r="AG70">
        <f t="shared" si="37"/>
        <v>2.5391398939752209E-2</v>
      </c>
      <c r="AH70">
        <f t="shared" si="37"/>
        <v>3.6088652915523663E-2</v>
      </c>
      <c r="AI70">
        <f t="shared" si="37"/>
        <v>7.2901884725885574E-2</v>
      </c>
      <c r="AJ70">
        <f t="shared" si="37"/>
        <v>0.29749174962824182</v>
      </c>
    </row>
    <row r="71" spans="6:46" x14ac:dyDescent="0.2">
      <c r="F71">
        <f t="shared" si="38"/>
        <v>6.6596105140652853E-2</v>
      </c>
      <c r="G71">
        <f t="shared" si="36"/>
        <v>1.9797411314452051E-3</v>
      </c>
      <c r="H71">
        <f t="shared" si="36"/>
        <v>1.9797411314452056E-3</v>
      </c>
      <c r="I71">
        <f t="shared" si="36"/>
        <v>1.148229282595597E-2</v>
      </c>
      <c r="J71">
        <f t="shared" si="36"/>
        <v>1.9797411314452056E-3</v>
      </c>
      <c r="K71">
        <f t="shared" si="36"/>
        <v>1.1482292825955972E-2</v>
      </c>
      <c r="L71">
        <f t="shared" si="36"/>
        <v>0.78025601833628255</v>
      </c>
      <c r="M71">
        <f t="shared" si="36"/>
        <v>2.8137949675335746E-3</v>
      </c>
      <c r="N71">
        <f t="shared" si="36"/>
        <v>8.0787575687395908E-3</v>
      </c>
      <c r="O71">
        <f t="shared" si="36"/>
        <v>4.8514575591447325E-4</v>
      </c>
      <c r="P71">
        <f t="shared" si="36"/>
        <v>2.8137949675335746E-3</v>
      </c>
      <c r="Q71">
        <f t="shared" si="36"/>
        <v>9.8003214627376354E-4</v>
      </c>
      <c r="R71">
        <f t="shared" si="36"/>
        <v>8.3647318727041295E-5</v>
      </c>
      <c r="S71">
        <f t="shared" si="36"/>
        <v>1.631971839966594E-2</v>
      </c>
      <c r="T71">
        <f t="shared" si="36"/>
        <v>3.9992310073072839E-3</v>
      </c>
      <c r="U71">
        <f t="shared" si="36"/>
        <v>9.8003214627376354E-4</v>
      </c>
      <c r="V71">
        <f t="shared" si="36"/>
        <v>9.8003214627376354E-4</v>
      </c>
      <c r="W71">
        <f t="shared" si="36"/>
        <v>3.999231007307283E-3</v>
      </c>
      <c r="X71">
        <f t="shared" si="36"/>
        <v>1.148229282595597E-2</v>
      </c>
      <c r="Y71">
        <f t="shared" si="36"/>
        <v>3.4134079377213855E-4</v>
      </c>
      <c r="AA71">
        <f t="shared" si="39"/>
        <v>0.92911298357446082</v>
      </c>
      <c r="AD71">
        <v>7</v>
      </c>
      <c r="AE71">
        <f t="shared" si="37"/>
        <v>6.6596105140652853E-2</v>
      </c>
      <c r="AF71">
        <f t="shared" si="37"/>
        <v>1.9797411314452051E-3</v>
      </c>
      <c r="AG71">
        <f t="shared" si="37"/>
        <v>1.9797411314452056E-3</v>
      </c>
      <c r="AH71">
        <f t="shared" si="37"/>
        <v>1.148229282595597E-2</v>
      </c>
      <c r="AI71">
        <f t="shared" si="37"/>
        <v>1.9797411314452056E-3</v>
      </c>
      <c r="AJ71">
        <f t="shared" si="37"/>
        <v>1.1482292825955972E-2</v>
      </c>
      <c r="AK71">
        <f t="shared" si="37"/>
        <v>0.78025601833628255</v>
      </c>
    </row>
    <row r="72" spans="6:46" x14ac:dyDescent="0.2">
      <c r="F72">
        <f t="shared" si="38"/>
        <v>2.0606236582780234E-2</v>
      </c>
      <c r="G72">
        <f t="shared" si="36"/>
        <v>0.11951403076203537</v>
      </c>
      <c r="H72">
        <f t="shared" si="36"/>
        <v>2.0606236582780237E-2</v>
      </c>
      <c r="I72">
        <f t="shared" si="36"/>
        <v>5.9163084616039308E-2</v>
      </c>
      <c r="J72">
        <f t="shared" si="36"/>
        <v>1.0200714600552309E-2</v>
      </c>
      <c r="K72">
        <f t="shared" si="36"/>
        <v>1.0200714600552309E-2</v>
      </c>
      <c r="L72">
        <f t="shared" si="36"/>
        <v>3.5528630688639916E-3</v>
      </c>
      <c r="M72">
        <f t="shared" si="36"/>
        <v>0.3431397424936396</v>
      </c>
      <c r="N72">
        <f t="shared" si="36"/>
        <v>0.11951403076203539</v>
      </c>
      <c r="O72">
        <f t="shared" si="36"/>
        <v>4.1626200000000002E-2</v>
      </c>
      <c r="P72">
        <f t="shared" si="36"/>
        <v>3.5528630688639916E-3</v>
      </c>
      <c r="Q72">
        <f t="shared" si="36"/>
        <v>3.5528630688639916E-3</v>
      </c>
      <c r="R72">
        <f t="shared" si="36"/>
        <v>2.9287528493236278E-2</v>
      </c>
      <c r="S72">
        <f t="shared" si="36"/>
        <v>1.4498218455120664E-2</v>
      </c>
      <c r="T72">
        <f t="shared" si="36"/>
        <v>2.0606236582780234E-2</v>
      </c>
      <c r="U72">
        <f t="shared" si="36"/>
        <v>1.4498218455120664E-2</v>
      </c>
      <c r="V72">
        <f t="shared" si="36"/>
        <v>0.16986462167524838</v>
      </c>
      <c r="W72">
        <f t="shared" si="36"/>
        <v>1.0200714600552309E-2</v>
      </c>
      <c r="X72">
        <f t="shared" si="36"/>
        <v>2.0606236582780237E-2</v>
      </c>
      <c r="Y72">
        <f t="shared" si="36"/>
        <v>5.0496643549591703E-3</v>
      </c>
      <c r="AA72">
        <f t="shared" si="39"/>
        <v>1.0398410194068046</v>
      </c>
      <c r="AD72">
        <v>8</v>
      </c>
      <c r="AE72">
        <f t="shared" si="37"/>
        <v>2.0606236582780234E-2</v>
      </c>
      <c r="AF72">
        <f t="shared" si="37"/>
        <v>0.11951403076203537</v>
      </c>
      <c r="AG72">
        <f t="shared" si="37"/>
        <v>2.0606236582780237E-2</v>
      </c>
      <c r="AH72">
        <f t="shared" si="37"/>
        <v>5.9163084616039308E-2</v>
      </c>
      <c r="AI72">
        <f t="shared" si="37"/>
        <v>1.0200714600552309E-2</v>
      </c>
      <c r="AJ72">
        <f t="shared" si="37"/>
        <v>1.0200714600552309E-2</v>
      </c>
      <c r="AK72">
        <f t="shared" si="37"/>
        <v>3.5528630688639916E-3</v>
      </c>
      <c r="AL72">
        <f t="shared" si="37"/>
        <v>0.3431397424936396</v>
      </c>
    </row>
    <row r="73" spans="6:46" x14ac:dyDescent="0.2">
      <c r="F73">
        <f t="shared" si="38"/>
        <v>2.2401167497096291E-2</v>
      </c>
      <c r="G73">
        <f t="shared" si="36"/>
        <v>6.4316555951623569E-2</v>
      </c>
      <c r="H73">
        <f t="shared" si="36"/>
        <v>4.5252100000000003E-2</v>
      </c>
      <c r="I73">
        <f t="shared" si="36"/>
        <v>6.4316555951623555E-2</v>
      </c>
      <c r="J73">
        <f t="shared" si="36"/>
        <v>1.1089260061587489E-2</v>
      </c>
      <c r="K73">
        <f t="shared" si="36"/>
        <v>1.5761103135836705E-2</v>
      </c>
      <c r="L73">
        <f t="shared" si="36"/>
        <v>1.1089260061587489E-2</v>
      </c>
      <c r="M73">
        <f t="shared" si="36"/>
        <v>0.12992444353428134</v>
      </c>
      <c r="N73">
        <f t="shared" si="36"/>
        <v>0.37302934068678933</v>
      </c>
      <c r="O73">
        <f t="shared" si="36"/>
        <v>1.1089260061587487E-2</v>
      </c>
      <c r="P73">
        <f t="shared" si="36"/>
        <v>5.4895214157681428E-3</v>
      </c>
      <c r="Q73">
        <f t="shared" si="36"/>
        <v>3.8623394611696539E-3</v>
      </c>
      <c r="R73">
        <f t="shared" si="36"/>
        <v>5.4895214157681437E-3</v>
      </c>
      <c r="S73">
        <f t="shared" si="36"/>
        <v>1.5761103135836705E-2</v>
      </c>
      <c r="T73">
        <f t="shared" si="36"/>
        <v>3.1838653735598667E-2</v>
      </c>
      <c r="U73">
        <f t="shared" si="36"/>
        <v>1.5761103135836702E-2</v>
      </c>
      <c r="V73">
        <f t="shared" si="36"/>
        <v>3.1838653735598674E-2</v>
      </c>
      <c r="W73">
        <f t="shared" si="36"/>
        <v>7.802226002437183E-3</v>
      </c>
      <c r="X73">
        <f t="shared" si="36"/>
        <v>0.12992444353428131</v>
      </c>
      <c r="Y73">
        <f t="shared" si="36"/>
        <v>7.802226002437183E-3</v>
      </c>
      <c r="AA73">
        <f t="shared" si="39"/>
        <v>1.0038388385167456</v>
      </c>
      <c r="AD73">
        <v>9</v>
      </c>
      <c r="AE73">
        <f t="shared" si="37"/>
        <v>2.2401167497096291E-2</v>
      </c>
      <c r="AF73">
        <f t="shared" si="37"/>
        <v>6.4316555951623569E-2</v>
      </c>
      <c r="AG73">
        <f t="shared" si="37"/>
        <v>4.5252100000000003E-2</v>
      </c>
      <c r="AH73">
        <f t="shared" si="37"/>
        <v>6.4316555951623555E-2</v>
      </c>
      <c r="AI73">
        <f t="shared" si="37"/>
        <v>1.1089260061587489E-2</v>
      </c>
      <c r="AJ73">
        <f t="shared" si="37"/>
        <v>1.5761103135836705E-2</v>
      </c>
      <c r="AK73">
        <f t="shared" si="37"/>
        <v>1.1089260061587489E-2</v>
      </c>
      <c r="AL73">
        <f t="shared" si="37"/>
        <v>0.12992444353428134</v>
      </c>
      <c r="AM73">
        <f t="shared" si="37"/>
        <v>0.37302934068678933</v>
      </c>
    </row>
    <row r="74" spans="6:46" x14ac:dyDescent="0.2">
      <c r="F74">
        <f t="shared" si="38"/>
        <v>2.6353162218565379E-3</v>
      </c>
      <c r="G74">
        <f t="shared" si="36"/>
        <v>1.075397209018132E-2</v>
      </c>
      <c r="H74">
        <f t="shared" si="36"/>
        <v>2.6353162218565379E-3</v>
      </c>
      <c r="I74">
        <f t="shared" si="36"/>
        <v>1.0753972090181318E-2</v>
      </c>
      <c r="J74">
        <f t="shared" si="36"/>
        <v>4.5437300701654907E-4</v>
      </c>
      <c r="K74">
        <f t="shared" si="36"/>
        <v>3.7455601670034577E-3</v>
      </c>
      <c r="L74">
        <f t="shared" si="36"/>
        <v>4.5437300701654912E-4</v>
      </c>
      <c r="M74">
        <f t="shared" si="36"/>
        <v>3.0876000000000001E-2</v>
      </c>
      <c r="N74">
        <f t="shared" si="36"/>
        <v>7.5663227488133198E-3</v>
      </c>
      <c r="O74">
        <f t="shared" si="36"/>
        <v>0.51415418078268715</v>
      </c>
      <c r="P74">
        <f t="shared" si="36"/>
        <v>6.4579780670261328E-4</v>
      </c>
      <c r="Q74">
        <f t="shared" si="36"/>
        <v>5.3235436598798825E-3</v>
      </c>
      <c r="R74">
        <f t="shared" si="36"/>
        <v>0.36175065750872071</v>
      </c>
      <c r="S74">
        <f t="shared" si="36"/>
        <v>5.3235436598798825E-3</v>
      </c>
      <c r="T74">
        <f t="shared" si="36"/>
        <v>3.7455601670034573E-3</v>
      </c>
      <c r="U74">
        <f t="shared" si="36"/>
        <v>1.3045617793124133E-3</v>
      </c>
      <c r="V74">
        <f t="shared" si="36"/>
        <v>0.25452197628497475</v>
      </c>
      <c r="W74">
        <f t="shared" si="36"/>
        <v>5.3235436598798834E-3</v>
      </c>
      <c r="X74">
        <f t="shared" si="36"/>
        <v>1.8541663408216727E-3</v>
      </c>
      <c r="Y74">
        <f t="shared" si="36"/>
        <v>4.5437300701654907E-4</v>
      </c>
      <c r="AA74">
        <f t="shared" si="39"/>
        <v>1.2242771102108043</v>
      </c>
      <c r="AD74">
        <v>10</v>
      </c>
      <c r="AE74">
        <f t="shared" si="37"/>
        <v>2.6353162218565379E-3</v>
      </c>
      <c r="AF74">
        <f t="shared" si="37"/>
        <v>1.075397209018132E-2</v>
      </c>
      <c r="AG74">
        <f t="shared" si="37"/>
        <v>2.6353162218565379E-3</v>
      </c>
      <c r="AH74">
        <f t="shared" si="37"/>
        <v>1.0753972090181318E-2</v>
      </c>
      <c r="AI74">
        <f t="shared" si="37"/>
        <v>4.5437300701654907E-4</v>
      </c>
      <c r="AJ74">
        <f t="shared" si="37"/>
        <v>3.7455601670034577E-3</v>
      </c>
      <c r="AK74">
        <f t="shared" si="37"/>
        <v>4.5437300701654912E-4</v>
      </c>
      <c r="AL74">
        <f t="shared" si="37"/>
        <v>3.0876000000000001E-2</v>
      </c>
      <c r="AM74">
        <f t="shared" si="37"/>
        <v>7.5663227488133198E-3</v>
      </c>
      <c r="AN74">
        <f t="shared" si="37"/>
        <v>0.51415418078268715</v>
      </c>
    </row>
    <row r="75" spans="6:46" x14ac:dyDescent="0.2">
      <c r="F75">
        <f t="shared" si="38"/>
        <v>2.1142791170278882E-2</v>
      </c>
      <c r="G75">
        <f t="shared" si="36"/>
        <v>1.4875729680491783E-2</v>
      </c>
      <c r="H75">
        <f t="shared" si="36"/>
        <v>2.1142791170278879E-2</v>
      </c>
      <c r="I75">
        <f t="shared" si="36"/>
        <v>1.4875729680491785E-2</v>
      </c>
      <c r="J75">
        <f t="shared" si="36"/>
        <v>8.6277686248040997E-2</v>
      </c>
      <c r="K75">
        <f t="shared" si="36"/>
        <v>0.12262599161030649</v>
      </c>
      <c r="L75">
        <f t="shared" si="36"/>
        <v>5.1811498187942255E-3</v>
      </c>
      <c r="M75">
        <f t="shared" si="36"/>
        <v>5.1811498187942255E-3</v>
      </c>
      <c r="N75">
        <f t="shared" si="36"/>
        <v>7.3639391810374107E-3</v>
      </c>
      <c r="O75">
        <f t="shared" si="36"/>
        <v>1.2696674355147286E-3</v>
      </c>
      <c r="P75">
        <f t="shared" si="36"/>
        <v>0.50040161418618323</v>
      </c>
      <c r="Q75">
        <f t="shared" si="36"/>
        <v>1.2696674355147286E-3</v>
      </c>
      <c r="R75">
        <f t="shared" si="36"/>
        <v>2.1891210087091536E-4</v>
      </c>
      <c r="S75">
        <f t="shared" si="36"/>
        <v>2.1142791170278882E-2</v>
      </c>
      <c r="T75">
        <f t="shared" si="36"/>
        <v>3.0050130519395434E-2</v>
      </c>
      <c r="U75">
        <f t="shared" si="36"/>
        <v>1.4875729680491783E-2</v>
      </c>
      <c r="V75">
        <f t="shared" si="36"/>
        <v>2.5648269344043604E-3</v>
      </c>
      <c r="W75">
        <f t="shared" si="36"/>
        <v>3.6453741380587674E-3</v>
      </c>
      <c r="X75">
        <f t="shared" si="36"/>
        <v>2.56482693440436E-3</v>
      </c>
      <c r="Y75">
        <f t="shared" si="36"/>
        <v>6.0703600000000003E-2</v>
      </c>
      <c r="AA75">
        <f t="shared" si="39"/>
        <v>0.93737409891363177</v>
      </c>
      <c r="AD75">
        <v>11</v>
      </c>
      <c r="AE75">
        <f t="shared" si="37"/>
        <v>2.1142791170278882E-2</v>
      </c>
      <c r="AF75">
        <f t="shared" si="37"/>
        <v>1.4875729680491783E-2</v>
      </c>
      <c r="AG75">
        <f t="shared" si="37"/>
        <v>2.1142791170278879E-2</v>
      </c>
      <c r="AH75">
        <f t="shared" si="37"/>
        <v>1.4875729680491785E-2</v>
      </c>
      <c r="AI75">
        <f t="shared" si="37"/>
        <v>8.6277686248040997E-2</v>
      </c>
      <c r="AJ75">
        <f t="shared" si="37"/>
        <v>0.12262599161030649</v>
      </c>
      <c r="AK75">
        <f t="shared" si="37"/>
        <v>5.1811498187942255E-3</v>
      </c>
      <c r="AL75">
        <f t="shared" si="37"/>
        <v>5.1811498187942255E-3</v>
      </c>
      <c r="AM75">
        <f t="shared" si="37"/>
        <v>7.3639391810374107E-3</v>
      </c>
      <c r="AN75">
        <f t="shared" si="37"/>
        <v>1.2696674355147286E-3</v>
      </c>
      <c r="AO75">
        <f t="shared" si="37"/>
        <v>0.50040161418618323</v>
      </c>
    </row>
    <row r="76" spans="6:46" x14ac:dyDescent="0.2">
      <c r="F76">
        <f t="shared" si="38"/>
        <v>1.0353118790576783E-2</v>
      </c>
      <c r="G76">
        <f t="shared" si="36"/>
        <v>1.2559343615183125E-3</v>
      </c>
      <c r="H76">
        <f t="shared" si="36"/>
        <v>4.3743629585657544E-4</v>
      </c>
      <c r="I76">
        <f t="shared" si="36"/>
        <v>5.125109069966818E-3</v>
      </c>
      <c r="J76">
        <f t="shared" si="36"/>
        <v>3.0777318080620362E-4</v>
      </c>
      <c r="K76">
        <f t="shared" si="36"/>
        <v>5.125109069966818E-3</v>
      </c>
      <c r="L76">
        <f t="shared" si="36"/>
        <v>8.8365532762063538E-4</v>
      </c>
      <c r="M76">
        <f t="shared" si="36"/>
        <v>2.5370850572064957E-3</v>
      </c>
      <c r="N76">
        <f t="shared" si="36"/>
        <v>2.5370850572064957E-3</v>
      </c>
      <c r="O76">
        <f t="shared" si="36"/>
        <v>5.1251090699668189E-3</v>
      </c>
      <c r="P76">
        <f t="shared" si="36"/>
        <v>6.2172575411374048E-4</v>
      </c>
      <c r="Q76">
        <f t="shared" si="36"/>
        <v>0.7035252773415871</v>
      </c>
      <c r="R76">
        <f t="shared" si="36"/>
        <v>1.7850524646184189E-3</v>
      </c>
      <c r="S76">
        <f t="shared" si="36"/>
        <v>4.2248117928617795E-2</v>
      </c>
      <c r="T76">
        <f t="shared" si="36"/>
        <v>3.6059447635767099E-3</v>
      </c>
      <c r="U76">
        <f t="shared" si="36"/>
        <v>2.1654428706717509E-4</v>
      </c>
      <c r="V76">
        <f t="shared" si="36"/>
        <v>5.1251090699668189E-3</v>
      </c>
      <c r="W76">
        <f t="shared" si="36"/>
        <v>0.17240249094166507</v>
      </c>
      <c r="X76">
        <f t="shared" si="36"/>
        <v>1.7850524646184187E-3</v>
      </c>
      <c r="Y76">
        <f t="shared" si="36"/>
        <v>1.5235709667294712E-4</v>
      </c>
      <c r="AA76">
        <f t="shared" si="39"/>
        <v>0.96515508739319611</v>
      </c>
      <c r="AD76">
        <v>12</v>
      </c>
      <c r="AE76">
        <f t="shared" si="37"/>
        <v>1.0353118790576783E-2</v>
      </c>
      <c r="AF76">
        <f t="shared" si="37"/>
        <v>1.2559343615183125E-3</v>
      </c>
      <c r="AG76">
        <f t="shared" si="37"/>
        <v>4.3743629585657544E-4</v>
      </c>
      <c r="AH76">
        <f t="shared" si="37"/>
        <v>5.125109069966818E-3</v>
      </c>
      <c r="AI76">
        <f t="shared" si="37"/>
        <v>3.0777318080620362E-4</v>
      </c>
      <c r="AJ76">
        <f t="shared" si="37"/>
        <v>5.125109069966818E-3</v>
      </c>
      <c r="AK76">
        <f t="shared" si="37"/>
        <v>8.8365532762063538E-4</v>
      </c>
      <c r="AL76">
        <f t="shared" si="37"/>
        <v>2.5370850572064957E-3</v>
      </c>
      <c r="AM76">
        <f t="shared" si="37"/>
        <v>2.5370850572064957E-3</v>
      </c>
      <c r="AN76">
        <f t="shared" si="37"/>
        <v>5.1251090699668189E-3</v>
      </c>
      <c r="AO76">
        <f t="shared" si="37"/>
        <v>6.2172575411374048E-4</v>
      </c>
      <c r="AP76">
        <f t="shared" si="37"/>
        <v>0.7035252773415871</v>
      </c>
    </row>
    <row r="77" spans="6:46" x14ac:dyDescent="0.2">
      <c r="F77">
        <f t="shared" si="38"/>
        <v>4.4662123629884856E-4</v>
      </c>
      <c r="G77">
        <f t="shared" si="36"/>
        <v>2.5903567572646514E-3</v>
      </c>
      <c r="H77">
        <f t="shared" si="36"/>
        <v>6.3478025845426346E-4</v>
      </c>
      <c r="I77">
        <f t="shared" si="36"/>
        <v>2.5903567572646518E-3</v>
      </c>
      <c r="J77">
        <f t="shared" si="36"/>
        <v>1.0944683314908361E-4</v>
      </c>
      <c r="K77">
        <f t="shared" si="36"/>
        <v>4.4662123629884856E-4</v>
      </c>
      <c r="L77">
        <f t="shared" si="36"/>
        <v>3.8119840298094858E-5</v>
      </c>
      <c r="M77">
        <f t="shared" si="36"/>
        <v>1.0570505368654434E-2</v>
      </c>
      <c r="N77">
        <f t="shared" si="36"/>
        <v>1.8225335806784089E-3</v>
      </c>
      <c r="O77">
        <f t="shared" si="36"/>
        <v>0.17602246172689204</v>
      </c>
      <c r="P77">
        <f t="shared" si="36"/>
        <v>5.4179515235743153E-5</v>
      </c>
      <c r="Q77">
        <f t="shared" si="36"/>
        <v>9.0220962142883293E-4</v>
      </c>
      <c r="R77">
        <f t="shared" si="36"/>
        <v>0.50538252123991523</v>
      </c>
      <c r="S77">
        <f t="shared" si="36"/>
        <v>6.3478025845426346E-4</v>
      </c>
      <c r="T77">
        <f t="shared" si="36"/>
        <v>6.3478025845426335E-4</v>
      </c>
      <c r="U77">
        <f t="shared" si="36"/>
        <v>4.4662123629884851E-4</v>
      </c>
      <c r="V77">
        <f t="shared" si="36"/>
        <v>4.3135210405049397E-2</v>
      </c>
      <c r="W77">
        <f t="shared" si="36"/>
        <v>1.8225335806784087E-3</v>
      </c>
      <c r="X77">
        <f t="shared" si="36"/>
        <v>6.3478025845426335E-4</v>
      </c>
      <c r="Y77">
        <f t="shared" si="36"/>
        <v>5.417951523574316E-5</v>
      </c>
      <c r="AA77">
        <f t="shared" si="39"/>
        <v>0.74897359948445841</v>
      </c>
      <c r="AD77">
        <v>13</v>
      </c>
      <c r="AE77">
        <f t="shared" si="37"/>
        <v>4.4662123629884856E-4</v>
      </c>
      <c r="AF77">
        <f t="shared" si="37"/>
        <v>2.5903567572646514E-3</v>
      </c>
      <c r="AG77">
        <f t="shared" si="37"/>
        <v>6.3478025845426346E-4</v>
      </c>
      <c r="AH77">
        <f t="shared" si="37"/>
        <v>2.5903567572646518E-3</v>
      </c>
      <c r="AI77">
        <f t="shared" si="37"/>
        <v>1.0944683314908361E-4</v>
      </c>
      <c r="AJ77">
        <f t="shared" si="37"/>
        <v>4.4662123629884856E-4</v>
      </c>
      <c r="AK77">
        <f t="shared" si="37"/>
        <v>3.8119840298094858E-5</v>
      </c>
      <c r="AL77">
        <f t="shared" si="37"/>
        <v>1.0570505368654434E-2</v>
      </c>
      <c r="AM77">
        <f t="shared" si="37"/>
        <v>1.8225335806784089E-3</v>
      </c>
      <c r="AN77">
        <f t="shared" si="37"/>
        <v>0.17602246172689204</v>
      </c>
      <c r="AO77">
        <f t="shared" si="37"/>
        <v>5.4179515235743153E-5</v>
      </c>
      <c r="AP77">
        <f t="shared" si="37"/>
        <v>9.0220962142883293E-4</v>
      </c>
      <c r="AQ77">
        <f t="shared" si="37"/>
        <v>0.50538252123991523</v>
      </c>
    </row>
    <row r="78" spans="6:46" x14ac:dyDescent="0.2">
      <c r="F78">
        <f t="shared" si="38"/>
        <v>7.9285834596733093E-2</v>
      </c>
      <c r="G78">
        <f t="shared" si="36"/>
        <v>4.7612749648016902E-3</v>
      </c>
      <c r="H78">
        <f t="shared" si="36"/>
        <v>4.7612749648016893E-3</v>
      </c>
      <c r="I78">
        <f t="shared" si="36"/>
        <v>2.7614900000000001E-2</v>
      </c>
      <c r="J78">
        <f t="shared" si="36"/>
        <v>4.7612749648016893E-3</v>
      </c>
      <c r="K78">
        <f t="shared" si="36"/>
        <v>5.5784245015443122E-2</v>
      </c>
      <c r="L78">
        <f t="shared" si="36"/>
        <v>1.3670216416819647E-2</v>
      </c>
      <c r="M78">
        <f t="shared" si="36"/>
        <v>9.6181456106085011E-3</v>
      </c>
      <c r="N78">
        <f t="shared" si="36"/>
        <v>9.6181456106085011E-3</v>
      </c>
      <c r="O78">
        <f t="shared" si="36"/>
        <v>4.7612749648016893E-3</v>
      </c>
      <c r="P78">
        <f t="shared" si="36"/>
        <v>9.6181456106085028E-3</v>
      </c>
      <c r="Q78">
        <f t="shared" si="36"/>
        <v>3.9248902502833888E-2</v>
      </c>
      <c r="R78">
        <f t="shared" si="36"/>
        <v>1.1667749410394601E-3</v>
      </c>
      <c r="S78">
        <f t="shared" si="36"/>
        <v>0.32354282394214184</v>
      </c>
      <c r="T78">
        <f t="shared" si="36"/>
        <v>1.3670216416819645E-2</v>
      </c>
      <c r="U78">
        <f t="shared" si="36"/>
        <v>1.6583306803069182E-3</v>
      </c>
      <c r="V78">
        <f t="shared" si="36"/>
        <v>9.6181456106085028E-3</v>
      </c>
      <c r="W78">
        <f t="shared" si="36"/>
        <v>0.11268851206931732</v>
      </c>
      <c r="X78">
        <f t="shared" si="36"/>
        <v>6.7671734057586797E-3</v>
      </c>
      <c r="Y78">
        <f t="shared" si="36"/>
        <v>2.3569760958332075E-3</v>
      </c>
      <c r="AA78">
        <f t="shared" si="39"/>
        <v>0.7349725883846876</v>
      </c>
      <c r="AD78">
        <v>14</v>
      </c>
      <c r="AE78">
        <f t="shared" si="37"/>
        <v>7.9285834596733093E-2</v>
      </c>
      <c r="AF78">
        <f t="shared" si="37"/>
        <v>4.7612749648016902E-3</v>
      </c>
      <c r="AG78">
        <f t="shared" si="37"/>
        <v>4.7612749648016893E-3</v>
      </c>
      <c r="AH78">
        <f t="shared" si="37"/>
        <v>2.7614900000000001E-2</v>
      </c>
      <c r="AI78">
        <f t="shared" si="37"/>
        <v>4.7612749648016893E-3</v>
      </c>
      <c r="AJ78">
        <f t="shared" si="37"/>
        <v>5.5784245015443122E-2</v>
      </c>
      <c r="AK78">
        <f t="shared" si="37"/>
        <v>1.3670216416819647E-2</v>
      </c>
      <c r="AL78">
        <f t="shared" si="37"/>
        <v>9.6181456106085011E-3</v>
      </c>
      <c r="AM78">
        <f t="shared" si="37"/>
        <v>9.6181456106085011E-3</v>
      </c>
      <c r="AN78">
        <f t="shared" si="37"/>
        <v>4.7612749648016893E-3</v>
      </c>
      <c r="AO78">
        <f t="shared" si="37"/>
        <v>9.6181456106085028E-3</v>
      </c>
      <c r="AP78">
        <f t="shared" si="37"/>
        <v>3.9248902502833888E-2</v>
      </c>
      <c r="AQ78">
        <f t="shared" si="37"/>
        <v>1.1667749410394601E-3</v>
      </c>
      <c r="AR78">
        <f t="shared" si="37"/>
        <v>0.32354282394214184</v>
      </c>
    </row>
    <row r="79" spans="6:46" x14ac:dyDescent="0.2">
      <c r="F79">
        <f t="shared" si="38"/>
        <v>5.5149939693567525E-2</v>
      </c>
      <c r="G79">
        <f t="shared" si="36"/>
        <v>7.8384300000000004E-2</v>
      </c>
      <c r="H79">
        <f t="shared" si="36"/>
        <v>7.8384300000000004E-2</v>
      </c>
      <c r="I79">
        <f t="shared" si="36"/>
        <v>0.11140716600287824</v>
      </c>
      <c r="J79">
        <f t="shared" si="36"/>
        <v>7.8384300000000004E-2</v>
      </c>
      <c r="K79">
        <f t="shared" ref="G79:Y84" si="40">K50/K$33</f>
        <v>7.8384300000000018E-2</v>
      </c>
      <c r="L79">
        <f t="shared" si="40"/>
        <v>9.5087806645436316E-3</v>
      </c>
      <c r="M79">
        <f t="shared" si="40"/>
        <v>3.8802615424314991E-2</v>
      </c>
      <c r="N79">
        <f t="shared" si="40"/>
        <v>5.5149939693567518E-2</v>
      </c>
      <c r="O79">
        <f t="shared" si="40"/>
        <v>9.5087806645436299E-3</v>
      </c>
      <c r="P79">
        <f t="shared" si="40"/>
        <v>3.8802615424314991E-2</v>
      </c>
      <c r="Q79">
        <f t="shared" si="40"/>
        <v>9.5087806645436316E-3</v>
      </c>
      <c r="R79">
        <f t="shared" si="40"/>
        <v>3.3118655874516778E-3</v>
      </c>
      <c r="S79">
        <f t="shared" si="40"/>
        <v>3.8802615424314991E-2</v>
      </c>
      <c r="T79">
        <f t="shared" si="40"/>
        <v>0.31986391899282596</v>
      </c>
      <c r="U79">
        <f t="shared" si="40"/>
        <v>3.8802615424314998E-2</v>
      </c>
      <c r="V79">
        <f t="shared" si="40"/>
        <v>1.9208476235257416E-2</v>
      </c>
      <c r="W79">
        <f t="shared" si="40"/>
        <v>1.9208476235257416E-2</v>
      </c>
      <c r="X79">
        <f t="shared" si="40"/>
        <v>1.3514776632307383E-2</v>
      </c>
      <c r="Y79">
        <f t="shared" si="40"/>
        <v>7.8384300000000004E-2</v>
      </c>
      <c r="AA79">
        <f t="shared" si="39"/>
        <v>1.1724728627640038</v>
      </c>
      <c r="AD79">
        <v>15</v>
      </c>
      <c r="AE79">
        <f t="shared" si="37"/>
        <v>5.5149939693567525E-2</v>
      </c>
      <c r="AF79">
        <f t="shared" si="37"/>
        <v>7.8384300000000004E-2</v>
      </c>
      <c r="AG79">
        <f t="shared" si="37"/>
        <v>7.8384300000000004E-2</v>
      </c>
      <c r="AH79">
        <f t="shared" si="37"/>
        <v>0.11140716600287824</v>
      </c>
      <c r="AI79">
        <f t="shared" si="37"/>
        <v>7.8384300000000004E-2</v>
      </c>
      <c r="AJ79">
        <f t="shared" si="37"/>
        <v>7.8384300000000018E-2</v>
      </c>
      <c r="AK79">
        <f t="shared" si="37"/>
        <v>9.5087806645436316E-3</v>
      </c>
      <c r="AL79">
        <f t="shared" si="37"/>
        <v>3.8802615424314991E-2</v>
      </c>
      <c r="AM79">
        <f t="shared" si="37"/>
        <v>5.5149939693567518E-2</v>
      </c>
      <c r="AN79">
        <f t="shared" si="37"/>
        <v>9.5087806645436299E-3</v>
      </c>
      <c r="AO79">
        <f t="shared" si="37"/>
        <v>3.8802615424314991E-2</v>
      </c>
      <c r="AP79">
        <f t="shared" si="37"/>
        <v>9.5087806645436316E-3</v>
      </c>
      <c r="AQ79">
        <f t="shared" si="37"/>
        <v>3.3118655874516778E-3</v>
      </c>
      <c r="AR79">
        <f t="shared" si="37"/>
        <v>3.8802615424314991E-2</v>
      </c>
      <c r="AS79">
        <f t="shared" si="37"/>
        <v>0.31986391899282596</v>
      </c>
    </row>
    <row r="80" spans="6:46" x14ac:dyDescent="0.2">
      <c r="F80">
        <f t="shared" si="38"/>
        <v>5.2124397179693967E-3</v>
      </c>
      <c r="G80">
        <f t="shared" si="40"/>
        <v>0.12336655211288522</v>
      </c>
      <c r="H80">
        <f t="shared" si="40"/>
        <v>0.17534018866587997</v>
      </c>
      <c r="I80">
        <f t="shared" si="40"/>
        <v>1.4965566897738673E-2</v>
      </c>
      <c r="J80">
        <f t="shared" si="40"/>
        <v>6.1070199999999998E-2</v>
      </c>
      <c r="K80">
        <f t="shared" si="40"/>
        <v>1.4965566897738673E-2</v>
      </c>
      <c r="L80">
        <f t="shared" si="40"/>
        <v>1.8154693369865104E-3</v>
      </c>
      <c r="M80">
        <f t="shared" si="40"/>
        <v>2.1270476303335638E-2</v>
      </c>
      <c r="N80">
        <f t="shared" si="40"/>
        <v>2.1270476303335634E-2</v>
      </c>
      <c r="O80">
        <f t="shared" si="40"/>
        <v>2.5803163873223522E-3</v>
      </c>
      <c r="P80">
        <f t="shared" si="40"/>
        <v>1.4965566897738673E-2</v>
      </c>
      <c r="Q80">
        <f t="shared" si="40"/>
        <v>4.4489010701561293E-4</v>
      </c>
      <c r="R80">
        <f t="shared" si="40"/>
        <v>1.8154693369865106E-3</v>
      </c>
      <c r="S80">
        <f t="shared" si="40"/>
        <v>3.6673892106246827E-3</v>
      </c>
      <c r="T80">
        <f t="shared" si="40"/>
        <v>3.0231608682937804E-2</v>
      </c>
      <c r="U80">
        <f t="shared" si="40"/>
        <v>0.50342362987817935</v>
      </c>
      <c r="V80">
        <f t="shared" si="40"/>
        <v>7.408411339258146E-3</v>
      </c>
      <c r="W80">
        <f t="shared" si="40"/>
        <v>1.2773351863871593E-3</v>
      </c>
      <c r="X80">
        <f t="shared" si="40"/>
        <v>2.5803163873223522E-3</v>
      </c>
      <c r="Y80">
        <f t="shared" si="40"/>
        <v>6.1070199999999998E-2</v>
      </c>
      <c r="AA80">
        <f t="shared" si="39"/>
        <v>1.0687420696496421</v>
      </c>
      <c r="AD80">
        <v>16</v>
      </c>
      <c r="AE80">
        <f t="shared" si="37"/>
        <v>5.2124397179693967E-3</v>
      </c>
      <c r="AF80">
        <f t="shared" si="37"/>
        <v>0.12336655211288522</v>
      </c>
      <c r="AG80">
        <f t="shared" si="37"/>
        <v>0.17534018866587997</v>
      </c>
      <c r="AH80">
        <f t="shared" si="37"/>
        <v>1.4965566897738673E-2</v>
      </c>
      <c r="AI80">
        <f t="shared" si="37"/>
        <v>6.1070199999999998E-2</v>
      </c>
      <c r="AJ80">
        <f t="shared" si="37"/>
        <v>1.4965566897738673E-2</v>
      </c>
      <c r="AK80">
        <f t="shared" si="37"/>
        <v>1.8154693369865104E-3</v>
      </c>
      <c r="AL80">
        <f t="shared" si="37"/>
        <v>2.1270476303335638E-2</v>
      </c>
      <c r="AM80">
        <f t="shared" si="37"/>
        <v>2.1270476303335634E-2</v>
      </c>
      <c r="AN80">
        <f t="shared" si="37"/>
        <v>2.5803163873223522E-3</v>
      </c>
      <c r="AO80">
        <f t="shared" si="37"/>
        <v>1.4965566897738673E-2</v>
      </c>
      <c r="AP80">
        <f t="shared" si="37"/>
        <v>4.4489010701561293E-4</v>
      </c>
      <c r="AQ80">
        <f t="shared" si="37"/>
        <v>1.8154693369865106E-3</v>
      </c>
      <c r="AR80">
        <f t="shared" si="37"/>
        <v>3.6673892106246827E-3</v>
      </c>
      <c r="AS80">
        <f t="shared" si="37"/>
        <v>3.0231608682937804E-2</v>
      </c>
      <c r="AT80">
        <f t="shared" si="37"/>
        <v>0.50342362987817935</v>
      </c>
    </row>
    <row r="81" spans="3:73" x14ac:dyDescent="0.2">
      <c r="F81">
        <f t="shared" si="38"/>
        <v>3.4709415005638E-3</v>
      </c>
      <c r="G81">
        <f t="shared" si="40"/>
        <v>2.0131099999999999E-2</v>
      </c>
      <c r="H81">
        <f t="shared" si="40"/>
        <v>4.933229689358591E-3</v>
      </c>
      <c r="I81">
        <f t="shared" si="40"/>
        <v>9.9655075234253224E-3</v>
      </c>
      <c r="J81">
        <f t="shared" si="40"/>
        <v>1.2089133315104021E-3</v>
      </c>
      <c r="K81">
        <f t="shared" si="40"/>
        <v>3.4709415005638004E-3</v>
      </c>
      <c r="L81">
        <f t="shared" si="40"/>
        <v>5.9844891239604816E-4</v>
      </c>
      <c r="M81">
        <f t="shared" si="40"/>
        <v>8.2149263814775123E-2</v>
      </c>
      <c r="N81">
        <f t="shared" si="40"/>
        <v>1.4163919955465279E-2</v>
      </c>
      <c r="O81">
        <f t="shared" si="40"/>
        <v>0.16594789988309544</v>
      </c>
      <c r="P81">
        <f t="shared" si="40"/>
        <v>8.5057208302617324E-4</v>
      </c>
      <c r="Q81">
        <f t="shared" si="40"/>
        <v>3.4709415005638E-3</v>
      </c>
      <c r="R81">
        <f t="shared" si="40"/>
        <v>5.7798908011627542E-2</v>
      </c>
      <c r="S81">
        <f t="shared" si="40"/>
        <v>7.0115716914318288E-3</v>
      </c>
      <c r="T81">
        <f t="shared" si="40"/>
        <v>4.9332296893585901E-3</v>
      </c>
      <c r="U81">
        <f t="shared" si="40"/>
        <v>2.4420989207787048E-3</v>
      </c>
      <c r="V81">
        <f t="shared" si="40"/>
        <v>0.33522765995447451</v>
      </c>
      <c r="W81">
        <f t="shared" si="40"/>
        <v>3.4709415005638004E-3</v>
      </c>
      <c r="X81">
        <f t="shared" si="40"/>
        <v>3.4709415005638004E-3</v>
      </c>
      <c r="Y81">
        <f t="shared" si="40"/>
        <v>8.5057208302617324E-4</v>
      </c>
      <c r="AA81">
        <f t="shared" si="39"/>
        <v>0.72556760304656887</v>
      </c>
      <c r="AD81">
        <v>17</v>
      </c>
      <c r="AE81">
        <f t="shared" si="37"/>
        <v>3.4709415005638E-3</v>
      </c>
      <c r="AF81">
        <f t="shared" si="37"/>
        <v>2.0131099999999999E-2</v>
      </c>
      <c r="AG81">
        <f t="shared" si="37"/>
        <v>4.933229689358591E-3</v>
      </c>
      <c r="AH81">
        <f t="shared" si="37"/>
        <v>9.9655075234253224E-3</v>
      </c>
      <c r="AI81">
        <f t="shared" si="37"/>
        <v>1.2089133315104021E-3</v>
      </c>
      <c r="AJ81">
        <f t="shared" si="37"/>
        <v>3.4709415005638004E-3</v>
      </c>
      <c r="AK81">
        <f t="shared" si="37"/>
        <v>5.9844891239604816E-4</v>
      </c>
      <c r="AL81">
        <f t="shared" si="37"/>
        <v>8.2149263814775123E-2</v>
      </c>
      <c r="AM81">
        <f t="shared" si="37"/>
        <v>1.4163919955465279E-2</v>
      </c>
      <c r="AN81">
        <f t="shared" si="37"/>
        <v>0.16594789988309544</v>
      </c>
      <c r="AO81">
        <f t="shared" si="37"/>
        <v>8.5057208302617324E-4</v>
      </c>
      <c r="AP81">
        <f t="shared" si="37"/>
        <v>3.4709415005638E-3</v>
      </c>
      <c r="AQ81">
        <f t="shared" si="37"/>
        <v>5.7798908011627542E-2</v>
      </c>
      <c r="AR81">
        <f t="shared" si="37"/>
        <v>7.0115716914318288E-3</v>
      </c>
      <c r="AS81">
        <f t="shared" si="37"/>
        <v>4.9332296893585901E-3</v>
      </c>
      <c r="AT81">
        <f t="shared" si="37"/>
        <v>2.4420989207787048E-3</v>
      </c>
      <c r="AU81">
        <f t="shared" ref="AU81:AX84" si="41">V81</f>
        <v>0.33522765995447451</v>
      </c>
    </row>
    <row r="82" spans="3:73" x14ac:dyDescent="0.2">
      <c r="F82">
        <f t="shared" ref="F82:F84" si="42">F53/F$33</f>
        <v>3.1026500000000002E-2</v>
      </c>
      <c r="G82">
        <f t="shared" si="40"/>
        <v>3.763817285967508E-3</v>
      </c>
      <c r="H82">
        <f t="shared" si="40"/>
        <v>1.8632041706666547E-3</v>
      </c>
      <c r="I82">
        <f t="shared" si="40"/>
        <v>1.5359062305366114E-2</v>
      </c>
      <c r="J82">
        <f t="shared" si="40"/>
        <v>2.6481616387301417E-3</v>
      </c>
      <c r="K82">
        <f t="shared" si="40"/>
        <v>1.5359062305366114E-2</v>
      </c>
      <c r="L82">
        <f t="shared" si="40"/>
        <v>3.763817285967508E-3</v>
      </c>
      <c r="M82">
        <f t="shared" si="40"/>
        <v>7.603203548583252E-3</v>
      </c>
      <c r="N82">
        <f t="shared" si="40"/>
        <v>5.3494924006757087E-3</v>
      </c>
      <c r="O82">
        <f t="shared" si="40"/>
        <v>5.3494924006757087E-3</v>
      </c>
      <c r="P82">
        <f t="shared" si="40"/>
        <v>1.8632041706666547E-3</v>
      </c>
      <c r="Q82">
        <f t="shared" si="40"/>
        <v>0.17995047569904124</v>
      </c>
      <c r="R82">
        <f t="shared" si="40"/>
        <v>3.763817285967508E-3</v>
      </c>
      <c r="S82">
        <f t="shared" si="40"/>
        <v>0.12661027632613819</v>
      </c>
      <c r="T82">
        <f t="shared" si="40"/>
        <v>7.603203548583252E-3</v>
      </c>
      <c r="U82">
        <f t="shared" si="40"/>
        <v>6.4894564223534883E-4</v>
      </c>
      <c r="V82">
        <f t="shared" si="40"/>
        <v>5.3494924006757087E-3</v>
      </c>
      <c r="W82">
        <f t="shared" si="40"/>
        <v>0.51666034104333602</v>
      </c>
      <c r="X82">
        <f t="shared" si="40"/>
        <v>3.763817285967508E-3</v>
      </c>
      <c r="Y82">
        <f t="shared" si="40"/>
        <v>9.2234280195597801E-4</v>
      </c>
      <c r="AA82">
        <f t="shared" si="39"/>
        <v>0.93922172954656613</v>
      </c>
      <c r="AD82">
        <v>18</v>
      </c>
      <c r="AE82">
        <f t="shared" si="37"/>
        <v>3.1026500000000002E-2</v>
      </c>
      <c r="AF82">
        <f t="shared" si="37"/>
        <v>3.763817285967508E-3</v>
      </c>
      <c r="AG82">
        <f t="shared" si="37"/>
        <v>1.8632041706666547E-3</v>
      </c>
      <c r="AH82">
        <f t="shared" si="37"/>
        <v>1.5359062305366114E-2</v>
      </c>
      <c r="AI82">
        <f t="shared" si="37"/>
        <v>2.6481616387301417E-3</v>
      </c>
      <c r="AJ82">
        <f t="shared" si="37"/>
        <v>1.5359062305366114E-2</v>
      </c>
      <c r="AK82">
        <f t="shared" si="37"/>
        <v>3.763817285967508E-3</v>
      </c>
      <c r="AL82">
        <f t="shared" si="37"/>
        <v>7.603203548583252E-3</v>
      </c>
      <c r="AM82">
        <f t="shared" si="37"/>
        <v>5.3494924006757087E-3</v>
      </c>
      <c r="AN82">
        <f t="shared" si="37"/>
        <v>5.3494924006757087E-3</v>
      </c>
      <c r="AO82">
        <f t="shared" si="37"/>
        <v>1.8632041706666547E-3</v>
      </c>
      <c r="AP82">
        <f t="shared" si="37"/>
        <v>0.17995047569904124</v>
      </c>
      <c r="AQ82">
        <f t="shared" si="37"/>
        <v>3.763817285967508E-3</v>
      </c>
      <c r="AR82">
        <f t="shared" si="37"/>
        <v>0.12661027632613819</v>
      </c>
      <c r="AS82">
        <f t="shared" si="37"/>
        <v>7.603203548583252E-3</v>
      </c>
      <c r="AT82">
        <f t="shared" si="37"/>
        <v>6.4894564223534883E-4</v>
      </c>
      <c r="AU82">
        <f t="shared" si="41"/>
        <v>5.3494924006757087E-3</v>
      </c>
      <c r="AV82">
        <f t="shared" si="41"/>
        <v>0.51666034104333602</v>
      </c>
    </row>
    <row r="83" spans="3:73" x14ac:dyDescent="0.2">
      <c r="F83">
        <f t="shared" si="42"/>
        <v>1.4624041090887923E-2</v>
      </c>
      <c r="G83">
        <f t="shared" si="40"/>
        <v>1.0289241394497651E-2</v>
      </c>
      <c r="H83">
        <f t="shared" si="40"/>
        <v>5.0934878137412071E-3</v>
      </c>
      <c r="I83">
        <f t="shared" si="40"/>
        <v>1.4624041090887925E-2</v>
      </c>
      <c r="J83">
        <f t="shared" si="40"/>
        <v>1.2481854098948543E-3</v>
      </c>
      <c r="K83">
        <f t="shared" si="40"/>
        <v>5.0934878137412079E-3</v>
      </c>
      <c r="L83">
        <f t="shared" si="40"/>
        <v>1.0289241394497651E-2</v>
      </c>
      <c r="M83">
        <f t="shared" si="40"/>
        <v>1.4624041090887923E-2</v>
      </c>
      <c r="N83">
        <f t="shared" si="40"/>
        <v>8.4817918584036506E-2</v>
      </c>
      <c r="O83">
        <f t="shared" si="40"/>
        <v>1.774038923132906E-3</v>
      </c>
      <c r="P83">
        <f t="shared" si="40"/>
        <v>1.2481854098948543E-3</v>
      </c>
      <c r="Q83">
        <f t="shared" si="40"/>
        <v>1.774038923132906E-3</v>
      </c>
      <c r="R83">
        <f t="shared" si="40"/>
        <v>1.2481854098948543E-3</v>
      </c>
      <c r="S83">
        <f t="shared" si="40"/>
        <v>7.2393456648729921E-3</v>
      </c>
      <c r="T83">
        <f t="shared" si="40"/>
        <v>5.0934878137412079E-3</v>
      </c>
      <c r="U83">
        <f t="shared" si="40"/>
        <v>1.2481854098948543E-3</v>
      </c>
      <c r="V83">
        <f t="shared" si="40"/>
        <v>5.0934878137412079E-3</v>
      </c>
      <c r="W83">
        <f t="shared" si="40"/>
        <v>3.5836965534902852E-3</v>
      </c>
      <c r="X83">
        <f t="shared" si="40"/>
        <v>0.6991846179034541</v>
      </c>
      <c r="Y83">
        <f t="shared" si="40"/>
        <v>6.1788978709245333E-4</v>
      </c>
      <c r="AA83">
        <f t="shared" si="39"/>
        <v>0.88880884529541548</v>
      </c>
      <c r="AD83">
        <v>19</v>
      </c>
      <c r="AE83">
        <f t="shared" si="37"/>
        <v>1.4624041090887923E-2</v>
      </c>
      <c r="AF83">
        <f t="shared" si="37"/>
        <v>1.0289241394497651E-2</v>
      </c>
      <c r="AG83">
        <f t="shared" si="37"/>
        <v>5.0934878137412071E-3</v>
      </c>
      <c r="AH83">
        <f t="shared" si="37"/>
        <v>1.4624041090887925E-2</v>
      </c>
      <c r="AI83">
        <f t="shared" si="37"/>
        <v>1.2481854098948543E-3</v>
      </c>
      <c r="AJ83">
        <f t="shared" si="37"/>
        <v>5.0934878137412079E-3</v>
      </c>
      <c r="AK83">
        <f t="shared" si="37"/>
        <v>1.0289241394497651E-2</v>
      </c>
      <c r="AL83">
        <f t="shared" si="37"/>
        <v>1.4624041090887923E-2</v>
      </c>
      <c r="AM83">
        <f t="shared" si="37"/>
        <v>8.4817918584036506E-2</v>
      </c>
      <c r="AN83">
        <f t="shared" si="37"/>
        <v>1.774038923132906E-3</v>
      </c>
      <c r="AO83">
        <f t="shared" si="37"/>
        <v>1.2481854098948543E-3</v>
      </c>
      <c r="AP83">
        <f t="shared" si="37"/>
        <v>1.774038923132906E-3</v>
      </c>
      <c r="AQ83">
        <f t="shared" si="37"/>
        <v>1.2481854098948543E-3</v>
      </c>
      <c r="AR83">
        <f t="shared" si="37"/>
        <v>7.2393456648729921E-3</v>
      </c>
      <c r="AS83">
        <f t="shared" si="37"/>
        <v>5.0934878137412079E-3</v>
      </c>
      <c r="AT83">
        <f t="shared" si="37"/>
        <v>1.2481854098948543E-3</v>
      </c>
      <c r="AU83">
        <f t="shared" si="41"/>
        <v>5.0934878137412079E-3</v>
      </c>
      <c r="AV83">
        <f t="shared" si="41"/>
        <v>3.5836965534902852E-3</v>
      </c>
      <c r="AW83">
        <f t="shared" si="41"/>
        <v>0.6991846179034541</v>
      </c>
    </row>
    <row r="84" spans="3:73" x14ac:dyDescent="0.2">
      <c r="F84">
        <f t="shared" si="42"/>
        <v>2.6202665661109365E-2</v>
      </c>
      <c r="G84">
        <f t="shared" si="40"/>
        <v>0.15197273783055021</v>
      </c>
      <c r="H84">
        <f t="shared" si="40"/>
        <v>0.215998</v>
      </c>
      <c r="I84">
        <f t="shared" si="40"/>
        <v>7.5231133033261566E-2</v>
      </c>
      <c r="J84">
        <f t="shared" si="40"/>
        <v>0.30699674606126093</v>
      </c>
      <c r="K84">
        <f t="shared" si="40"/>
        <v>0.15197273783055021</v>
      </c>
      <c r="L84">
        <f t="shared" si="40"/>
        <v>2.2364396253596579E-3</v>
      </c>
      <c r="M84">
        <f t="shared" si="40"/>
        <v>2.6202665661109369E-2</v>
      </c>
      <c r="N84">
        <f t="shared" si="40"/>
        <v>3.7241701756922367E-2</v>
      </c>
      <c r="O84">
        <f t="shared" si="40"/>
        <v>3.1786390973429384E-3</v>
      </c>
      <c r="P84">
        <f t="shared" si="40"/>
        <v>0.215998</v>
      </c>
      <c r="Q84">
        <f t="shared" si="40"/>
        <v>1.107105717631336E-3</v>
      </c>
      <c r="R84">
        <f t="shared" si="40"/>
        <v>7.7894187435203143E-4</v>
      </c>
      <c r="S84">
        <f t="shared" si="40"/>
        <v>1.8435776437639863E-2</v>
      </c>
      <c r="T84">
        <f t="shared" si="40"/>
        <v>0.215998</v>
      </c>
      <c r="U84">
        <f t="shared" si="40"/>
        <v>0.215998</v>
      </c>
      <c r="V84">
        <f t="shared" si="40"/>
        <v>9.1262707348077048E-3</v>
      </c>
      <c r="W84">
        <f t="shared" si="40"/>
        <v>6.421098110869332E-3</v>
      </c>
      <c r="X84">
        <f t="shared" si="40"/>
        <v>4.517781922922369E-3</v>
      </c>
      <c r="Y84">
        <f t="shared" si="40"/>
        <v>0.6201572955623651</v>
      </c>
      <c r="AA84">
        <f t="shared" si="39"/>
        <v>2.3057717369180541</v>
      </c>
      <c r="AD84">
        <v>20</v>
      </c>
      <c r="AE84">
        <f t="shared" si="37"/>
        <v>2.6202665661109365E-2</v>
      </c>
      <c r="AF84">
        <f t="shared" si="37"/>
        <v>0.15197273783055021</v>
      </c>
      <c r="AG84">
        <f t="shared" si="37"/>
        <v>0.215998</v>
      </c>
      <c r="AH84">
        <f t="shared" si="37"/>
        <v>7.5231133033261566E-2</v>
      </c>
      <c r="AI84">
        <f t="shared" si="37"/>
        <v>0.30699674606126093</v>
      </c>
      <c r="AJ84">
        <f t="shared" si="37"/>
        <v>0.15197273783055021</v>
      </c>
      <c r="AK84">
        <f t="shared" si="37"/>
        <v>2.2364396253596579E-3</v>
      </c>
      <c r="AL84">
        <f t="shared" si="37"/>
        <v>2.6202665661109369E-2</v>
      </c>
      <c r="AM84">
        <f t="shared" si="37"/>
        <v>3.7241701756922367E-2</v>
      </c>
      <c r="AN84">
        <f t="shared" si="37"/>
        <v>3.1786390973429384E-3</v>
      </c>
      <c r="AO84">
        <f t="shared" si="37"/>
        <v>0.215998</v>
      </c>
      <c r="AP84">
        <f t="shared" si="37"/>
        <v>1.107105717631336E-3</v>
      </c>
      <c r="AQ84">
        <f t="shared" si="37"/>
        <v>7.7894187435203143E-4</v>
      </c>
      <c r="AR84">
        <f t="shared" si="37"/>
        <v>1.8435776437639863E-2</v>
      </c>
      <c r="AS84">
        <f t="shared" si="37"/>
        <v>0.215998</v>
      </c>
      <c r="AT84">
        <f t="shared" si="37"/>
        <v>0.215998</v>
      </c>
      <c r="AU84">
        <f t="shared" si="41"/>
        <v>9.1262707348077048E-3</v>
      </c>
      <c r="AV84">
        <f t="shared" si="41"/>
        <v>6.421098110869332E-3</v>
      </c>
      <c r="AW84">
        <f t="shared" si="41"/>
        <v>4.517781922922369E-3</v>
      </c>
      <c r="AX84">
        <f t="shared" si="41"/>
        <v>0.6201572955623651</v>
      </c>
      <c r="AZ84" s="10"/>
      <c r="BA84" s="11" t="s">
        <v>272</v>
      </c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  <c r="BU84" s="10"/>
    </row>
    <row r="85" spans="3:73" x14ac:dyDescent="0.2"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  <c r="BU85" s="10"/>
    </row>
    <row r="86" spans="3:73" x14ac:dyDescent="0.2">
      <c r="C86" t="s">
        <v>244</v>
      </c>
      <c r="AZ86" s="10"/>
      <c r="BA86" s="11" t="s">
        <v>271</v>
      </c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  <c r="BU86" s="10"/>
    </row>
    <row r="87" spans="3:73" x14ac:dyDescent="0.2">
      <c r="C87" t="s">
        <v>251</v>
      </c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  <c r="BU87" s="10"/>
    </row>
    <row r="88" spans="3:73" x14ac:dyDescent="0.2">
      <c r="F88">
        <f>F36/$C36</f>
        <v>0.40340694577837372</v>
      </c>
      <c r="G88">
        <f t="shared" ref="G88:Y102" si="43">G36/$C36</f>
        <v>6.4911677925967269E-3</v>
      </c>
      <c r="H88">
        <f>H36/$C36</f>
        <v>3.7212046053155703E-3</v>
      </c>
      <c r="I88">
        <f t="shared" si="43"/>
        <v>0.14362037700693686</v>
      </c>
      <c r="J88">
        <f t="shared" si="43"/>
        <v>1.0692358614901067E-2</v>
      </c>
      <c r="K88">
        <f t="shared" si="43"/>
        <v>7.2901884725885574E-2</v>
      </c>
      <c r="L88">
        <f t="shared" si="43"/>
        <v>6.6596105140652853E-2</v>
      </c>
      <c r="M88">
        <f t="shared" si="43"/>
        <v>2.0606236582780234E-2</v>
      </c>
      <c r="N88">
        <f t="shared" si="43"/>
        <v>2.2401167497096291E-2</v>
      </c>
      <c r="O88">
        <f t="shared" si="43"/>
        <v>2.6353162218565379E-3</v>
      </c>
      <c r="P88">
        <f t="shared" si="43"/>
        <v>2.1142791170278882E-2</v>
      </c>
      <c r="Q88">
        <f t="shared" si="43"/>
        <v>1.0353118790576783E-2</v>
      </c>
      <c r="R88">
        <f t="shared" si="43"/>
        <v>4.4662123629884856E-4</v>
      </c>
      <c r="S88">
        <f t="shared" si="43"/>
        <v>7.9285834596733093E-2</v>
      </c>
      <c r="T88">
        <f t="shared" si="43"/>
        <v>5.5149939693567525E-2</v>
      </c>
      <c r="U88">
        <f t="shared" si="43"/>
        <v>5.2124397179693967E-3</v>
      </c>
      <c r="V88">
        <f t="shared" si="43"/>
        <v>3.4709415005638E-3</v>
      </c>
      <c r="W88">
        <f t="shared" si="43"/>
        <v>3.1026500000000002E-2</v>
      </c>
      <c r="X88">
        <f t="shared" si="43"/>
        <v>1.4624041090887923E-2</v>
      </c>
      <c r="Y88">
        <f t="shared" si="43"/>
        <v>2.6202665661109365E-2</v>
      </c>
      <c r="AA88">
        <f>SUM(F88:Y88)</f>
        <v>0.99998765742438078</v>
      </c>
      <c r="AD88">
        <v>1</v>
      </c>
      <c r="AE88">
        <f>F88</f>
        <v>0.40340694577837372</v>
      </c>
      <c r="AZ88" s="10">
        <v>1</v>
      </c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  <c r="BP88" s="10"/>
      <c r="BQ88" s="10"/>
      <c r="BR88" s="10"/>
      <c r="BS88" s="10"/>
      <c r="BT88" s="10"/>
      <c r="BU88" s="10"/>
    </row>
    <row r="89" spans="3:73" x14ac:dyDescent="0.2">
      <c r="F89">
        <f t="shared" ref="F89:U104" si="44">F37/$C37</f>
        <v>1.1992312787382668E-2</v>
      </c>
      <c r="G89">
        <f t="shared" si="44"/>
        <v>0.2183550596263176</v>
      </c>
      <c r="H89">
        <f t="shared" si="44"/>
        <v>4.3598530013518155E-2</v>
      </c>
      <c r="I89">
        <f t="shared" si="44"/>
        <v>7.1096460083145518E-2</v>
      </c>
      <c r="J89">
        <f t="shared" si="44"/>
        <v>2.1599395716320725E-2</v>
      </c>
      <c r="K89">
        <f t="shared" si="44"/>
        <v>2.5391398939752213E-2</v>
      </c>
      <c r="L89">
        <f t="shared" si="44"/>
        <v>1.9797411314452051E-3</v>
      </c>
      <c r="M89">
        <f t="shared" si="44"/>
        <v>0.11951403076203537</v>
      </c>
      <c r="N89">
        <f t="shared" si="44"/>
        <v>6.4316555951623569E-2</v>
      </c>
      <c r="O89">
        <f t="shared" si="44"/>
        <v>1.075397209018132E-2</v>
      </c>
      <c r="P89">
        <f t="shared" si="44"/>
        <v>1.4875729680491783E-2</v>
      </c>
      <c r="Q89">
        <f t="shared" si="44"/>
        <v>1.2559343615183125E-3</v>
      </c>
      <c r="R89">
        <f t="shared" si="44"/>
        <v>2.5903567572646514E-3</v>
      </c>
      <c r="S89">
        <f t="shared" si="44"/>
        <v>4.7612749648016902E-3</v>
      </c>
      <c r="T89">
        <f t="shared" si="44"/>
        <v>7.8384300000000004E-2</v>
      </c>
      <c r="U89">
        <f t="shared" si="44"/>
        <v>0.12336655211288522</v>
      </c>
      <c r="V89">
        <f t="shared" si="43"/>
        <v>2.0131099999999999E-2</v>
      </c>
      <c r="W89">
        <f t="shared" si="43"/>
        <v>3.763817285967508E-3</v>
      </c>
      <c r="X89">
        <f t="shared" si="43"/>
        <v>1.0289241394497651E-2</v>
      </c>
      <c r="Y89">
        <f t="shared" si="43"/>
        <v>0.15197273783055021</v>
      </c>
      <c r="AA89">
        <f t="shared" ref="AA89:AA107" si="45">SUM(F89:Y89)</f>
        <v>0.99998850148969931</v>
      </c>
      <c r="AD89">
        <v>2</v>
      </c>
      <c r="AE89">
        <f t="shared" ref="AE89:AE107" si="46">F89</f>
        <v>1.1992312787382668E-2</v>
      </c>
      <c r="AF89">
        <f t="shared" ref="AF89:AF107" si="47">G89</f>
        <v>0.2183550596263176</v>
      </c>
      <c r="AZ89" s="10">
        <v>2</v>
      </c>
      <c r="BA89" s="10">
        <f t="shared" ref="BA89:BA107" si="48">F89</f>
        <v>1.1992312787382668E-2</v>
      </c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  <c r="BP89" s="10"/>
      <c r="BQ89" s="10"/>
      <c r="BR89" s="10"/>
      <c r="BS89" s="10"/>
      <c r="BT89" s="10"/>
      <c r="BU89" s="10"/>
    </row>
    <row r="90" spans="3:73" x14ac:dyDescent="0.2">
      <c r="F90">
        <f t="shared" si="44"/>
        <v>8.4375994556378352E-3</v>
      </c>
      <c r="G90">
        <f t="shared" si="43"/>
        <v>5.3509031447373206E-2</v>
      </c>
      <c r="H90">
        <f t="shared" si="43"/>
        <v>0.25286694328111525</v>
      </c>
      <c r="I90">
        <f t="shared" si="43"/>
        <v>5.0022332099815978E-2</v>
      </c>
      <c r="J90">
        <f t="shared" si="43"/>
        <v>3.0699100000000003E-2</v>
      </c>
      <c r="K90">
        <f t="shared" si="43"/>
        <v>2.5391398939752209E-2</v>
      </c>
      <c r="L90">
        <f t="shared" si="43"/>
        <v>1.9797411314452056E-3</v>
      </c>
      <c r="M90">
        <f t="shared" si="43"/>
        <v>2.0606236582780237E-2</v>
      </c>
      <c r="N90">
        <f t="shared" si="43"/>
        <v>4.5252100000000003E-2</v>
      </c>
      <c r="O90">
        <f t="shared" si="43"/>
        <v>2.6353162218565379E-3</v>
      </c>
      <c r="P90">
        <f t="shared" si="43"/>
        <v>2.1142791170278879E-2</v>
      </c>
      <c r="Q90">
        <f t="shared" si="43"/>
        <v>4.3743629585657544E-4</v>
      </c>
      <c r="R90">
        <f t="shared" si="43"/>
        <v>6.3478025845426346E-4</v>
      </c>
      <c r="S90">
        <f t="shared" si="43"/>
        <v>4.7612749648016893E-3</v>
      </c>
      <c r="T90">
        <f t="shared" si="43"/>
        <v>7.8384300000000004E-2</v>
      </c>
      <c r="U90">
        <f t="shared" si="43"/>
        <v>0.17534018866587997</v>
      </c>
      <c r="V90">
        <f t="shared" si="43"/>
        <v>4.933229689358591E-3</v>
      </c>
      <c r="W90">
        <f t="shared" si="43"/>
        <v>1.8632041706666547E-3</v>
      </c>
      <c r="X90">
        <f t="shared" si="43"/>
        <v>5.0934878137412071E-3</v>
      </c>
      <c r="Y90">
        <f t="shared" si="43"/>
        <v>0.215998</v>
      </c>
      <c r="AA90">
        <f t="shared" si="45"/>
        <v>0.99998849218881436</v>
      </c>
      <c r="AD90">
        <v>3</v>
      </c>
      <c r="AE90">
        <f t="shared" si="46"/>
        <v>8.4375994556378352E-3</v>
      </c>
      <c r="AF90">
        <f t="shared" si="47"/>
        <v>5.3509031447373206E-2</v>
      </c>
      <c r="AG90">
        <f t="shared" ref="AG90:AG107" si="49">H90</f>
        <v>0.25286694328111525</v>
      </c>
      <c r="AZ90" s="10">
        <v>3</v>
      </c>
      <c r="BA90" s="10">
        <f t="shared" si="48"/>
        <v>8.4375994556378352E-3</v>
      </c>
      <c r="BB90" s="10">
        <f t="shared" ref="BB90:BL101" si="50">G90</f>
        <v>5.3509031447373206E-2</v>
      </c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  <c r="BP90" s="10"/>
      <c r="BQ90" s="10"/>
      <c r="BR90" s="10"/>
      <c r="BS90" s="10"/>
      <c r="BT90" s="10"/>
      <c r="BU90" s="10"/>
    </row>
    <row r="91" spans="3:73" x14ac:dyDescent="0.2">
      <c r="F91">
        <f t="shared" si="44"/>
        <v>6.9554167915208173E-2</v>
      </c>
      <c r="G91">
        <f t="shared" si="43"/>
        <v>1.8636955264855749E-2</v>
      </c>
      <c r="H91">
        <f t="shared" si="43"/>
        <v>1.0684044223866524E-2</v>
      </c>
      <c r="I91">
        <f t="shared" si="43"/>
        <v>0.412352080076062</v>
      </c>
      <c r="J91">
        <f t="shared" si="43"/>
        <v>1.5196989335524951E-2</v>
      </c>
      <c r="K91">
        <f t="shared" si="43"/>
        <v>3.6088652915523663E-2</v>
      </c>
      <c r="L91">
        <f t="shared" si="43"/>
        <v>1.148229282595597E-2</v>
      </c>
      <c r="M91">
        <f t="shared" si="43"/>
        <v>5.9163084616039308E-2</v>
      </c>
      <c r="N91">
        <f t="shared" si="43"/>
        <v>6.4316555951623555E-2</v>
      </c>
      <c r="O91">
        <f t="shared" si="43"/>
        <v>1.0753972090181318E-2</v>
      </c>
      <c r="P91">
        <f t="shared" si="43"/>
        <v>1.4875729680491785E-2</v>
      </c>
      <c r="Q91">
        <f t="shared" si="43"/>
        <v>5.125109069966818E-3</v>
      </c>
      <c r="R91">
        <f t="shared" si="43"/>
        <v>2.5903567572646518E-3</v>
      </c>
      <c r="S91">
        <f t="shared" si="43"/>
        <v>2.7614900000000001E-2</v>
      </c>
      <c r="T91">
        <f t="shared" si="43"/>
        <v>0.11140716600287824</v>
      </c>
      <c r="U91">
        <f t="shared" si="43"/>
        <v>1.4965566897738673E-2</v>
      </c>
      <c r="V91">
        <f t="shared" si="43"/>
        <v>9.9655075234253224E-3</v>
      </c>
      <c r="W91">
        <f t="shared" si="43"/>
        <v>1.5359062305366114E-2</v>
      </c>
      <c r="X91">
        <f t="shared" si="43"/>
        <v>1.4624041090887925E-2</v>
      </c>
      <c r="Y91">
        <f t="shared" si="43"/>
        <v>7.5231133033261566E-2</v>
      </c>
      <c r="AA91">
        <f t="shared" si="45"/>
        <v>0.99998736757612205</v>
      </c>
      <c r="AD91">
        <v>4</v>
      </c>
      <c r="AE91">
        <f t="shared" si="46"/>
        <v>6.9554167915208173E-2</v>
      </c>
      <c r="AF91">
        <f t="shared" si="47"/>
        <v>1.8636955264855749E-2</v>
      </c>
      <c r="AG91">
        <f t="shared" si="49"/>
        <v>1.0684044223866524E-2</v>
      </c>
      <c r="AH91">
        <f t="shared" ref="AH91:AH107" si="51">I91</f>
        <v>0.412352080076062</v>
      </c>
      <c r="AZ91" s="10">
        <v>4</v>
      </c>
      <c r="BA91" s="10">
        <f t="shared" si="48"/>
        <v>6.9554167915208173E-2</v>
      </c>
      <c r="BB91" s="10">
        <f t="shared" si="50"/>
        <v>1.8636955264855749E-2</v>
      </c>
      <c r="BC91" s="10">
        <f t="shared" si="50"/>
        <v>1.0684044223866524E-2</v>
      </c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  <c r="BP91" s="10"/>
      <c r="BQ91" s="10"/>
      <c r="BR91" s="10"/>
      <c r="BS91" s="10"/>
      <c r="BT91" s="10"/>
      <c r="BU91" s="10"/>
    </row>
    <row r="92" spans="3:73" x14ac:dyDescent="0.2">
      <c r="F92">
        <f t="shared" si="44"/>
        <v>1.7044606910597913E-2</v>
      </c>
      <c r="G92">
        <f t="shared" si="43"/>
        <v>1.8636955264855752E-2</v>
      </c>
      <c r="H92">
        <f t="shared" si="43"/>
        <v>2.15826E-2</v>
      </c>
      <c r="I92">
        <f t="shared" si="43"/>
        <v>5.0022332099815985E-2</v>
      </c>
      <c r="J92">
        <f t="shared" si="43"/>
        <v>0.25306372594151016</v>
      </c>
      <c r="K92">
        <f t="shared" si="43"/>
        <v>7.2901884725885574E-2</v>
      </c>
      <c r="L92">
        <f t="shared" si="43"/>
        <v>1.9797411314452056E-3</v>
      </c>
      <c r="M92">
        <f t="shared" si="43"/>
        <v>1.0200714600552309E-2</v>
      </c>
      <c r="N92">
        <f t="shared" si="43"/>
        <v>1.1089260061587489E-2</v>
      </c>
      <c r="O92">
        <f t="shared" si="43"/>
        <v>4.5437300701654907E-4</v>
      </c>
      <c r="P92">
        <f t="shared" si="43"/>
        <v>8.6277686248040997E-2</v>
      </c>
      <c r="Q92">
        <f t="shared" si="43"/>
        <v>3.0777318080620362E-4</v>
      </c>
      <c r="R92">
        <f t="shared" si="43"/>
        <v>1.0944683314908361E-4</v>
      </c>
      <c r="S92">
        <f t="shared" si="43"/>
        <v>4.7612749648016893E-3</v>
      </c>
      <c r="T92">
        <f t="shared" si="43"/>
        <v>7.8384300000000004E-2</v>
      </c>
      <c r="U92">
        <f t="shared" si="43"/>
        <v>6.1070199999999998E-2</v>
      </c>
      <c r="V92">
        <f t="shared" si="43"/>
        <v>1.2089133315104021E-3</v>
      </c>
      <c r="W92">
        <f t="shared" si="43"/>
        <v>2.6481616387301417E-3</v>
      </c>
      <c r="X92">
        <f t="shared" si="43"/>
        <v>1.2481854098948543E-3</v>
      </c>
      <c r="Y92">
        <f t="shared" si="43"/>
        <v>0.30699674606126093</v>
      </c>
      <c r="AA92">
        <f t="shared" si="45"/>
        <v>0.99998888141146136</v>
      </c>
      <c r="AD92">
        <v>5</v>
      </c>
      <c r="AE92">
        <f t="shared" si="46"/>
        <v>1.7044606910597913E-2</v>
      </c>
      <c r="AF92">
        <f t="shared" si="47"/>
        <v>1.8636955264855752E-2</v>
      </c>
      <c r="AG92">
        <f t="shared" si="49"/>
        <v>2.15826E-2</v>
      </c>
      <c r="AH92">
        <f t="shared" si="51"/>
        <v>5.0022332099815985E-2</v>
      </c>
      <c r="AI92">
        <f t="shared" ref="AI92:AI107" si="52">J92</f>
        <v>0.25306372594151016</v>
      </c>
      <c r="AZ92" s="10">
        <v>5</v>
      </c>
      <c r="BA92" s="10">
        <f t="shared" si="48"/>
        <v>1.7044606910597913E-2</v>
      </c>
      <c r="BB92" s="10">
        <f t="shared" si="50"/>
        <v>1.8636955264855752E-2</v>
      </c>
      <c r="BC92" s="10">
        <f t="shared" si="50"/>
        <v>2.15826E-2</v>
      </c>
      <c r="BD92" s="10">
        <f t="shared" si="50"/>
        <v>5.0022332099815985E-2</v>
      </c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  <c r="BP92" s="10"/>
      <c r="BQ92" s="10"/>
      <c r="BR92" s="10"/>
      <c r="BS92" s="10"/>
      <c r="BT92" s="10"/>
      <c r="BU92" s="10"/>
    </row>
    <row r="93" spans="3:73" x14ac:dyDescent="0.2">
      <c r="F93">
        <f t="shared" si="44"/>
        <v>6.9554167915208187E-2</v>
      </c>
      <c r="G93">
        <f t="shared" si="43"/>
        <v>1.3112663619226174E-2</v>
      </c>
      <c r="H93">
        <f t="shared" si="43"/>
        <v>1.0684044223866524E-2</v>
      </c>
      <c r="I93">
        <f t="shared" si="43"/>
        <v>7.1096460083145532E-2</v>
      </c>
      <c r="J93">
        <f t="shared" si="43"/>
        <v>4.3632458666326791E-2</v>
      </c>
      <c r="K93">
        <f t="shared" si="43"/>
        <v>0.29749174962824182</v>
      </c>
      <c r="L93">
        <f t="shared" si="43"/>
        <v>1.1482292825955972E-2</v>
      </c>
      <c r="M93">
        <f t="shared" si="43"/>
        <v>1.0200714600552309E-2</v>
      </c>
      <c r="N93">
        <f t="shared" si="43"/>
        <v>1.5761103135836705E-2</v>
      </c>
      <c r="O93">
        <f t="shared" si="43"/>
        <v>3.7455601670034577E-3</v>
      </c>
      <c r="P93">
        <f t="shared" si="43"/>
        <v>0.12262599161030649</v>
      </c>
      <c r="Q93">
        <f t="shared" si="43"/>
        <v>5.125109069966818E-3</v>
      </c>
      <c r="R93">
        <f t="shared" si="43"/>
        <v>4.4662123629884856E-4</v>
      </c>
      <c r="S93">
        <f t="shared" si="43"/>
        <v>5.5784245015443122E-2</v>
      </c>
      <c r="T93">
        <f t="shared" si="43"/>
        <v>7.8384300000000018E-2</v>
      </c>
      <c r="U93">
        <f t="shared" si="43"/>
        <v>1.4965566897738673E-2</v>
      </c>
      <c r="V93">
        <f t="shared" si="43"/>
        <v>3.4709415005638004E-3</v>
      </c>
      <c r="W93">
        <f t="shared" si="43"/>
        <v>1.5359062305366114E-2</v>
      </c>
      <c r="X93">
        <f t="shared" si="43"/>
        <v>5.0934878137412079E-3</v>
      </c>
      <c r="Y93">
        <f t="shared" si="43"/>
        <v>0.15197273783055021</v>
      </c>
      <c r="AA93">
        <f t="shared" si="45"/>
        <v>0.99998927814533856</v>
      </c>
      <c r="AD93">
        <v>6</v>
      </c>
      <c r="AE93">
        <f t="shared" si="46"/>
        <v>6.9554167915208187E-2</v>
      </c>
      <c r="AF93">
        <f t="shared" si="47"/>
        <v>1.3112663619226174E-2</v>
      </c>
      <c r="AG93">
        <f t="shared" si="49"/>
        <v>1.0684044223866524E-2</v>
      </c>
      <c r="AH93">
        <f t="shared" si="51"/>
        <v>7.1096460083145532E-2</v>
      </c>
      <c r="AI93">
        <f t="shared" si="52"/>
        <v>4.3632458666326791E-2</v>
      </c>
      <c r="AJ93">
        <f t="shared" ref="AJ93:AJ107" si="53">K93</f>
        <v>0.29749174962824182</v>
      </c>
      <c r="AZ93" s="10">
        <v>6</v>
      </c>
      <c r="BA93" s="10">
        <f t="shared" si="48"/>
        <v>6.9554167915208187E-2</v>
      </c>
      <c r="BB93" s="10">
        <f t="shared" si="50"/>
        <v>1.3112663619226174E-2</v>
      </c>
      <c r="BC93" s="10">
        <f t="shared" si="50"/>
        <v>1.0684044223866524E-2</v>
      </c>
      <c r="BD93" s="10">
        <f t="shared" si="50"/>
        <v>7.1096460083145532E-2</v>
      </c>
      <c r="BE93" s="10">
        <f t="shared" si="50"/>
        <v>4.3632458666326791E-2</v>
      </c>
      <c r="BF93" s="10"/>
      <c r="BG93" s="10"/>
      <c r="BH93" s="10"/>
      <c r="BI93" s="10"/>
      <c r="BJ93" s="10"/>
      <c r="BK93" s="10"/>
      <c r="BL93" s="10"/>
      <c r="BM93" s="10"/>
      <c r="BN93" s="10"/>
      <c r="BO93" s="10"/>
      <c r="BP93" s="10"/>
      <c r="BQ93" s="10"/>
      <c r="BR93" s="10"/>
      <c r="BS93" s="10"/>
      <c r="BT93" s="10"/>
      <c r="BU93" s="10"/>
    </row>
    <row r="94" spans="3:73" x14ac:dyDescent="0.2">
      <c r="F94">
        <f t="shared" si="44"/>
        <v>9.8856948791041899E-2</v>
      </c>
      <c r="G94">
        <f t="shared" si="43"/>
        <v>1.5906940839321465E-3</v>
      </c>
      <c r="H94">
        <f t="shared" si="43"/>
        <v>1.2960788465934004E-3</v>
      </c>
      <c r="I94">
        <f t="shared" si="43"/>
        <v>3.5194912739368187E-2</v>
      </c>
      <c r="J94">
        <f t="shared" si="43"/>
        <v>1.8435431375022221E-3</v>
      </c>
      <c r="K94">
        <f t="shared" si="43"/>
        <v>1.7864982149010052E-2</v>
      </c>
      <c r="L94">
        <f t="shared" si="43"/>
        <v>0.78025601833628255</v>
      </c>
      <c r="M94">
        <f t="shared" si="43"/>
        <v>3.5528630688639916E-3</v>
      </c>
      <c r="N94">
        <f t="shared" si="43"/>
        <v>1.1089260061587489E-2</v>
      </c>
      <c r="O94">
        <f t="shared" si="43"/>
        <v>4.5437300701654912E-4</v>
      </c>
      <c r="P94">
        <f t="shared" si="43"/>
        <v>5.1811498187942255E-3</v>
      </c>
      <c r="Q94">
        <f t="shared" si="43"/>
        <v>8.8365532762063538E-4</v>
      </c>
      <c r="R94">
        <f t="shared" si="43"/>
        <v>3.8119840298094858E-5</v>
      </c>
      <c r="S94">
        <f t="shared" si="43"/>
        <v>1.3670216416819647E-2</v>
      </c>
      <c r="T94">
        <f t="shared" si="43"/>
        <v>9.5087806645436316E-3</v>
      </c>
      <c r="U94">
        <f t="shared" si="43"/>
        <v>1.8154693369865104E-3</v>
      </c>
      <c r="V94">
        <f t="shared" si="43"/>
        <v>5.9844891239604816E-4</v>
      </c>
      <c r="W94">
        <f t="shared" si="43"/>
        <v>3.763817285967508E-3</v>
      </c>
      <c r="X94">
        <f t="shared" si="43"/>
        <v>1.0289241394497651E-2</v>
      </c>
      <c r="Y94">
        <f t="shared" si="43"/>
        <v>2.2364396253596579E-3</v>
      </c>
      <c r="AA94">
        <f t="shared" si="45"/>
        <v>0.99998501284448216</v>
      </c>
      <c r="AD94">
        <v>7</v>
      </c>
      <c r="AE94">
        <f t="shared" si="46"/>
        <v>9.8856948791041899E-2</v>
      </c>
      <c r="AF94">
        <f t="shared" si="47"/>
        <v>1.5906940839321465E-3</v>
      </c>
      <c r="AG94">
        <f t="shared" si="49"/>
        <v>1.2960788465934004E-3</v>
      </c>
      <c r="AH94">
        <f t="shared" si="51"/>
        <v>3.5194912739368187E-2</v>
      </c>
      <c r="AI94">
        <f t="shared" si="52"/>
        <v>1.8435431375022221E-3</v>
      </c>
      <c r="AJ94">
        <f t="shared" si="53"/>
        <v>1.7864982149010052E-2</v>
      </c>
      <c r="AK94">
        <f t="shared" ref="AK94:AK107" si="54">L94</f>
        <v>0.78025601833628255</v>
      </c>
      <c r="AZ94" s="10">
        <v>7</v>
      </c>
      <c r="BA94" s="10">
        <f t="shared" si="48"/>
        <v>9.8856948791041899E-2</v>
      </c>
      <c r="BB94" s="10">
        <f t="shared" si="50"/>
        <v>1.5906940839321465E-3</v>
      </c>
      <c r="BC94" s="10">
        <f t="shared" si="50"/>
        <v>1.2960788465934004E-3</v>
      </c>
      <c r="BD94" s="10">
        <f t="shared" si="50"/>
        <v>3.5194912739368187E-2</v>
      </c>
      <c r="BE94" s="10">
        <f t="shared" si="50"/>
        <v>1.8435431375022221E-3</v>
      </c>
      <c r="BF94" s="10">
        <f t="shared" si="50"/>
        <v>1.7864982149010052E-2</v>
      </c>
      <c r="BG94" s="10"/>
      <c r="BH94" s="10"/>
      <c r="BI94" s="10"/>
      <c r="BJ94" s="10"/>
      <c r="BK94" s="10"/>
      <c r="BL94" s="10"/>
      <c r="BM94" s="10"/>
      <c r="BN94" s="10"/>
      <c r="BO94" s="10"/>
      <c r="BP94" s="10"/>
      <c r="BQ94" s="10"/>
      <c r="BR94" s="10"/>
      <c r="BS94" s="10"/>
      <c r="BT94" s="10"/>
      <c r="BU94" s="10"/>
    </row>
    <row r="95" spans="3:73" x14ac:dyDescent="0.2">
      <c r="F95">
        <f t="shared" si="44"/>
        <v>2.4225404214144763E-2</v>
      </c>
      <c r="G95">
        <f t="shared" si="43"/>
        <v>7.6052086312064282E-2</v>
      </c>
      <c r="H95">
        <f t="shared" si="43"/>
        <v>1.0684044223866524E-2</v>
      </c>
      <c r="I95">
        <f t="shared" si="43"/>
        <v>0.14362037700693689</v>
      </c>
      <c r="J95">
        <f t="shared" si="43"/>
        <v>7.5229724931369039E-3</v>
      </c>
      <c r="K95">
        <f t="shared" si="43"/>
        <v>1.2569515682918194E-2</v>
      </c>
      <c r="L95">
        <f t="shared" si="43"/>
        <v>2.8137949675335746E-3</v>
      </c>
      <c r="M95">
        <f t="shared" si="43"/>
        <v>0.3431397424936396</v>
      </c>
      <c r="N95">
        <f t="shared" si="43"/>
        <v>0.12992444353428134</v>
      </c>
      <c r="O95">
        <f t="shared" si="43"/>
        <v>3.0876000000000001E-2</v>
      </c>
      <c r="P95">
        <f t="shared" si="43"/>
        <v>5.1811498187942255E-3</v>
      </c>
      <c r="Q95">
        <f t="shared" si="43"/>
        <v>2.5370850572064957E-3</v>
      </c>
      <c r="R95">
        <f t="shared" si="43"/>
        <v>1.0570505368654434E-2</v>
      </c>
      <c r="S95">
        <f t="shared" si="43"/>
        <v>9.6181456106085011E-3</v>
      </c>
      <c r="T95">
        <f t="shared" si="43"/>
        <v>3.8802615424314991E-2</v>
      </c>
      <c r="U95">
        <f t="shared" si="43"/>
        <v>2.1270476303335638E-2</v>
      </c>
      <c r="V95">
        <f t="shared" si="43"/>
        <v>8.2149263814775123E-2</v>
      </c>
      <c r="W95">
        <f t="shared" si="43"/>
        <v>7.603203548583252E-3</v>
      </c>
      <c r="X95">
        <f t="shared" si="43"/>
        <v>1.4624041090887923E-2</v>
      </c>
      <c r="Y95">
        <f t="shared" si="43"/>
        <v>2.6202665661109369E-2</v>
      </c>
      <c r="AA95">
        <f t="shared" si="45"/>
        <v>0.99998753262679207</v>
      </c>
      <c r="AD95">
        <v>8</v>
      </c>
      <c r="AE95">
        <f t="shared" si="46"/>
        <v>2.4225404214144763E-2</v>
      </c>
      <c r="AF95">
        <f t="shared" si="47"/>
        <v>7.6052086312064282E-2</v>
      </c>
      <c r="AG95">
        <f t="shared" si="49"/>
        <v>1.0684044223866524E-2</v>
      </c>
      <c r="AH95">
        <f t="shared" si="51"/>
        <v>0.14362037700693689</v>
      </c>
      <c r="AI95">
        <f t="shared" si="52"/>
        <v>7.5229724931369039E-3</v>
      </c>
      <c r="AJ95">
        <f t="shared" si="53"/>
        <v>1.2569515682918194E-2</v>
      </c>
      <c r="AK95">
        <f t="shared" si="54"/>
        <v>2.8137949675335746E-3</v>
      </c>
      <c r="AL95">
        <f t="shared" ref="AL95:AL107" si="55">M95</f>
        <v>0.3431397424936396</v>
      </c>
      <c r="AZ95" s="10">
        <v>8</v>
      </c>
      <c r="BA95" s="10">
        <f t="shared" si="48"/>
        <v>2.4225404214144763E-2</v>
      </c>
      <c r="BB95" s="10">
        <f t="shared" si="50"/>
        <v>7.6052086312064282E-2</v>
      </c>
      <c r="BC95" s="10">
        <f t="shared" si="50"/>
        <v>1.0684044223866524E-2</v>
      </c>
      <c r="BD95" s="10">
        <f t="shared" si="50"/>
        <v>0.14362037700693689</v>
      </c>
      <c r="BE95" s="10">
        <f t="shared" si="50"/>
        <v>7.5229724931369039E-3</v>
      </c>
      <c r="BF95" s="10">
        <f t="shared" si="50"/>
        <v>1.2569515682918194E-2</v>
      </c>
      <c r="BG95" s="10">
        <f t="shared" si="50"/>
        <v>2.8137949675335746E-3</v>
      </c>
      <c r="BH95" s="10"/>
      <c r="BI95" s="10"/>
      <c r="BJ95" s="10"/>
      <c r="BK95" s="10"/>
      <c r="BL95" s="10"/>
      <c r="BM95" s="10"/>
      <c r="BN95" s="10"/>
      <c r="BO95" s="10"/>
      <c r="BP95" s="10"/>
      <c r="BQ95" s="10"/>
      <c r="BR95" s="10"/>
      <c r="BS95" s="10"/>
      <c r="BT95" s="10"/>
      <c r="BU95" s="10"/>
    </row>
    <row r="96" spans="3:73" x14ac:dyDescent="0.2">
      <c r="F96">
        <f t="shared" si="44"/>
        <v>2.422540421414477E-2</v>
      </c>
      <c r="G96">
        <f t="shared" si="43"/>
        <v>3.7648098629238777E-2</v>
      </c>
      <c r="H96">
        <f t="shared" si="43"/>
        <v>2.15826E-2</v>
      </c>
      <c r="I96">
        <f t="shared" si="43"/>
        <v>0.14362037700693686</v>
      </c>
      <c r="J96">
        <f t="shared" si="43"/>
        <v>7.522972493136903E-3</v>
      </c>
      <c r="K96">
        <f t="shared" si="43"/>
        <v>1.7864982149010049E-2</v>
      </c>
      <c r="L96">
        <f t="shared" si="43"/>
        <v>8.0787575687395908E-3</v>
      </c>
      <c r="M96">
        <f t="shared" si="43"/>
        <v>0.11951403076203539</v>
      </c>
      <c r="N96">
        <f t="shared" si="43"/>
        <v>0.37302934068678933</v>
      </c>
      <c r="O96">
        <f t="shared" si="43"/>
        <v>7.5663227488133198E-3</v>
      </c>
      <c r="P96">
        <f t="shared" si="43"/>
        <v>7.3639391810374107E-3</v>
      </c>
      <c r="Q96">
        <f t="shared" si="43"/>
        <v>2.5370850572064957E-3</v>
      </c>
      <c r="R96">
        <f t="shared" si="43"/>
        <v>1.8225335806784089E-3</v>
      </c>
      <c r="S96">
        <f t="shared" si="43"/>
        <v>9.6181456106085011E-3</v>
      </c>
      <c r="T96">
        <f t="shared" si="43"/>
        <v>5.5149939693567518E-2</v>
      </c>
      <c r="U96">
        <f t="shared" si="43"/>
        <v>2.1270476303335634E-2</v>
      </c>
      <c r="V96">
        <f t="shared" si="43"/>
        <v>1.4163919955465279E-2</v>
      </c>
      <c r="W96">
        <f t="shared" si="43"/>
        <v>5.3494924006757087E-3</v>
      </c>
      <c r="X96">
        <f t="shared" si="43"/>
        <v>8.4817918584036506E-2</v>
      </c>
      <c r="Y96">
        <f t="shared" si="43"/>
        <v>3.7241701756922367E-2</v>
      </c>
      <c r="AA96">
        <f t="shared" si="45"/>
        <v>0.99998803838237882</v>
      </c>
      <c r="AD96">
        <v>9</v>
      </c>
      <c r="AE96">
        <f t="shared" si="46"/>
        <v>2.422540421414477E-2</v>
      </c>
      <c r="AF96">
        <f t="shared" si="47"/>
        <v>3.7648098629238777E-2</v>
      </c>
      <c r="AG96">
        <f t="shared" si="49"/>
        <v>2.15826E-2</v>
      </c>
      <c r="AH96">
        <f t="shared" si="51"/>
        <v>0.14362037700693686</v>
      </c>
      <c r="AI96">
        <f t="shared" si="52"/>
        <v>7.522972493136903E-3</v>
      </c>
      <c r="AJ96">
        <f t="shared" si="53"/>
        <v>1.7864982149010049E-2</v>
      </c>
      <c r="AK96">
        <f t="shared" si="54"/>
        <v>8.0787575687395908E-3</v>
      </c>
      <c r="AL96">
        <f t="shared" si="55"/>
        <v>0.11951403076203539</v>
      </c>
      <c r="AM96">
        <f t="shared" ref="AM96:AM107" si="56">N96</f>
        <v>0.37302934068678933</v>
      </c>
      <c r="AZ96" s="10">
        <v>9</v>
      </c>
      <c r="BA96" s="10">
        <f t="shared" si="48"/>
        <v>2.422540421414477E-2</v>
      </c>
      <c r="BB96" s="10">
        <f t="shared" si="50"/>
        <v>3.7648098629238777E-2</v>
      </c>
      <c r="BC96" s="10">
        <f t="shared" si="50"/>
        <v>2.15826E-2</v>
      </c>
      <c r="BD96" s="10">
        <f t="shared" si="50"/>
        <v>0.14362037700693686</v>
      </c>
      <c r="BE96" s="10">
        <f t="shared" si="50"/>
        <v>7.522972493136903E-3</v>
      </c>
      <c r="BF96" s="10">
        <f t="shared" si="50"/>
        <v>1.7864982149010049E-2</v>
      </c>
      <c r="BG96" s="10">
        <f t="shared" si="50"/>
        <v>8.0787575687395908E-3</v>
      </c>
      <c r="BH96" s="10">
        <f t="shared" si="50"/>
        <v>0.11951403076203539</v>
      </c>
      <c r="BI96" s="10"/>
      <c r="BJ96" s="10"/>
      <c r="BK96" s="10"/>
      <c r="BL96" s="10"/>
      <c r="BM96" s="10"/>
      <c r="BN96" s="10"/>
      <c r="BO96" s="10"/>
      <c r="BP96" s="10"/>
      <c r="BQ96" s="10"/>
      <c r="BR96" s="10"/>
      <c r="BS96" s="10"/>
      <c r="BT96" s="10"/>
      <c r="BU96" s="10"/>
    </row>
    <row r="97" spans="6:74" x14ac:dyDescent="0.2">
      <c r="F97">
        <f t="shared" si="44"/>
        <v>4.1768686686176242E-3</v>
      </c>
      <c r="G97">
        <f t="shared" si="43"/>
        <v>9.2258603804889518E-3</v>
      </c>
      <c r="H97">
        <f t="shared" si="43"/>
        <v>1.8421095961212886E-3</v>
      </c>
      <c r="I97">
        <f t="shared" si="43"/>
        <v>3.5194912739368187E-2</v>
      </c>
      <c r="J97">
        <f t="shared" si="43"/>
        <v>4.5176973635515424E-4</v>
      </c>
      <c r="K97">
        <f t="shared" si="43"/>
        <v>6.2222930244216074E-3</v>
      </c>
      <c r="L97">
        <f t="shared" si="43"/>
        <v>4.8514575591447325E-4</v>
      </c>
      <c r="M97">
        <f t="shared" si="43"/>
        <v>4.1626200000000002E-2</v>
      </c>
      <c r="N97">
        <f t="shared" si="43"/>
        <v>1.1089260061587487E-2</v>
      </c>
      <c r="O97">
        <f t="shared" si="43"/>
        <v>0.51415418078268715</v>
      </c>
      <c r="P97">
        <f t="shared" si="43"/>
        <v>1.2696674355147286E-3</v>
      </c>
      <c r="Q97">
        <f t="shared" si="43"/>
        <v>5.1251090699668189E-3</v>
      </c>
      <c r="R97">
        <f t="shared" si="43"/>
        <v>0.17602246172689204</v>
      </c>
      <c r="S97">
        <f t="shared" si="43"/>
        <v>4.7612749648016893E-3</v>
      </c>
      <c r="T97">
        <f t="shared" si="43"/>
        <v>9.5087806645436299E-3</v>
      </c>
      <c r="U97">
        <f t="shared" si="43"/>
        <v>2.5803163873223522E-3</v>
      </c>
      <c r="V97">
        <f t="shared" si="43"/>
        <v>0.16594789988309544</v>
      </c>
      <c r="W97">
        <f t="shared" si="43"/>
        <v>5.3494924006757087E-3</v>
      </c>
      <c r="X97">
        <f t="shared" si="43"/>
        <v>1.774038923132906E-3</v>
      </c>
      <c r="Y97">
        <f t="shared" si="43"/>
        <v>3.1786390973429384E-3</v>
      </c>
      <c r="AA97">
        <f t="shared" si="45"/>
        <v>0.99998628129885025</v>
      </c>
      <c r="AD97">
        <v>10</v>
      </c>
      <c r="AE97">
        <f t="shared" si="46"/>
        <v>4.1768686686176242E-3</v>
      </c>
      <c r="AF97">
        <f t="shared" si="47"/>
        <v>9.2258603804889518E-3</v>
      </c>
      <c r="AG97">
        <f t="shared" si="49"/>
        <v>1.8421095961212886E-3</v>
      </c>
      <c r="AH97">
        <f t="shared" si="51"/>
        <v>3.5194912739368187E-2</v>
      </c>
      <c r="AI97">
        <f t="shared" si="52"/>
        <v>4.5176973635515424E-4</v>
      </c>
      <c r="AJ97">
        <f t="shared" si="53"/>
        <v>6.2222930244216074E-3</v>
      </c>
      <c r="AK97">
        <f t="shared" si="54"/>
        <v>4.8514575591447325E-4</v>
      </c>
      <c r="AL97">
        <f t="shared" si="55"/>
        <v>4.1626200000000002E-2</v>
      </c>
      <c r="AM97">
        <f t="shared" si="56"/>
        <v>1.1089260061587487E-2</v>
      </c>
      <c r="AN97">
        <f t="shared" ref="AN97:AN107" si="57">O97</f>
        <v>0.51415418078268715</v>
      </c>
      <c r="AZ97" s="10">
        <v>10</v>
      </c>
      <c r="BA97" s="10">
        <f t="shared" si="48"/>
        <v>4.1768686686176242E-3</v>
      </c>
      <c r="BB97" s="10">
        <f t="shared" si="50"/>
        <v>9.2258603804889518E-3</v>
      </c>
      <c r="BC97" s="10">
        <f t="shared" si="50"/>
        <v>1.8421095961212886E-3</v>
      </c>
      <c r="BD97" s="10">
        <f t="shared" si="50"/>
        <v>3.5194912739368187E-2</v>
      </c>
      <c r="BE97" s="10">
        <f t="shared" si="50"/>
        <v>4.5176973635515424E-4</v>
      </c>
      <c r="BF97" s="10">
        <f t="shared" si="50"/>
        <v>6.2222930244216074E-3</v>
      </c>
      <c r="BG97" s="10">
        <f t="shared" si="50"/>
        <v>4.8514575591447325E-4</v>
      </c>
      <c r="BH97" s="10">
        <f t="shared" si="50"/>
        <v>4.1626200000000002E-2</v>
      </c>
      <c r="BI97" s="10">
        <f t="shared" si="50"/>
        <v>1.1089260061587487E-2</v>
      </c>
      <c r="BJ97" s="10"/>
      <c r="BK97" s="10"/>
      <c r="BL97" s="10"/>
      <c r="BM97" s="10"/>
      <c r="BN97" s="10"/>
      <c r="BO97" s="10"/>
      <c r="BP97" s="10"/>
      <c r="BQ97" s="10"/>
      <c r="BR97" s="10"/>
      <c r="BS97" s="10"/>
      <c r="BT97" s="10"/>
      <c r="BU97" s="10"/>
    </row>
    <row r="98" spans="6:74" x14ac:dyDescent="0.2">
      <c r="F98">
        <f t="shared" si="44"/>
        <v>1.7044606910597917E-2</v>
      </c>
      <c r="G98">
        <f t="shared" si="43"/>
        <v>6.4911677925967269E-3</v>
      </c>
      <c r="H98">
        <f t="shared" si="43"/>
        <v>7.5171226205968172E-3</v>
      </c>
      <c r="I98">
        <f t="shared" si="43"/>
        <v>2.4762577647520316E-2</v>
      </c>
      <c r="J98">
        <f t="shared" si="43"/>
        <v>4.3632458666326798E-2</v>
      </c>
      <c r="K98">
        <f t="shared" si="43"/>
        <v>0.10361503991972151</v>
      </c>
      <c r="L98">
        <f t="shared" si="43"/>
        <v>2.8137949675335746E-3</v>
      </c>
      <c r="M98">
        <f t="shared" si="43"/>
        <v>3.5528630688639916E-3</v>
      </c>
      <c r="N98">
        <f t="shared" si="43"/>
        <v>5.4895214157681428E-3</v>
      </c>
      <c r="O98">
        <f t="shared" si="43"/>
        <v>6.4579780670261328E-4</v>
      </c>
      <c r="P98">
        <f t="shared" si="43"/>
        <v>0.50040161418618323</v>
      </c>
      <c r="Q98">
        <f t="shared" si="43"/>
        <v>6.2172575411374048E-4</v>
      </c>
      <c r="R98">
        <f t="shared" si="43"/>
        <v>5.4179515235743153E-5</v>
      </c>
      <c r="S98">
        <f t="shared" si="43"/>
        <v>9.6181456106085028E-3</v>
      </c>
      <c r="T98">
        <f t="shared" si="43"/>
        <v>3.8802615424314991E-2</v>
      </c>
      <c r="U98">
        <f t="shared" si="43"/>
        <v>1.4965566897738673E-2</v>
      </c>
      <c r="V98">
        <f t="shared" si="43"/>
        <v>8.5057208302617324E-4</v>
      </c>
      <c r="W98">
        <f t="shared" si="43"/>
        <v>1.8632041706666547E-3</v>
      </c>
      <c r="X98">
        <f t="shared" si="43"/>
        <v>1.2481854098948543E-3</v>
      </c>
      <c r="Y98">
        <f t="shared" si="43"/>
        <v>0.215998</v>
      </c>
      <c r="AA98">
        <f t="shared" si="45"/>
        <v>0.99998875986801106</v>
      </c>
      <c r="AD98">
        <v>11</v>
      </c>
      <c r="AE98">
        <f t="shared" si="46"/>
        <v>1.7044606910597917E-2</v>
      </c>
      <c r="AF98">
        <f t="shared" si="47"/>
        <v>6.4911677925967269E-3</v>
      </c>
      <c r="AG98">
        <f t="shared" si="49"/>
        <v>7.5171226205968172E-3</v>
      </c>
      <c r="AH98">
        <f t="shared" si="51"/>
        <v>2.4762577647520316E-2</v>
      </c>
      <c r="AI98">
        <f t="shared" si="52"/>
        <v>4.3632458666326798E-2</v>
      </c>
      <c r="AJ98">
        <f t="shared" si="53"/>
        <v>0.10361503991972151</v>
      </c>
      <c r="AK98">
        <f t="shared" si="54"/>
        <v>2.8137949675335746E-3</v>
      </c>
      <c r="AL98">
        <f t="shared" si="55"/>
        <v>3.5528630688639916E-3</v>
      </c>
      <c r="AM98">
        <f t="shared" si="56"/>
        <v>5.4895214157681428E-3</v>
      </c>
      <c r="AN98">
        <f t="shared" si="57"/>
        <v>6.4579780670261328E-4</v>
      </c>
      <c r="AO98">
        <f t="shared" ref="AO98:AO107" si="58">P98</f>
        <v>0.50040161418618323</v>
      </c>
      <c r="AZ98" s="10">
        <v>11</v>
      </c>
      <c r="BA98" s="10">
        <f t="shared" si="48"/>
        <v>1.7044606910597917E-2</v>
      </c>
      <c r="BB98" s="10">
        <f t="shared" si="50"/>
        <v>6.4911677925967269E-3</v>
      </c>
      <c r="BC98" s="10">
        <f t="shared" si="50"/>
        <v>7.5171226205968172E-3</v>
      </c>
      <c r="BD98" s="10">
        <f t="shared" si="50"/>
        <v>2.4762577647520316E-2</v>
      </c>
      <c r="BE98" s="10">
        <f t="shared" si="50"/>
        <v>4.3632458666326798E-2</v>
      </c>
      <c r="BF98" s="10">
        <f t="shared" si="50"/>
        <v>0.10361503991972151</v>
      </c>
      <c r="BG98" s="10">
        <f t="shared" si="50"/>
        <v>2.8137949675335746E-3</v>
      </c>
      <c r="BH98" s="10">
        <f t="shared" si="50"/>
        <v>3.5528630688639916E-3</v>
      </c>
      <c r="BI98" s="10">
        <f t="shared" si="50"/>
        <v>5.4895214157681428E-3</v>
      </c>
      <c r="BJ98" s="10">
        <f t="shared" si="50"/>
        <v>6.4579780670261328E-4</v>
      </c>
      <c r="BK98" s="10"/>
      <c r="BL98" s="10"/>
      <c r="BM98" s="10"/>
      <c r="BN98" s="10"/>
      <c r="BO98" s="10"/>
      <c r="BP98" s="10"/>
      <c r="BQ98" s="10"/>
      <c r="BR98" s="10"/>
      <c r="BS98" s="10"/>
      <c r="BT98" s="10"/>
      <c r="BU98" s="10"/>
    </row>
    <row r="99" spans="6:74" x14ac:dyDescent="0.2">
      <c r="F99">
        <f t="shared" si="44"/>
        <v>1.7044606910597917E-2</v>
      </c>
      <c r="G99">
        <f t="shared" si="43"/>
        <v>1.1191869137030313E-3</v>
      </c>
      <c r="H99">
        <f t="shared" si="43"/>
        <v>3.1761079353657766E-4</v>
      </c>
      <c r="I99">
        <f t="shared" si="43"/>
        <v>1.7422553546029351E-2</v>
      </c>
      <c r="J99">
        <f t="shared" si="43"/>
        <v>3.1785796027221857E-4</v>
      </c>
      <c r="K99">
        <f t="shared" si="43"/>
        <v>8.8437101803586875E-3</v>
      </c>
      <c r="L99">
        <f t="shared" si="43"/>
        <v>9.8003214627376354E-4</v>
      </c>
      <c r="M99">
        <f t="shared" si="43"/>
        <v>3.5528630688639916E-3</v>
      </c>
      <c r="N99">
        <f t="shared" si="43"/>
        <v>3.8623394611696539E-3</v>
      </c>
      <c r="O99">
        <f t="shared" si="43"/>
        <v>5.3235436598798825E-3</v>
      </c>
      <c r="P99">
        <f t="shared" si="43"/>
        <v>1.2696674355147286E-3</v>
      </c>
      <c r="Q99">
        <f t="shared" si="43"/>
        <v>0.7035252773415871</v>
      </c>
      <c r="R99">
        <f t="shared" si="43"/>
        <v>9.0220962142883293E-4</v>
      </c>
      <c r="S99">
        <f t="shared" si="43"/>
        <v>3.9248902502833888E-2</v>
      </c>
      <c r="T99">
        <f t="shared" si="43"/>
        <v>9.5087806645436316E-3</v>
      </c>
      <c r="U99">
        <f t="shared" si="43"/>
        <v>4.4489010701561293E-4</v>
      </c>
      <c r="V99">
        <f t="shared" si="43"/>
        <v>3.4709415005638E-3</v>
      </c>
      <c r="W99">
        <f t="shared" si="43"/>
        <v>0.17995047569904124</v>
      </c>
      <c r="X99">
        <f t="shared" si="43"/>
        <v>1.774038923132906E-3</v>
      </c>
      <c r="Y99">
        <f t="shared" si="43"/>
        <v>1.107105717631336E-3</v>
      </c>
      <c r="AA99">
        <f t="shared" si="45"/>
        <v>0.99998659415397806</v>
      </c>
      <c r="AD99">
        <v>12</v>
      </c>
      <c r="AE99">
        <f t="shared" si="46"/>
        <v>1.7044606910597917E-2</v>
      </c>
      <c r="AF99">
        <f t="shared" si="47"/>
        <v>1.1191869137030313E-3</v>
      </c>
      <c r="AG99">
        <f t="shared" si="49"/>
        <v>3.1761079353657766E-4</v>
      </c>
      <c r="AH99">
        <f t="shared" si="51"/>
        <v>1.7422553546029351E-2</v>
      </c>
      <c r="AI99">
        <f t="shared" si="52"/>
        <v>3.1785796027221857E-4</v>
      </c>
      <c r="AJ99">
        <f t="shared" si="53"/>
        <v>8.8437101803586875E-3</v>
      </c>
      <c r="AK99">
        <f t="shared" si="54"/>
        <v>9.8003214627376354E-4</v>
      </c>
      <c r="AL99">
        <f t="shared" si="55"/>
        <v>3.5528630688639916E-3</v>
      </c>
      <c r="AM99">
        <f t="shared" si="56"/>
        <v>3.8623394611696539E-3</v>
      </c>
      <c r="AN99">
        <f t="shared" si="57"/>
        <v>5.3235436598798825E-3</v>
      </c>
      <c r="AO99">
        <f t="shared" si="58"/>
        <v>1.2696674355147286E-3</v>
      </c>
      <c r="AP99">
        <f t="shared" ref="AP99:AP107" si="59">Q99</f>
        <v>0.7035252773415871</v>
      </c>
      <c r="AZ99" s="10">
        <v>12</v>
      </c>
      <c r="BA99" s="10">
        <f t="shared" si="48"/>
        <v>1.7044606910597917E-2</v>
      </c>
      <c r="BB99" s="10">
        <f t="shared" si="50"/>
        <v>1.1191869137030313E-3</v>
      </c>
      <c r="BC99" s="10">
        <f t="shared" si="50"/>
        <v>3.1761079353657766E-4</v>
      </c>
      <c r="BD99" s="10">
        <f t="shared" si="50"/>
        <v>1.7422553546029351E-2</v>
      </c>
      <c r="BE99" s="10">
        <f t="shared" si="50"/>
        <v>3.1785796027221857E-4</v>
      </c>
      <c r="BF99" s="10">
        <f t="shared" si="50"/>
        <v>8.8437101803586875E-3</v>
      </c>
      <c r="BG99" s="10">
        <f t="shared" si="50"/>
        <v>9.8003214627376354E-4</v>
      </c>
      <c r="BH99" s="10">
        <f t="shared" si="50"/>
        <v>3.5528630688639916E-3</v>
      </c>
      <c r="BI99" s="10">
        <f t="shared" si="50"/>
        <v>3.8623394611696539E-3</v>
      </c>
      <c r="BJ99" s="10">
        <f t="shared" si="50"/>
        <v>5.3235436598798825E-3</v>
      </c>
      <c r="BK99" s="10">
        <f t="shared" si="50"/>
        <v>1.2696674355147286E-3</v>
      </c>
      <c r="BL99" s="10"/>
      <c r="BM99" s="10"/>
      <c r="BN99" s="10"/>
      <c r="BO99" s="10"/>
      <c r="BP99" s="10"/>
      <c r="BQ99" s="10"/>
      <c r="BR99" s="10"/>
      <c r="BS99" s="10"/>
      <c r="BT99" s="10"/>
      <c r="BU99" s="10"/>
    </row>
    <row r="100" spans="6:74" x14ac:dyDescent="0.2">
      <c r="F100">
        <f t="shared" si="44"/>
        <v>1.4547845927797235E-3</v>
      </c>
      <c r="G100">
        <f t="shared" si="43"/>
        <v>4.5670818301947877E-3</v>
      </c>
      <c r="H100">
        <f t="shared" si="43"/>
        <v>9.1190034519329235E-4</v>
      </c>
      <c r="I100">
        <f t="shared" si="43"/>
        <v>1.7422553546029351E-2</v>
      </c>
      <c r="J100">
        <f t="shared" si="43"/>
        <v>2.2363977658961331E-4</v>
      </c>
      <c r="K100">
        <f t="shared" si="43"/>
        <v>1.5248049378307964E-3</v>
      </c>
      <c r="L100">
        <f t="shared" si="43"/>
        <v>8.3647318727041295E-5</v>
      </c>
      <c r="M100">
        <f t="shared" si="43"/>
        <v>2.9287528493236278E-2</v>
      </c>
      <c r="N100">
        <f t="shared" si="43"/>
        <v>5.4895214157681437E-3</v>
      </c>
      <c r="O100">
        <f t="shared" si="43"/>
        <v>0.36175065750872071</v>
      </c>
      <c r="P100">
        <f t="shared" si="43"/>
        <v>2.1891210087091536E-4</v>
      </c>
      <c r="Q100">
        <f t="shared" si="43"/>
        <v>1.7850524646184189E-3</v>
      </c>
      <c r="R100">
        <f t="shared" si="43"/>
        <v>0.50538252123991523</v>
      </c>
      <c r="S100">
        <f t="shared" si="43"/>
        <v>1.1667749410394601E-3</v>
      </c>
      <c r="T100">
        <f t="shared" si="43"/>
        <v>3.3118655874516778E-3</v>
      </c>
      <c r="U100">
        <f t="shared" si="43"/>
        <v>1.8154693369865106E-3</v>
      </c>
      <c r="V100">
        <f t="shared" si="43"/>
        <v>5.7798908011627542E-2</v>
      </c>
      <c r="W100">
        <f t="shared" si="43"/>
        <v>3.763817285967508E-3</v>
      </c>
      <c r="X100">
        <f t="shared" si="43"/>
        <v>1.2481854098948543E-3</v>
      </c>
      <c r="Y100">
        <f t="shared" si="43"/>
        <v>7.7894187435203143E-4</v>
      </c>
      <c r="AA100">
        <f t="shared" si="45"/>
        <v>0.99998656801779395</v>
      </c>
      <c r="AD100">
        <v>13</v>
      </c>
      <c r="AE100">
        <f t="shared" si="46"/>
        <v>1.4547845927797235E-3</v>
      </c>
      <c r="AF100">
        <f t="shared" si="47"/>
        <v>4.5670818301947877E-3</v>
      </c>
      <c r="AG100">
        <f t="shared" si="49"/>
        <v>9.1190034519329235E-4</v>
      </c>
      <c r="AH100">
        <f t="shared" si="51"/>
        <v>1.7422553546029351E-2</v>
      </c>
      <c r="AI100">
        <f t="shared" si="52"/>
        <v>2.2363977658961331E-4</v>
      </c>
      <c r="AJ100">
        <f t="shared" si="53"/>
        <v>1.5248049378307964E-3</v>
      </c>
      <c r="AK100">
        <f t="shared" si="54"/>
        <v>8.3647318727041295E-5</v>
      </c>
      <c r="AL100">
        <f t="shared" si="55"/>
        <v>2.9287528493236278E-2</v>
      </c>
      <c r="AM100">
        <f t="shared" si="56"/>
        <v>5.4895214157681437E-3</v>
      </c>
      <c r="AN100">
        <f t="shared" si="57"/>
        <v>0.36175065750872071</v>
      </c>
      <c r="AO100">
        <f t="shared" si="58"/>
        <v>2.1891210087091536E-4</v>
      </c>
      <c r="AP100">
        <f t="shared" si="59"/>
        <v>1.7850524646184189E-3</v>
      </c>
      <c r="AQ100">
        <f t="shared" ref="AQ100:AQ107" si="60">R100</f>
        <v>0.50538252123991523</v>
      </c>
      <c r="AZ100" s="10">
        <v>13</v>
      </c>
      <c r="BA100" s="10">
        <f t="shared" si="48"/>
        <v>1.4547845927797235E-3</v>
      </c>
      <c r="BB100" s="10">
        <f t="shared" si="50"/>
        <v>4.5670818301947877E-3</v>
      </c>
      <c r="BC100" s="10">
        <f t="shared" si="50"/>
        <v>9.1190034519329235E-4</v>
      </c>
      <c r="BD100" s="10">
        <f t="shared" si="50"/>
        <v>1.7422553546029351E-2</v>
      </c>
      <c r="BE100" s="10">
        <f t="shared" si="50"/>
        <v>2.2363977658961331E-4</v>
      </c>
      <c r="BF100" s="10">
        <f t="shared" si="50"/>
        <v>1.5248049378307964E-3</v>
      </c>
      <c r="BG100" s="10">
        <f t="shared" si="50"/>
        <v>8.3647318727041295E-5</v>
      </c>
      <c r="BH100" s="10">
        <f t="shared" si="50"/>
        <v>2.9287528493236278E-2</v>
      </c>
      <c r="BI100" s="10">
        <f t="shared" si="50"/>
        <v>5.4895214157681437E-3</v>
      </c>
      <c r="BJ100" s="10">
        <f t="shared" si="50"/>
        <v>0.36175065750872071</v>
      </c>
      <c r="BK100" s="10">
        <f t="shared" si="50"/>
        <v>2.1891210087091536E-4</v>
      </c>
      <c r="BL100" s="10">
        <f t="shared" si="50"/>
        <v>1.7850524646184189E-3</v>
      </c>
      <c r="BM100" s="10"/>
      <c r="BN100" s="10"/>
      <c r="BO100" s="10"/>
      <c r="BP100" s="10"/>
      <c r="BQ100" s="10"/>
      <c r="BR100" s="10"/>
      <c r="BS100" s="10"/>
      <c r="BT100" s="10"/>
      <c r="BU100" s="10"/>
    </row>
    <row r="101" spans="6:74" x14ac:dyDescent="0.2">
      <c r="F101">
        <f t="shared" si="44"/>
        <v>0.14050482691689076</v>
      </c>
      <c r="G101">
        <f t="shared" si="43"/>
        <v>4.5670818301947885E-3</v>
      </c>
      <c r="H101">
        <f t="shared" si="43"/>
        <v>3.7212046053155703E-3</v>
      </c>
      <c r="I101">
        <f t="shared" si="43"/>
        <v>0.101049</v>
      </c>
      <c r="J101">
        <f t="shared" si="43"/>
        <v>5.2930431133896387E-3</v>
      </c>
      <c r="K101">
        <f t="shared" si="43"/>
        <v>0.10361503991972151</v>
      </c>
      <c r="L101">
        <f t="shared" si="43"/>
        <v>1.631971839966594E-2</v>
      </c>
      <c r="M101">
        <f t="shared" si="43"/>
        <v>1.4498218455120664E-2</v>
      </c>
      <c r="N101">
        <f t="shared" si="43"/>
        <v>1.5761103135836705E-2</v>
      </c>
      <c r="O101">
        <f t="shared" si="43"/>
        <v>5.3235436598798825E-3</v>
      </c>
      <c r="P101">
        <f t="shared" si="43"/>
        <v>2.1142791170278882E-2</v>
      </c>
      <c r="Q101">
        <f t="shared" si="43"/>
        <v>4.2248117928617795E-2</v>
      </c>
      <c r="R101">
        <f t="shared" si="43"/>
        <v>6.3478025845426346E-4</v>
      </c>
      <c r="S101">
        <f t="shared" si="43"/>
        <v>0.32354282394214184</v>
      </c>
      <c r="T101">
        <f t="shared" si="43"/>
        <v>3.8802615424314991E-2</v>
      </c>
      <c r="U101">
        <f t="shared" si="43"/>
        <v>3.6673892106246827E-3</v>
      </c>
      <c r="V101">
        <f t="shared" si="43"/>
        <v>7.0115716914318288E-3</v>
      </c>
      <c r="W101">
        <f t="shared" si="43"/>
        <v>0.12661027632613819</v>
      </c>
      <c r="X101">
        <f t="shared" si="43"/>
        <v>7.2393456648729921E-3</v>
      </c>
      <c r="Y101">
        <f t="shared" si="43"/>
        <v>1.8435776437639863E-2</v>
      </c>
      <c r="AA101">
        <f t="shared" si="45"/>
        <v>0.99998826809053087</v>
      </c>
      <c r="AD101">
        <v>14</v>
      </c>
      <c r="AE101">
        <f t="shared" si="46"/>
        <v>0.14050482691689076</v>
      </c>
      <c r="AF101">
        <f t="shared" si="47"/>
        <v>4.5670818301947885E-3</v>
      </c>
      <c r="AG101">
        <f t="shared" si="49"/>
        <v>3.7212046053155703E-3</v>
      </c>
      <c r="AH101">
        <f t="shared" si="51"/>
        <v>0.101049</v>
      </c>
      <c r="AI101">
        <f t="shared" si="52"/>
        <v>5.2930431133896387E-3</v>
      </c>
      <c r="AJ101">
        <f t="shared" si="53"/>
        <v>0.10361503991972151</v>
      </c>
      <c r="AK101">
        <f t="shared" si="54"/>
        <v>1.631971839966594E-2</v>
      </c>
      <c r="AL101">
        <f t="shared" si="55"/>
        <v>1.4498218455120664E-2</v>
      </c>
      <c r="AM101">
        <f t="shared" si="56"/>
        <v>1.5761103135836705E-2</v>
      </c>
      <c r="AN101">
        <f t="shared" si="57"/>
        <v>5.3235436598798825E-3</v>
      </c>
      <c r="AO101">
        <f t="shared" si="58"/>
        <v>2.1142791170278882E-2</v>
      </c>
      <c r="AP101">
        <f t="shared" si="59"/>
        <v>4.2248117928617795E-2</v>
      </c>
      <c r="AQ101">
        <f t="shared" si="60"/>
        <v>6.3478025845426346E-4</v>
      </c>
      <c r="AR101">
        <f t="shared" ref="AR101:AR107" si="61">S101</f>
        <v>0.32354282394214184</v>
      </c>
      <c r="AZ101" s="10">
        <v>14</v>
      </c>
      <c r="BA101" s="10">
        <f t="shared" si="48"/>
        <v>0.14050482691689076</v>
      </c>
      <c r="BB101" s="10">
        <f t="shared" si="50"/>
        <v>4.5670818301947885E-3</v>
      </c>
      <c r="BC101" s="10">
        <f t="shared" si="50"/>
        <v>3.7212046053155703E-3</v>
      </c>
      <c r="BD101" s="10">
        <f t="shared" si="50"/>
        <v>0.101049</v>
      </c>
      <c r="BE101" s="10">
        <f t="shared" si="50"/>
        <v>5.2930431133896387E-3</v>
      </c>
      <c r="BF101" s="10">
        <f t="shared" si="50"/>
        <v>0.10361503991972151</v>
      </c>
      <c r="BG101" s="10">
        <f t="shared" si="50"/>
        <v>1.631971839966594E-2</v>
      </c>
      <c r="BH101" s="10">
        <f t="shared" si="50"/>
        <v>1.4498218455120664E-2</v>
      </c>
      <c r="BI101" s="10">
        <f t="shared" si="50"/>
        <v>1.5761103135836705E-2</v>
      </c>
      <c r="BJ101" s="10">
        <f t="shared" ref="BJ101:BJ107" si="62">O101</f>
        <v>5.3235436598798825E-3</v>
      </c>
      <c r="BK101" s="10">
        <f t="shared" ref="BK101:BK107" si="63">P101</f>
        <v>2.1142791170278882E-2</v>
      </c>
      <c r="BL101" s="10">
        <f t="shared" ref="BL101:BL107" si="64">Q101</f>
        <v>4.2248117928617795E-2</v>
      </c>
      <c r="BM101" s="10">
        <f t="shared" ref="BM101:BM107" si="65">R101</f>
        <v>6.3478025845426346E-4</v>
      </c>
      <c r="BN101" s="10"/>
      <c r="BO101" s="10"/>
      <c r="BP101" s="10"/>
      <c r="BQ101" s="10"/>
      <c r="BR101" s="10"/>
      <c r="BS101" s="10"/>
      <c r="BT101" s="10"/>
      <c r="BU101" s="10"/>
    </row>
    <row r="102" spans="6:74" x14ac:dyDescent="0.2">
      <c r="F102">
        <f t="shared" si="44"/>
        <v>3.4431431151034739E-2</v>
      </c>
      <c r="G102">
        <f t="shared" si="43"/>
        <v>2.6488600000000005E-2</v>
      </c>
      <c r="H102">
        <f t="shared" si="43"/>
        <v>2.15826E-2</v>
      </c>
      <c r="I102">
        <f t="shared" si="43"/>
        <v>0.14362037700693689</v>
      </c>
      <c r="J102">
        <f t="shared" si="43"/>
        <v>3.0699100000000003E-2</v>
      </c>
      <c r="K102">
        <f t="shared" ref="G102:Y107" si="66">K50/$C50</f>
        <v>5.1292600000000008E-2</v>
      </c>
      <c r="L102">
        <f t="shared" si="66"/>
        <v>3.9992310073072839E-3</v>
      </c>
      <c r="M102">
        <f t="shared" si="66"/>
        <v>2.0606236582780234E-2</v>
      </c>
      <c r="N102">
        <f t="shared" si="66"/>
        <v>3.1838653735598667E-2</v>
      </c>
      <c r="O102">
        <f t="shared" si="66"/>
        <v>3.7455601670034573E-3</v>
      </c>
      <c r="P102">
        <f t="shared" si="66"/>
        <v>3.0050130519395434E-2</v>
      </c>
      <c r="Q102">
        <f t="shared" si="66"/>
        <v>3.6059447635767099E-3</v>
      </c>
      <c r="R102">
        <f t="shared" si="66"/>
        <v>6.3478025845426335E-4</v>
      </c>
      <c r="S102">
        <f t="shared" si="66"/>
        <v>1.3670216416819645E-2</v>
      </c>
      <c r="T102">
        <f t="shared" si="66"/>
        <v>0.31986391899282596</v>
      </c>
      <c r="U102">
        <f t="shared" si="66"/>
        <v>3.0231608682937804E-2</v>
      </c>
      <c r="V102">
        <f t="shared" si="66"/>
        <v>4.9332296893585901E-3</v>
      </c>
      <c r="W102">
        <f t="shared" si="66"/>
        <v>7.603203548583252E-3</v>
      </c>
      <c r="X102">
        <f t="shared" si="66"/>
        <v>5.0934878137412079E-3</v>
      </c>
      <c r="Y102">
        <f t="shared" si="66"/>
        <v>0.215998</v>
      </c>
      <c r="AA102">
        <f t="shared" si="45"/>
        <v>0.99998891033635418</v>
      </c>
      <c r="AD102">
        <v>15</v>
      </c>
      <c r="AE102">
        <f t="shared" si="46"/>
        <v>3.4431431151034739E-2</v>
      </c>
      <c r="AF102">
        <f t="shared" si="47"/>
        <v>2.6488600000000005E-2</v>
      </c>
      <c r="AG102">
        <f t="shared" si="49"/>
        <v>2.15826E-2</v>
      </c>
      <c r="AH102">
        <f t="shared" si="51"/>
        <v>0.14362037700693689</v>
      </c>
      <c r="AI102">
        <f t="shared" si="52"/>
        <v>3.0699100000000003E-2</v>
      </c>
      <c r="AJ102">
        <f t="shared" si="53"/>
        <v>5.1292600000000008E-2</v>
      </c>
      <c r="AK102">
        <f t="shared" si="54"/>
        <v>3.9992310073072839E-3</v>
      </c>
      <c r="AL102">
        <f t="shared" si="55"/>
        <v>2.0606236582780234E-2</v>
      </c>
      <c r="AM102">
        <f t="shared" si="56"/>
        <v>3.1838653735598667E-2</v>
      </c>
      <c r="AN102">
        <f t="shared" si="57"/>
        <v>3.7455601670034573E-3</v>
      </c>
      <c r="AO102">
        <f t="shared" si="58"/>
        <v>3.0050130519395434E-2</v>
      </c>
      <c r="AP102">
        <f t="shared" si="59"/>
        <v>3.6059447635767099E-3</v>
      </c>
      <c r="AQ102">
        <f t="shared" si="60"/>
        <v>6.3478025845426335E-4</v>
      </c>
      <c r="AR102">
        <f t="shared" si="61"/>
        <v>1.3670216416819645E-2</v>
      </c>
      <c r="AS102">
        <f t="shared" ref="AS102:AS107" si="67">T102</f>
        <v>0.31986391899282596</v>
      </c>
      <c r="AZ102" s="10">
        <v>15</v>
      </c>
      <c r="BA102" s="10">
        <f t="shared" si="48"/>
        <v>3.4431431151034739E-2</v>
      </c>
      <c r="BB102" s="10">
        <f t="shared" ref="BB102:BB107" si="68">G102</f>
        <v>2.6488600000000005E-2</v>
      </c>
      <c r="BC102" s="10">
        <f t="shared" ref="BC102:BC107" si="69">H102</f>
        <v>2.15826E-2</v>
      </c>
      <c r="BD102" s="10">
        <f t="shared" ref="BD102:BD107" si="70">I102</f>
        <v>0.14362037700693689</v>
      </c>
      <c r="BE102" s="10">
        <f t="shared" ref="BE102:BE107" si="71">J102</f>
        <v>3.0699100000000003E-2</v>
      </c>
      <c r="BF102" s="10">
        <f t="shared" ref="BF102:BF107" si="72">K102</f>
        <v>5.1292600000000008E-2</v>
      </c>
      <c r="BG102" s="10">
        <f t="shared" ref="BG102:BG107" si="73">L102</f>
        <v>3.9992310073072839E-3</v>
      </c>
      <c r="BH102" s="10">
        <f t="shared" ref="BH102:BH107" si="74">M102</f>
        <v>2.0606236582780234E-2</v>
      </c>
      <c r="BI102" s="10">
        <f t="shared" ref="BI102:BI107" si="75">N102</f>
        <v>3.1838653735598667E-2</v>
      </c>
      <c r="BJ102" s="10">
        <f t="shared" si="62"/>
        <v>3.7455601670034573E-3</v>
      </c>
      <c r="BK102" s="10">
        <f t="shared" si="63"/>
        <v>3.0050130519395434E-2</v>
      </c>
      <c r="BL102" s="10">
        <f t="shared" si="64"/>
        <v>3.6059447635767099E-3</v>
      </c>
      <c r="BM102" s="10">
        <f t="shared" si="65"/>
        <v>6.3478025845426335E-4</v>
      </c>
      <c r="BN102" s="10">
        <f t="shared" ref="BN102:BN107" si="76">S102</f>
        <v>1.3670216416819645E-2</v>
      </c>
      <c r="BO102" s="10"/>
      <c r="BP102" s="10"/>
      <c r="BQ102" s="10"/>
      <c r="BR102" s="10"/>
      <c r="BS102" s="10"/>
      <c r="BT102" s="10"/>
      <c r="BU102" s="10"/>
    </row>
    <row r="103" spans="6:74" x14ac:dyDescent="0.2">
      <c r="F103">
        <f t="shared" si="44"/>
        <v>4.1768686686176233E-3</v>
      </c>
      <c r="G103">
        <f t="shared" si="66"/>
        <v>5.3509031447373213E-2</v>
      </c>
      <c r="H103">
        <f t="shared" si="66"/>
        <v>6.1966346203225484E-2</v>
      </c>
      <c r="I103">
        <f t="shared" si="66"/>
        <v>2.4762577647520316E-2</v>
      </c>
      <c r="J103">
        <f t="shared" si="66"/>
        <v>3.06991E-2</v>
      </c>
      <c r="K103">
        <f t="shared" si="66"/>
        <v>1.2569515682918194E-2</v>
      </c>
      <c r="L103">
        <f t="shared" si="66"/>
        <v>9.8003214627376354E-4</v>
      </c>
      <c r="M103">
        <f t="shared" si="66"/>
        <v>1.4498218455120664E-2</v>
      </c>
      <c r="N103">
        <f t="shared" si="66"/>
        <v>1.5761103135836702E-2</v>
      </c>
      <c r="O103">
        <f t="shared" si="66"/>
        <v>1.3045617793124133E-3</v>
      </c>
      <c r="P103">
        <f t="shared" si="66"/>
        <v>1.4875729680491783E-2</v>
      </c>
      <c r="Q103">
        <f t="shared" si="66"/>
        <v>2.1654428706717509E-4</v>
      </c>
      <c r="R103">
        <f t="shared" si="66"/>
        <v>4.4662123629884851E-4</v>
      </c>
      <c r="S103">
        <f t="shared" si="66"/>
        <v>1.6583306803069182E-3</v>
      </c>
      <c r="T103">
        <f t="shared" si="66"/>
        <v>3.8802615424314998E-2</v>
      </c>
      <c r="U103">
        <f t="shared" si="66"/>
        <v>0.50342362987817935</v>
      </c>
      <c r="V103">
        <f t="shared" si="66"/>
        <v>2.4420989207787048E-3</v>
      </c>
      <c r="W103">
        <f t="shared" si="66"/>
        <v>6.4894564223534883E-4</v>
      </c>
      <c r="X103">
        <f t="shared" si="66"/>
        <v>1.2481854098948543E-3</v>
      </c>
      <c r="Y103">
        <f t="shared" si="66"/>
        <v>0.215998</v>
      </c>
      <c r="AA103">
        <f t="shared" si="45"/>
        <v>0.99998805632576648</v>
      </c>
      <c r="AD103">
        <v>16</v>
      </c>
      <c r="AE103">
        <f t="shared" si="46"/>
        <v>4.1768686686176233E-3</v>
      </c>
      <c r="AF103">
        <f t="shared" si="47"/>
        <v>5.3509031447373213E-2</v>
      </c>
      <c r="AG103">
        <f t="shared" si="49"/>
        <v>6.1966346203225484E-2</v>
      </c>
      <c r="AH103">
        <f t="shared" si="51"/>
        <v>2.4762577647520316E-2</v>
      </c>
      <c r="AI103">
        <f t="shared" si="52"/>
        <v>3.06991E-2</v>
      </c>
      <c r="AJ103">
        <f t="shared" si="53"/>
        <v>1.2569515682918194E-2</v>
      </c>
      <c r="AK103">
        <f t="shared" si="54"/>
        <v>9.8003214627376354E-4</v>
      </c>
      <c r="AL103">
        <f t="shared" si="55"/>
        <v>1.4498218455120664E-2</v>
      </c>
      <c r="AM103">
        <f t="shared" si="56"/>
        <v>1.5761103135836702E-2</v>
      </c>
      <c r="AN103">
        <f t="shared" si="57"/>
        <v>1.3045617793124133E-3</v>
      </c>
      <c r="AO103">
        <f t="shared" si="58"/>
        <v>1.4875729680491783E-2</v>
      </c>
      <c r="AP103">
        <f t="shared" si="59"/>
        <v>2.1654428706717509E-4</v>
      </c>
      <c r="AQ103">
        <f t="shared" si="60"/>
        <v>4.4662123629884851E-4</v>
      </c>
      <c r="AR103">
        <f t="shared" si="61"/>
        <v>1.6583306803069182E-3</v>
      </c>
      <c r="AS103">
        <f t="shared" si="67"/>
        <v>3.8802615424314998E-2</v>
      </c>
      <c r="AT103">
        <f t="shared" ref="AT103:AT107" si="77">U103</f>
        <v>0.50342362987817935</v>
      </c>
      <c r="AZ103" s="10">
        <v>16</v>
      </c>
      <c r="BA103" s="10">
        <f t="shared" si="48"/>
        <v>4.1768686686176233E-3</v>
      </c>
      <c r="BB103" s="10">
        <f t="shared" si="68"/>
        <v>5.3509031447373213E-2</v>
      </c>
      <c r="BC103" s="10">
        <f t="shared" si="69"/>
        <v>6.1966346203225484E-2</v>
      </c>
      <c r="BD103" s="10">
        <f t="shared" si="70"/>
        <v>2.4762577647520316E-2</v>
      </c>
      <c r="BE103" s="10">
        <f t="shared" si="71"/>
        <v>3.06991E-2</v>
      </c>
      <c r="BF103" s="10">
        <f t="shared" si="72"/>
        <v>1.2569515682918194E-2</v>
      </c>
      <c r="BG103" s="10">
        <f t="shared" si="73"/>
        <v>9.8003214627376354E-4</v>
      </c>
      <c r="BH103" s="10">
        <f t="shared" si="74"/>
        <v>1.4498218455120664E-2</v>
      </c>
      <c r="BI103" s="10">
        <f t="shared" si="75"/>
        <v>1.5761103135836702E-2</v>
      </c>
      <c r="BJ103" s="10">
        <f t="shared" si="62"/>
        <v>1.3045617793124133E-3</v>
      </c>
      <c r="BK103" s="10">
        <f t="shared" si="63"/>
        <v>1.4875729680491783E-2</v>
      </c>
      <c r="BL103" s="10">
        <f t="shared" si="64"/>
        <v>2.1654428706717509E-4</v>
      </c>
      <c r="BM103" s="10">
        <f t="shared" si="65"/>
        <v>4.4662123629884851E-4</v>
      </c>
      <c r="BN103" s="10">
        <f t="shared" si="76"/>
        <v>1.6583306803069182E-3</v>
      </c>
      <c r="BO103" s="10">
        <f t="shared" ref="BO103:BO107" si="78">T103</f>
        <v>3.8802615424314998E-2</v>
      </c>
      <c r="BP103" s="10"/>
      <c r="BQ103" s="10"/>
      <c r="BR103" s="10"/>
      <c r="BS103" s="10"/>
      <c r="BT103" s="10"/>
      <c r="BU103" s="10"/>
    </row>
    <row r="104" spans="6:74" x14ac:dyDescent="0.2">
      <c r="F104">
        <f t="shared" si="44"/>
        <v>8.4375994556378335E-3</v>
      </c>
      <c r="G104">
        <f t="shared" si="66"/>
        <v>2.6488600000000001E-2</v>
      </c>
      <c r="H104">
        <f t="shared" si="66"/>
        <v>5.2889272366413529E-3</v>
      </c>
      <c r="I104">
        <f t="shared" si="66"/>
        <v>5.0022332099815978E-2</v>
      </c>
      <c r="J104">
        <f t="shared" si="66"/>
        <v>1.8435431375022221E-3</v>
      </c>
      <c r="K104">
        <f t="shared" si="66"/>
        <v>8.8437101803586892E-3</v>
      </c>
      <c r="L104">
        <f t="shared" si="66"/>
        <v>9.8003214627376354E-4</v>
      </c>
      <c r="M104">
        <f t="shared" si="66"/>
        <v>0.16986462167524838</v>
      </c>
      <c r="N104">
        <f t="shared" si="66"/>
        <v>3.1838653735598674E-2</v>
      </c>
      <c r="O104">
        <f t="shared" si="66"/>
        <v>0.25452197628497475</v>
      </c>
      <c r="P104">
        <f t="shared" si="66"/>
        <v>2.5648269344043604E-3</v>
      </c>
      <c r="Q104">
        <f t="shared" si="66"/>
        <v>5.1251090699668189E-3</v>
      </c>
      <c r="R104">
        <f t="shared" si="66"/>
        <v>4.3135210405049397E-2</v>
      </c>
      <c r="S104">
        <f t="shared" si="66"/>
        <v>9.6181456106085028E-3</v>
      </c>
      <c r="T104">
        <f t="shared" si="66"/>
        <v>1.9208476235257416E-2</v>
      </c>
      <c r="U104">
        <f t="shared" si="66"/>
        <v>7.408411339258146E-3</v>
      </c>
      <c r="V104">
        <f t="shared" si="66"/>
        <v>0.33522765995447451</v>
      </c>
      <c r="W104">
        <f t="shared" si="66"/>
        <v>5.3494924006757087E-3</v>
      </c>
      <c r="X104">
        <f t="shared" si="66"/>
        <v>5.0934878137412079E-3</v>
      </c>
      <c r="Y104">
        <f t="shared" si="66"/>
        <v>9.1262707348077048E-3</v>
      </c>
      <c r="AA104">
        <f t="shared" si="45"/>
        <v>0.99998708645029544</v>
      </c>
      <c r="AD104">
        <v>17</v>
      </c>
      <c r="AE104">
        <f t="shared" si="46"/>
        <v>8.4375994556378335E-3</v>
      </c>
      <c r="AF104">
        <f t="shared" si="47"/>
        <v>2.6488600000000001E-2</v>
      </c>
      <c r="AG104">
        <f t="shared" si="49"/>
        <v>5.2889272366413529E-3</v>
      </c>
      <c r="AH104">
        <f t="shared" si="51"/>
        <v>5.0022332099815978E-2</v>
      </c>
      <c r="AI104">
        <f t="shared" si="52"/>
        <v>1.8435431375022221E-3</v>
      </c>
      <c r="AJ104">
        <f t="shared" si="53"/>
        <v>8.8437101803586892E-3</v>
      </c>
      <c r="AK104">
        <f t="shared" si="54"/>
        <v>9.8003214627376354E-4</v>
      </c>
      <c r="AL104">
        <f t="shared" si="55"/>
        <v>0.16986462167524838</v>
      </c>
      <c r="AM104">
        <f t="shared" si="56"/>
        <v>3.1838653735598674E-2</v>
      </c>
      <c r="AN104">
        <f t="shared" si="57"/>
        <v>0.25452197628497475</v>
      </c>
      <c r="AO104">
        <f t="shared" si="58"/>
        <v>2.5648269344043604E-3</v>
      </c>
      <c r="AP104">
        <f t="shared" si="59"/>
        <v>5.1251090699668189E-3</v>
      </c>
      <c r="AQ104">
        <f t="shared" si="60"/>
        <v>4.3135210405049397E-2</v>
      </c>
      <c r="AR104">
        <f t="shared" si="61"/>
        <v>9.6181456106085028E-3</v>
      </c>
      <c r="AS104">
        <f t="shared" si="67"/>
        <v>1.9208476235257416E-2</v>
      </c>
      <c r="AT104">
        <f t="shared" si="77"/>
        <v>7.408411339258146E-3</v>
      </c>
      <c r="AU104">
        <f t="shared" ref="AU104:AU107" si="79">V104</f>
        <v>0.33522765995447451</v>
      </c>
      <c r="AZ104" s="10">
        <v>17</v>
      </c>
      <c r="BA104" s="10">
        <f t="shared" si="48"/>
        <v>8.4375994556378335E-3</v>
      </c>
      <c r="BB104" s="10">
        <f t="shared" si="68"/>
        <v>2.6488600000000001E-2</v>
      </c>
      <c r="BC104" s="10">
        <f t="shared" si="69"/>
        <v>5.2889272366413529E-3</v>
      </c>
      <c r="BD104" s="10">
        <f t="shared" si="70"/>
        <v>5.0022332099815978E-2</v>
      </c>
      <c r="BE104" s="10">
        <f t="shared" si="71"/>
        <v>1.8435431375022221E-3</v>
      </c>
      <c r="BF104" s="10">
        <f t="shared" si="72"/>
        <v>8.8437101803586892E-3</v>
      </c>
      <c r="BG104" s="10">
        <f t="shared" si="73"/>
        <v>9.8003214627376354E-4</v>
      </c>
      <c r="BH104" s="10">
        <f t="shared" si="74"/>
        <v>0.16986462167524838</v>
      </c>
      <c r="BI104" s="10">
        <f t="shared" si="75"/>
        <v>3.1838653735598674E-2</v>
      </c>
      <c r="BJ104" s="10">
        <f t="shared" si="62"/>
        <v>0.25452197628497475</v>
      </c>
      <c r="BK104" s="10">
        <f t="shared" si="63"/>
        <v>2.5648269344043604E-3</v>
      </c>
      <c r="BL104" s="10">
        <f t="shared" si="64"/>
        <v>5.1251090699668189E-3</v>
      </c>
      <c r="BM104" s="10">
        <f t="shared" si="65"/>
        <v>4.3135210405049397E-2</v>
      </c>
      <c r="BN104" s="10">
        <f t="shared" si="76"/>
        <v>9.6181456106085028E-3</v>
      </c>
      <c r="BO104" s="10">
        <f t="shared" si="78"/>
        <v>1.9208476235257416E-2</v>
      </c>
      <c r="BP104" s="10">
        <f t="shared" ref="BP104:BP107" si="80">U104</f>
        <v>7.408411339258146E-3</v>
      </c>
      <c r="BQ104" s="10"/>
      <c r="BR104" s="10"/>
      <c r="BS104" s="10"/>
      <c r="BT104" s="10"/>
      <c r="BU104" s="10"/>
    </row>
    <row r="105" spans="6:74" x14ac:dyDescent="0.2">
      <c r="F105">
        <f t="shared" ref="F105:F107" si="81">F53/$C53</f>
        <v>4.89372E-2</v>
      </c>
      <c r="G105">
        <f t="shared" si="66"/>
        <v>3.213325723529207E-3</v>
      </c>
      <c r="H105">
        <f t="shared" si="66"/>
        <v>1.2960788465934006E-3</v>
      </c>
      <c r="I105">
        <f t="shared" si="66"/>
        <v>5.0022332099815978E-2</v>
      </c>
      <c r="J105">
        <f t="shared" si="66"/>
        <v>2.6202175225546066E-3</v>
      </c>
      <c r="K105">
        <f t="shared" si="66"/>
        <v>2.5391398939752209E-2</v>
      </c>
      <c r="L105">
        <f t="shared" si="66"/>
        <v>3.999231007307283E-3</v>
      </c>
      <c r="M105">
        <f t="shared" si="66"/>
        <v>1.0200714600552309E-2</v>
      </c>
      <c r="N105">
        <f t="shared" si="66"/>
        <v>7.802226002437183E-3</v>
      </c>
      <c r="O105">
        <f t="shared" si="66"/>
        <v>5.3235436598798834E-3</v>
      </c>
      <c r="P105">
        <f t="shared" si="66"/>
        <v>3.6453741380587674E-3</v>
      </c>
      <c r="Q105">
        <f t="shared" si="66"/>
        <v>0.17240249094166507</v>
      </c>
      <c r="R105">
        <f t="shared" si="66"/>
        <v>1.8225335806784087E-3</v>
      </c>
      <c r="S105">
        <f t="shared" si="66"/>
        <v>0.11268851206931732</v>
      </c>
      <c r="T105">
        <f t="shared" si="66"/>
        <v>1.9208476235257416E-2</v>
      </c>
      <c r="U105">
        <f t="shared" si="66"/>
        <v>1.2773351863871593E-3</v>
      </c>
      <c r="V105">
        <f t="shared" si="66"/>
        <v>3.4709415005638004E-3</v>
      </c>
      <c r="W105">
        <f t="shared" si="66"/>
        <v>0.51666034104333602</v>
      </c>
      <c r="X105">
        <f t="shared" si="66"/>
        <v>3.5836965534902852E-3</v>
      </c>
      <c r="Y105">
        <f t="shared" si="66"/>
        <v>6.421098110869332E-3</v>
      </c>
      <c r="AA105">
        <f t="shared" si="45"/>
        <v>0.9999870677620456</v>
      </c>
      <c r="AD105">
        <v>18</v>
      </c>
      <c r="AE105">
        <f t="shared" si="46"/>
        <v>4.89372E-2</v>
      </c>
      <c r="AF105">
        <f t="shared" si="47"/>
        <v>3.213325723529207E-3</v>
      </c>
      <c r="AG105">
        <f t="shared" si="49"/>
        <v>1.2960788465934006E-3</v>
      </c>
      <c r="AH105">
        <f t="shared" si="51"/>
        <v>5.0022332099815978E-2</v>
      </c>
      <c r="AI105">
        <f t="shared" si="52"/>
        <v>2.6202175225546066E-3</v>
      </c>
      <c r="AJ105">
        <f t="shared" si="53"/>
        <v>2.5391398939752209E-2</v>
      </c>
      <c r="AK105">
        <f t="shared" si="54"/>
        <v>3.999231007307283E-3</v>
      </c>
      <c r="AL105">
        <f t="shared" si="55"/>
        <v>1.0200714600552309E-2</v>
      </c>
      <c r="AM105">
        <f t="shared" si="56"/>
        <v>7.802226002437183E-3</v>
      </c>
      <c r="AN105">
        <f t="shared" si="57"/>
        <v>5.3235436598798834E-3</v>
      </c>
      <c r="AO105">
        <f t="shared" si="58"/>
        <v>3.6453741380587674E-3</v>
      </c>
      <c r="AP105">
        <f t="shared" si="59"/>
        <v>0.17240249094166507</v>
      </c>
      <c r="AQ105">
        <f t="shared" si="60"/>
        <v>1.8225335806784087E-3</v>
      </c>
      <c r="AR105">
        <f t="shared" si="61"/>
        <v>0.11268851206931732</v>
      </c>
      <c r="AS105">
        <f t="shared" si="67"/>
        <v>1.9208476235257416E-2</v>
      </c>
      <c r="AT105">
        <f t="shared" si="77"/>
        <v>1.2773351863871593E-3</v>
      </c>
      <c r="AU105">
        <f t="shared" si="79"/>
        <v>3.4709415005638004E-3</v>
      </c>
      <c r="AV105">
        <f t="shared" ref="AV105:AV107" si="82">W105</f>
        <v>0.51666034104333602</v>
      </c>
      <c r="AZ105" s="10">
        <v>18</v>
      </c>
      <c r="BA105" s="10">
        <f t="shared" si="48"/>
        <v>4.89372E-2</v>
      </c>
      <c r="BB105" s="10">
        <f t="shared" si="68"/>
        <v>3.213325723529207E-3</v>
      </c>
      <c r="BC105" s="10">
        <f t="shared" si="69"/>
        <v>1.2960788465934006E-3</v>
      </c>
      <c r="BD105" s="10">
        <f t="shared" si="70"/>
        <v>5.0022332099815978E-2</v>
      </c>
      <c r="BE105" s="10">
        <f t="shared" si="71"/>
        <v>2.6202175225546066E-3</v>
      </c>
      <c r="BF105" s="10">
        <f t="shared" si="72"/>
        <v>2.5391398939752209E-2</v>
      </c>
      <c r="BG105" s="10">
        <f t="shared" si="73"/>
        <v>3.999231007307283E-3</v>
      </c>
      <c r="BH105" s="10">
        <f t="shared" si="74"/>
        <v>1.0200714600552309E-2</v>
      </c>
      <c r="BI105" s="10">
        <f t="shared" si="75"/>
        <v>7.802226002437183E-3</v>
      </c>
      <c r="BJ105" s="10">
        <f t="shared" si="62"/>
        <v>5.3235436598798834E-3</v>
      </c>
      <c r="BK105" s="10">
        <f t="shared" si="63"/>
        <v>3.6453741380587674E-3</v>
      </c>
      <c r="BL105" s="10">
        <f t="shared" si="64"/>
        <v>0.17240249094166507</v>
      </c>
      <c r="BM105" s="10">
        <f t="shared" si="65"/>
        <v>1.8225335806784087E-3</v>
      </c>
      <c r="BN105" s="10">
        <f t="shared" si="76"/>
        <v>0.11268851206931732</v>
      </c>
      <c r="BO105" s="10">
        <f t="shared" si="78"/>
        <v>1.9208476235257416E-2</v>
      </c>
      <c r="BP105" s="10">
        <f t="shared" si="80"/>
        <v>1.2773351863871593E-3</v>
      </c>
      <c r="BQ105" s="10">
        <f t="shared" ref="BQ105:BQ107" si="83">V105</f>
        <v>3.4709415005638004E-3</v>
      </c>
      <c r="BR105" s="10"/>
      <c r="BS105" s="10"/>
      <c r="BT105" s="10"/>
      <c r="BU105" s="10"/>
    </row>
    <row r="106" spans="6:74" x14ac:dyDescent="0.2">
      <c r="F106">
        <f t="shared" si="81"/>
        <v>2.4225404214144767E-2</v>
      </c>
      <c r="G106">
        <f t="shared" si="66"/>
        <v>9.2258603804889535E-3</v>
      </c>
      <c r="H106">
        <f t="shared" si="66"/>
        <v>3.7212046053155703E-3</v>
      </c>
      <c r="I106">
        <f t="shared" si="66"/>
        <v>5.0022332099815985E-2</v>
      </c>
      <c r="J106">
        <f t="shared" si="66"/>
        <v>1.2970874633789903E-3</v>
      </c>
      <c r="K106">
        <f t="shared" si="66"/>
        <v>8.8437101803586892E-3</v>
      </c>
      <c r="L106">
        <f t="shared" si="66"/>
        <v>1.148229282595597E-2</v>
      </c>
      <c r="M106">
        <f t="shared" si="66"/>
        <v>2.0606236582780237E-2</v>
      </c>
      <c r="N106">
        <f t="shared" si="66"/>
        <v>0.12992444353428131</v>
      </c>
      <c r="O106">
        <f t="shared" si="66"/>
        <v>1.8541663408216727E-3</v>
      </c>
      <c r="P106">
        <f t="shared" si="66"/>
        <v>2.56482693440436E-3</v>
      </c>
      <c r="Q106">
        <f t="shared" si="66"/>
        <v>1.7850524646184187E-3</v>
      </c>
      <c r="R106">
        <f t="shared" si="66"/>
        <v>6.3478025845426335E-4</v>
      </c>
      <c r="S106">
        <f t="shared" si="66"/>
        <v>6.7671734057586797E-3</v>
      </c>
      <c r="T106">
        <f t="shared" si="66"/>
        <v>1.3514776632307383E-2</v>
      </c>
      <c r="U106">
        <f t="shared" si="66"/>
        <v>2.5803163873223522E-3</v>
      </c>
      <c r="V106">
        <f t="shared" si="66"/>
        <v>3.4709415005638004E-3</v>
      </c>
      <c r="W106">
        <f t="shared" si="66"/>
        <v>3.763817285967508E-3</v>
      </c>
      <c r="X106">
        <f t="shared" si="66"/>
        <v>0.6991846179034541</v>
      </c>
      <c r="Y106">
        <f t="shared" si="66"/>
        <v>4.517781922922369E-3</v>
      </c>
      <c r="AA106">
        <f t="shared" si="45"/>
        <v>0.99998682292311547</v>
      </c>
      <c r="AD106">
        <v>19</v>
      </c>
      <c r="AE106">
        <f t="shared" si="46"/>
        <v>2.4225404214144767E-2</v>
      </c>
      <c r="AF106">
        <f t="shared" si="47"/>
        <v>9.2258603804889535E-3</v>
      </c>
      <c r="AG106">
        <f t="shared" si="49"/>
        <v>3.7212046053155703E-3</v>
      </c>
      <c r="AH106">
        <f t="shared" si="51"/>
        <v>5.0022332099815985E-2</v>
      </c>
      <c r="AI106">
        <f t="shared" si="52"/>
        <v>1.2970874633789903E-3</v>
      </c>
      <c r="AJ106">
        <f t="shared" si="53"/>
        <v>8.8437101803586892E-3</v>
      </c>
      <c r="AK106">
        <f t="shared" si="54"/>
        <v>1.148229282595597E-2</v>
      </c>
      <c r="AL106">
        <f t="shared" si="55"/>
        <v>2.0606236582780237E-2</v>
      </c>
      <c r="AM106">
        <f t="shared" si="56"/>
        <v>0.12992444353428131</v>
      </c>
      <c r="AN106">
        <f t="shared" si="57"/>
        <v>1.8541663408216727E-3</v>
      </c>
      <c r="AO106">
        <f t="shared" si="58"/>
        <v>2.56482693440436E-3</v>
      </c>
      <c r="AP106">
        <f t="shared" si="59"/>
        <v>1.7850524646184187E-3</v>
      </c>
      <c r="AQ106">
        <f t="shared" si="60"/>
        <v>6.3478025845426335E-4</v>
      </c>
      <c r="AR106">
        <f t="shared" si="61"/>
        <v>6.7671734057586797E-3</v>
      </c>
      <c r="AS106">
        <f t="shared" si="67"/>
        <v>1.3514776632307383E-2</v>
      </c>
      <c r="AT106">
        <f t="shared" si="77"/>
        <v>2.5803163873223522E-3</v>
      </c>
      <c r="AU106">
        <f t="shared" si="79"/>
        <v>3.4709415005638004E-3</v>
      </c>
      <c r="AV106">
        <f t="shared" si="82"/>
        <v>3.763817285967508E-3</v>
      </c>
      <c r="AW106">
        <f t="shared" ref="AW106:AW107" si="84">X106</f>
        <v>0.6991846179034541</v>
      </c>
      <c r="AZ106" s="10">
        <v>19</v>
      </c>
      <c r="BA106" s="10">
        <f t="shared" si="48"/>
        <v>2.4225404214144767E-2</v>
      </c>
      <c r="BB106" s="10">
        <f t="shared" si="68"/>
        <v>9.2258603804889535E-3</v>
      </c>
      <c r="BC106" s="10">
        <f t="shared" si="69"/>
        <v>3.7212046053155703E-3</v>
      </c>
      <c r="BD106" s="10">
        <f t="shared" si="70"/>
        <v>5.0022332099815985E-2</v>
      </c>
      <c r="BE106" s="10">
        <f t="shared" si="71"/>
        <v>1.2970874633789903E-3</v>
      </c>
      <c r="BF106" s="10">
        <f t="shared" si="72"/>
        <v>8.8437101803586892E-3</v>
      </c>
      <c r="BG106" s="10">
        <f t="shared" si="73"/>
        <v>1.148229282595597E-2</v>
      </c>
      <c r="BH106" s="10">
        <f t="shared" si="74"/>
        <v>2.0606236582780237E-2</v>
      </c>
      <c r="BI106" s="10">
        <f t="shared" si="75"/>
        <v>0.12992444353428131</v>
      </c>
      <c r="BJ106" s="10">
        <f t="shared" si="62"/>
        <v>1.8541663408216727E-3</v>
      </c>
      <c r="BK106" s="10">
        <f t="shared" si="63"/>
        <v>2.56482693440436E-3</v>
      </c>
      <c r="BL106" s="10">
        <f t="shared" si="64"/>
        <v>1.7850524646184187E-3</v>
      </c>
      <c r="BM106" s="10">
        <f t="shared" si="65"/>
        <v>6.3478025845426335E-4</v>
      </c>
      <c r="BN106" s="10">
        <f t="shared" si="76"/>
        <v>6.7671734057586797E-3</v>
      </c>
      <c r="BO106" s="10">
        <f t="shared" si="78"/>
        <v>1.3514776632307383E-2</v>
      </c>
      <c r="BP106" s="10">
        <f t="shared" si="80"/>
        <v>2.5803163873223522E-3</v>
      </c>
      <c r="BQ106" s="10">
        <f t="shared" si="83"/>
        <v>3.4709415005638004E-3</v>
      </c>
      <c r="BR106" s="10">
        <f t="shared" ref="BR106:BR107" si="85">W106</f>
        <v>3.763817285967508E-3</v>
      </c>
      <c r="BS106" s="10"/>
      <c r="BT106" s="10"/>
      <c r="BU106" s="10"/>
    </row>
    <row r="107" spans="6:74" x14ac:dyDescent="0.2">
      <c r="F107">
        <f t="shared" si="81"/>
        <v>5.9365600144021761E-3</v>
      </c>
      <c r="G107">
        <f t="shared" si="66"/>
        <v>1.8636955264855749E-2</v>
      </c>
      <c r="H107">
        <f t="shared" si="66"/>
        <v>2.15826E-2</v>
      </c>
      <c r="I107">
        <f t="shared" si="66"/>
        <v>3.519491273936818E-2</v>
      </c>
      <c r="J107">
        <f t="shared" si="66"/>
        <v>4.3632458666326798E-2</v>
      </c>
      <c r="K107">
        <f t="shared" si="66"/>
        <v>3.6088652915523663E-2</v>
      </c>
      <c r="L107">
        <f t="shared" si="66"/>
        <v>3.4134079377213855E-4</v>
      </c>
      <c r="M107">
        <f t="shared" si="66"/>
        <v>5.0496643549591703E-3</v>
      </c>
      <c r="N107">
        <f t="shared" si="66"/>
        <v>7.802226002437183E-3</v>
      </c>
      <c r="O107">
        <f t="shared" si="66"/>
        <v>4.5437300701654907E-4</v>
      </c>
      <c r="P107">
        <f t="shared" si="66"/>
        <v>6.0703600000000003E-2</v>
      </c>
      <c r="Q107">
        <f t="shared" si="66"/>
        <v>1.5235709667294712E-4</v>
      </c>
      <c r="R107">
        <f t="shared" si="66"/>
        <v>5.417951523574316E-5</v>
      </c>
      <c r="S107">
        <f t="shared" si="66"/>
        <v>2.3569760958332075E-3</v>
      </c>
      <c r="T107">
        <f t="shared" si="66"/>
        <v>7.8384300000000004E-2</v>
      </c>
      <c r="U107">
        <f t="shared" si="66"/>
        <v>6.1070199999999998E-2</v>
      </c>
      <c r="V107">
        <f t="shared" si="66"/>
        <v>8.5057208302617324E-4</v>
      </c>
      <c r="W107">
        <f t="shared" si="66"/>
        <v>9.2234280195597801E-4</v>
      </c>
      <c r="X107">
        <f t="shared" si="66"/>
        <v>6.1788978709245333E-4</v>
      </c>
      <c r="Y107">
        <f t="shared" si="66"/>
        <v>0.6201572955623651</v>
      </c>
      <c r="AA107">
        <f t="shared" si="45"/>
        <v>0.99998945670084316</v>
      </c>
      <c r="AD107">
        <v>20</v>
      </c>
      <c r="AE107">
        <f t="shared" si="46"/>
        <v>5.9365600144021761E-3</v>
      </c>
      <c r="AF107">
        <f t="shared" si="47"/>
        <v>1.8636955264855749E-2</v>
      </c>
      <c r="AG107">
        <f t="shared" si="49"/>
        <v>2.15826E-2</v>
      </c>
      <c r="AH107">
        <f t="shared" si="51"/>
        <v>3.519491273936818E-2</v>
      </c>
      <c r="AI107">
        <f t="shared" si="52"/>
        <v>4.3632458666326798E-2</v>
      </c>
      <c r="AJ107">
        <f t="shared" si="53"/>
        <v>3.6088652915523663E-2</v>
      </c>
      <c r="AK107">
        <f t="shared" si="54"/>
        <v>3.4134079377213855E-4</v>
      </c>
      <c r="AL107">
        <f t="shared" si="55"/>
        <v>5.0496643549591703E-3</v>
      </c>
      <c r="AM107">
        <f t="shared" si="56"/>
        <v>7.802226002437183E-3</v>
      </c>
      <c r="AN107">
        <f t="shared" si="57"/>
        <v>4.5437300701654907E-4</v>
      </c>
      <c r="AO107">
        <f t="shared" si="58"/>
        <v>6.0703600000000003E-2</v>
      </c>
      <c r="AP107">
        <f t="shared" si="59"/>
        <v>1.5235709667294712E-4</v>
      </c>
      <c r="AQ107">
        <f t="shared" si="60"/>
        <v>5.417951523574316E-5</v>
      </c>
      <c r="AR107">
        <f t="shared" si="61"/>
        <v>2.3569760958332075E-3</v>
      </c>
      <c r="AS107">
        <f t="shared" si="67"/>
        <v>7.8384300000000004E-2</v>
      </c>
      <c r="AT107">
        <f t="shared" si="77"/>
        <v>6.1070199999999998E-2</v>
      </c>
      <c r="AU107">
        <f t="shared" si="79"/>
        <v>8.5057208302617324E-4</v>
      </c>
      <c r="AV107">
        <f t="shared" si="82"/>
        <v>9.2234280195597801E-4</v>
      </c>
      <c r="AW107">
        <f t="shared" si="84"/>
        <v>6.1788978709245333E-4</v>
      </c>
      <c r="AX107">
        <f t="shared" ref="AX107" si="86">Y107</f>
        <v>0.6201572955623651</v>
      </c>
      <c r="AZ107" s="10">
        <v>20</v>
      </c>
      <c r="BA107" s="10">
        <f t="shared" si="48"/>
        <v>5.9365600144021761E-3</v>
      </c>
      <c r="BB107" s="10">
        <f t="shared" si="68"/>
        <v>1.8636955264855749E-2</v>
      </c>
      <c r="BC107" s="10">
        <f t="shared" si="69"/>
        <v>2.15826E-2</v>
      </c>
      <c r="BD107" s="10">
        <f t="shared" si="70"/>
        <v>3.519491273936818E-2</v>
      </c>
      <c r="BE107" s="10">
        <f t="shared" si="71"/>
        <v>4.3632458666326798E-2</v>
      </c>
      <c r="BF107" s="10">
        <f t="shared" si="72"/>
        <v>3.6088652915523663E-2</v>
      </c>
      <c r="BG107" s="10">
        <f t="shared" si="73"/>
        <v>3.4134079377213855E-4</v>
      </c>
      <c r="BH107" s="10">
        <f t="shared" si="74"/>
        <v>5.0496643549591703E-3</v>
      </c>
      <c r="BI107" s="10">
        <f t="shared" si="75"/>
        <v>7.802226002437183E-3</v>
      </c>
      <c r="BJ107" s="10">
        <f t="shared" si="62"/>
        <v>4.5437300701654907E-4</v>
      </c>
      <c r="BK107" s="10">
        <f t="shared" si="63"/>
        <v>6.0703600000000003E-2</v>
      </c>
      <c r="BL107" s="10">
        <f t="shared" si="64"/>
        <v>1.5235709667294712E-4</v>
      </c>
      <c r="BM107" s="10">
        <f t="shared" si="65"/>
        <v>5.417951523574316E-5</v>
      </c>
      <c r="BN107" s="10">
        <f t="shared" si="76"/>
        <v>2.3569760958332075E-3</v>
      </c>
      <c r="BO107" s="10">
        <f t="shared" si="78"/>
        <v>7.8384300000000004E-2</v>
      </c>
      <c r="BP107" s="10">
        <f t="shared" si="80"/>
        <v>6.1070199999999998E-2</v>
      </c>
      <c r="BQ107" s="10">
        <f t="shared" si="83"/>
        <v>8.5057208302617324E-4</v>
      </c>
      <c r="BR107" s="10">
        <f t="shared" si="85"/>
        <v>9.2234280195597801E-4</v>
      </c>
      <c r="BS107" s="10">
        <f t="shared" ref="BS107" si="87">X107</f>
        <v>6.1788978709245333E-4</v>
      </c>
      <c r="BT107" s="10"/>
      <c r="BU107" s="10"/>
    </row>
    <row r="108" spans="6:74" x14ac:dyDescent="0.2"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  <c r="BP108" s="10"/>
      <c r="BQ108" s="10"/>
      <c r="BR108" s="10"/>
      <c r="BS108" s="10"/>
      <c r="BT108" s="10"/>
      <c r="BU108" s="10"/>
    </row>
    <row r="109" spans="6:74" x14ac:dyDescent="0.2">
      <c r="AZ109" s="10"/>
      <c r="BA109" s="10">
        <f>F57</f>
        <v>4.8936595988908434E-2</v>
      </c>
      <c r="BB109" s="10">
        <f t="shared" ref="BB109:BT109" si="88">G57</f>
        <v>2.6488295420560047E-2</v>
      </c>
      <c r="BC109" s="10">
        <f t="shared" si="88"/>
        <v>2.1582351631514302E-2</v>
      </c>
      <c r="BD109" s="10">
        <f t="shared" si="88"/>
        <v>0.10104772350619956</v>
      </c>
      <c r="BE109" s="10">
        <f t="shared" si="88"/>
        <v>3.0698758669338588E-2</v>
      </c>
      <c r="BF109" s="10">
        <f t="shared" si="88"/>
        <v>5.1292050048197611E-2</v>
      </c>
      <c r="BG109" s="10">
        <f t="shared" si="88"/>
        <v>3.2966605916945314E-2</v>
      </c>
      <c r="BH109" s="10">
        <f t="shared" si="88"/>
        <v>4.1625681030629372E-2</v>
      </c>
      <c r="BI109" s="10">
        <f t="shared" si="88"/>
        <v>4.5251558711683237E-2</v>
      </c>
      <c r="BJ109" s="10">
        <f t="shared" si="88"/>
        <v>3.0875576421383298E-2</v>
      </c>
      <c r="BK109" s="10">
        <f t="shared" si="88"/>
        <v>6.0702917683523802E-2</v>
      </c>
      <c r="BL109" s="10">
        <f t="shared" si="88"/>
        <v>2.972470150988642E-2</v>
      </c>
      <c r="BM109" s="10">
        <f t="shared" si="88"/>
        <v>1.5023598200585735E-2</v>
      </c>
      <c r="BN109" s="10">
        <f t="shared" si="88"/>
        <v>2.7614576024493201E-2</v>
      </c>
      <c r="BO109" s="10">
        <f t="shared" si="88"/>
        <v>7.83834307444779E-2</v>
      </c>
      <c r="BP109" s="10">
        <f t="shared" si="88"/>
        <v>6.1069470597425811E-2</v>
      </c>
      <c r="BQ109" s="10">
        <f t="shared" si="88"/>
        <v>2.013084003603954E-2</v>
      </c>
      <c r="BR109" s="10">
        <f t="shared" si="88"/>
        <v>3.1026098757919108E-2</v>
      </c>
      <c r="BS109" s="10">
        <f t="shared" si="88"/>
        <v>2.9541310726747802E-2</v>
      </c>
      <c r="BT109" s="10">
        <f t="shared" si="88"/>
        <v>0.21599572266846873</v>
      </c>
      <c r="BU109" s="10"/>
      <c r="BV109">
        <f>SUM(BA109:BT109)</f>
        <v>0.99997786429492774</v>
      </c>
    </row>
    <row r="110" spans="6:74" x14ac:dyDescent="0.2"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  <c r="BP110" s="10"/>
      <c r="BQ110" s="10"/>
      <c r="BR110" s="10"/>
      <c r="BS110" s="10"/>
      <c r="BT110" s="10"/>
      <c r="BU110" s="10"/>
    </row>
    <row r="111" spans="6:74" x14ac:dyDescent="0.2"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  <c r="BP111" s="10"/>
      <c r="BQ111" s="10"/>
      <c r="BR111" s="10"/>
      <c r="BS111" s="10"/>
      <c r="BT111" s="10"/>
      <c r="BU111" s="10"/>
    </row>
    <row r="113" spans="1:53" x14ac:dyDescent="0.2">
      <c r="A113" t="s">
        <v>269</v>
      </c>
      <c r="AD113" t="s">
        <v>270</v>
      </c>
    </row>
    <row r="114" spans="1:53" x14ac:dyDescent="0.2">
      <c r="AD114">
        <v>1</v>
      </c>
    </row>
    <row r="115" spans="1:53" x14ac:dyDescent="0.2">
      <c r="F115">
        <v>0.425093</v>
      </c>
      <c r="AD115">
        <v>2</v>
      </c>
      <c r="AE115">
        <f>F115</f>
        <v>0.425093</v>
      </c>
      <c r="BA115">
        <f t="shared" ref="BA115:BA133" si="89">SUM(AE115:AW115)</f>
        <v>0.425093</v>
      </c>
    </row>
    <row r="116" spans="1:53" x14ac:dyDescent="0.2">
      <c r="F116">
        <v>0.27681800000000001</v>
      </c>
      <c r="G116">
        <v>0.75187800000000005</v>
      </c>
      <c r="AD116">
        <v>3</v>
      </c>
      <c r="AE116">
        <f t="shared" ref="AE116:AE135" si="90">F116</f>
        <v>0.27681800000000001</v>
      </c>
      <c r="AF116">
        <f t="shared" ref="AF116:AF133" si="91">G116</f>
        <v>0.75187800000000005</v>
      </c>
      <c r="BA116">
        <f t="shared" si="89"/>
        <v>1.0286960000000001</v>
      </c>
    </row>
    <row r="117" spans="1:53" x14ac:dyDescent="0.2">
      <c r="F117">
        <v>0.395144</v>
      </c>
      <c r="G117">
        <v>0.12395399999999999</v>
      </c>
      <c r="H117">
        <v>5.076149</v>
      </c>
      <c r="AD117">
        <v>4</v>
      </c>
      <c r="AE117">
        <f t="shared" si="90"/>
        <v>0.395144</v>
      </c>
      <c r="AF117">
        <f t="shared" si="91"/>
        <v>0.12395399999999999</v>
      </c>
      <c r="AG117">
        <f t="shared" ref="AG117:AG133" si="92">H117</f>
        <v>5.076149</v>
      </c>
      <c r="BA117">
        <f t="shared" si="89"/>
        <v>5.5952469999999996</v>
      </c>
    </row>
    <row r="118" spans="1:53" x14ac:dyDescent="0.2">
      <c r="F118">
        <v>2.4890840000000001</v>
      </c>
      <c r="G118">
        <v>0.534551</v>
      </c>
      <c r="H118">
        <v>0.52876800000000002</v>
      </c>
      <c r="I118">
        <v>6.2556E-2</v>
      </c>
      <c r="AD118">
        <v>5</v>
      </c>
      <c r="AE118">
        <f t="shared" si="90"/>
        <v>2.4890840000000001</v>
      </c>
      <c r="AF118">
        <f t="shared" si="91"/>
        <v>0.534551</v>
      </c>
      <c r="AG118">
        <f t="shared" si="92"/>
        <v>0.52876800000000002</v>
      </c>
      <c r="AH118">
        <f t="shared" ref="AH118:AH133" si="93">I118</f>
        <v>6.2556E-2</v>
      </c>
      <c r="BA118">
        <f t="shared" si="89"/>
        <v>3.6149589999999998</v>
      </c>
    </row>
    <row r="119" spans="1:53" x14ac:dyDescent="0.2">
      <c r="F119">
        <v>0.96989400000000003</v>
      </c>
      <c r="G119">
        <v>2.8079079999999998</v>
      </c>
      <c r="H119">
        <v>1.6957519999999999</v>
      </c>
      <c r="I119">
        <v>0.52338600000000002</v>
      </c>
      <c r="J119">
        <v>8.4807999999999995E-2</v>
      </c>
      <c r="AD119">
        <v>6</v>
      </c>
      <c r="AE119">
        <f t="shared" si="90"/>
        <v>0.96989400000000003</v>
      </c>
      <c r="AF119">
        <f t="shared" si="91"/>
        <v>2.8079079999999998</v>
      </c>
      <c r="AG119">
        <f t="shared" si="92"/>
        <v>1.6957519999999999</v>
      </c>
      <c r="AH119">
        <f t="shared" si="93"/>
        <v>0.52338600000000002</v>
      </c>
      <c r="AI119">
        <f t="shared" ref="AI119:AI133" si="94">J119</f>
        <v>8.4807999999999995E-2</v>
      </c>
      <c r="BA119">
        <f t="shared" si="89"/>
        <v>6.0817480000000002</v>
      </c>
    </row>
    <row r="120" spans="1:53" x14ac:dyDescent="0.2">
      <c r="F120">
        <v>1.0385450000000001</v>
      </c>
      <c r="G120">
        <v>0.36397000000000002</v>
      </c>
      <c r="H120">
        <v>0.54171199999999997</v>
      </c>
      <c r="I120">
        <v>5.2438700000000003</v>
      </c>
      <c r="J120">
        <v>3.4989999999999999E-3</v>
      </c>
      <c r="K120">
        <v>4.1285910000000001</v>
      </c>
      <c r="AD120">
        <v>7</v>
      </c>
      <c r="AE120">
        <f t="shared" si="90"/>
        <v>1.0385450000000001</v>
      </c>
      <c r="AF120">
        <f t="shared" si="91"/>
        <v>0.36397000000000002</v>
      </c>
      <c r="AG120">
        <f t="shared" si="92"/>
        <v>0.54171199999999997</v>
      </c>
      <c r="AH120">
        <f t="shared" si="93"/>
        <v>5.2438700000000003</v>
      </c>
      <c r="AI120">
        <f t="shared" si="94"/>
        <v>3.4989999999999999E-3</v>
      </c>
      <c r="AJ120">
        <f t="shared" ref="AJ120:AJ133" si="95">K120</f>
        <v>4.1285910000000001</v>
      </c>
      <c r="BA120">
        <f t="shared" si="89"/>
        <v>11.320187000000001</v>
      </c>
    </row>
    <row r="121" spans="1:53" x14ac:dyDescent="0.2">
      <c r="F121">
        <v>2.0660400000000001</v>
      </c>
      <c r="G121">
        <v>0.39019199999999998</v>
      </c>
      <c r="H121">
        <v>1.4376450000000001</v>
      </c>
      <c r="I121">
        <v>0.84492599999999995</v>
      </c>
      <c r="J121">
        <v>0.56926500000000002</v>
      </c>
      <c r="K121">
        <v>0.267959</v>
      </c>
      <c r="L121">
        <v>0.34884700000000002</v>
      </c>
      <c r="AD121">
        <v>8</v>
      </c>
      <c r="AE121">
        <f t="shared" si="90"/>
        <v>2.0660400000000001</v>
      </c>
      <c r="AF121">
        <f t="shared" si="91"/>
        <v>0.39019199999999998</v>
      </c>
      <c r="AG121">
        <f t="shared" si="92"/>
        <v>1.4376450000000001</v>
      </c>
      <c r="AH121">
        <f t="shared" si="93"/>
        <v>0.84492599999999995</v>
      </c>
      <c r="AI121">
        <f t="shared" si="94"/>
        <v>0.56926500000000002</v>
      </c>
      <c r="AJ121">
        <f t="shared" si="95"/>
        <v>0.267959</v>
      </c>
      <c r="AK121">
        <f t="shared" ref="AK121:AK133" si="96">L121</f>
        <v>0.34884700000000002</v>
      </c>
      <c r="BA121">
        <f t="shared" si="89"/>
        <v>5.924874</v>
      </c>
    </row>
    <row r="122" spans="1:53" x14ac:dyDescent="0.2">
      <c r="F122">
        <v>0.35885800000000001</v>
      </c>
      <c r="G122">
        <v>2.4266009999999998</v>
      </c>
      <c r="H122">
        <v>4.5092379999999999</v>
      </c>
      <c r="I122">
        <v>0.92711399999999999</v>
      </c>
      <c r="J122">
        <v>0.64054299999999997</v>
      </c>
      <c r="K122">
        <v>4.8135050000000001</v>
      </c>
      <c r="L122">
        <v>0.42388100000000001</v>
      </c>
      <c r="M122">
        <v>0.31148399999999998</v>
      </c>
      <c r="AD122">
        <v>9</v>
      </c>
      <c r="AE122">
        <f t="shared" si="90"/>
        <v>0.35885800000000001</v>
      </c>
      <c r="AF122">
        <f t="shared" si="91"/>
        <v>2.4266009999999998</v>
      </c>
      <c r="AG122">
        <f t="shared" si="92"/>
        <v>4.5092379999999999</v>
      </c>
      <c r="AH122">
        <f t="shared" si="93"/>
        <v>0.92711399999999999</v>
      </c>
      <c r="AI122">
        <f t="shared" si="94"/>
        <v>0.64054299999999997</v>
      </c>
      <c r="AJ122">
        <f t="shared" si="95"/>
        <v>4.8135050000000001</v>
      </c>
      <c r="AK122">
        <f t="shared" si="96"/>
        <v>0.42388100000000001</v>
      </c>
      <c r="AL122">
        <f t="shared" ref="AL122:AL133" si="97">M122</f>
        <v>0.31148399999999998</v>
      </c>
      <c r="BA122">
        <f t="shared" si="89"/>
        <v>14.411223999999999</v>
      </c>
    </row>
    <row r="123" spans="1:53" x14ac:dyDescent="0.2">
      <c r="F123">
        <v>0.14982999999999999</v>
      </c>
      <c r="G123">
        <v>0.12699099999999999</v>
      </c>
      <c r="H123">
        <v>0.19150300000000001</v>
      </c>
      <c r="I123">
        <v>1.069E-2</v>
      </c>
      <c r="J123">
        <v>0.320627</v>
      </c>
      <c r="K123">
        <v>7.2854000000000002E-2</v>
      </c>
      <c r="L123">
        <v>4.4264999999999999E-2</v>
      </c>
      <c r="M123">
        <v>8.7049999999999992E-3</v>
      </c>
      <c r="N123">
        <v>0.10888200000000001</v>
      </c>
      <c r="AD123">
        <v>10</v>
      </c>
      <c r="AE123">
        <f t="shared" si="90"/>
        <v>0.14982999999999999</v>
      </c>
      <c r="AF123">
        <f t="shared" si="91"/>
        <v>0.12699099999999999</v>
      </c>
      <c r="AG123">
        <f t="shared" si="92"/>
        <v>0.19150300000000001</v>
      </c>
      <c r="AH123">
        <f t="shared" si="93"/>
        <v>1.069E-2</v>
      </c>
      <c r="AI123">
        <f t="shared" si="94"/>
        <v>0.320627</v>
      </c>
      <c r="AJ123">
        <f t="shared" si="95"/>
        <v>7.2854000000000002E-2</v>
      </c>
      <c r="AK123">
        <f t="shared" si="96"/>
        <v>4.4264999999999999E-2</v>
      </c>
      <c r="AL123">
        <f t="shared" si="97"/>
        <v>8.7049999999999992E-3</v>
      </c>
      <c r="AM123">
        <f t="shared" ref="AM123:AM133" si="98">N123</f>
        <v>0.10888200000000001</v>
      </c>
      <c r="BA123">
        <f t="shared" si="89"/>
        <v>1.0343469999999999</v>
      </c>
    </row>
    <row r="124" spans="1:53" x14ac:dyDescent="0.2">
      <c r="F124">
        <v>0.39533699999999999</v>
      </c>
      <c r="G124">
        <v>0.30184800000000001</v>
      </c>
      <c r="H124">
        <v>6.8427000000000002E-2</v>
      </c>
      <c r="I124">
        <v>1.5076000000000001E-2</v>
      </c>
      <c r="J124">
        <v>0.59400699999999995</v>
      </c>
      <c r="K124">
        <v>0.582457</v>
      </c>
      <c r="L124">
        <v>6.9672999999999999E-2</v>
      </c>
      <c r="M124">
        <v>4.4261000000000002E-2</v>
      </c>
      <c r="N124">
        <v>0.366317</v>
      </c>
      <c r="O124">
        <v>4.1450670000000001</v>
      </c>
      <c r="AD124">
        <v>11</v>
      </c>
      <c r="AE124">
        <f t="shared" si="90"/>
        <v>0.39533699999999999</v>
      </c>
      <c r="AF124">
        <f t="shared" si="91"/>
        <v>0.30184800000000001</v>
      </c>
      <c r="AG124">
        <f t="shared" si="92"/>
        <v>6.8427000000000002E-2</v>
      </c>
      <c r="AH124">
        <f t="shared" si="93"/>
        <v>1.5076000000000001E-2</v>
      </c>
      <c r="AI124">
        <f t="shared" si="94"/>
        <v>0.59400699999999995</v>
      </c>
      <c r="AJ124">
        <f t="shared" si="95"/>
        <v>0.582457</v>
      </c>
      <c r="AK124">
        <f t="shared" si="96"/>
        <v>6.9672999999999999E-2</v>
      </c>
      <c r="AL124">
        <f t="shared" si="97"/>
        <v>4.4261000000000002E-2</v>
      </c>
      <c r="AM124">
        <f t="shared" si="98"/>
        <v>0.366317</v>
      </c>
      <c r="AN124">
        <f t="shared" ref="AN124:AN133" si="99">O124</f>
        <v>4.1450670000000001</v>
      </c>
      <c r="BA124">
        <f t="shared" si="89"/>
        <v>6.5824700000000007</v>
      </c>
    </row>
    <row r="125" spans="1:53" x14ac:dyDescent="0.2">
      <c r="F125">
        <v>0.53651800000000005</v>
      </c>
      <c r="G125">
        <v>6.3260670000000001</v>
      </c>
      <c r="H125">
        <v>2.1450779999999998</v>
      </c>
      <c r="I125">
        <v>0.28295900000000002</v>
      </c>
      <c r="J125">
        <v>1.3266E-2</v>
      </c>
      <c r="K125">
        <v>3.2342939999999998</v>
      </c>
      <c r="L125">
        <v>1.807177</v>
      </c>
      <c r="M125">
        <v>0.29663600000000001</v>
      </c>
      <c r="N125">
        <v>0.69726399999999999</v>
      </c>
      <c r="O125">
        <v>0.15906899999999999</v>
      </c>
      <c r="P125">
        <v>0.13750000000000001</v>
      </c>
      <c r="AD125">
        <v>12</v>
      </c>
      <c r="AE125">
        <f t="shared" si="90"/>
        <v>0.53651800000000005</v>
      </c>
      <c r="AF125">
        <f t="shared" si="91"/>
        <v>6.3260670000000001</v>
      </c>
      <c r="AG125">
        <f t="shared" si="92"/>
        <v>2.1450779999999998</v>
      </c>
      <c r="AH125">
        <f t="shared" si="93"/>
        <v>0.28295900000000002</v>
      </c>
      <c r="AI125">
        <f t="shared" si="94"/>
        <v>1.3266E-2</v>
      </c>
      <c r="AJ125">
        <f t="shared" si="95"/>
        <v>3.2342939999999998</v>
      </c>
      <c r="AK125">
        <f t="shared" si="96"/>
        <v>1.807177</v>
      </c>
      <c r="AL125">
        <f t="shared" si="97"/>
        <v>0.29663600000000001</v>
      </c>
      <c r="AM125">
        <f t="shared" si="98"/>
        <v>0.69726399999999999</v>
      </c>
      <c r="AN125">
        <f t="shared" si="99"/>
        <v>0.15906899999999999</v>
      </c>
      <c r="AO125">
        <f t="shared" ref="AO125:AO133" si="100">P125</f>
        <v>0.13750000000000001</v>
      </c>
      <c r="BA125">
        <f t="shared" si="89"/>
        <v>15.635828</v>
      </c>
    </row>
    <row r="126" spans="1:53" x14ac:dyDescent="0.2">
      <c r="F126">
        <v>1.1240349999999999</v>
      </c>
      <c r="G126">
        <v>0.48413299999999998</v>
      </c>
      <c r="H126">
        <v>0.371004</v>
      </c>
      <c r="I126">
        <v>2.5548000000000001E-2</v>
      </c>
      <c r="J126">
        <v>0.89368000000000003</v>
      </c>
      <c r="K126">
        <v>1.672569</v>
      </c>
      <c r="L126">
        <v>0.173735</v>
      </c>
      <c r="M126">
        <v>0.139538</v>
      </c>
      <c r="N126">
        <v>0.44247199999999998</v>
      </c>
      <c r="O126">
        <v>4.2736070000000002</v>
      </c>
      <c r="P126">
        <v>6.3123579999999997</v>
      </c>
      <c r="Q126">
        <v>0.65660399999999997</v>
      </c>
      <c r="AD126">
        <v>13</v>
      </c>
      <c r="AE126">
        <f t="shared" si="90"/>
        <v>1.1240349999999999</v>
      </c>
      <c r="AF126">
        <f t="shared" si="91"/>
        <v>0.48413299999999998</v>
      </c>
      <c r="AG126">
        <f t="shared" si="92"/>
        <v>0.371004</v>
      </c>
      <c r="AH126">
        <f t="shared" si="93"/>
        <v>2.5548000000000001E-2</v>
      </c>
      <c r="AI126">
        <f t="shared" si="94"/>
        <v>0.89368000000000003</v>
      </c>
      <c r="AJ126">
        <f t="shared" si="95"/>
        <v>1.672569</v>
      </c>
      <c r="AK126">
        <f t="shared" si="96"/>
        <v>0.173735</v>
      </c>
      <c r="AL126">
        <f t="shared" si="97"/>
        <v>0.139538</v>
      </c>
      <c r="AM126">
        <f t="shared" si="98"/>
        <v>0.44247199999999998</v>
      </c>
      <c r="AN126">
        <f t="shared" si="99"/>
        <v>4.2736070000000002</v>
      </c>
      <c r="AO126">
        <f t="shared" si="100"/>
        <v>6.3123579999999997</v>
      </c>
      <c r="AP126">
        <f t="shared" ref="AP126:AP133" si="101">Q126</f>
        <v>0.65660399999999997</v>
      </c>
      <c r="BA126">
        <f t="shared" si="89"/>
        <v>16.569282999999999</v>
      </c>
    </row>
    <row r="127" spans="1:53" x14ac:dyDescent="0.2">
      <c r="F127">
        <v>0.25370100000000001</v>
      </c>
      <c r="G127">
        <v>5.2721999999999998E-2</v>
      </c>
      <c r="H127">
        <v>8.9524999999999993E-2</v>
      </c>
      <c r="I127">
        <v>1.7416000000000001E-2</v>
      </c>
      <c r="J127">
        <v>1.105251</v>
      </c>
      <c r="K127">
        <v>3.5854999999999998E-2</v>
      </c>
      <c r="L127">
        <v>1.8811000000000001E-2</v>
      </c>
      <c r="M127">
        <v>8.9585999999999999E-2</v>
      </c>
      <c r="N127">
        <v>0.68213900000000005</v>
      </c>
      <c r="O127">
        <v>1.112727</v>
      </c>
      <c r="P127">
        <v>2.592692</v>
      </c>
      <c r="Q127">
        <v>2.3917999999999998E-2</v>
      </c>
      <c r="R127">
        <v>1.798853</v>
      </c>
      <c r="AD127">
        <v>14</v>
      </c>
      <c r="AE127">
        <f t="shared" si="90"/>
        <v>0.25370100000000001</v>
      </c>
      <c r="AF127">
        <f t="shared" si="91"/>
        <v>5.2721999999999998E-2</v>
      </c>
      <c r="AG127">
        <f t="shared" si="92"/>
        <v>8.9524999999999993E-2</v>
      </c>
      <c r="AH127">
        <f t="shared" si="93"/>
        <v>1.7416000000000001E-2</v>
      </c>
      <c r="AI127">
        <f t="shared" si="94"/>
        <v>1.105251</v>
      </c>
      <c r="AJ127">
        <f t="shared" si="95"/>
        <v>3.5854999999999998E-2</v>
      </c>
      <c r="AK127">
        <f t="shared" si="96"/>
        <v>1.8811000000000001E-2</v>
      </c>
      <c r="AL127">
        <f t="shared" si="97"/>
        <v>8.9585999999999999E-2</v>
      </c>
      <c r="AM127">
        <f t="shared" si="98"/>
        <v>0.68213900000000005</v>
      </c>
      <c r="AN127">
        <f t="shared" si="99"/>
        <v>1.112727</v>
      </c>
      <c r="AO127">
        <f t="shared" si="100"/>
        <v>2.592692</v>
      </c>
      <c r="AP127">
        <f t="shared" si="101"/>
        <v>2.3917999999999998E-2</v>
      </c>
      <c r="AQ127">
        <f t="shared" ref="AQ127:AQ133" si="102">R127</f>
        <v>1.798853</v>
      </c>
      <c r="BA127">
        <f t="shared" si="89"/>
        <v>7.8731960000000001</v>
      </c>
    </row>
    <row r="128" spans="1:53" x14ac:dyDescent="0.2">
      <c r="F128">
        <v>1.177651</v>
      </c>
      <c r="G128">
        <v>0.33253300000000002</v>
      </c>
      <c r="H128">
        <v>0.16178699999999999</v>
      </c>
      <c r="I128">
        <v>0.39445599999999997</v>
      </c>
      <c r="J128">
        <v>7.5382000000000005E-2</v>
      </c>
      <c r="K128">
        <v>0.62429400000000002</v>
      </c>
      <c r="L128">
        <v>0.41940899999999998</v>
      </c>
      <c r="M128">
        <v>0.196961</v>
      </c>
      <c r="N128">
        <v>0.50885100000000005</v>
      </c>
      <c r="O128">
        <v>7.8281000000000003E-2</v>
      </c>
      <c r="P128">
        <v>0.24906</v>
      </c>
      <c r="Q128">
        <v>0.390322</v>
      </c>
      <c r="R128">
        <v>9.9848999999999993E-2</v>
      </c>
      <c r="S128">
        <v>9.4464000000000006E-2</v>
      </c>
      <c r="AD128">
        <v>15</v>
      </c>
      <c r="AE128">
        <f t="shared" si="90"/>
        <v>1.177651</v>
      </c>
      <c r="AF128">
        <f t="shared" si="91"/>
        <v>0.33253300000000002</v>
      </c>
      <c r="AG128">
        <f t="shared" si="92"/>
        <v>0.16178699999999999</v>
      </c>
      <c r="AH128">
        <f t="shared" si="93"/>
        <v>0.39445599999999997</v>
      </c>
      <c r="AI128">
        <f t="shared" si="94"/>
        <v>7.5382000000000005E-2</v>
      </c>
      <c r="AJ128">
        <f t="shared" si="95"/>
        <v>0.62429400000000002</v>
      </c>
      <c r="AK128">
        <f t="shared" si="96"/>
        <v>0.41940899999999998</v>
      </c>
      <c r="AL128">
        <f t="shared" si="97"/>
        <v>0.196961</v>
      </c>
      <c r="AM128">
        <f t="shared" si="98"/>
        <v>0.50885100000000005</v>
      </c>
      <c r="AN128">
        <f t="shared" si="99"/>
        <v>7.8281000000000003E-2</v>
      </c>
      <c r="AO128">
        <f t="shared" si="100"/>
        <v>0.24906</v>
      </c>
      <c r="AP128">
        <f t="shared" si="101"/>
        <v>0.390322</v>
      </c>
      <c r="AQ128">
        <f t="shared" si="102"/>
        <v>9.9848999999999993E-2</v>
      </c>
      <c r="AR128">
        <f t="shared" ref="AR128:AR133" si="103">S128</f>
        <v>9.4464000000000006E-2</v>
      </c>
      <c r="BA128">
        <f t="shared" si="89"/>
        <v>4.8033000000000001</v>
      </c>
    </row>
    <row r="129" spans="6:53" x14ac:dyDescent="0.2">
      <c r="F129">
        <v>4.727182</v>
      </c>
      <c r="G129">
        <v>0.858151</v>
      </c>
      <c r="H129">
        <v>4.0083580000000003</v>
      </c>
      <c r="I129">
        <v>1.240275</v>
      </c>
      <c r="J129">
        <v>2.784478</v>
      </c>
      <c r="K129">
        <v>1.2238279999999999</v>
      </c>
      <c r="L129">
        <v>0.61197299999999999</v>
      </c>
      <c r="M129">
        <v>1.7399899999999999</v>
      </c>
      <c r="N129">
        <v>0.990012</v>
      </c>
      <c r="O129">
        <v>6.4104999999999995E-2</v>
      </c>
      <c r="P129">
        <v>0.182287</v>
      </c>
      <c r="Q129">
        <v>0.74868299999999999</v>
      </c>
      <c r="R129">
        <v>0.34695999999999999</v>
      </c>
      <c r="S129">
        <v>0.361819</v>
      </c>
      <c r="T129">
        <v>1.3381320000000001</v>
      </c>
      <c r="AD129">
        <v>16</v>
      </c>
      <c r="AE129">
        <f t="shared" si="90"/>
        <v>4.727182</v>
      </c>
      <c r="AF129">
        <f t="shared" si="91"/>
        <v>0.858151</v>
      </c>
      <c r="AG129">
        <f t="shared" si="92"/>
        <v>4.0083580000000003</v>
      </c>
      <c r="AH129">
        <f t="shared" si="93"/>
        <v>1.240275</v>
      </c>
      <c r="AI129">
        <f t="shared" si="94"/>
        <v>2.784478</v>
      </c>
      <c r="AJ129">
        <f t="shared" si="95"/>
        <v>1.2238279999999999</v>
      </c>
      <c r="AK129">
        <f t="shared" si="96"/>
        <v>0.61197299999999999</v>
      </c>
      <c r="AL129">
        <f t="shared" si="97"/>
        <v>1.7399899999999999</v>
      </c>
      <c r="AM129">
        <f t="shared" si="98"/>
        <v>0.990012</v>
      </c>
      <c r="AN129">
        <f t="shared" si="99"/>
        <v>6.4104999999999995E-2</v>
      </c>
      <c r="AO129">
        <f t="shared" si="100"/>
        <v>0.182287</v>
      </c>
      <c r="AP129">
        <f t="shared" si="101"/>
        <v>0.74868299999999999</v>
      </c>
      <c r="AQ129">
        <f t="shared" si="102"/>
        <v>0.34695999999999999</v>
      </c>
      <c r="AR129">
        <f t="shared" si="103"/>
        <v>0.361819</v>
      </c>
      <c r="AS129">
        <f t="shared" ref="AS129:AS133" si="104">T129</f>
        <v>1.3381320000000001</v>
      </c>
      <c r="BA129">
        <f t="shared" si="89"/>
        <v>21.226233000000001</v>
      </c>
    </row>
    <row r="130" spans="6:53" x14ac:dyDescent="0.2">
      <c r="F130">
        <v>2.1395010000000001</v>
      </c>
      <c r="G130">
        <v>0.57898700000000003</v>
      </c>
      <c r="H130">
        <v>2.0006789999999999</v>
      </c>
      <c r="I130">
        <v>0.42586000000000002</v>
      </c>
      <c r="J130">
        <v>1.1434800000000001</v>
      </c>
      <c r="K130">
        <v>1.080136</v>
      </c>
      <c r="L130">
        <v>0.604545</v>
      </c>
      <c r="M130">
        <v>0.12983600000000001</v>
      </c>
      <c r="N130">
        <v>0.58426199999999995</v>
      </c>
      <c r="O130">
        <v>1.033739</v>
      </c>
      <c r="P130">
        <v>0.30293599999999998</v>
      </c>
      <c r="Q130">
        <v>1.136863</v>
      </c>
      <c r="R130">
        <v>2.0203660000000001</v>
      </c>
      <c r="S130">
        <v>0.16500100000000001</v>
      </c>
      <c r="T130">
        <v>0.57146799999999998</v>
      </c>
      <c r="U130">
        <v>6.4722790000000003</v>
      </c>
      <c r="AD130">
        <v>17</v>
      </c>
      <c r="AE130">
        <f t="shared" si="90"/>
        <v>2.1395010000000001</v>
      </c>
      <c r="AF130">
        <f t="shared" si="91"/>
        <v>0.57898700000000003</v>
      </c>
      <c r="AG130">
        <f t="shared" si="92"/>
        <v>2.0006789999999999</v>
      </c>
      <c r="AH130">
        <f t="shared" si="93"/>
        <v>0.42586000000000002</v>
      </c>
      <c r="AI130">
        <f t="shared" si="94"/>
        <v>1.1434800000000001</v>
      </c>
      <c r="AJ130">
        <f t="shared" si="95"/>
        <v>1.080136</v>
      </c>
      <c r="AK130">
        <f t="shared" si="96"/>
        <v>0.604545</v>
      </c>
      <c r="AL130">
        <f t="shared" si="97"/>
        <v>0.12983600000000001</v>
      </c>
      <c r="AM130">
        <f t="shared" si="98"/>
        <v>0.58426199999999995</v>
      </c>
      <c r="AN130">
        <f t="shared" si="99"/>
        <v>1.033739</v>
      </c>
      <c r="AO130">
        <f t="shared" si="100"/>
        <v>0.30293599999999998</v>
      </c>
      <c r="AP130">
        <f t="shared" si="101"/>
        <v>1.136863</v>
      </c>
      <c r="AQ130">
        <f t="shared" si="102"/>
        <v>2.0203660000000001</v>
      </c>
      <c r="AR130">
        <f t="shared" si="103"/>
        <v>0.16500100000000001</v>
      </c>
      <c r="AS130">
        <f t="shared" si="104"/>
        <v>0.57146799999999998</v>
      </c>
      <c r="AT130">
        <f t="shared" ref="AT130:AT133" si="105">U130</f>
        <v>6.4722790000000003</v>
      </c>
      <c r="BA130">
        <f t="shared" si="89"/>
        <v>20.389938000000001</v>
      </c>
    </row>
    <row r="131" spans="6:53" x14ac:dyDescent="0.2">
      <c r="F131">
        <v>0.18071699999999999</v>
      </c>
      <c r="G131">
        <v>0.593607</v>
      </c>
      <c r="H131">
        <v>4.5376E-2</v>
      </c>
      <c r="I131">
        <v>2.989E-2</v>
      </c>
      <c r="J131">
        <v>0.67012799999999995</v>
      </c>
      <c r="K131">
        <v>0.23619899999999999</v>
      </c>
      <c r="L131">
        <v>7.7852000000000005E-2</v>
      </c>
      <c r="M131">
        <v>0.26849099999999998</v>
      </c>
      <c r="N131">
        <v>0.59705399999999997</v>
      </c>
      <c r="O131">
        <v>0.11166</v>
      </c>
      <c r="P131">
        <v>0.61963199999999996</v>
      </c>
      <c r="Q131">
        <v>4.9905999999999999E-2</v>
      </c>
      <c r="R131">
        <v>0.69617499999999999</v>
      </c>
      <c r="S131">
        <v>2.4571209999999999</v>
      </c>
      <c r="T131">
        <v>9.5130999999999993E-2</v>
      </c>
      <c r="U131">
        <v>0.248862</v>
      </c>
      <c r="V131">
        <v>0.14082500000000001</v>
      </c>
      <c r="AD131">
        <v>18</v>
      </c>
      <c r="AE131">
        <f t="shared" si="90"/>
        <v>0.18071699999999999</v>
      </c>
      <c r="AF131">
        <f t="shared" si="91"/>
        <v>0.593607</v>
      </c>
      <c r="AG131">
        <f t="shared" si="92"/>
        <v>4.5376E-2</v>
      </c>
      <c r="AH131">
        <f t="shared" si="93"/>
        <v>2.989E-2</v>
      </c>
      <c r="AI131">
        <f t="shared" si="94"/>
        <v>0.67012799999999995</v>
      </c>
      <c r="AJ131">
        <f t="shared" si="95"/>
        <v>0.23619899999999999</v>
      </c>
      <c r="AK131">
        <f t="shared" si="96"/>
        <v>7.7852000000000005E-2</v>
      </c>
      <c r="AL131">
        <f t="shared" si="97"/>
        <v>0.26849099999999998</v>
      </c>
      <c r="AM131">
        <f t="shared" si="98"/>
        <v>0.59705399999999997</v>
      </c>
      <c r="AN131">
        <f t="shared" si="99"/>
        <v>0.11166</v>
      </c>
      <c r="AO131">
        <f t="shared" si="100"/>
        <v>0.61963199999999996</v>
      </c>
      <c r="AP131">
        <f t="shared" si="101"/>
        <v>4.9905999999999999E-2</v>
      </c>
      <c r="AQ131">
        <f t="shared" si="102"/>
        <v>0.69617499999999999</v>
      </c>
      <c r="AR131">
        <f t="shared" si="103"/>
        <v>2.4571209999999999</v>
      </c>
      <c r="AS131">
        <f t="shared" si="104"/>
        <v>9.5130999999999993E-2</v>
      </c>
      <c r="AT131">
        <f t="shared" si="105"/>
        <v>0.248862</v>
      </c>
      <c r="AU131">
        <f t="shared" ref="AU131:AU133" si="106">V131</f>
        <v>0.14082500000000001</v>
      </c>
      <c r="BA131">
        <f t="shared" si="89"/>
        <v>7.1186260000000008</v>
      </c>
    </row>
    <row r="132" spans="6:53" x14ac:dyDescent="0.2">
      <c r="F132">
        <v>0.21895899999999999</v>
      </c>
      <c r="G132">
        <v>0.31444</v>
      </c>
      <c r="H132">
        <v>0.61202500000000004</v>
      </c>
      <c r="I132">
        <v>0.135107</v>
      </c>
      <c r="J132">
        <v>1.165532</v>
      </c>
      <c r="K132">
        <v>0.25733600000000001</v>
      </c>
      <c r="L132">
        <v>0.120037</v>
      </c>
      <c r="M132">
        <v>5.4678999999999998E-2</v>
      </c>
      <c r="N132">
        <v>5.3068340000000003</v>
      </c>
      <c r="O132">
        <v>0.23252300000000001</v>
      </c>
      <c r="P132">
        <v>0.29964800000000003</v>
      </c>
      <c r="Q132">
        <v>0.13193199999999999</v>
      </c>
      <c r="R132">
        <v>0.48130600000000001</v>
      </c>
      <c r="S132">
        <v>7.8039019999999999</v>
      </c>
      <c r="T132">
        <v>8.9612999999999998E-2</v>
      </c>
      <c r="U132">
        <v>0.40054699999999999</v>
      </c>
      <c r="V132">
        <v>0.245841</v>
      </c>
      <c r="W132">
        <v>3.151815</v>
      </c>
      <c r="AD132">
        <v>19</v>
      </c>
      <c r="AE132">
        <f t="shared" si="90"/>
        <v>0.21895899999999999</v>
      </c>
      <c r="AF132">
        <f t="shared" si="91"/>
        <v>0.31444</v>
      </c>
      <c r="AG132">
        <f t="shared" si="92"/>
        <v>0.61202500000000004</v>
      </c>
      <c r="AH132">
        <f t="shared" si="93"/>
        <v>0.135107</v>
      </c>
      <c r="AI132">
        <f t="shared" si="94"/>
        <v>1.165532</v>
      </c>
      <c r="AJ132">
        <f t="shared" si="95"/>
        <v>0.25733600000000001</v>
      </c>
      <c r="AK132">
        <f t="shared" si="96"/>
        <v>0.120037</v>
      </c>
      <c r="AL132">
        <f t="shared" si="97"/>
        <v>5.4678999999999998E-2</v>
      </c>
      <c r="AM132">
        <f t="shared" si="98"/>
        <v>5.3068340000000003</v>
      </c>
      <c r="AN132">
        <f t="shared" si="99"/>
        <v>0.23252300000000001</v>
      </c>
      <c r="AO132">
        <f t="shared" si="100"/>
        <v>0.29964800000000003</v>
      </c>
      <c r="AP132">
        <f t="shared" si="101"/>
        <v>0.13193199999999999</v>
      </c>
      <c r="AQ132">
        <f t="shared" si="102"/>
        <v>0.48130600000000001</v>
      </c>
      <c r="AR132">
        <f t="shared" si="103"/>
        <v>7.8039019999999999</v>
      </c>
      <c r="AS132">
        <f t="shared" si="104"/>
        <v>8.9612999999999998E-2</v>
      </c>
      <c r="AT132">
        <f t="shared" si="105"/>
        <v>0.40054699999999999</v>
      </c>
      <c r="AU132">
        <f t="shared" si="106"/>
        <v>0.245841</v>
      </c>
      <c r="AV132">
        <f t="shared" ref="AV132:AV133" si="107">W132</f>
        <v>3.151815</v>
      </c>
      <c r="BA132">
        <f t="shared" si="89"/>
        <v>21.022075999999998</v>
      </c>
    </row>
    <row r="133" spans="6:53" x14ac:dyDescent="0.2">
      <c r="F133">
        <v>2.5478700000000001</v>
      </c>
      <c r="G133">
        <v>0.17088700000000001</v>
      </c>
      <c r="H133">
        <v>8.3687999999999999E-2</v>
      </c>
      <c r="I133">
        <v>3.7967000000000001E-2</v>
      </c>
      <c r="J133">
        <v>1.9592909999999999</v>
      </c>
      <c r="K133">
        <v>0.21033199999999999</v>
      </c>
      <c r="L133">
        <v>0.245034</v>
      </c>
      <c r="M133">
        <v>7.6701000000000005E-2</v>
      </c>
      <c r="N133">
        <v>0.11901299999999999</v>
      </c>
      <c r="O133">
        <v>10.649107000000001</v>
      </c>
      <c r="P133">
        <v>1.702745</v>
      </c>
      <c r="Q133">
        <v>0.18520200000000001</v>
      </c>
      <c r="R133">
        <v>1.8987179999999999</v>
      </c>
      <c r="S133">
        <v>0.65468300000000001</v>
      </c>
      <c r="T133">
        <v>0.29650100000000001</v>
      </c>
      <c r="U133">
        <v>9.8368999999999998E-2</v>
      </c>
      <c r="V133">
        <v>2.188158</v>
      </c>
      <c r="W133">
        <v>0.18951000000000001</v>
      </c>
      <c r="X133">
        <v>0.24931300000000001</v>
      </c>
      <c r="AD133">
        <v>20</v>
      </c>
      <c r="AE133">
        <f t="shared" si="90"/>
        <v>2.5478700000000001</v>
      </c>
      <c r="AF133">
        <f t="shared" si="91"/>
        <v>0.17088700000000001</v>
      </c>
      <c r="AG133">
        <f t="shared" si="92"/>
        <v>8.3687999999999999E-2</v>
      </c>
      <c r="AH133">
        <f t="shared" si="93"/>
        <v>3.7967000000000001E-2</v>
      </c>
      <c r="AI133">
        <f t="shared" si="94"/>
        <v>1.9592909999999999</v>
      </c>
      <c r="AJ133">
        <f t="shared" si="95"/>
        <v>0.21033199999999999</v>
      </c>
      <c r="AK133">
        <f t="shared" si="96"/>
        <v>0.245034</v>
      </c>
      <c r="AL133">
        <f t="shared" si="97"/>
        <v>7.6701000000000005E-2</v>
      </c>
      <c r="AM133">
        <f t="shared" si="98"/>
        <v>0.11901299999999999</v>
      </c>
      <c r="AN133">
        <f t="shared" si="99"/>
        <v>10.649107000000001</v>
      </c>
      <c r="AO133">
        <f t="shared" si="100"/>
        <v>1.702745</v>
      </c>
      <c r="AP133">
        <f t="shared" si="101"/>
        <v>0.18520200000000001</v>
      </c>
      <c r="AQ133">
        <f t="shared" si="102"/>
        <v>1.8987179999999999</v>
      </c>
      <c r="AR133">
        <f t="shared" si="103"/>
        <v>0.65468300000000001</v>
      </c>
      <c r="AS133">
        <f t="shared" si="104"/>
        <v>0.29650100000000001</v>
      </c>
      <c r="AT133">
        <f t="shared" si="105"/>
        <v>9.8368999999999998E-2</v>
      </c>
      <c r="AU133">
        <f t="shared" si="106"/>
        <v>2.188158</v>
      </c>
      <c r="AV133">
        <f t="shared" si="107"/>
        <v>0.18951000000000001</v>
      </c>
      <c r="AW133">
        <f t="shared" ref="AW133" si="108">X133</f>
        <v>0.24931300000000001</v>
      </c>
      <c r="BA133">
        <f t="shared" si="89"/>
        <v>23.563089000000002</v>
      </c>
    </row>
    <row r="135" spans="6:53" x14ac:dyDescent="0.2">
      <c r="F135">
        <v>7.9065999999999997E-2</v>
      </c>
      <c r="G135">
        <v>5.5940999999999998E-2</v>
      </c>
      <c r="H135">
        <v>4.1977E-2</v>
      </c>
      <c r="I135">
        <v>5.3052000000000002E-2</v>
      </c>
      <c r="J135">
        <v>1.2937000000000001E-2</v>
      </c>
      <c r="K135">
        <v>4.0766999999999998E-2</v>
      </c>
      <c r="L135">
        <v>7.1585999999999997E-2</v>
      </c>
      <c r="M135">
        <v>5.7336999999999999E-2</v>
      </c>
      <c r="N135">
        <v>2.2355E-2</v>
      </c>
      <c r="O135">
        <v>6.2156999999999997E-2</v>
      </c>
      <c r="P135">
        <v>9.9081000000000002E-2</v>
      </c>
      <c r="Q135">
        <v>6.4600000000000005E-2</v>
      </c>
      <c r="R135">
        <v>2.2950999999999999E-2</v>
      </c>
      <c r="S135">
        <v>4.2301999999999999E-2</v>
      </c>
      <c r="T135">
        <v>4.4040000000000003E-2</v>
      </c>
      <c r="U135">
        <v>6.1197000000000001E-2</v>
      </c>
      <c r="V135">
        <v>5.3287000000000001E-2</v>
      </c>
      <c r="W135">
        <v>1.2066E-2</v>
      </c>
      <c r="X135">
        <v>3.4154999999999998E-2</v>
      </c>
      <c r="Y135">
        <v>6.9147E-2</v>
      </c>
      <c r="AE135">
        <f t="shared" si="90"/>
        <v>7.9065999999999997E-2</v>
      </c>
      <c r="AF135">
        <f t="shared" ref="AF135" si="109">G135</f>
        <v>5.5940999999999998E-2</v>
      </c>
      <c r="AG135">
        <f t="shared" ref="AG135" si="110">H135</f>
        <v>4.1977E-2</v>
      </c>
      <c r="AH135">
        <f t="shared" ref="AH135" si="111">I135</f>
        <v>5.3052000000000002E-2</v>
      </c>
      <c r="AI135">
        <f t="shared" ref="AI135" si="112">J135</f>
        <v>1.2937000000000001E-2</v>
      </c>
      <c r="AJ135">
        <f t="shared" ref="AJ135" si="113">K135</f>
        <v>4.0766999999999998E-2</v>
      </c>
      <c r="AK135">
        <f t="shared" ref="AK135" si="114">L135</f>
        <v>7.1585999999999997E-2</v>
      </c>
      <c r="AL135">
        <f t="shared" ref="AL135" si="115">M135</f>
        <v>5.7336999999999999E-2</v>
      </c>
      <c r="AM135">
        <f t="shared" ref="AM135" si="116">N135</f>
        <v>2.2355E-2</v>
      </c>
      <c r="AN135">
        <f t="shared" ref="AN135" si="117">O135</f>
        <v>6.2156999999999997E-2</v>
      </c>
      <c r="AO135">
        <f t="shared" ref="AO135" si="118">P135</f>
        <v>9.9081000000000002E-2</v>
      </c>
      <c r="AP135">
        <f t="shared" ref="AP135" si="119">Q135</f>
        <v>6.4600000000000005E-2</v>
      </c>
      <c r="AQ135">
        <f t="shared" ref="AQ135" si="120">R135</f>
        <v>2.2950999999999999E-2</v>
      </c>
      <c r="AR135">
        <f t="shared" ref="AR135" si="121">S135</f>
        <v>4.2301999999999999E-2</v>
      </c>
      <c r="AS135">
        <f t="shared" ref="AS135" si="122">T135</f>
        <v>4.4040000000000003E-2</v>
      </c>
      <c r="AT135">
        <f t="shared" ref="AT135" si="123">U135</f>
        <v>6.1197000000000001E-2</v>
      </c>
      <c r="AU135">
        <f t="shared" ref="AU135" si="124">V135</f>
        <v>5.3287000000000001E-2</v>
      </c>
      <c r="AV135">
        <f t="shared" ref="AV135" si="125">W135</f>
        <v>1.2066E-2</v>
      </c>
      <c r="AW135">
        <f t="shared" ref="AW135" si="126">X135</f>
        <v>3.4154999999999998E-2</v>
      </c>
      <c r="BA135">
        <f>SUM(AE135:AW135)</f>
        <v>0.93085399999999996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79694-D904-1D45-9F42-62C9AB132208}">
  <dimension ref="B2:X126"/>
  <sheetViews>
    <sheetView topLeftCell="A2" workbookViewId="0">
      <selection activeCell="C105" sqref="C105"/>
    </sheetView>
  </sheetViews>
  <sheetFormatPr baseColWidth="10" defaultRowHeight="16" x14ac:dyDescent="0.2"/>
  <sheetData>
    <row r="2" spans="2:22" x14ac:dyDescent="0.2">
      <c r="B2" t="s">
        <v>245</v>
      </c>
    </row>
    <row r="3" spans="2:22" x14ac:dyDescent="0.2">
      <c r="B3" t="s">
        <v>248</v>
      </c>
    </row>
    <row r="5" spans="2:22" x14ac:dyDescent="0.2">
      <c r="B5">
        <v>0.26782800000000001</v>
      </c>
      <c r="V5">
        <f>SUM(B5:U5)</f>
        <v>0.26782800000000001</v>
      </c>
    </row>
    <row r="6" spans="2:22" x14ac:dyDescent="0.2">
      <c r="B6">
        <v>0.98447399999999996</v>
      </c>
      <c r="C6">
        <v>0.32705899999999999</v>
      </c>
      <c r="V6">
        <f t="shared" ref="V6:V23" si="0">SUM(B6:U6)</f>
        <v>1.3115329999999998</v>
      </c>
    </row>
    <row r="7" spans="2:22" x14ac:dyDescent="0.2">
      <c r="B7">
        <v>1.199805</v>
      </c>
      <c r="C7">
        <v>0</v>
      </c>
      <c r="D7">
        <v>8.9315149999999992</v>
      </c>
      <c r="V7">
        <f t="shared" si="0"/>
        <v>10.131319999999999</v>
      </c>
    </row>
    <row r="8" spans="2:22" x14ac:dyDescent="0.2">
      <c r="B8">
        <v>0.360016</v>
      </c>
      <c r="C8">
        <v>0.232374</v>
      </c>
      <c r="D8">
        <v>0</v>
      </c>
      <c r="E8">
        <v>0</v>
      </c>
      <c r="V8">
        <f t="shared" si="0"/>
        <v>0.59238999999999997</v>
      </c>
    </row>
    <row r="9" spans="2:22" x14ac:dyDescent="0.2">
      <c r="B9">
        <v>0.88775300000000001</v>
      </c>
      <c r="C9">
        <v>2.4399389999999999</v>
      </c>
      <c r="D9">
        <v>1.0285089999999999</v>
      </c>
      <c r="E9">
        <v>1.3485510000000001</v>
      </c>
      <c r="F9">
        <v>0</v>
      </c>
      <c r="V9">
        <f t="shared" si="0"/>
        <v>5.7047519999999992</v>
      </c>
    </row>
    <row r="10" spans="2:22" x14ac:dyDescent="0.2">
      <c r="B10">
        <v>1.9611670000000001</v>
      </c>
      <c r="C10">
        <v>0</v>
      </c>
      <c r="D10">
        <v>1.493409</v>
      </c>
      <c r="E10">
        <v>11.388659000000001</v>
      </c>
      <c r="F10">
        <v>0</v>
      </c>
      <c r="G10">
        <v>7.0860219999999998</v>
      </c>
      <c r="V10">
        <f t="shared" si="0"/>
        <v>21.929257</v>
      </c>
    </row>
    <row r="11" spans="2:22" x14ac:dyDescent="0.2">
      <c r="B11">
        <v>2.3861110000000001</v>
      </c>
      <c r="C11">
        <v>8.7790999999999994E-2</v>
      </c>
      <c r="D11">
        <v>1.3853519999999999</v>
      </c>
      <c r="E11">
        <v>1.2409809999999999</v>
      </c>
      <c r="F11">
        <v>0.107278</v>
      </c>
      <c r="G11">
        <v>0.28158100000000003</v>
      </c>
      <c r="H11">
        <v>0.81190700000000005</v>
      </c>
      <c r="V11">
        <f t="shared" si="0"/>
        <v>6.3010009999999994</v>
      </c>
    </row>
    <row r="12" spans="2:22" x14ac:dyDescent="0.2">
      <c r="B12">
        <v>0.22811600000000001</v>
      </c>
      <c r="C12">
        <v>2.3831479999999998</v>
      </c>
      <c r="D12">
        <v>5.2900239999999998</v>
      </c>
      <c r="E12">
        <v>0.86824100000000004</v>
      </c>
      <c r="F12">
        <v>0.28272900000000001</v>
      </c>
      <c r="G12">
        <v>6.0116129999999997</v>
      </c>
      <c r="H12">
        <v>0.439469</v>
      </c>
      <c r="I12">
        <v>0.10680199999999999</v>
      </c>
      <c r="V12">
        <f t="shared" si="0"/>
        <v>15.610142</v>
      </c>
    </row>
    <row r="13" spans="2:22" x14ac:dyDescent="0.2">
      <c r="B13">
        <v>0.653416</v>
      </c>
      <c r="C13">
        <v>0.632629</v>
      </c>
      <c r="D13">
        <v>0.76802400000000004</v>
      </c>
      <c r="E13">
        <v>0.23924799999999999</v>
      </c>
      <c r="F13">
        <v>0.43807400000000002</v>
      </c>
      <c r="G13">
        <v>0.180393</v>
      </c>
      <c r="H13">
        <v>0.60952600000000001</v>
      </c>
      <c r="I13">
        <v>0</v>
      </c>
      <c r="J13">
        <v>7.6980999999999994E-2</v>
      </c>
      <c r="V13">
        <f t="shared" si="0"/>
        <v>3.5982909999999997</v>
      </c>
    </row>
    <row r="14" spans="2:22" x14ac:dyDescent="0.2">
      <c r="B14">
        <v>0.40643099999999999</v>
      </c>
      <c r="C14">
        <v>0.15492400000000001</v>
      </c>
      <c r="D14">
        <v>0.341113</v>
      </c>
      <c r="E14">
        <v>0</v>
      </c>
      <c r="F14">
        <v>0</v>
      </c>
      <c r="G14">
        <v>0.73077199999999998</v>
      </c>
      <c r="H14">
        <v>0.11287999999999999</v>
      </c>
      <c r="I14">
        <v>7.1513999999999994E-2</v>
      </c>
      <c r="J14">
        <v>0.44350400000000001</v>
      </c>
      <c r="K14">
        <v>2.5566849999999999</v>
      </c>
      <c r="V14">
        <f t="shared" si="0"/>
        <v>4.8178230000000006</v>
      </c>
    </row>
    <row r="15" spans="2:22" x14ac:dyDescent="0.2">
      <c r="B15">
        <v>0.258635</v>
      </c>
      <c r="C15">
        <v>4.6101239999999999</v>
      </c>
      <c r="D15">
        <v>3.148371</v>
      </c>
      <c r="E15">
        <v>0.71691300000000002</v>
      </c>
      <c r="F15">
        <v>0</v>
      </c>
      <c r="G15">
        <v>1.5190779999999999</v>
      </c>
      <c r="H15">
        <v>0.83007799999999998</v>
      </c>
      <c r="I15">
        <v>0.267683</v>
      </c>
      <c r="J15">
        <v>0.27047500000000002</v>
      </c>
      <c r="K15">
        <v>0.46085700000000002</v>
      </c>
      <c r="L15">
        <v>0.18062900000000001</v>
      </c>
      <c r="V15">
        <f t="shared" si="0"/>
        <v>12.262843</v>
      </c>
    </row>
    <row r="16" spans="2:22" x14ac:dyDescent="0.2">
      <c r="B16">
        <v>0.71784000000000003</v>
      </c>
      <c r="C16">
        <v>0.89632100000000003</v>
      </c>
      <c r="D16">
        <v>0</v>
      </c>
      <c r="E16">
        <v>0</v>
      </c>
      <c r="F16">
        <v>0</v>
      </c>
      <c r="G16">
        <v>1.127499</v>
      </c>
      <c r="H16">
        <v>0.30480299999999999</v>
      </c>
      <c r="I16">
        <v>0.170372</v>
      </c>
      <c r="J16">
        <v>0</v>
      </c>
      <c r="K16">
        <v>3.332732</v>
      </c>
      <c r="L16">
        <v>5.2301149999999996</v>
      </c>
      <c r="M16">
        <v>2.4117389999999999</v>
      </c>
      <c r="V16">
        <f t="shared" si="0"/>
        <v>14.191421000000002</v>
      </c>
    </row>
    <row r="17" spans="2:22" x14ac:dyDescent="0.2">
      <c r="B17">
        <v>0.183641</v>
      </c>
      <c r="C17">
        <v>0.136906</v>
      </c>
      <c r="D17">
        <v>0.13850299999999999</v>
      </c>
      <c r="E17">
        <v>0</v>
      </c>
      <c r="F17">
        <v>0</v>
      </c>
      <c r="G17">
        <v>0</v>
      </c>
      <c r="H17">
        <v>0</v>
      </c>
      <c r="I17">
        <v>0.153478</v>
      </c>
      <c r="J17">
        <v>0.47592699999999999</v>
      </c>
      <c r="K17">
        <v>1.951951</v>
      </c>
      <c r="L17">
        <v>1.5651600000000001</v>
      </c>
      <c r="M17">
        <v>0</v>
      </c>
      <c r="N17">
        <v>0.92186000000000001</v>
      </c>
      <c r="V17">
        <f t="shared" si="0"/>
        <v>5.5274259999999993</v>
      </c>
    </row>
    <row r="18" spans="2:22" x14ac:dyDescent="0.2">
      <c r="B18">
        <v>2.4859200000000001</v>
      </c>
      <c r="C18">
        <v>1.028313</v>
      </c>
      <c r="D18">
        <v>0.41924400000000001</v>
      </c>
      <c r="E18">
        <v>0.13394</v>
      </c>
      <c r="F18">
        <v>0.18754999999999999</v>
      </c>
      <c r="G18">
        <v>1.5261880000000001</v>
      </c>
      <c r="H18">
        <v>0.50700299999999998</v>
      </c>
      <c r="I18">
        <v>0.34715299999999999</v>
      </c>
      <c r="J18">
        <v>0.93370900000000001</v>
      </c>
      <c r="K18">
        <v>0.11915199999999999</v>
      </c>
      <c r="L18">
        <v>0.31625799999999998</v>
      </c>
      <c r="M18">
        <v>0.33541900000000002</v>
      </c>
      <c r="N18">
        <v>0.170205</v>
      </c>
      <c r="O18">
        <v>0.11050599999999999</v>
      </c>
      <c r="V18">
        <f t="shared" si="0"/>
        <v>8.6205599999999976</v>
      </c>
    </row>
    <row r="19" spans="2:22" x14ac:dyDescent="0.2">
      <c r="B19">
        <v>4.0518700000000001</v>
      </c>
      <c r="C19">
        <v>1.53159</v>
      </c>
      <c r="D19">
        <v>4.8858920000000001</v>
      </c>
      <c r="E19">
        <v>0.95609699999999997</v>
      </c>
      <c r="F19">
        <v>1.5983560000000001</v>
      </c>
      <c r="G19">
        <v>0.56182799999999999</v>
      </c>
      <c r="H19">
        <v>0.79399900000000001</v>
      </c>
      <c r="I19">
        <v>2.3222429999999998</v>
      </c>
      <c r="J19">
        <v>0.35364299999999999</v>
      </c>
      <c r="K19">
        <v>0.24795500000000001</v>
      </c>
      <c r="L19">
        <v>0.171432</v>
      </c>
      <c r="M19">
        <v>0.95455699999999999</v>
      </c>
      <c r="N19">
        <v>0.61995100000000003</v>
      </c>
      <c r="O19">
        <v>0.459901</v>
      </c>
      <c r="P19">
        <v>2.4272019999999999</v>
      </c>
      <c r="V19">
        <f t="shared" si="0"/>
        <v>21.936516000000005</v>
      </c>
    </row>
    <row r="20" spans="2:22" x14ac:dyDescent="0.2">
      <c r="B20">
        <v>3.6803650000000001</v>
      </c>
      <c r="C20">
        <v>0.26574500000000001</v>
      </c>
      <c r="D20">
        <v>2.2716970000000001</v>
      </c>
      <c r="E20">
        <v>0.66093000000000002</v>
      </c>
      <c r="F20">
        <v>0.16236600000000001</v>
      </c>
      <c r="G20">
        <v>0.52565099999999998</v>
      </c>
      <c r="H20">
        <v>0.34015600000000001</v>
      </c>
      <c r="I20">
        <v>0.30666199999999999</v>
      </c>
      <c r="J20">
        <v>0.22633300000000001</v>
      </c>
      <c r="K20">
        <v>1.900739</v>
      </c>
      <c r="L20">
        <v>0.33109</v>
      </c>
      <c r="M20">
        <v>1.3505990000000001</v>
      </c>
      <c r="N20">
        <v>1.031534</v>
      </c>
      <c r="O20">
        <v>0.136655</v>
      </c>
      <c r="P20">
        <v>0.78285700000000003</v>
      </c>
      <c r="Q20">
        <v>5.436674</v>
      </c>
      <c r="V20">
        <f t="shared" si="0"/>
        <v>19.410053000000001</v>
      </c>
    </row>
    <row r="21" spans="2:22" x14ac:dyDescent="0.2">
      <c r="B21">
        <v>0</v>
      </c>
      <c r="C21">
        <v>2.0013749999999999</v>
      </c>
      <c r="D21">
        <v>0.224968</v>
      </c>
      <c r="E21">
        <v>0</v>
      </c>
      <c r="F21">
        <v>0</v>
      </c>
      <c r="G21">
        <v>0</v>
      </c>
      <c r="H21">
        <v>0</v>
      </c>
      <c r="I21">
        <v>0</v>
      </c>
      <c r="J21">
        <v>0.27056400000000003</v>
      </c>
      <c r="K21">
        <v>0</v>
      </c>
      <c r="L21">
        <v>0.46177600000000002</v>
      </c>
      <c r="M21">
        <v>0</v>
      </c>
      <c r="N21">
        <v>0</v>
      </c>
      <c r="O21">
        <v>0.76235399999999998</v>
      </c>
      <c r="P21">
        <v>0</v>
      </c>
      <c r="Q21">
        <v>0.74081900000000001</v>
      </c>
      <c r="R21">
        <v>0</v>
      </c>
      <c r="V21">
        <f t="shared" si="0"/>
        <v>4.461856</v>
      </c>
    </row>
    <row r="22" spans="2:22" x14ac:dyDescent="0.2">
      <c r="B22">
        <v>0.24413899999999999</v>
      </c>
      <c r="C22">
        <v>7.8011999999999998E-2</v>
      </c>
      <c r="D22">
        <v>0.94694</v>
      </c>
      <c r="E22">
        <v>0</v>
      </c>
      <c r="F22">
        <v>0.95316400000000001</v>
      </c>
      <c r="G22">
        <v>0</v>
      </c>
      <c r="H22">
        <v>0.21471699999999999</v>
      </c>
      <c r="I22">
        <v>0</v>
      </c>
      <c r="J22">
        <v>1.2654000000000001</v>
      </c>
      <c r="K22">
        <v>0.374834</v>
      </c>
      <c r="L22">
        <v>0.28657199999999999</v>
      </c>
      <c r="M22">
        <v>0.13214200000000001</v>
      </c>
      <c r="N22">
        <v>0</v>
      </c>
      <c r="O22">
        <v>6.9526289999999999</v>
      </c>
      <c r="P22">
        <v>0</v>
      </c>
      <c r="Q22">
        <v>0.336289</v>
      </c>
      <c r="R22">
        <v>0.41783900000000002</v>
      </c>
      <c r="S22">
        <v>0.60807</v>
      </c>
      <c r="V22">
        <f t="shared" si="0"/>
        <v>12.810747000000001</v>
      </c>
    </row>
    <row r="23" spans="2:22" x14ac:dyDescent="0.2">
      <c r="B23">
        <v>2.059564</v>
      </c>
      <c r="C23">
        <v>0.240368</v>
      </c>
      <c r="D23">
        <v>0.15806700000000001</v>
      </c>
      <c r="E23">
        <v>0.178316</v>
      </c>
      <c r="F23">
        <v>0.484678</v>
      </c>
      <c r="G23">
        <v>0.34698299999999999</v>
      </c>
      <c r="H23">
        <v>0.36725000000000002</v>
      </c>
      <c r="I23">
        <v>0.538165</v>
      </c>
      <c r="J23">
        <v>0.43871500000000002</v>
      </c>
      <c r="K23">
        <v>8.8100380000000005</v>
      </c>
      <c r="L23">
        <v>1.7451559999999999</v>
      </c>
      <c r="M23">
        <v>0.10385</v>
      </c>
      <c r="N23">
        <v>2.5659550000000002</v>
      </c>
      <c r="O23">
        <v>0.12360599999999999</v>
      </c>
      <c r="P23">
        <v>0.48502600000000001</v>
      </c>
      <c r="Q23">
        <v>0.30383599999999999</v>
      </c>
      <c r="R23">
        <v>1.5619970000000001</v>
      </c>
      <c r="S23">
        <v>0</v>
      </c>
      <c r="T23">
        <v>0.27937899999999999</v>
      </c>
      <c r="V23">
        <f t="shared" si="0"/>
        <v>20.790949000000001</v>
      </c>
    </row>
    <row r="25" spans="2:22" x14ac:dyDescent="0.2">
      <c r="V25">
        <f>SUM(V5:V23)</f>
        <v>190.27670800000004</v>
      </c>
    </row>
    <row r="32" spans="2:22" x14ac:dyDescent="0.2">
      <c r="U32">
        <v>0.24413899999999999</v>
      </c>
    </row>
    <row r="33" spans="21:21" x14ac:dyDescent="0.2">
      <c r="U33">
        <v>7.8011999999999998E-2</v>
      </c>
    </row>
    <row r="34" spans="21:21" x14ac:dyDescent="0.2">
      <c r="U34">
        <v>0.94694</v>
      </c>
    </row>
    <row r="35" spans="21:21" x14ac:dyDescent="0.2">
      <c r="U35">
        <v>0</v>
      </c>
    </row>
    <row r="36" spans="21:21" x14ac:dyDescent="0.2">
      <c r="U36">
        <v>0.95316400000000001</v>
      </c>
    </row>
    <row r="37" spans="21:21" x14ac:dyDescent="0.2">
      <c r="U37">
        <v>0</v>
      </c>
    </row>
    <row r="38" spans="21:21" x14ac:dyDescent="0.2">
      <c r="U38">
        <v>0.21471699999999999</v>
      </c>
    </row>
    <row r="39" spans="21:21" x14ac:dyDescent="0.2">
      <c r="U39">
        <v>0</v>
      </c>
    </row>
    <row r="40" spans="21:21" x14ac:dyDescent="0.2">
      <c r="U40">
        <v>1.2654000000000001</v>
      </c>
    </row>
    <row r="41" spans="21:21" x14ac:dyDescent="0.2">
      <c r="U41">
        <v>0.374834</v>
      </c>
    </row>
    <row r="42" spans="21:21" x14ac:dyDescent="0.2">
      <c r="U42">
        <v>0.28657199999999999</v>
      </c>
    </row>
    <row r="43" spans="21:21" x14ac:dyDescent="0.2">
      <c r="U43">
        <v>0.13214200000000001</v>
      </c>
    </row>
    <row r="44" spans="21:21" x14ac:dyDescent="0.2">
      <c r="U44">
        <v>0</v>
      </c>
    </row>
    <row r="45" spans="21:21" x14ac:dyDescent="0.2">
      <c r="U45">
        <v>6.9526289999999999</v>
      </c>
    </row>
    <row r="46" spans="21:21" x14ac:dyDescent="0.2">
      <c r="U46">
        <v>0</v>
      </c>
    </row>
    <row r="47" spans="21:21" x14ac:dyDescent="0.2">
      <c r="U47">
        <v>0.336289</v>
      </c>
    </row>
    <row r="48" spans="21:21" x14ac:dyDescent="0.2">
      <c r="U48">
        <v>0.41783900000000002</v>
      </c>
    </row>
    <row r="49" spans="3:24" x14ac:dyDescent="0.2">
      <c r="U49">
        <v>0.60807</v>
      </c>
    </row>
    <row r="54" spans="3:24" x14ac:dyDescent="0.2">
      <c r="D54">
        <v>0.26782800000000001</v>
      </c>
      <c r="E54">
        <v>0.98447399999999996</v>
      </c>
      <c r="F54">
        <v>1.199805</v>
      </c>
      <c r="G54">
        <v>0.360016</v>
      </c>
      <c r="H54">
        <v>0.88775300000000001</v>
      </c>
      <c r="I54">
        <v>1.9611670000000001</v>
      </c>
      <c r="J54">
        <v>2.3861110000000001</v>
      </c>
      <c r="K54">
        <v>0.22811600000000001</v>
      </c>
      <c r="L54">
        <v>0.653416</v>
      </c>
      <c r="M54">
        <v>0.40643099999999999</v>
      </c>
      <c r="N54">
        <v>0.258635</v>
      </c>
      <c r="O54">
        <v>0.71784000000000003</v>
      </c>
      <c r="P54">
        <v>0.183641</v>
      </c>
      <c r="Q54">
        <v>2.4859200000000001</v>
      </c>
      <c r="R54">
        <v>4.0518700000000001</v>
      </c>
      <c r="S54">
        <v>3.6803650000000001</v>
      </c>
      <c r="T54">
        <v>0</v>
      </c>
      <c r="U54">
        <v>0.24413899999999999</v>
      </c>
      <c r="V54">
        <v>2.059564</v>
      </c>
      <c r="X54">
        <f>SUM(C54:V54)</f>
        <v>23.017091000000001</v>
      </c>
    </row>
    <row r="55" spans="3:24" x14ac:dyDescent="0.2">
      <c r="C55">
        <v>0.26782800000000001</v>
      </c>
      <c r="E55">
        <v>0.32705899999999999</v>
      </c>
      <c r="F55">
        <v>0</v>
      </c>
      <c r="G55">
        <v>0.232374</v>
      </c>
      <c r="H55">
        <v>2.4399389999999999</v>
      </c>
      <c r="I55">
        <v>0</v>
      </c>
      <c r="J55">
        <v>8.7790999999999994E-2</v>
      </c>
      <c r="K55">
        <v>2.3831479999999998</v>
      </c>
      <c r="L55">
        <v>0.632629</v>
      </c>
      <c r="M55">
        <v>0.15492400000000001</v>
      </c>
      <c r="N55">
        <v>4.6101239999999999</v>
      </c>
      <c r="O55">
        <v>0.89632100000000003</v>
      </c>
      <c r="P55">
        <v>0.136906</v>
      </c>
      <c r="Q55">
        <v>1.028313</v>
      </c>
      <c r="R55">
        <v>1.53159</v>
      </c>
      <c r="S55">
        <v>0.26574500000000001</v>
      </c>
      <c r="T55">
        <v>2.0013749999999999</v>
      </c>
      <c r="U55">
        <v>7.8011999999999998E-2</v>
      </c>
      <c r="V55">
        <v>0.240368</v>
      </c>
      <c r="X55">
        <f t="shared" ref="X55:X73" si="1">SUM(C55:V55)</f>
        <v>17.314446000000004</v>
      </c>
    </row>
    <row r="56" spans="3:24" x14ac:dyDescent="0.2">
      <c r="C56">
        <v>0.98447399999999996</v>
      </c>
      <c r="D56">
        <v>0.32705899999999999</v>
      </c>
      <c r="F56">
        <v>8.9315149999999992</v>
      </c>
      <c r="G56">
        <v>0</v>
      </c>
      <c r="H56">
        <v>1.0285089999999999</v>
      </c>
      <c r="I56">
        <v>1.493409</v>
      </c>
      <c r="J56">
        <v>1.3853519999999999</v>
      </c>
      <c r="K56">
        <v>5.2900239999999998</v>
      </c>
      <c r="L56">
        <v>0.76802400000000004</v>
      </c>
      <c r="M56">
        <v>0.341113</v>
      </c>
      <c r="N56">
        <v>3.148371</v>
      </c>
      <c r="O56">
        <v>0</v>
      </c>
      <c r="P56">
        <v>0.13850299999999999</v>
      </c>
      <c r="Q56">
        <v>0.41924400000000001</v>
      </c>
      <c r="R56">
        <v>4.8858920000000001</v>
      </c>
      <c r="S56">
        <v>2.2716970000000001</v>
      </c>
      <c r="T56">
        <v>0.224968</v>
      </c>
      <c r="U56">
        <v>0.94694</v>
      </c>
      <c r="V56">
        <v>0.15806700000000001</v>
      </c>
      <c r="X56">
        <f t="shared" si="1"/>
        <v>32.743161000000001</v>
      </c>
    </row>
    <row r="57" spans="3:24" x14ac:dyDescent="0.2">
      <c r="C57">
        <v>1.199805</v>
      </c>
      <c r="D57">
        <v>0</v>
      </c>
      <c r="E57">
        <v>8.9315149999999992</v>
      </c>
      <c r="G57">
        <v>0</v>
      </c>
      <c r="H57">
        <v>1.3485510000000001</v>
      </c>
      <c r="I57">
        <v>11.388659000000001</v>
      </c>
      <c r="J57">
        <v>1.2409809999999999</v>
      </c>
      <c r="K57">
        <v>0.86824100000000004</v>
      </c>
      <c r="L57">
        <v>0.23924799999999999</v>
      </c>
      <c r="M57">
        <v>0</v>
      </c>
      <c r="N57">
        <v>0.71691300000000002</v>
      </c>
      <c r="O57">
        <v>0</v>
      </c>
      <c r="P57">
        <v>0</v>
      </c>
      <c r="Q57">
        <v>0.13394</v>
      </c>
      <c r="R57">
        <v>0.95609699999999997</v>
      </c>
      <c r="S57">
        <v>0.66093000000000002</v>
      </c>
      <c r="T57">
        <v>0</v>
      </c>
      <c r="U57">
        <v>0</v>
      </c>
      <c r="V57">
        <v>0.178316</v>
      </c>
      <c r="X57">
        <f t="shared" si="1"/>
        <v>27.863196000000002</v>
      </c>
    </row>
    <row r="58" spans="3:24" x14ac:dyDescent="0.2">
      <c r="C58">
        <v>0.360016</v>
      </c>
      <c r="D58">
        <v>0.232374</v>
      </c>
      <c r="E58">
        <v>0</v>
      </c>
      <c r="F58">
        <v>0</v>
      </c>
      <c r="H58">
        <v>0</v>
      </c>
      <c r="I58">
        <v>0</v>
      </c>
      <c r="J58">
        <v>0.107278</v>
      </c>
      <c r="K58">
        <v>0.28272900000000001</v>
      </c>
      <c r="L58">
        <v>0.43807400000000002</v>
      </c>
      <c r="M58">
        <v>0</v>
      </c>
      <c r="N58">
        <v>0</v>
      </c>
      <c r="O58">
        <v>0</v>
      </c>
      <c r="P58">
        <v>0</v>
      </c>
      <c r="Q58">
        <v>0.18754999999999999</v>
      </c>
      <c r="R58">
        <v>1.5983560000000001</v>
      </c>
      <c r="S58">
        <v>0.16236600000000001</v>
      </c>
      <c r="T58">
        <v>0</v>
      </c>
      <c r="U58">
        <v>0.95316400000000001</v>
      </c>
      <c r="V58">
        <v>0.484678</v>
      </c>
      <c r="X58">
        <f t="shared" si="1"/>
        <v>4.8065849999999992</v>
      </c>
    </row>
    <row r="59" spans="3:24" x14ac:dyDescent="0.2">
      <c r="C59">
        <v>0.88775300000000001</v>
      </c>
      <c r="D59">
        <v>2.4399389999999999</v>
      </c>
      <c r="E59">
        <v>1.0285089999999999</v>
      </c>
      <c r="F59">
        <v>1.3485510000000001</v>
      </c>
      <c r="G59">
        <v>0</v>
      </c>
      <c r="I59">
        <v>7.0860219999999998</v>
      </c>
      <c r="J59">
        <v>0.28158100000000003</v>
      </c>
      <c r="K59">
        <v>6.0116129999999997</v>
      </c>
      <c r="L59">
        <v>0.180393</v>
      </c>
      <c r="M59">
        <v>0.73077199999999998</v>
      </c>
      <c r="N59">
        <v>1.5190779999999999</v>
      </c>
      <c r="O59">
        <v>1.127499</v>
      </c>
      <c r="P59">
        <v>0</v>
      </c>
      <c r="Q59">
        <v>1.5261880000000001</v>
      </c>
      <c r="R59">
        <v>0.56182799999999999</v>
      </c>
      <c r="S59">
        <v>0.52565099999999998</v>
      </c>
      <c r="T59">
        <v>0</v>
      </c>
      <c r="U59">
        <v>0</v>
      </c>
      <c r="V59">
        <v>0.34698299999999999</v>
      </c>
      <c r="X59">
        <f t="shared" si="1"/>
        <v>25.602359999999997</v>
      </c>
    </row>
    <row r="60" spans="3:24" x14ac:dyDescent="0.2">
      <c r="C60">
        <v>1.9611670000000001</v>
      </c>
      <c r="D60">
        <v>0</v>
      </c>
      <c r="E60">
        <v>1.493409</v>
      </c>
      <c r="F60">
        <v>11.388659000000001</v>
      </c>
      <c r="G60">
        <v>0</v>
      </c>
      <c r="H60">
        <v>7.0860219999999998</v>
      </c>
      <c r="J60">
        <v>0.81190700000000005</v>
      </c>
      <c r="K60">
        <v>0.439469</v>
      </c>
      <c r="L60">
        <v>0.60952600000000001</v>
      </c>
      <c r="M60">
        <v>0.11287999999999999</v>
      </c>
      <c r="N60">
        <v>0.83007799999999998</v>
      </c>
      <c r="O60">
        <v>0.30480299999999999</v>
      </c>
      <c r="P60">
        <v>0</v>
      </c>
      <c r="Q60">
        <v>0.50700299999999998</v>
      </c>
      <c r="R60">
        <v>0.79399900000000001</v>
      </c>
      <c r="S60">
        <v>0.34015600000000001</v>
      </c>
      <c r="T60">
        <v>0</v>
      </c>
      <c r="U60">
        <v>0.21471699999999999</v>
      </c>
      <c r="V60">
        <v>0.36725000000000002</v>
      </c>
      <c r="X60">
        <f t="shared" si="1"/>
        <v>27.261044999999999</v>
      </c>
    </row>
    <row r="61" spans="3:24" x14ac:dyDescent="0.2">
      <c r="C61">
        <v>2.3861110000000001</v>
      </c>
      <c r="D61">
        <v>8.7790999999999994E-2</v>
      </c>
      <c r="E61">
        <v>1.3853519999999999</v>
      </c>
      <c r="F61">
        <v>1.2409809999999999</v>
      </c>
      <c r="G61">
        <v>0.107278</v>
      </c>
      <c r="H61">
        <v>0.28158100000000003</v>
      </c>
      <c r="I61">
        <v>0.81190700000000005</v>
      </c>
      <c r="K61">
        <v>0.10680199999999999</v>
      </c>
      <c r="L61">
        <v>0</v>
      </c>
      <c r="M61">
        <v>7.1513999999999994E-2</v>
      </c>
      <c r="N61">
        <v>0.267683</v>
      </c>
      <c r="O61">
        <v>0.170372</v>
      </c>
      <c r="P61">
        <v>0.153478</v>
      </c>
      <c r="Q61">
        <v>0.34715299999999999</v>
      </c>
      <c r="R61">
        <v>2.3222429999999998</v>
      </c>
      <c r="S61">
        <v>0.30666199999999999</v>
      </c>
      <c r="T61">
        <v>0</v>
      </c>
      <c r="U61">
        <v>0</v>
      </c>
      <c r="V61">
        <v>0.538165</v>
      </c>
      <c r="X61">
        <f t="shared" si="1"/>
        <v>10.585072999999998</v>
      </c>
    </row>
    <row r="62" spans="3:24" x14ac:dyDescent="0.2">
      <c r="C62">
        <v>0.22811600000000001</v>
      </c>
      <c r="D62">
        <v>2.3831479999999998</v>
      </c>
      <c r="E62">
        <v>5.2900239999999998</v>
      </c>
      <c r="F62">
        <v>0.86824100000000004</v>
      </c>
      <c r="G62">
        <v>0.28272900000000001</v>
      </c>
      <c r="H62">
        <v>6.0116129999999997</v>
      </c>
      <c r="I62">
        <v>0.439469</v>
      </c>
      <c r="J62">
        <v>0.10680199999999999</v>
      </c>
      <c r="L62">
        <v>7.6980999999999994E-2</v>
      </c>
      <c r="M62">
        <v>0.44350400000000001</v>
      </c>
      <c r="N62">
        <v>0.27047500000000002</v>
      </c>
      <c r="O62">
        <v>0</v>
      </c>
      <c r="P62">
        <v>0.47592699999999999</v>
      </c>
      <c r="Q62">
        <v>0.93370900000000001</v>
      </c>
      <c r="R62">
        <v>0.35364299999999999</v>
      </c>
      <c r="S62">
        <v>0.22633300000000001</v>
      </c>
      <c r="T62">
        <v>0.27056400000000003</v>
      </c>
      <c r="U62">
        <v>1.2654000000000001</v>
      </c>
      <c r="V62">
        <v>0.43871500000000002</v>
      </c>
      <c r="X62">
        <f t="shared" si="1"/>
        <v>20.365393000000001</v>
      </c>
    </row>
    <row r="63" spans="3:24" x14ac:dyDescent="0.2">
      <c r="C63">
        <v>0.653416</v>
      </c>
      <c r="D63">
        <v>0.632629</v>
      </c>
      <c r="E63">
        <v>0.76802400000000004</v>
      </c>
      <c r="F63">
        <v>0.23924799999999999</v>
      </c>
      <c r="G63">
        <v>0.43807400000000002</v>
      </c>
      <c r="H63">
        <v>0.180393</v>
      </c>
      <c r="I63">
        <v>0.60952600000000001</v>
      </c>
      <c r="J63">
        <v>0</v>
      </c>
      <c r="K63">
        <v>7.6980999999999994E-2</v>
      </c>
      <c r="M63">
        <v>2.5566849999999999</v>
      </c>
      <c r="N63">
        <v>0.46085700000000002</v>
      </c>
      <c r="O63">
        <v>3.332732</v>
      </c>
      <c r="P63">
        <v>1.951951</v>
      </c>
      <c r="Q63">
        <v>0.11915199999999999</v>
      </c>
      <c r="R63">
        <v>0.24795500000000001</v>
      </c>
      <c r="S63">
        <v>1.900739</v>
      </c>
      <c r="T63">
        <v>0</v>
      </c>
      <c r="U63">
        <v>0.374834</v>
      </c>
      <c r="V63">
        <v>8.8100380000000005</v>
      </c>
      <c r="X63">
        <f t="shared" si="1"/>
        <v>23.353233999999997</v>
      </c>
    </row>
    <row r="64" spans="3:24" x14ac:dyDescent="0.2">
      <c r="C64">
        <v>0.40643099999999999</v>
      </c>
      <c r="D64">
        <v>0.15492400000000001</v>
      </c>
      <c r="E64">
        <v>0.341113</v>
      </c>
      <c r="F64">
        <v>0</v>
      </c>
      <c r="G64">
        <v>0</v>
      </c>
      <c r="H64">
        <v>0.73077199999999998</v>
      </c>
      <c r="I64">
        <v>0.11287999999999999</v>
      </c>
      <c r="J64">
        <v>7.1513999999999994E-2</v>
      </c>
      <c r="K64">
        <v>0.44350400000000001</v>
      </c>
      <c r="L64">
        <v>2.5566849999999999</v>
      </c>
      <c r="N64">
        <v>0.18062900000000001</v>
      </c>
      <c r="O64">
        <v>5.2301149999999996</v>
      </c>
      <c r="P64">
        <v>1.5651600000000001</v>
      </c>
      <c r="Q64">
        <v>0.31625799999999998</v>
      </c>
      <c r="R64">
        <v>0.171432</v>
      </c>
      <c r="S64">
        <v>0.33109</v>
      </c>
      <c r="T64">
        <v>0.46177600000000002</v>
      </c>
      <c r="U64">
        <v>0.28657199999999999</v>
      </c>
      <c r="V64">
        <v>1.7451559999999999</v>
      </c>
      <c r="X64">
        <f t="shared" si="1"/>
        <v>15.106010999999999</v>
      </c>
    </row>
    <row r="65" spans="2:24" x14ac:dyDescent="0.2">
      <c r="C65">
        <v>0.258635</v>
      </c>
      <c r="D65">
        <v>4.6101239999999999</v>
      </c>
      <c r="E65">
        <v>3.148371</v>
      </c>
      <c r="F65">
        <v>0.71691300000000002</v>
      </c>
      <c r="G65">
        <v>0</v>
      </c>
      <c r="H65">
        <v>1.5190779999999999</v>
      </c>
      <c r="I65">
        <v>0.83007799999999998</v>
      </c>
      <c r="J65">
        <v>0.267683</v>
      </c>
      <c r="K65">
        <v>0.27047500000000002</v>
      </c>
      <c r="L65">
        <v>0.46085700000000002</v>
      </c>
      <c r="M65">
        <v>0.18062900000000001</v>
      </c>
      <c r="O65">
        <v>2.4117389999999999</v>
      </c>
      <c r="P65">
        <v>0</v>
      </c>
      <c r="Q65">
        <v>0.33541900000000002</v>
      </c>
      <c r="R65">
        <v>0.95455699999999999</v>
      </c>
      <c r="S65">
        <v>1.3505990000000001</v>
      </c>
      <c r="T65">
        <v>0</v>
      </c>
      <c r="U65">
        <v>0.13214200000000001</v>
      </c>
      <c r="V65">
        <v>0.10385</v>
      </c>
      <c r="X65">
        <f t="shared" si="1"/>
        <v>17.551149000000002</v>
      </c>
    </row>
    <row r="66" spans="2:24" x14ac:dyDescent="0.2">
      <c r="C66">
        <v>0.71784000000000003</v>
      </c>
      <c r="D66">
        <v>0.89632100000000003</v>
      </c>
      <c r="E66">
        <v>0</v>
      </c>
      <c r="F66">
        <v>0</v>
      </c>
      <c r="G66">
        <v>0</v>
      </c>
      <c r="H66">
        <v>1.127499</v>
      </c>
      <c r="I66">
        <v>0.30480299999999999</v>
      </c>
      <c r="J66">
        <v>0.170372</v>
      </c>
      <c r="K66">
        <v>0</v>
      </c>
      <c r="L66">
        <v>3.332732</v>
      </c>
      <c r="M66">
        <v>5.2301149999999996</v>
      </c>
      <c r="N66">
        <v>2.4117389999999999</v>
      </c>
      <c r="P66">
        <v>0.92186000000000001</v>
      </c>
      <c r="Q66">
        <v>0.170205</v>
      </c>
      <c r="R66">
        <v>0.61995100000000003</v>
      </c>
      <c r="S66">
        <v>1.031534</v>
      </c>
      <c r="T66">
        <v>0</v>
      </c>
      <c r="U66">
        <v>0</v>
      </c>
      <c r="V66">
        <v>2.5659550000000002</v>
      </c>
      <c r="X66">
        <f t="shared" si="1"/>
        <v>19.500926</v>
      </c>
    </row>
    <row r="67" spans="2:24" x14ac:dyDescent="0.2">
      <c r="C67">
        <v>0.183641</v>
      </c>
      <c r="D67">
        <v>0.136906</v>
      </c>
      <c r="E67">
        <v>0.13850299999999999</v>
      </c>
      <c r="F67">
        <v>0</v>
      </c>
      <c r="G67">
        <v>0</v>
      </c>
      <c r="H67">
        <v>0</v>
      </c>
      <c r="I67">
        <v>0</v>
      </c>
      <c r="J67">
        <v>0.153478</v>
      </c>
      <c r="K67">
        <v>0.47592699999999999</v>
      </c>
      <c r="L67">
        <v>1.951951</v>
      </c>
      <c r="M67">
        <v>1.5651600000000001</v>
      </c>
      <c r="N67">
        <v>0</v>
      </c>
      <c r="O67">
        <v>0.92186000000000001</v>
      </c>
      <c r="Q67">
        <v>0.11050599999999999</v>
      </c>
      <c r="R67">
        <v>0.459901</v>
      </c>
      <c r="S67">
        <v>0.136655</v>
      </c>
      <c r="T67">
        <v>0.76235399999999998</v>
      </c>
      <c r="U67">
        <v>6.9526289999999999</v>
      </c>
      <c r="V67">
        <v>0.12360599999999999</v>
      </c>
      <c r="X67">
        <f t="shared" si="1"/>
        <v>14.073077</v>
      </c>
    </row>
    <row r="68" spans="2:24" x14ac:dyDescent="0.2">
      <c r="C68">
        <v>2.4859200000000001</v>
      </c>
      <c r="D68">
        <v>1.028313</v>
      </c>
      <c r="E68">
        <v>0.41924400000000001</v>
      </c>
      <c r="F68">
        <v>0.13394</v>
      </c>
      <c r="G68">
        <v>0.18754999999999999</v>
      </c>
      <c r="H68">
        <v>1.5261880000000001</v>
      </c>
      <c r="I68">
        <v>0.50700299999999998</v>
      </c>
      <c r="J68">
        <v>0.34715299999999999</v>
      </c>
      <c r="K68">
        <v>0.93370900000000001</v>
      </c>
      <c r="L68">
        <v>0.11915199999999999</v>
      </c>
      <c r="M68">
        <v>0.31625799999999998</v>
      </c>
      <c r="N68">
        <v>0.33541900000000002</v>
      </c>
      <c r="O68">
        <v>0.170205</v>
      </c>
      <c r="P68">
        <v>0.11050599999999999</v>
      </c>
      <c r="R68">
        <v>2.4272019999999999</v>
      </c>
      <c r="S68">
        <v>0.78285700000000003</v>
      </c>
      <c r="T68">
        <v>0</v>
      </c>
      <c r="U68">
        <v>0</v>
      </c>
      <c r="V68">
        <v>0.48502600000000001</v>
      </c>
      <c r="X68">
        <f t="shared" si="1"/>
        <v>12.315644999999996</v>
      </c>
    </row>
    <row r="69" spans="2:24" x14ac:dyDescent="0.2">
      <c r="C69">
        <v>4.0518700000000001</v>
      </c>
      <c r="D69">
        <v>1.53159</v>
      </c>
      <c r="E69">
        <v>4.8858920000000001</v>
      </c>
      <c r="F69">
        <v>0.95609699999999997</v>
      </c>
      <c r="G69">
        <v>1.5983560000000001</v>
      </c>
      <c r="H69">
        <v>0.56182799999999999</v>
      </c>
      <c r="I69">
        <v>0.79399900000000001</v>
      </c>
      <c r="J69">
        <v>2.3222429999999998</v>
      </c>
      <c r="K69">
        <v>0.35364299999999999</v>
      </c>
      <c r="L69">
        <v>0.24795500000000001</v>
      </c>
      <c r="M69">
        <v>0.171432</v>
      </c>
      <c r="N69">
        <v>0.95455699999999999</v>
      </c>
      <c r="O69">
        <v>0.61995100000000003</v>
      </c>
      <c r="P69">
        <v>0.459901</v>
      </c>
      <c r="Q69">
        <v>2.4272019999999999</v>
      </c>
      <c r="S69">
        <v>5.436674</v>
      </c>
      <c r="T69">
        <v>0.74081900000000001</v>
      </c>
      <c r="U69">
        <v>0.336289</v>
      </c>
      <c r="V69">
        <v>0.30383599999999999</v>
      </c>
      <c r="X69">
        <f t="shared" si="1"/>
        <v>28.754134000000004</v>
      </c>
    </row>
    <row r="70" spans="2:24" x14ac:dyDescent="0.2">
      <c r="C70">
        <v>3.6803650000000001</v>
      </c>
      <c r="D70">
        <v>0.26574500000000001</v>
      </c>
      <c r="E70">
        <v>2.2716970000000001</v>
      </c>
      <c r="F70">
        <v>0.66093000000000002</v>
      </c>
      <c r="G70">
        <v>0.16236600000000001</v>
      </c>
      <c r="H70">
        <v>0.52565099999999998</v>
      </c>
      <c r="I70">
        <v>0.34015600000000001</v>
      </c>
      <c r="J70">
        <v>0.30666199999999999</v>
      </c>
      <c r="K70">
        <v>0.22633300000000001</v>
      </c>
      <c r="L70">
        <v>1.900739</v>
      </c>
      <c r="M70">
        <v>0.33109</v>
      </c>
      <c r="N70">
        <v>1.3505990000000001</v>
      </c>
      <c r="O70">
        <v>1.031534</v>
      </c>
      <c r="P70">
        <v>0.136655</v>
      </c>
      <c r="Q70">
        <v>0.78285700000000003</v>
      </c>
      <c r="R70">
        <v>5.436674</v>
      </c>
      <c r="T70">
        <v>0</v>
      </c>
      <c r="U70">
        <v>0.41783900000000002</v>
      </c>
      <c r="V70">
        <v>1.5619970000000001</v>
      </c>
      <c r="X70">
        <f t="shared" si="1"/>
        <v>21.389889000000004</v>
      </c>
    </row>
    <row r="71" spans="2:24" x14ac:dyDescent="0.2">
      <c r="C71">
        <v>0</v>
      </c>
      <c r="D71">
        <v>2.0013749999999999</v>
      </c>
      <c r="E71">
        <v>0.224968</v>
      </c>
      <c r="F71">
        <v>0</v>
      </c>
      <c r="G71">
        <v>0</v>
      </c>
      <c r="H71">
        <v>0</v>
      </c>
      <c r="I71">
        <v>0</v>
      </c>
      <c r="J71">
        <v>0</v>
      </c>
      <c r="K71">
        <v>0.27056400000000003</v>
      </c>
      <c r="L71">
        <v>0</v>
      </c>
      <c r="M71">
        <v>0.46177600000000002</v>
      </c>
      <c r="N71">
        <v>0</v>
      </c>
      <c r="O71">
        <v>0</v>
      </c>
      <c r="P71">
        <v>0.76235399999999998</v>
      </c>
      <c r="Q71">
        <v>0</v>
      </c>
      <c r="R71">
        <v>0.74081900000000001</v>
      </c>
      <c r="S71">
        <v>0</v>
      </c>
      <c r="U71">
        <v>0.60807</v>
      </c>
      <c r="V71">
        <v>0</v>
      </c>
      <c r="X71">
        <f t="shared" si="1"/>
        <v>5.0699259999999997</v>
      </c>
    </row>
    <row r="72" spans="2:24" x14ac:dyDescent="0.2">
      <c r="C72">
        <v>0.24413899999999999</v>
      </c>
      <c r="D72">
        <v>7.8011999999999998E-2</v>
      </c>
      <c r="E72">
        <v>0.94694</v>
      </c>
      <c r="F72">
        <v>0</v>
      </c>
      <c r="G72">
        <v>0.95316400000000001</v>
      </c>
      <c r="H72">
        <v>0</v>
      </c>
      <c r="I72">
        <v>0.21471699999999999</v>
      </c>
      <c r="J72">
        <v>0</v>
      </c>
      <c r="K72">
        <v>1.2654000000000001</v>
      </c>
      <c r="L72">
        <v>0.374834</v>
      </c>
      <c r="M72">
        <v>0.28657199999999999</v>
      </c>
      <c r="N72">
        <v>0.13214200000000001</v>
      </c>
      <c r="O72">
        <v>0</v>
      </c>
      <c r="P72">
        <v>6.9526289999999999</v>
      </c>
      <c r="Q72">
        <v>0</v>
      </c>
      <c r="R72">
        <v>0.336289</v>
      </c>
      <c r="S72">
        <v>0.41783900000000002</v>
      </c>
      <c r="T72">
        <v>0.60807</v>
      </c>
      <c r="V72">
        <v>0.27937899999999999</v>
      </c>
      <c r="X72">
        <f t="shared" si="1"/>
        <v>13.090126000000001</v>
      </c>
    </row>
    <row r="73" spans="2:24" x14ac:dyDescent="0.2">
      <c r="C73">
        <v>2.059564</v>
      </c>
      <c r="D73">
        <v>0.240368</v>
      </c>
      <c r="E73">
        <v>0.15806700000000001</v>
      </c>
      <c r="F73">
        <v>0.178316</v>
      </c>
      <c r="G73">
        <v>0.484678</v>
      </c>
      <c r="H73">
        <v>0.34698299999999999</v>
      </c>
      <c r="I73">
        <v>0.36725000000000002</v>
      </c>
      <c r="J73">
        <v>0.538165</v>
      </c>
      <c r="K73">
        <v>0.43871500000000002</v>
      </c>
      <c r="L73">
        <v>8.8100380000000005</v>
      </c>
      <c r="M73">
        <v>1.7451559999999999</v>
      </c>
      <c r="N73">
        <v>0.10385</v>
      </c>
      <c r="O73">
        <v>2.5659550000000002</v>
      </c>
      <c r="P73">
        <v>0.12360599999999999</v>
      </c>
      <c r="Q73">
        <v>0.48502600000000001</v>
      </c>
      <c r="R73">
        <v>0.30383599999999999</v>
      </c>
      <c r="S73">
        <v>1.5619970000000001</v>
      </c>
      <c r="T73">
        <v>0</v>
      </c>
      <c r="U73">
        <v>0.27937899999999999</v>
      </c>
      <c r="X73">
        <f t="shared" si="1"/>
        <v>20.790949000000001</v>
      </c>
    </row>
    <row r="75" spans="2:24" x14ac:dyDescent="0.2">
      <c r="C75">
        <f>SUM(C54:C73)</f>
        <v>23.017091000000001</v>
      </c>
      <c r="D75">
        <f t="shared" ref="D75:V75" si="2">SUM(D54:D73)</f>
        <v>17.314446000000004</v>
      </c>
      <c r="E75">
        <f t="shared" si="2"/>
        <v>32.743161000000001</v>
      </c>
      <c r="F75">
        <f t="shared" si="2"/>
        <v>27.863196000000002</v>
      </c>
      <c r="G75">
        <f t="shared" si="2"/>
        <v>4.8065849999999992</v>
      </c>
      <c r="H75">
        <f t="shared" si="2"/>
        <v>25.602359999999997</v>
      </c>
      <c r="I75">
        <f t="shared" si="2"/>
        <v>27.261044999999999</v>
      </c>
      <c r="J75">
        <f t="shared" si="2"/>
        <v>10.585072999999998</v>
      </c>
      <c r="K75">
        <f t="shared" si="2"/>
        <v>20.365393000000001</v>
      </c>
      <c r="L75">
        <f t="shared" si="2"/>
        <v>23.353233999999997</v>
      </c>
      <c r="M75">
        <f t="shared" si="2"/>
        <v>15.106010999999999</v>
      </c>
      <c r="N75">
        <f t="shared" si="2"/>
        <v>17.551149000000002</v>
      </c>
      <c r="O75">
        <f t="shared" si="2"/>
        <v>19.500926</v>
      </c>
      <c r="P75">
        <f t="shared" si="2"/>
        <v>14.073077</v>
      </c>
      <c r="Q75">
        <f t="shared" si="2"/>
        <v>12.315644999999996</v>
      </c>
      <c r="R75">
        <f t="shared" si="2"/>
        <v>28.754134000000004</v>
      </c>
      <c r="S75">
        <f t="shared" si="2"/>
        <v>21.389889000000004</v>
      </c>
      <c r="T75">
        <f t="shared" si="2"/>
        <v>5.0699259999999997</v>
      </c>
      <c r="U75">
        <f t="shared" si="2"/>
        <v>13.090126000000001</v>
      </c>
      <c r="V75">
        <f t="shared" si="2"/>
        <v>20.790949000000001</v>
      </c>
      <c r="X75">
        <f>SUM(X54:X73)</f>
        <v>380.55341600000008</v>
      </c>
    </row>
    <row r="77" spans="2:24" x14ac:dyDescent="0.2">
      <c r="B77" t="s">
        <v>246</v>
      </c>
    </row>
    <row r="79" spans="2:24" x14ac:dyDescent="0.2">
      <c r="C79">
        <v>8.7126999999999996E-2</v>
      </c>
      <c r="D79">
        <v>4.0904000000000003E-2</v>
      </c>
      <c r="E79">
        <v>4.0432000000000003E-2</v>
      </c>
      <c r="F79">
        <v>4.6871999999999997E-2</v>
      </c>
      <c r="G79">
        <v>3.3473999999999997E-2</v>
      </c>
      <c r="H79">
        <v>3.8254999999999997E-2</v>
      </c>
      <c r="I79">
        <v>4.9529999999999998E-2</v>
      </c>
      <c r="J79">
        <v>8.8611999999999996E-2</v>
      </c>
      <c r="K79">
        <v>3.3619000000000003E-2</v>
      </c>
      <c r="L79">
        <v>3.6886000000000002E-2</v>
      </c>
      <c r="M79">
        <v>8.5357000000000002E-2</v>
      </c>
      <c r="N79">
        <v>8.0480999999999997E-2</v>
      </c>
      <c r="O79">
        <v>1.4753E-2</v>
      </c>
      <c r="P79">
        <v>3.9772000000000002E-2</v>
      </c>
      <c r="Q79">
        <v>5.0680000000000003E-2</v>
      </c>
      <c r="R79">
        <v>6.9577E-2</v>
      </c>
      <c r="S79">
        <v>5.8541999999999997E-2</v>
      </c>
      <c r="T79">
        <v>1.0494E-2</v>
      </c>
      <c r="U79">
        <v>2.9916000000000002E-2</v>
      </c>
      <c r="V79">
        <v>6.4717999999999998E-2</v>
      </c>
      <c r="X79">
        <f>SUM(C79:V79)</f>
        <v>1.0000010000000001</v>
      </c>
    </row>
    <row r="80" spans="2:24" x14ac:dyDescent="0.2">
      <c r="B80">
        <v>8.7126999999999996E-2</v>
      </c>
      <c r="C80">
        <f>C54*C$79</f>
        <v>0</v>
      </c>
      <c r="D80">
        <f t="shared" ref="D80:V94" si="3">D54*D$79</f>
        <v>1.0955236512000002E-2</v>
      </c>
      <c r="E80">
        <f t="shared" si="3"/>
        <v>3.9804252768000002E-2</v>
      </c>
      <c r="F80">
        <f t="shared" si="3"/>
        <v>5.6237259959999994E-2</v>
      </c>
      <c r="G80">
        <f t="shared" si="3"/>
        <v>1.2051175583999998E-2</v>
      </c>
      <c r="H80">
        <f t="shared" si="3"/>
        <v>3.3960991014999997E-2</v>
      </c>
      <c r="I80">
        <f t="shared" si="3"/>
        <v>9.7136601510000004E-2</v>
      </c>
      <c r="J80">
        <f t="shared" si="3"/>
        <v>0.21143806793200001</v>
      </c>
      <c r="K80">
        <f t="shared" si="3"/>
        <v>7.6690318040000009E-3</v>
      </c>
      <c r="L80">
        <f t="shared" si="3"/>
        <v>2.4101902576000003E-2</v>
      </c>
      <c r="M80">
        <f t="shared" si="3"/>
        <v>3.4691730866999997E-2</v>
      </c>
      <c r="N80">
        <f t="shared" si="3"/>
        <v>2.0815203434999999E-2</v>
      </c>
      <c r="O80">
        <f t="shared" si="3"/>
        <v>1.059029352E-2</v>
      </c>
      <c r="P80">
        <f t="shared" si="3"/>
        <v>7.303769852E-3</v>
      </c>
      <c r="Q80">
        <f t="shared" si="3"/>
        <v>0.12598642560000001</v>
      </c>
      <c r="R80">
        <f t="shared" si="3"/>
        <v>0.28191695899000002</v>
      </c>
      <c r="S80">
        <f t="shared" si="3"/>
        <v>0.21545592783</v>
      </c>
      <c r="T80">
        <f t="shared" si="3"/>
        <v>0</v>
      </c>
      <c r="U80">
        <f t="shared" si="3"/>
        <v>7.3036623240000003E-3</v>
      </c>
      <c r="V80">
        <f t="shared" si="3"/>
        <v>0.13329086295199999</v>
      </c>
      <c r="X80">
        <f>SUM(C80:V80)</f>
        <v>1.3307093550309999</v>
      </c>
    </row>
    <row r="81" spans="2:24" x14ac:dyDescent="0.2">
      <c r="B81">
        <v>4.0904000000000003E-2</v>
      </c>
      <c r="C81">
        <f t="shared" ref="C81:R99" si="4">C55*C$79</f>
        <v>2.3335050156000001E-2</v>
      </c>
      <c r="D81">
        <f t="shared" si="4"/>
        <v>0</v>
      </c>
      <c r="E81">
        <f t="shared" si="4"/>
        <v>1.3223649488E-2</v>
      </c>
      <c r="F81">
        <f t="shared" si="4"/>
        <v>0</v>
      </c>
      <c r="G81">
        <f t="shared" si="4"/>
        <v>7.7784872759999995E-3</v>
      </c>
      <c r="H81">
        <f t="shared" si="4"/>
        <v>9.3339866444999989E-2</v>
      </c>
      <c r="I81">
        <f t="shared" si="4"/>
        <v>0</v>
      </c>
      <c r="J81">
        <f t="shared" si="4"/>
        <v>7.7793360919999992E-3</v>
      </c>
      <c r="K81">
        <f t="shared" si="4"/>
        <v>8.0119052612000002E-2</v>
      </c>
      <c r="L81">
        <f t="shared" si="4"/>
        <v>2.3335153294000002E-2</v>
      </c>
      <c r="M81">
        <f t="shared" si="4"/>
        <v>1.3223847868E-2</v>
      </c>
      <c r="N81">
        <f t="shared" si="4"/>
        <v>0.37102738964399995</v>
      </c>
      <c r="O81">
        <f t="shared" si="4"/>
        <v>1.3223423713000001E-2</v>
      </c>
      <c r="P81">
        <f t="shared" si="4"/>
        <v>5.445025432E-3</v>
      </c>
      <c r="Q81">
        <f t="shared" si="4"/>
        <v>5.2114902840000005E-2</v>
      </c>
      <c r="R81">
        <f t="shared" si="4"/>
        <v>0.10656343743</v>
      </c>
      <c r="S81">
        <f t="shared" si="3"/>
        <v>1.555724379E-2</v>
      </c>
      <c r="T81">
        <f t="shared" si="3"/>
        <v>2.1002429249999999E-2</v>
      </c>
      <c r="U81">
        <f t="shared" si="3"/>
        <v>2.3338069920000003E-3</v>
      </c>
      <c r="V81">
        <f t="shared" si="3"/>
        <v>1.5556136223999999E-2</v>
      </c>
      <c r="X81">
        <f t="shared" ref="X81:X99" si="5">SUM(C81:V81)</f>
        <v>0.86495823854599985</v>
      </c>
    </row>
    <row r="82" spans="2:24" x14ac:dyDescent="0.2">
      <c r="B82">
        <v>4.0432000000000003E-2</v>
      </c>
      <c r="C82">
        <f t="shared" si="4"/>
        <v>8.5774266197999993E-2</v>
      </c>
      <c r="D82">
        <f t="shared" si="3"/>
        <v>1.3378021336000001E-2</v>
      </c>
      <c r="E82">
        <f t="shared" si="3"/>
        <v>0</v>
      </c>
      <c r="F82">
        <f t="shared" si="3"/>
        <v>0.41863797107999995</v>
      </c>
      <c r="G82">
        <f t="shared" si="3"/>
        <v>0</v>
      </c>
      <c r="H82">
        <f t="shared" si="3"/>
        <v>3.9345611794999992E-2</v>
      </c>
      <c r="I82">
        <f t="shared" si="3"/>
        <v>7.396854776999999E-2</v>
      </c>
      <c r="J82">
        <f t="shared" si="3"/>
        <v>0.12275881142399998</v>
      </c>
      <c r="K82">
        <f t="shared" si="3"/>
        <v>0.17784531685600002</v>
      </c>
      <c r="L82">
        <f t="shared" si="3"/>
        <v>2.8329333264000004E-2</v>
      </c>
      <c r="M82">
        <f t="shared" si="3"/>
        <v>2.9116382341000002E-2</v>
      </c>
      <c r="N82">
        <f t="shared" si="3"/>
        <v>0.25338404645099999</v>
      </c>
      <c r="O82">
        <f t="shared" si="3"/>
        <v>0</v>
      </c>
      <c r="P82">
        <f t="shared" si="3"/>
        <v>5.5085413160000001E-3</v>
      </c>
      <c r="Q82">
        <f t="shared" si="3"/>
        <v>2.1247285920000001E-2</v>
      </c>
      <c r="R82">
        <f t="shared" si="3"/>
        <v>0.33994570768400001</v>
      </c>
      <c r="S82">
        <f t="shared" si="3"/>
        <v>0.132989685774</v>
      </c>
      <c r="T82">
        <f t="shared" si="3"/>
        <v>2.3608141919999998E-3</v>
      </c>
      <c r="U82">
        <f t="shared" si="3"/>
        <v>2.832865704E-2</v>
      </c>
      <c r="V82">
        <f t="shared" si="3"/>
        <v>1.0229780106000001E-2</v>
      </c>
      <c r="X82">
        <f t="shared" si="5"/>
        <v>1.7831487805470001</v>
      </c>
    </row>
    <row r="83" spans="2:24" x14ac:dyDescent="0.2">
      <c r="B83">
        <v>4.6871999999999997E-2</v>
      </c>
      <c r="C83">
        <f t="shared" si="4"/>
        <v>0.104535410235</v>
      </c>
      <c r="D83">
        <f t="shared" si="3"/>
        <v>0</v>
      </c>
      <c r="E83">
        <f t="shared" si="3"/>
        <v>0.36111901448</v>
      </c>
      <c r="F83">
        <f t="shared" si="3"/>
        <v>0</v>
      </c>
      <c r="G83">
        <f t="shared" si="3"/>
        <v>0</v>
      </c>
      <c r="H83">
        <f t="shared" si="3"/>
        <v>5.1588818505000002E-2</v>
      </c>
      <c r="I83">
        <f t="shared" si="3"/>
        <v>0.56408028027000001</v>
      </c>
      <c r="J83">
        <f t="shared" si="3"/>
        <v>0.10996580837199998</v>
      </c>
      <c r="K83">
        <f t="shared" si="3"/>
        <v>2.9189394179000003E-2</v>
      </c>
      <c r="L83">
        <f t="shared" si="3"/>
        <v>8.8249017280000001E-3</v>
      </c>
      <c r="M83">
        <f t="shared" si="3"/>
        <v>0</v>
      </c>
      <c r="N83">
        <f t="shared" si="3"/>
        <v>5.7697875152999997E-2</v>
      </c>
      <c r="O83">
        <f t="shared" si="3"/>
        <v>0</v>
      </c>
      <c r="P83">
        <f t="shared" si="3"/>
        <v>0</v>
      </c>
      <c r="Q83">
        <f t="shared" si="3"/>
        <v>6.7880792000000007E-3</v>
      </c>
      <c r="R83">
        <f t="shared" si="3"/>
        <v>6.6522360968999994E-2</v>
      </c>
      <c r="S83">
        <f t="shared" si="3"/>
        <v>3.8692164059999999E-2</v>
      </c>
      <c r="T83">
        <f t="shared" si="3"/>
        <v>0</v>
      </c>
      <c r="U83">
        <f t="shared" si="3"/>
        <v>0</v>
      </c>
      <c r="V83">
        <f t="shared" si="3"/>
        <v>1.1540254888E-2</v>
      </c>
      <c r="X83">
        <f t="shared" si="5"/>
        <v>1.4105443620389997</v>
      </c>
    </row>
    <row r="84" spans="2:24" x14ac:dyDescent="0.2">
      <c r="B84">
        <v>3.3473999999999997E-2</v>
      </c>
      <c r="C84">
        <f t="shared" si="4"/>
        <v>3.1367114032000001E-2</v>
      </c>
      <c r="D84">
        <f t="shared" si="3"/>
        <v>9.5050260960000011E-3</v>
      </c>
      <c r="E84">
        <f t="shared" si="3"/>
        <v>0</v>
      </c>
      <c r="F84">
        <f t="shared" si="3"/>
        <v>0</v>
      </c>
      <c r="G84">
        <f t="shared" si="3"/>
        <v>0</v>
      </c>
      <c r="H84">
        <f t="shared" si="3"/>
        <v>0</v>
      </c>
      <c r="I84">
        <f t="shared" si="3"/>
        <v>0</v>
      </c>
      <c r="J84">
        <f t="shared" si="3"/>
        <v>9.5061181359999986E-3</v>
      </c>
      <c r="K84">
        <f t="shared" si="3"/>
        <v>9.5050662510000015E-3</v>
      </c>
      <c r="L84">
        <f t="shared" si="3"/>
        <v>1.6158797564000002E-2</v>
      </c>
      <c r="M84">
        <f t="shared" si="3"/>
        <v>0</v>
      </c>
      <c r="N84">
        <f t="shared" si="3"/>
        <v>0</v>
      </c>
      <c r="O84">
        <f t="shared" si="3"/>
        <v>0</v>
      </c>
      <c r="P84">
        <f t="shared" si="3"/>
        <v>0</v>
      </c>
      <c r="Q84">
        <f t="shared" si="3"/>
        <v>9.5050340000000007E-3</v>
      </c>
      <c r="R84">
        <f t="shared" si="3"/>
        <v>0.11120881541200001</v>
      </c>
      <c r="S84">
        <f t="shared" si="3"/>
        <v>9.5052303720000002E-3</v>
      </c>
      <c r="T84">
        <f t="shared" si="3"/>
        <v>0</v>
      </c>
      <c r="U84">
        <f t="shared" si="3"/>
        <v>2.8514854224000002E-2</v>
      </c>
      <c r="V84">
        <f t="shared" si="3"/>
        <v>3.1367390804E-2</v>
      </c>
      <c r="X84">
        <f t="shared" si="5"/>
        <v>0.266143446891</v>
      </c>
    </row>
    <row r="85" spans="2:24" x14ac:dyDescent="0.2">
      <c r="B85">
        <v>3.8254999999999997E-2</v>
      </c>
      <c r="C85">
        <f t="shared" si="4"/>
        <v>7.7347255630999992E-2</v>
      </c>
      <c r="D85">
        <f t="shared" si="3"/>
        <v>9.9803264855999996E-2</v>
      </c>
      <c r="E85">
        <f t="shared" si="3"/>
        <v>4.1584675888000001E-2</v>
      </c>
      <c r="F85">
        <f t="shared" si="3"/>
        <v>6.3209282472E-2</v>
      </c>
      <c r="G85">
        <f t="shared" si="3"/>
        <v>0</v>
      </c>
      <c r="H85">
        <f t="shared" si="3"/>
        <v>0</v>
      </c>
      <c r="I85">
        <f t="shared" si="3"/>
        <v>0.35097066965999996</v>
      </c>
      <c r="J85">
        <f t="shared" si="3"/>
        <v>2.4951455572E-2</v>
      </c>
      <c r="K85">
        <f t="shared" si="3"/>
        <v>0.202104417447</v>
      </c>
      <c r="L85">
        <f t="shared" si="3"/>
        <v>6.6539761979999999E-3</v>
      </c>
      <c r="M85">
        <f t="shared" si="3"/>
        <v>6.2376505604000002E-2</v>
      </c>
      <c r="N85">
        <f t="shared" si="3"/>
        <v>0.12225691651799998</v>
      </c>
      <c r="O85">
        <f t="shared" si="3"/>
        <v>1.6633992747E-2</v>
      </c>
      <c r="P85">
        <f t="shared" si="3"/>
        <v>0</v>
      </c>
      <c r="Q85">
        <f t="shared" si="3"/>
        <v>7.7347207840000015E-2</v>
      </c>
      <c r="R85">
        <f t="shared" si="3"/>
        <v>3.9090306755999997E-2</v>
      </c>
      <c r="S85">
        <f t="shared" si="3"/>
        <v>3.0772660841999998E-2</v>
      </c>
      <c r="T85">
        <f t="shared" si="3"/>
        <v>0</v>
      </c>
      <c r="U85">
        <f t="shared" si="3"/>
        <v>0</v>
      </c>
      <c r="V85">
        <f t="shared" si="3"/>
        <v>2.2456045793999999E-2</v>
      </c>
      <c r="X85">
        <f t="shared" si="5"/>
        <v>1.237558633825</v>
      </c>
    </row>
    <row r="86" spans="2:24" x14ac:dyDescent="0.2">
      <c r="B86">
        <v>4.9529999999999998E-2</v>
      </c>
      <c r="C86">
        <f t="shared" si="4"/>
        <v>0.170870597209</v>
      </c>
      <c r="D86">
        <f t="shared" si="3"/>
        <v>0</v>
      </c>
      <c r="E86">
        <f t="shared" si="3"/>
        <v>6.0381512688000002E-2</v>
      </c>
      <c r="F86">
        <f t="shared" si="3"/>
        <v>0.53380922464799996</v>
      </c>
      <c r="G86">
        <f t="shared" si="3"/>
        <v>0</v>
      </c>
      <c r="H86">
        <f t="shared" si="3"/>
        <v>0.27107577160999996</v>
      </c>
      <c r="I86">
        <f t="shared" si="3"/>
        <v>0</v>
      </c>
      <c r="J86">
        <f t="shared" si="3"/>
        <v>7.1944703084E-2</v>
      </c>
      <c r="K86">
        <f t="shared" si="3"/>
        <v>1.4774508311E-2</v>
      </c>
      <c r="L86">
        <f t="shared" si="3"/>
        <v>2.2482976036000003E-2</v>
      </c>
      <c r="M86">
        <f t="shared" si="3"/>
        <v>9.6350981599999993E-3</v>
      </c>
      <c r="N86">
        <f t="shared" si="3"/>
        <v>6.680550751799999E-2</v>
      </c>
      <c r="O86">
        <f t="shared" si="3"/>
        <v>4.4967586590000004E-3</v>
      </c>
      <c r="P86">
        <f t="shared" si="3"/>
        <v>0</v>
      </c>
      <c r="Q86">
        <f t="shared" si="3"/>
        <v>2.569491204E-2</v>
      </c>
      <c r="R86">
        <f t="shared" si="3"/>
        <v>5.5244068423000003E-2</v>
      </c>
      <c r="S86">
        <f t="shared" si="3"/>
        <v>1.9913412552E-2</v>
      </c>
      <c r="T86">
        <f t="shared" si="3"/>
        <v>0</v>
      </c>
      <c r="U86">
        <f t="shared" si="3"/>
        <v>6.4234737720000002E-3</v>
      </c>
      <c r="V86">
        <f t="shared" si="3"/>
        <v>2.37676855E-2</v>
      </c>
      <c r="X86">
        <f t="shared" si="5"/>
        <v>1.3573202102099997</v>
      </c>
    </row>
    <row r="87" spans="2:24" x14ac:dyDescent="0.2">
      <c r="B87">
        <v>8.8611999999999996E-2</v>
      </c>
      <c r="C87">
        <f t="shared" si="4"/>
        <v>0.20789469309700001</v>
      </c>
      <c r="D87">
        <f t="shared" si="3"/>
        <v>3.5910030639999999E-3</v>
      </c>
      <c r="E87">
        <f t="shared" si="3"/>
        <v>5.6012552064E-2</v>
      </c>
      <c r="F87">
        <f t="shared" si="3"/>
        <v>5.8167261431999989E-2</v>
      </c>
      <c r="G87">
        <f t="shared" si="3"/>
        <v>3.5910237719999996E-3</v>
      </c>
      <c r="H87">
        <f t="shared" si="3"/>
        <v>1.0771881154999999E-2</v>
      </c>
      <c r="I87">
        <f t="shared" si="3"/>
        <v>4.0213753710000001E-2</v>
      </c>
      <c r="J87">
        <f t="shared" si="3"/>
        <v>0</v>
      </c>
      <c r="K87">
        <f t="shared" si="3"/>
        <v>3.5905764380000003E-3</v>
      </c>
      <c r="L87">
        <f t="shared" si="3"/>
        <v>0</v>
      </c>
      <c r="M87">
        <f t="shared" si="3"/>
        <v>6.1042204979999994E-3</v>
      </c>
      <c r="N87">
        <f t="shared" si="3"/>
        <v>2.1543395523000001E-2</v>
      </c>
      <c r="O87">
        <f t="shared" si="3"/>
        <v>2.5134981159999998E-3</v>
      </c>
      <c r="P87">
        <f t="shared" si="3"/>
        <v>6.1041270160000008E-3</v>
      </c>
      <c r="Q87">
        <f t="shared" si="3"/>
        <v>1.759371404E-2</v>
      </c>
      <c r="R87">
        <f t="shared" si="3"/>
        <v>0.16157470121099998</v>
      </c>
      <c r="S87">
        <f t="shared" si="3"/>
        <v>1.7952606803999998E-2</v>
      </c>
      <c r="T87">
        <f t="shared" si="3"/>
        <v>0</v>
      </c>
      <c r="U87">
        <f t="shared" si="3"/>
        <v>0</v>
      </c>
      <c r="V87">
        <f t="shared" si="3"/>
        <v>3.4828962470000002E-2</v>
      </c>
      <c r="X87">
        <f t="shared" si="5"/>
        <v>0.65204797041000007</v>
      </c>
    </row>
    <row r="88" spans="2:24" x14ac:dyDescent="0.2">
      <c r="B88">
        <v>3.3619000000000003E-2</v>
      </c>
      <c r="C88">
        <f t="shared" si="4"/>
        <v>1.9875062732000001E-2</v>
      </c>
      <c r="D88">
        <f t="shared" si="3"/>
        <v>9.7480285791999993E-2</v>
      </c>
      <c r="E88">
        <f t="shared" si="3"/>
        <v>0.21388625036800002</v>
      </c>
      <c r="F88">
        <f t="shared" si="3"/>
        <v>4.0696192152000002E-2</v>
      </c>
      <c r="G88">
        <f t="shared" si="3"/>
        <v>9.4640705460000002E-3</v>
      </c>
      <c r="H88">
        <f t="shared" si="3"/>
        <v>0.22997425531499996</v>
      </c>
      <c r="I88">
        <f t="shared" si="3"/>
        <v>2.1766899569999998E-2</v>
      </c>
      <c r="J88">
        <f t="shared" si="3"/>
        <v>9.4639388239999983E-3</v>
      </c>
      <c r="K88">
        <f t="shared" si="3"/>
        <v>0</v>
      </c>
      <c r="L88">
        <f t="shared" si="3"/>
        <v>2.839521166E-3</v>
      </c>
      <c r="M88">
        <f t="shared" si="3"/>
        <v>3.7856170928000005E-2</v>
      </c>
      <c r="N88">
        <f t="shared" si="3"/>
        <v>2.1768098475000001E-2</v>
      </c>
      <c r="O88">
        <f t="shared" si="3"/>
        <v>0</v>
      </c>
      <c r="P88">
        <f t="shared" si="3"/>
        <v>1.8928568643999999E-2</v>
      </c>
      <c r="Q88">
        <f t="shared" si="3"/>
        <v>4.7320372120000002E-2</v>
      </c>
      <c r="R88">
        <f t="shared" si="3"/>
        <v>2.4605419010999999E-2</v>
      </c>
      <c r="S88">
        <f t="shared" si="3"/>
        <v>1.3249986485999999E-2</v>
      </c>
      <c r="T88">
        <f t="shared" si="3"/>
        <v>2.8392986160000002E-3</v>
      </c>
      <c r="U88">
        <f t="shared" si="3"/>
        <v>3.7855706400000001E-2</v>
      </c>
      <c r="V88">
        <f t="shared" si="3"/>
        <v>2.839275737E-2</v>
      </c>
      <c r="X88">
        <f t="shared" si="5"/>
        <v>0.87826285451499975</v>
      </c>
    </row>
    <row r="89" spans="2:24" x14ac:dyDescent="0.2">
      <c r="B89">
        <v>3.6886000000000002E-2</v>
      </c>
      <c r="C89">
        <f t="shared" si="4"/>
        <v>5.6930175831999996E-2</v>
      </c>
      <c r="D89">
        <f t="shared" si="3"/>
        <v>2.5877056616E-2</v>
      </c>
      <c r="E89">
        <f t="shared" si="3"/>
        <v>3.1052746368000005E-2</v>
      </c>
      <c r="F89">
        <f t="shared" si="3"/>
        <v>1.1214032255999999E-2</v>
      </c>
      <c r="G89">
        <f t="shared" si="3"/>
        <v>1.4664089076E-2</v>
      </c>
      <c r="H89">
        <f t="shared" si="3"/>
        <v>6.9009342149999996E-3</v>
      </c>
      <c r="I89">
        <f t="shared" si="3"/>
        <v>3.018982278E-2</v>
      </c>
      <c r="J89">
        <f t="shared" si="3"/>
        <v>0</v>
      </c>
      <c r="K89">
        <f t="shared" si="3"/>
        <v>2.5880242389999999E-3</v>
      </c>
      <c r="L89">
        <f t="shared" si="3"/>
        <v>0</v>
      </c>
      <c r="M89">
        <f t="shared" si="3"/>
        <v>0.21823096154499999</v>
      </c>
      <c r="N89">
        <f t="shared" si="3"/>
        <v>3.7090232217000002E-2</v>
      </c>
      <c r="O89">
        <f t="shared" si="3"/>
        <v>4.9167795196000001E-2</v>
      </c>
      <c r="P89">
        <f t="shared" si="3"/>
        <v>7.7632995172000008E-2</v>
      </c>
      <c r="Q89">
        <f t="shared" si="3"/>
        <v>6.0386233600000002E-3</v>
      </c>
      <c r="R89">
        <f t="shared" si="3"/>
        <v>1.7251965035E-2</v>
      </c>
      <c r="S89">
        <f t="shared" si="3"/>
        <v>0.111273062538</v>
      </c>
      <c r="T89">
        <f t="shared" si="3"/>
        <v>0</v>
      </c>
      <c r="U89">
        <f t="shared" si="3"/>
        <v>1.1213533944000001E-2</v>
      </c>
      <c r="V89">
        <f t="shared" si="3"/>
        <v>0.57016803928400006</v>
      </c>
      <c r="X89">
        <f t="shared" si="5"/>
        <v>1.277484089673</v>
      </c>
    </row>
    <row r="90" spans="2:24" x14ac:dyDescent="0.2">
      <c r="B90">
        <v>8.5357000000000002E-2</v>
      </c>
      <c r="C90">
        <f t="shared" si="4"/>
        <v>3.5411113736999997E-2</v>
      </c>
      <c r="D90">
        <f t="shared" si="3"/>
        <v>6.3370112960000006E-3</v>
      </c>
      <c r="E90">
        <f t="shared" si="3"/>
        <v>1.3791880816000001E-2</v>
      </c>
      <c r="F90">
        <f t="shared" si="3"/>
        <v>0</v>
      </c>
      <c r="G90">
        <f t="shared" si="3"/>
        <v>0</v>
      </c>
      <c r="H90">
        <f t="shared" si="3"/>
        <v>2.7955682859999997E-2</v>
      </c>
      <c r="I90">
        <f t="shared" si="3"/>
        <v>5.5909463999999996E-3</v>
      </c>
      <c r="J90">
        <f t="shared" si="3"/>
        <v>6.3369985679999994E-3</v>
      </c>
      <c r="K90">
        <f t="shared" si="3"/>
        <v>1.4910160976000002E-2</v>
      </c>
      <c r="L90">
        <f t="shared" si="3"/>
        <v>9.430588291E-2</v>
      </c>
      <c r="M90">
        <f t="shared" si="3"/>
        <v>0</v>
      </c>
      <c r="N90">
        <f t="shared" si="3"/>
        <v>1.4537202549000001E-2</v>
      </c>
      <c r="O90">
        <f t="shared" si="3"/>
        <v>7.7159886594999991E-2</v>
      </c>
      <c r="P90">
        <f t="shared" si="3"/>
        <v>6.2249543520000006E-2</v>
      </c>
      <c r="Q90">
        <f t="shared" si="3"/>
        <v>1.6027955440000002E-2</v>
      </c>
      <c r="R90">
        <f t="shared" si="3"/>
        <v>1.1927724264E-2</v>
      </c>
      <c r="S90">
        <f t="shared" si="3"/>
        <v>1.938267078E-2</v>
      </c>
      <c r="T90">
        <f t="shared" si="3"/>
        <v>4.8458773440000005E-3</v>
      </c>
      <c r="U90">
        <f t="shared" si="3"/>
        <v>8.5730879519999997E-3</v>
      </c>
      <c r="V90">
        <f t="shared" si="3"/>
        <v>0.11294300600799999</v>
      </c>
      <c r="X90">
        <f t="shared" si="5"/>
        <v>0.53228663201500004</v>
      </c>
    </row>
    <row r="91" spans="2:24" x14ac:dyDescent="0.2">
      <c r="B91">
        <v>8.0480999999999997E-2</v>
      </c>
      <c r="C91">
        <f t="shared" si="4"/>
        <v>2.2534091645E-2</v>
      </c>
      <c r="D91">
        <f t="shared" si="3"/>
        <v>0.18857251209600001</v>
      </c>
      <c r="E91">
        <f t="shared" si="3"/>
        <v>0.127294936272</v>
      </c>
      <c r="F91">
        <f t="shared" si="3"/>
        <v>3.3603146135999996E-2</v>
      </c>
      <c r="G91">
        <f t="shared" si="3"/>
        <v>0</v>
      </c>
      <c r="H91">
        <f t="shared" si="3"/>
        <v>5.8112328889999995E-2</v>
      </c>
      <c r="I91">
        <f t="shared" si="3"/>
        <v>4.1113763339999998E-2</v>
      </c>
      <c r="J91">
        <f t="shared" si="3"/>
        <v>2.3719925996000001E-2</v>
      </c>
      <c r="K91">
        <f t="shared" si="3"/>
        <v>9.0930990250000024E-3</v>
      </c>
      <c r="L91">
        <f t="shared" si="3"/>
        <v>1.6999171302000002E-2</v>
      </c>
      <c r="M91">
        <f t="shared" si="3"/>
        <v>1.5417949553000002E-2</v>
      </c>
      <c r="N91">
        <f t="shared" si="3"/>
        <v>0</v>
      </c>
      <c r="O91">
        <f t="shared" si="3"/>
        <v>3.5580385467E-2</v>
      </c>
      <c r="P91">
        <f t="shared" si="3"/>
        <v>0</v>
      </c>
      <c r="Q91">
        <f t="shared" si="3"/>
        <v>1.6999034920000003E-2</v>
      </c>
      <c r="R91">
        <f t="shared" si="3"/>
        <v>6.6415212389E-2</v>
      </c>
      <c r="S91">
        <f t="shared" si="3"/>
        <v>7.9066766657999998E-2</v>
      </c>
      <c r="T91">
        <f t="shared" si="3"/>
        <v>0</v>
      </c>
      <c r="U91">
        <f t="shared" si="3"/>
        <v>3.9531600720000004E-3</v>
      </c>
      <c r="V91">
        <f t="shared" si="3"/>
        <v>6.7209642999999999E-3</v>
      </c>
      <c r="X91">
        <f t="shared" si="5"/>
        <v>0.74519644806100016</v>
      </c>
    </row>
    <row r="92" spans="2:24" x14ac:dyDescent="0.2">
      <c r="B92">
        <v>1.4753E-2</v>
      </c>
      <c r="C92">
        <f t="shared" si="4"/>
        <v>6.2543245679999998E-2</v>
      </c>
      <c r="D92">
        <f t="shared" si="3"/>
        <v>3.6663114184000006E-2</v>
      </c>
      <c r="E92">
        <f t="shared" si="3"/>
        <v>0</v>
      </c>
      <c r="F92">
        <f t="shared" si="3"/>
        <v>0</v>
      </c>
      <c r="G92">
        <f t="shared" si="3"/>
        <v>0</v>
      </c>
      <c r="H92">
        <f t="shared" si="3"/>
        <v>4.3132474244999996E-2</v>
      </c>
      <c r="I92">
        <f t="shared" si="3"/>
        <v>1.5096892589999999E-2</v>
      </c>
      <c r="J92">
        <f t="shared" si="3"/>
        <v>1.5097003663999999E-2</v>
      </c>
      <c r="K92">
        <f t="shared" si="3"/>
        <v>0</v>
      </c>
      <c r="L92">
        <f t="shared" si="3"/>
        <v>0.122931152552</v>
      </c>
      <c r="M92">
        <f t="shared" si="3"/>
        <v>0.44642692605500001</v>
      </c>
      <c r="N92">
        <f t="shared" si="3"/>
        <v>0.19409916645899999</v>
      </c>
      <c r="O92">
        <f t="shared" si="3"/>
        <v>0</v>
      </c>
      <c r="P92">
        <f t="shared" si="3"/>
        <v>3.666421592E-2</v>
      </c>
      <c r="Q92">
        <f t="shared" si="3"/>
        <v>8.6259894000000007E-3</v>
      </c>
      <c r="R92">
        <f t="shared" si="3"/>
        <v>4.3134330727E-2</v>
      </c>
      <c r="S92">
        <f t="shared" si="3"/>
        <v>6.0388063427999995E-2</v>
      </c>
      <c r="T92">
        <f t="shared" si="3"/>
        <v>0</v>
      </c>
      <c r="U92">
        <f t="shared" si="3"/>
        <v>0</v>
      </c>
      <c r="V92">
        <f t="shared" si="3"/>
        <v>0.16606347569000002</v>
      </c>
      <c r="X92">
        <f t="shared" si="5"/>
        <v>1.2508660505939999</v>
      </c>
    </row>
    <row r="93" spans="2:24" x14ac:dyDescent="0.2">
      <c r="B93">
        <v>3.9772000000000002E-2</v>
      </c>
      <c r="C93">
        <f t="shared" si="4"/>
        <v>1.6000089406999998E-2</v>
      </c>
      <c r="D93">
        <f t="shared" si="3"/>
        <v>5.600003024E-3</v>
      </c>
      <c r="E93">
        <f t="shared" si="3"/>
        <v>5.5999532960000001E-3</v>
      </c>
      <c r="F93">
        <f t="shared" si="3"/>
        <v>0</v>
      </c>
      <c r="G93">
        <f t="shared" si="3"/>
        <v>0</v>
      </c>
      <c r="H93">
        <f t="shared" si="3"/>
        <v>0</v>
      </c>
      <c r="I93">
        <f t="shared" si="3"/>
        <v>0</v>
      </c>
      <c r="J93">
        <f t="shared" si="3"/>
        <v>1.3599992536E-2</v>
      </c>
      <c r="K93">
        <f t="shared" si="3"/>
        <v>1.6000189813000002E-2</v>
      </c>
      <c r="L93">
        <f t="shared" si="3"/>
        <v>7.1999664586000003E-2</v>
      </c>
      <c r="M93">
        <f t="shared" si="3"/>
        <v>0.13359736212000001</v>
      </c>
      <c r="N93">
        <f t="shared" si="3"/>
        <v>0</v>
      </c>
      <c r="O93">
        <f t="shared" si="3"/>
        <v>1.3600200580000001E-2</v>
      </c>
      <c r="P93">
        <f t="shared" si="3"/>
        <v>0</v>
      </c>
      <c r="Q93">
        <f t="shared" si="3"/>
        <v>5.6004440800000001E-3</v>
      </c>
      <c r="R93">
        <f t="shared" si="3"/>
        <v>3.1998531876999997E-2</v>
      </c>
      <c r="S93">
        <f t="shared" si="3"/>
        <v>8.0000570099999987E-3</v>
      </c>
      <c r="T93">
        <f t="shared" si="3"/>
        <v>8.000142876E-3</v>
      </c>
      <c r="U93">
        <f t="shared" si="3"/>
        <v>0.20799484916400002</v>
      </c>
      <c r="V93">
        <f t="shared" si="3"/>
        <v>7.9995331079999992E-3</v>
      </c>
      <c r="X93">
        <f t="shared" si="5"/>
        <v>0.5455910134769999</v>
      </c>
    </row>
    <row r="94" spans="2:24" x14ac:dyDescent="0.2">
      <c r="B94">
        <v>5.0680000000000003E-2</v>
      </c>
      <c r="C94">
        <f t="shared" si="4"/>
        <v>0.21659075184000001</v>
      </c>
      <c r="D94">
        <f t="shared" si="3"/>
        <v>4.2062114952000004E-2</v>
      </c>
      <c r="E94">
        <f t="shared" si="3"/>
        <v>1.6950873408E-2</v>
      </c>
      <c r="F94">
        <f t="shared" si="3"/>
        <v>6.2780356799999994E-3</v>
      </c>
      <c r="G94">
        <f t="shared" si="3"/>
        <v>6.2780486999999994E-3</v>
      </c>
      <c r="H94">
        <f t="shared" ref="D94:V99" si="6">H68*H$79</f>
        <v>5.8384321939999997E-2</v>
      </c>
      <c r="I94">
        <f t="shared" si="6"/>
        <v>2.5111858589999998E-2</v>
      </c>
      <c r="J94">
        <f t="shared" si="6"/>
        <v>3.0761921635999997E-2</v>
      </c>
      <c r="K94">
        <f t="shared" si="6"/>
        <v>3.1390362871000006E-2</v>
      </c>
      <c r="L94">
        <f t="shared" si="6"/>
        <v>4.3950406720000001E-3</v>
      </c>
      <c r="M94">
        <f t="shared" si="6"/>
        <v>2.6994834105999999E-2</v>
      </c>
      <c r="N94">
        <f t="shared" si="6"/>
        <v>2.6994856539000002E-2</v>
      </c>
      <c r="O94">
        <f t="shared" si="6"/>
        <v>2.5110343649999999E-3</v>
      </c>
      <c r="P94">
        <f t="shared" si="6"/>
        <v>4.3950446319999999E-3</v>
      </c>
      <c r="Q94">
        <f t="shared" si="6"/>
        <v>0</v>
      </c>
      <c r="R94">
        <f t="shared" si="6"/>
        <v>0.16887743355399998</v>
      </c>
      <c r="S94">
        <f t="shared" si="6"/>
        <v>4.5830014493999996E-2</v>
      </c>
      <c r="T94">
        <f t="shared" si="6"/>
        <v>0</v>
      </c>
      <c r="U94">
        <f t="shared" si="6"/>
        <v>0</v>
      </c>
      <c r="V94">
        <f t="shared" si="6"/>
        <v>3.1389912668000002E-2</v>
      </c>
      <c r="X94">
        <f t="shared" si="5"/>
        <v>0.74519646064699996</v>
      </c>
    </row>
    <row r="95" spans="2:24" x14ac:dyDescent="0.2">
      <c r="B95">
        <v>6.9577E-2</v>
      </c>
      <c r="C95">
        <f t="shared" si="4"/>
        <v>0.35302727749000001</v>
      </c>
      <c r="D95">
        <f t="shared" si="6"/>
        <v>6.2648157359999998E-2</v>
      </c>
      <c r="E95">
        <f t="shared" si="6"/>
        <v>0.19754638534400001</v>
      </c>
      <c r="F95">
        <f t="shared" si="6"/>
        <v>4.4814178583999997E-2</v>
      </c>
      <c r="G95">
        <f t="shared" si="6"/>
        <v>5.3503368743999996E-2</v>
      </c>
      <c r="H95">
        <f t="shared" si="6"/>
        <v>2.1492730139999999E-2</v>
      </c>
      <c r="I95">
        <f t="shared" si="6"/>
        <v>3.9326770470000001E-2</v>
      </c>
      <c r="J95">
        <f t="shared" si="6"/>
        <v>0.20577859671599999</v>
      </c>
      <c r="K95">
        <f t="shared" si="6"/>
        <v>1.1889124017000001E-2</v>
      </c>
      <c r="L95">
        <f t="shared" si="6"/>
        <v>9.1460681300000006E-3</v>
      </c>
      <c r="M95">
        <f t="shared" si="6"/>
        <v>1.4632921224000001E-2</v>
      </c>
      <c r="N95">
        <f t="shared" si="6"/>
        <v>7.6823701916999998E-2</v>
      </c>
      <c r="O95">
        <f t="shared" si="6"/>
        <v>9.1461371030000013E-3</v>
      </c>
      <c r="P95">
        <f t="shared" si="6"/>
        <v>1.8291182572000002E-2</v>
      </c>
      <c r="Q95">
        <f t="shared" si="6"/>
        <v>0.12301059736</v>
      </c>
      <c r="R95">
        <f t="shared" si="6"/>
        <v>0</v>
      </c>
      <c r="S95">
        <f t="shared" si="6"/>
        <v>0.318273769308</v>
      </c>
      <c r="T95">
        <f t="shared" si="6"/>
        <v>7.7741545859999995E-3</v>
      </c>
      <c r="U95">
        <f t="shared" si="6"/>
        <v>1.0060421724000001E-2</v>
      </c>
      <c r="V95">
        <f t="shared" si="6"/>
        <v>1.9663658248E-2</v>
      </c>
      <c r="X95">
        <f t="shared" si="5"/>
        <v>1.5968492010369997</v>
      </c>
    </row>
    <row r="96" spans="2:24" x14ac:dyDescent="0.2">
      <c r="B96">
        <v>5.8541999999999997E-2</v>
      </c>
      <c r="C96">
        <f t="shared" si="4"/>
        <v>0.320659161355</v>
      </c>
      <c r="D96">
        <f t="shared" si="6"/>
        <v>1.0870033480000001E-2</v>
      </c>
      <c r="E96">
        <f t="shared" si="6"/>
        <v>9.1849253104000009E-2</v>
      </c>
      <c r="F96">
        <f t="shared" si="6"/>
        <v>3.097911096E-2</v>
      </c>
      <c r="G96">
        <f t="shared" si="6"/>
        <v>5.4350394839999998E-3</v>
      </c>
      <c r="H96">
        <f t="shared" si="6"/>
        <v>2.0108779004999997E-2</v>
      </c>
      <c r="I96">
        <f t="shared" si="6"/>
        <v>1.684792668E-2</v>
      </c>
      <c r="J96">
        <f t="shared" si="6"/>
        <v>2.7173933143999997E-2</v>
      </c>
      <c r="K96">
        <f t="shared" si="6"/>
        <v>7.6090891270000011E-3</v>
      </c>
      <c r="L96">
        <f t="shared" si="6"/>
        <v>7.0110658754000008E-2</v>
      </c>
      <c r="M96">
        <f t="shared" si="6"/>
        <v>2.8260849130000001E-2</v>
      </c>
      <c r="N96">
        <f t="shared" si="6"/>
        <v>0.108697558119</v>
      </c>
      <c r="O96">
        <f t="shared" si="6"/>
        <v>1.5218221101999999E-2</v>
      </c>
      <c r="P96">
        <f t="shared" si="6"/>
        <v>5.4350426600000001E-3</v>
      </c>
      <c r="Q96">
        <f t="shared" si="6"/>
        <v>3.9675192760000005E-2</v>
      </c>
      <c r="R96">
        <f t="shared" si="6"/>
        <v>0.378267466898</v>
      </c>
      <c r="S96">
        <f t="shared" si="6"/>
        <v>0</v>
      </c>
      <c r="T96">
        <f t="shared" si="6"/>
        <v>0</v>
      </c>
      <c r="U96">
        <f t="shared" si="6"/>
        <v>1.2500071524000001E-2</v>
      </c>
      <c r="V96">
        <f t="shared" si="6"/>
        <v>0.101089321846</v>
      </c>
      <c r="X96">
        <f t="shared" si="5"/>
        <v>1.2907867091320002</v>
      </c>
    </row>
    <row r="97" spans="2:24" x14ac:dyDescent="0.2">
      <c r="B97">
        <v>1.0494E-2</v>
      </c>
      <c r="C97">
        <f t="shared" si="4"/>
        <v>0</v>
      </c>
      <c r="D97">
        <f t="shared" si="6"/>
        <v>8.1864243000000003E-2</v>
      </c>
      <c r="E97">
        <f t="shared" si="6"/>
        <v>9.0959061760000001E-3</v>
      </c>
      <c r="F97">
        <f t="shared" si="6"/>
        <v>0</v>
      </c>
      <c r="G97">
        <f t="shared" si="6"/>
        <v>0</v>
      </c>
      <c r="H97">
        <f t="shared" si="6"/>
        <v>0</v>
      </c>
      <c r="I97">
        <f t="shared" si="6"/>
        <v>0</v>
      </c>
      <c r="J97">
        <f t="shared" si="6"/>
        <v>0</v>
      </c>
      <c r="K97">
        <f t="shared" si="6"/>
        <v>9.0960911160000019E-3</v>
      </c>
      <c r="L97">
        <f t="shared" si="6"/>
        <v>0</v>
      </c>
      <c r="M97">
        <f t="shared" si="6"/>
        <v>3.9415814032E-2</v>
      </c>
      <c r="N97">
        <f t="shared" si="6"/>
        <v>0</v>
      </c>
      <c r="O97">
        <f t="shared" si="6"/>
        <v>0</v>
      </c>
      <c r="P97">
        <f t="shared" si="6"/>
        <v>3.0320343288000002E-2</v>
      </c>
      <c r="Q97">
        <f t="shared" si="6"/>
        <v>0</v>
      </c>
      <c r="R97">
        <f t="shared" si="6"/>
        <v>5.1543963562999999E-2</v>
      </c>
      <c r="S97">
        <f t="shared" si="6"/>
        <v>0</v>
      </c>
      <c r="T97">
        <f t="shared" si="6"/>
        <v>0</v>
      </c>
      <c r="U97">
        <f t="shared" si="6"/>
        <v>1.8191022120000001E-2</v>
      </c>
      <c r="V97">
        <f t="shared" si="6"/>
        <v>0</v>
      </c>
      <c r="X97">
        <f t="shared" si="5"/>
        <v>0.23952738329500003</v>
      </c>
    </row>
    <row r="98" spans="2:24" x14ac:dyDescent="0.2">
      <c r="B98">
        <v>2.9916000000000002E-2</v>
      </c>
      <c r="C98">
        <f t="shared" si="4"/>
        <v>2.1271098653E-2</v>
      </c>
      <c r="D98">
        <f t="shared" si="6"/>
        <v>3.1910028480000002E-3</v>
      </c>
      <c r="E98">
        <f t="shared" si="6"/>
        <v>3.8286678080000004E-2</v>
      </c>
      <c r="F98">
        <f t="shared" si="6"/>
        <v>0</v>
      </c>
      <c r="G98">
        <f t="shared" si="6"/>
        <v>3.1906211735999994E-2</v>
      </c>
      <c r="H98">
        <f t="shared" si="6"/>
        <v>0</v>
      </c>
      <c r="I98">
        <f t="shared" si="6"/>
        <v>1.0634933009999998E-2</v>
      </c>
      <c r="J98">
        <f t="shared" si="6"/>
        <v>0</v>
      </c>
      <c r="K98">
        <f t="shared" si="6"/>
        <v>4.2541482600000007E-2</v>
      </c>
      <c r="L98">
        <f t="shared" si="6"/>
        <v>1.3826126924000001E-2</v>
      </c>
      <c r="M98">
        <f t="shared" si="6"/>
        <v>2.4460926204000002E-2</v>
      </c>
      <c r="N98">
        <f t="shared" si="6"/>
        <v>1.0634920302E-2</v>
      </c>
      <c r="O98">
        <f t="shared" si="6"/>
        <v>0</v>
      </c>
      <c r="P98">
        <f t="shared" si="6"/>
        <v>0.27651996058799999</v>
      </c>
      <c r="Q98">
        <f t="shared" si="6"/>
        <v>0</v>
      </c>
      <c r="R98">
        <f t="shared" si="6"/>
        <v>2.3397979753000002E-2</v>
      </c>
      <c r="S98">
        <f t="shared" si="6"/>
        <v>2.4461130737999999E-2</v>
      </c>
      <c r="T98">
        <f t="shared" si="6"/>
        <v>6.3810865799999996E-3</v>
      </c>
      <c r="U98">
        <f t="shared" si="6"/>
        <v>0</v>
      </c>
      <c r="V98">
        <f t="shared" si="6"/>
        <v>1.8080850121999999E-2</v>
      </c>
      <c r="X98">
        <f t="shared" si="5"/>
        <v>0.5455943881380001</v>
      </c>
    </row>
    <row r="99" spans="2:24" x14ac:dyDescent="0.2">
      <c r="B99">
        <v>6.4717999999999998E-2</v>
      </c>
      <c r="C99">
        <f t="shared" si="4"/>
        <v>0.17944363262799998</v>
      </c>
      <c r="D99">
        <f t="shared" si="6"/>
        <v>9.8320126720000001E-3</v>
      </c>
      <c r="E99">
        <f t="shared" si="6"/>
        <v>6.3909649440000013E-3</v>
      </c>
      <c r="F99">
        <f t="shared" si="6"/>
        <v>8.358027552E-3</v>
      </c>
      <c r="G99">
        <f t="shared" si="6"/>
        <v>1.6224111372E-2</v>
      </c>
      <c r="H99">
        <f t="shared" si="6"/>
        <v>1.3273834664999998E-2</v>
      </c>
      <c r="I99">
        <f t="shared" si="6"/>
        <v>1.8189892499999999E-2</v>
      </c>
      <c r="J99">
        <f t="shared" si="6"/>
        <v>4.7687876980000002E-2</v>
      </c>
      <c r="K99">
        <f t="shared" si="6"/>
        <v>1.4749159585000003E-2</v>
      </c>
      <c r="L99">
        <f t="shared" si="6"/>
        <v>0.32496706166800005</v>
      </c>
      <c r="M99">
        <f t="shared" si="6"/>
        <v>0.14896128069199999</v>
      </c>
      <c r="N99">
        <f t="shared" si="6"/>
        <v>8.3579518499999998E-3</v>
      </c>
      <c r="O99">
        <f t="shared" si="6"/>
        <v>3.7855534115000006E-2</v>
      </c>
      <c r="P99">
        <f t="shared" si="6"/>
        <v>4.9160578319999999E-3</v>
      </c>
      <c r="Q99">
        <f t="shared" si="6"/>
        <v>2.458111768E-2</v>
      </c>
      <c r="R99">
        <f t="shared" si="6"/>
        <v>2.1139997372000001E-2</v>
      </c>
      <c r="S99">
        <f t="shared" si="6"/>
        <v>9.1442428374000004E-2</v>
      </c>
      <c r="T99">
        <f t="shared" si="6"/>
        <v>0</v>
      </c>
      <c r="U99">
        <f t="shared" si="6"/>
        <v>8.3579021639999997E-3</v>
      </c>
      <c r="V99">
        <f t="shared" si="6"/>
        <v>0</v>
      </c>
      <c r="X99">
        <f t="shared" si="5"/>
        <v>0.98472884464499999</v>
      </c>
    </row>
    <row r="100" spans="2:24" x14ac:dyDescent="0.2">
      <c r="X100">
        <f>SUM(X80:X99)</f>
        <v>19.534801072728005</v>
      </c>
    </row>
    <row r="101" spans="2:24" x14ac:dyDescent="0.2">
      <c r="B101">
        <f>SUM(B80:B99)</f>
        <v>1.0000010000000001</v>
      </c>
      <c r="C101">
        <f>SUM(C80:C99)</f>
        <v>2.0054100875570002</v>
      </c>
      <c r="D101">
        <f t="shared" ref="D101:V101" si="7">SUM(D80:D99)</f>
        <v>0.70823009918400004</v>
      </c>
      <c r="E101">
        <f t="shared" si="7"/>
        <v>1.3238714855520002</v>
      </c>
      <c r="F101">
        <f t="shared" si="7"/>
        <v>1.3060037229119998</v>
      </c>
      <c r="G101">
        <f t="shared" si="7"/>
        <v>0.16089562628999998</v>
      </c>
      <c r="H101">
        <f t="shared" si="7"/>
        <v>0.97941828179999979</v>
      </c>
      <c r="I101">
        <f t="shared" si="7"/>
        <v>1.3502395588499996</v>
      </c>
      <c r="J101">
        <f t="shared" si="7"/>
        <v>0.93796448867599991</v>
      </c>
      <c r="K101">
        <f t="shared" si="7"/>
        <v>0.68466414726699998</v>
      </c>
      <c r="L101">
        <f t="shared" si="7"/>
        <v>0.86140738932399996</v>
      </c>
      <c r="M101">
        <f t="shared" si="7"/>
        <v>1.289403780927</v>
      </c>
      <c r="N101">
        <f t="shared" si="7"/>
        <v>1.4125340226689997</v>
      </c>
      <c r="O101">
        <f t="shared" si="7"/>
        <v>0.28769716127799994</v>
      </c>
      <c r="P101">
        <f t="shared" si="7"/>
        <v>0.55971441844399994</v>
      </c>
      <c r="Q101">
        <f t="shared" si="7"/>
        <v>0.62415688860000007</v>
      </c>
      <c r="R101">
        <f t="shared" si="7"/>
        <v>2.0006263813180003</v>
      </c>
      <c r="S101">
        <f t="shared" si="7"/>
        <v>1.2522068818380001</v>
      </c>
      <c r="T101">
        <f t="shared" si="7"/>
        <v>5.3203803443999997E-2</v>
      </c>
      <c r="U101">
        <f t="shared" si="7"/>
        <v>0.39160420941600005</v>
      </c>
      <c r="V101">
        <f t="shared" si="7"/>
        <v>1.3455486373820003</v>
      </c>
      <c r="W101">
        <f>SUM(C101:V101)</f>
        <v>19.534801072727998</v>
      </c>
    </row>
    <row r="103" spans="2:24" ht="87" customHeight="1" x14ac:dyDescent="0.2">
      <c r="B103" s="12" t="s">
        <v>247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5" spans="2:24" x14ac:dyDescent="0.2">
      <c r="C105">
        <f>C80*$B80</f>
        <v>0</v>
      </c>
      <c r="D105">
        <f t="shared" ref="D105:V119" si="8">D80*$B80</f>
        <v>9.5449689158102406E-4</v>
      </c>
      <c r="E105">
        <f t="shared" si="8"/>
        <v>3.4680251309175359E-3</v>
      </c>
      <c r="F105">
        <f t="shared" si="8"/>
        <v>4.8997837485349194E-3</v>
      </c>
      <c r="G105">
        <f t="shared" si="8"/>
        <v>1.0499827751071678E-3</v>
      </c>
      <c r="H105">
        <f t="shared" si="8"/>
        <v>2.9589192641639047E-3</v>
      </c>
      <c r="I105">
        <f t="shared" si="8"/>
        <v>8.4632206797617699E-3</v>
      </c>
      <c r="J105">
        <f t="shared" si="8"/>
        <v>1.8421964544711365E-2</v>
      </c>
      <c r="K105">
        <f t="shared" si="8"/>
        <v>6.6817973398710805E-4</v>
      </c>
      <c r="L105">
        <f t="shared" si="8"/>
        <v>2.0999264657391523E-3</v>
      </c>
      <c r="M105">
        <f t="shared" si="8"/>
        <v>3.0225864352491087E-3</v>
      </c>
      <c r="N105">
        <f t="shared" si="8"/>
        <v>1.8135662296812449E-3</v>
      </c>
      <c r="O105">
        <f t="shared" si="8"/>
        <v>9.2270050351703995E-4</v>
      </c>
      <c r="P105">
        <f t="shared" si="8"/>
        <v>6.3635555589520402E-4</v>
      </c>
      <c r="Q105">
        <f t="shared" si="8"/>
        <v>1.0976819303251201E-2</v>
      </c>
      <c r="R105">
        <f t="shared" si="8"/>
        <v>2.456257888592173E-2</v>
      </c>
      <c r="S105">
        <f t="shared" si="8"/>
        <v>1.877202862404441E-2</v>
      </c>
      <c r="T105">
        <f t="shared" si="8"/>
        <v>0</v>
      </c>
      <c r="U105">
        <f t="shared" si="8"/>
        <v>6.3634618730314802E-4</v>
      </c>
      <c r="V105">
        <f t="shared" si="8"/>
        <v>1.1613233016418903E-2</v>
      </c>
      <c r="X105">
        <f>SUM(C105:V105)</f>
        <v>0.11594071397578593</v>
      </c>
    </row>
    <row r="106" spans="2:24" x14ac:dyDescent="0.2">
      <c r="C106">
        <f t="shared" ref="C106:R124" si="9">C81*$B81</f>
        <v>9.5449689158102406E-4</v>
      </c>
      <c r="D106">
        <f t="shared" si="9"/>
        <v>0</v>
      </c>
      <c r="E106">
        <f t="shared" si="9"/>
        <v>5.4090015865715206E-4</v>
      </c>
      <c r="F106">
        <f t="shared" si="9"/>
        <v>0</v>
      </c>
      <c r="G106">
        <f t="shared" si="9"/>
        <v>3.1817124353750398E-4</v>
      </c>
      <c r="H106">
        <f t="shared" si="9"/>
        <v>3.8179738970662799E-3</v>
      </c>
      <c r="I106">
        <f t="shared" si="9"/>
        <v>0</v>
      </c>
      <c r="J106">
        <f t="shared" si="9"/>
        <v>3.1820596350716799E-4</v>
      </c>
      <c r="K106">
        <f t="shared" si="9"/>
        <v>3.2771897280412482E-3</v>
      </c>
      <c r="L106">
        <f t="shared" si="9"/>
        <v>9.545011103377762E-4</v>
      </c>
      <c r="M106">
        <f t="shared" si="9"/>
        <v>5.4090827319267204E-4</v>
      </c>
      <c r="N106">
        <f t="shared" si="9"/>
        <v>1.5176504345998175E-2</v>
      </c>
      <c r="O106">
        <f t="shared" si="9"/>
        <v>5.4089092355655212E-4</v>
      </c>
      <c r="P106">
        <f t="shared" si="9"/>
        <v>2.2272332027052801E-4</v>
      </c>
      <c r="Q106">
        <f t="shared" si="9"/>
        <v>2.1317079857673601E-3</v>
      </c>
      <c r="R106">
        <f t="shared" si="9"/>
        <v>4.3588708446367207E-3</v>
      </c>
      <c r="S106">
        <f t="shared" si="8"/>
        <v>6.3635349998615999E-4</v>
      </c>
      <c r="T106">
        <f t="shared" si="8"/>
        <v>8.5908336604200006E-4</v>
      </c>
      <c r="U106">
        <f t="shared" si="8"/>
        <v>9.5462041200768019E-5</v>
      </c>
      <c r="V106">
        <f t="shared" si="8"/>
        <v>6.3630819610649599E-4</v>
      </c>
      <c r="X106">
        <f t="shared" ref="X106:X124" si="10">SUM(C106:V106)</f>
        <v>3.5380251789485589E-2</v>
      </c>
    </row>
    <row r="107" spans="2:24" x14ac:dyDescent="0.2">
      <c r="C107">
        <f t="shared" si="9"/>
        <v>3.4680251309175359E-3</v>
      </c>
      <c r="D107">
        <f t="shared" si="8"/>
        <v>5.4090015865715206E-4</v>
      </c>
      <c r="E107">
        <f t="shared" si="8"/>
        <v>0</v>
      </c>
      <c r="F107">
        <f t="shared" si="8"/>
        <v>1.692637044670656E-2</v>
      </c>
      <c r="G107">
        <f t="shared" si="8"/>
        <v>0</v>
      </c>
      <c r="H107">
        <f t="shared" si="8"/>
        <v>1.5908217760954397E-3</v>
      </c>
      <c r="I107">
        <f t="shared" si="8"/>
        <v>2.9906963234366396E-3</v>
      </c>
      <c r="J107">
        <f t="shared" si="8"/>
        <v>4.9633842634951679E-3</v>
      </c>
      <c r="K107">
        <f t="shared" si="8"/>
        <v>7.1906418511217931E-3</v>
      </c>
      <c r="L107">
        <f t="shared" si="8"/>
        <v>1.1454116025300482E-3</v>
      </c>
      <c r="M107">
        <f t="shared" si="8"/>
        <v>1.1772335708113122E-3</v>
      </c>
      <c r="N107">
        <f t="shared" si="8"/>
        <v>1.0244823766106833E-2</v>
      </c>
      <c r="O107">
        <f t="shared" si="8"/>
        <v>0</v>
      </c>
      <c r="P107">
        <f t="shared" si="8"/>
        <v>2.2272134248851202E-4</v>
      </c>
      <c r="Q107">
        <f t="shared" si="8"/>
        <v>8.5907026431744009E-4</v>
      </c>
      <c r="R107">
        <f t="shared" si="8"/>
        <v>1.3744684853079489E-2</v>
      </c>
      <c r="S107">
        <f t="shared" si="8"/>
        <v>5.3770389752143682E-3</v>
      </c>
      <c r="T107">
        <f t="shared" si="8"/>
        <v>9.5452439410943999E-5</v>
      </c>
      <c r="U107">
        <f t="shared" si="8"/>
        <v>1.14538426144128E-3</v>
      </c>
      <c r="V107">
        <f t="shared" si="8"/>
        <v>4.1361046924579209E-4</v>
      </c>
      <c r="X107">
        <f t="shared" si="10"/>
        <v>7.2096271495076317E-2</v>
      </c>
    </row>
    <row r="108" spans="2:24" x14ac:dyDescent="0.2">
      <c r="C108">
        <f t="shared" si="9"/>
        <v>4.8997837485349194E-3</v>
      </c>
      <c r="D108">
        <f t="shared" si="8"/>
        <v>0</v>
      </c>
      <c r="E108">
        <f t="shared" si="8"/>
        <v>1.692637044670656E-2</v>
      </c>
      <c r="F108">
        <f t="shared" si="8"/>
        <v>0</v>
      </c>
      <c r="G108">
        <f t="shared" si="8"/>
        <v>0</v>
      </c>
      <c r="H108">
        <f t="shared" si="8"/>
        <v>2.4180711009663598E-3</v>
      </c>
      <c r="I108">
        <f t="shared" si="8"/>
        <v>2.643957089681544E-2</v>
      </c>
      <c r="J108">
        <f t="shared" si="8"/>
        <v>5.154317370012383E-3</v>
      </c>
      <c r="K108">
        <f t="shared" si="8"/>
        <v>1.3681652839580881E-3</v>
      </c>
      <c r="L108">
        <f t="shared" si="8"/>
        <v>4.1364079379481596E-4</v>
      </c>
      <c r="M108">
        <f t="shared" si="8"/>
        <v>0</v>
      </c>
      <c r="N108">
        <f t="shared" si="8"/>
        <v>2.7044148041714157E-3</v>
      </c>
      <c r="O108">
        <f t="shared" si="8"/>
        <v>0</v>
      </c>
      <c r="P108">
        <f t="shared" si="8"/>
        <v>0</v>
      </c>
      <c r="Q108">
        <f t="shared" si="8"/>
        <v>3.1817084826239999E-4</v>
      </c>
      <c r="R108">
        <f t="shared" si="8"/>
        <v>3.1180361033389674E-3</v>
      </c>
      <c r="S108">
        <f t="shared" si="8"/>
        <v>1.8135791138203198E-3</v>
      </c>
      <c r="T108">
        <f t="shared" si="8"/>
        <v>0</v>
      </c>
      <c r="U108">
        <f t="shared" si="8"/>
        <v>0</v>
      </c>
      <c r="V108">
        <f t="shared" si="8"/>
        <v>5.4091482711033593E-4</v>
      </c>
      <c r="X108">
        <f t="shared" si="10"/>
        <v>6.6115035337492009E-2</v>
      </c>
    </row>
    <row r="109" spans="2:24" x14ac:dyDescent="0.2">
      <c r="C109">
        <f t="shared" si="9"/>
        <v>1.049982775107168E-3</v>
      </c>
      <c r="D109">
        <f t="shared" si="8"/>
        <v>3.1817124353750403E-4</v>
      </c>
      <c r="E109">
        <f t="shared" si="8"/>
        <v>0</v>
      </c>
      <c r="F109">
        <f t="shared" si="8"/>
        <v>0</v>
      </c>
      <c r="G109">
        <f t="shared" si="8"/>
        <v>0</v>
      </c>
      <c r="H109">
        <f t="shared" si="8"/>
        <v>0</v>
      </c>
      <c r="I109">
        <f t="shared" si="8"/>
        <v>0</v>
      </c>
      <c r="J109">
        <f t="shared" si="8"/>
        <v>3.1820779848446392E-4</v>
      </c>
      <c r="K109">
        <f t="shared" si="8"/>
        <v>3.1817258768597402E-4</v>
      </c>
      <c r="L109">
        <f t="shared" si="8"/>
        <v>5.4089958965733605E-4</v>
      </c>
      <c r="M109">
        <f t="shared" si="8"/>
        <v>0</v>
      </c>
      <c r="N109">
        <f t="shared" si="8"/>
        <v>0</v>
      </c>
      <c r="O109">
        <f t="shared" si="8"/>
        <v>0</v>
      </c>
      <c r="P109">
        <f t="shared" si="8"/>
        <v>0</v>
      </c>
      <c r="Q109">
        <f t="shared" si="8"/>
        <v>3.1817150811599997E-4</v>
      </c>
      <c r="R109">
        <f t="shared" si="8"/>
        <v>3.7226038871012879E-3</v>
      </c>
      <c r="S109">
        <f t="shared" si="8"/>
        <v>3.1817808147232798E-4</v>
      </c>
      <c r="T109">
        <f t="shared" si="8"/>
        <v>0</v>
      </c>
      <c r="U109">
        <f t="shared" si="8"/>
        <v>9.5450623029417602E-4</v>
      </c>
      <c r="V109">
        <f t="shared" si="8"/>
        <v>1.0499920397730959E-3</v>
      </c>
      <c r="X109">
        <f t="shared" si="10"/>
        <v>8.9088857412293349E-3</v>
      </c>
    </row>
    <row r="110" spans="2:24" x14ac:dyDescent="0.2">
      <c r="C110">
        <f t="shared" si="9"/>
        <v>2.9589192641639047E-3</v>
      </c>
      <c r="D110">
        <f t="shared" si="8"/>
        <v>3.8179738970662794E-3</v>
      </c>
      <c r="E110">
        <f t="shared" si="8"/>
        <v>1.5908217760954399E-3</v>
      </c>
      <c r="F110">
        <f t="shared" si="8"/>
        <v>2.4180711009663598E-3</v>
      </c>
      <c r="G110">
        <f t="shared" si="8"/>
        <v>0</v>
      </c>
      <c r="H110">
        <f t="shared" si="8"/>
        <v>0</v>
      </c>
      <c r="I110">
        <f t="shared" si="8"/>
        <v>1.3426382967843297E-2</v>
      </c>
      <c r="J110">
        <f t="shared" si="8"/>
        <v>9.5451793290685994E-4</v>
      </c>
      <c r="K110">
        <f t="shared" si="8"/>
        <v>7.7315044894349849E-3</v>
      </c>
      <c r="L110">
        <f t="shared" si="8"/>
        <v>2.5454785945448999E-4</v>
      </c>
      <c r="M110">
        <f t="shared" si="8"/>
        <v>2.3862132218810199E-3</v>
      </c>
      <c r="N110">
        <f t="shared" si="8"/>
        <v>4.6769383413960888E-3</v>
      </c>
      <c r="O110">
        <f t="shared" si="8"/>
        <v>6.3633339253648497E-4</v>
      </c>
      <c r="P110">
        <f t="shared" si="8"/>
        <v>0</v>
      </c>
      <c r="Q110">
        <f t="shared" si="8"/>
        <v>2.9589174359192002E-3</v>
      </c>
      <c r="R110">
        <f t="shared" si="8"/>
        <v>1.4953996849507798E-3</v>
      </c>
      <c r="S110">
        <f t="shared" si="8"/>
        <v>1.1772081405107097E-3</v>
      </c>
      <c r="T110">
        <f t="shared" si="8"/>
        <v>0</v>
      </c>
      <c r="U110">
        <f t="shared" si="8"/>
        <v>0</v>
      </c>
      <c r="V110">
        <f t="shared" si="8"/>
        <v>8.5905603184946986E-4</v>
      </c>
      <c r="X110">
        <f t="shared" si="10"/>
        <v>4.7342805536975376E-2</v>
      </c>
    </row>
    <row r="111" spans="2:24" x14ac:dyDescent="0.2">
      <c r="C111">
        <f t="shared" si="9"/>
        <v>8.4632206797617699E-3</v>
      </c>
      <c r="D111">
        <f t="shared" si="8"/>
        <v>0</v>
      </c>
      <c r="E111">
        <f t="shared" si="8"/>
        <v>2.99069632343664E-3</v>
      </c>
      <c r="F111">
        <f t="shared" si="8"/>
        <v>2.6439570896815437E-2</v>
      </c>
      <c r="G111">
        <f t="shared" si="8"/>
        <v>0</v>
      </c>
      <c r="H111">
        <f t="shared" si="8"/>
        <v>1.3426382967843297E-2</v>
      </c>
      <c r="I111">
        <f t="shared" si="8"/>
        <v>0</v>
      </c>
      <c r="J111">
        <f t="shared" si="8"/>
        <v>3.5634211437505199E-3</v>
      </c>
      <c r="K111">
        <f t="shared" si="8"/>
        <v>7.3178139664383001E-4</v>
      </c>
      <c r="L111">
        <f t="shared" si="8"/>
        <v>1.1135818030630802E-3</v>
      </c>
      <c r="M111">
        <f t="shared" si="8"/>
        <v>4.7722641186479994E-4</v>
      </c>
      <c r="N111">
        <f t="shared" si="8"/>
        <v>3.3088767873665392E-3</v>
      </c>
      <c r="O111">
        <f t="shared" si="8"/>
        <v>2.2272445638027002E-4</v>
      </c>
      <c r="P111">
        <f t="shared" si="8"/>
        <v>0</v>
      </c>
      <c r="Q111">
        <f t="shared" si="8"/>
        <v>1.2726689933411999E-3</v>
      </c>
      <c r="R111">
        <f t="shared" si="8"/>
        <v>2.7362387089911902E-3</v>
      </c>
      <c r="S111">
        <f t="shared" si="8"/>
        <v>9.8631132370055998E-4</v>
      </c>
      <c r="T111">
        <f t="shared" si="8"/>
        <v>0</v>
      </c>
      <c r="U111">
        <f t="shared" si="8"/>
        <v>3.1815465592715999E-4</v>
      </c>
      <c r="V111">
        <f t="shared" si="8"/>
        <v>1.177213462815E-3</v>
      </c>
      <c r="X111">
        <f t="shared" si="10"/>
        <v>6.7228070011701307E-2</v>
      </c>
    </row>
    <row r="112" spans="2:24" x14ac:dyDescent="0.2">
      <c r="C112">
        <f t="shared" si="9"/>
        <v>1.8421964544711365E-2</v>
      </c>
      <c r="D112">
        <f t="shared" si="8"/>
        <v>3.1820596350716799E-4</v>
      </c>
      <c r="E112">
        <f t="shared" si="8"/>
        <v>4.9633842634951679E-3</v>
      </c>
      <c r="F112">
        <f t="shared" si="8"/>
        <v>5.154317370012383E-3</v>
      </c>
      <c r="G112">
        <f t="shared" si="8"/>
        <v>3.1820779848446397E-4</v>
      </c>
      <c r="H112">
        <f t="shared" si="8"/>
        <v>9.5451793290685994E-4</v>
      </c>
      <c r="I112">
        <f t="shared" si="8"/>
        <v>3.5634211437505199E-3</v>
      </c>
      <c r="J112">
        <f t="shared" si="8"/>
        <v>0</v>
      </c>
      <c r="K112">
        <f t="shared" si="8"/>
        <v>3.1816815932405603E-4</v>
      </c>
      <c r="L112">
        <f t="shared" si="8"/>
        <v>0</v>
      </c>
      <c r="M112">
        <f t="shared" si="8"/>
        <v>5.4090718676877588E-4</v>
      </c>
      <c r="N112">
        <f t="shared" si="8"/>
        <v>1.9090033640840761E-3</v>
      </c>
      <c r="O112">
        <f t="shared" si="8"/>
        <v>2.2272609505499198E-4</v>
      </c>
      <c r="P112">
        <f t="shared" si="8"/>
        <v>5.4089890314179209E-4</v>
      </c>
      <c r="Q112">
        <f t="shared" si="8"/>
        <v>1.55901418851248E-3</v>
      </c>
      <c r="R112">
        <f t="shared" si="8"/>
        <v>1.4317457423709129E-2</v>
      </c>
      <c r="S112">
        <f t="shared" si="8"/>
        <v>1.5908163941160478E-3</v>
      </c>
      <c r="T112">
        <f t="shared" si="8"/>
        <v>0</v>
      </c>
      <c r="U112">
        <f t="shared" si="8"/>
        <v>0</v>
      </c>
      <c r="V112">
        <f t="shared" si="8"/>
        <v>3.0862640223916402E-3</v>
      </c>
      <c r="X112">
        <f t="shared" si="10"/>
        <v>5.7779274753970919E-2</v>
      </c>
    </row>
    <row r="113" spans="3:24" x14ac:dyDescent="0.2">
      <c r="C113">
        <f t="shared" si="9"/>
        <v>6.6817973398710815E-4</v>
      </c>
      <c r="D113">
        <f t="shared" si="8"/>
        <v>3.2771897280412482E-3</v>
      </c>
      <c r="E113">
        <f t="shared" si="8"/>
        <v>7.1906418511217931E-3</v>
      </c>
      <c r="F113">
        <f t="shared" si="8"/>
        <v>1.3681652839580881E-3</v>
      </c>
      <c r="G113">
        <f t="shared" si="8"/>
        <v>3.1817258768597402E-4</v>
      </c>
      <c r="H113">
        <f t="shared" si="8"/>
        <v>7.731504489434984E-3</v>
      </c>
      <c r="I113">
        <f t="shared" si="8"/>
        <v>7.3178139664383001E-4</v>
      </c>
      <c r="J113">
        <f t="shared" si="8"/>
        <v>3.1816815932405598E-4</v>
      </c>
      <c r="K113">
        <f t="shared" si="8"/>
        <v>0</v>
      </c>
      <c r="L113">
        <f t="shared" si="8"/>
        <v>9.5461862079754004E-5</v>
      </c>
      <c r="M113">
        <f t="shared" si="8"/>
        <v>1.2726866104284323E-3</v>
      </c>
      <c r="N113">
        <f t="shared" si="8"/>
        <v>7.318217026310251E-4</v>
      </c>
      <c r="O113">
        <f t="shared" si="8"/>
        <v>0</v>
      </c>
      <c r="P113">
        <f t="shared" si="8"/>
        <v>6.3635954924263604E-4</v>
      </c>
      <c r="Q113">
        <f t="shared" si="8"/>
        <v>1.5908635903022802E-3</v>
      </c>
      <c r="R113">
        <f t="shared" si="8"/>
        <v>8.2720958173080901E-4</v>
      </c>
      <c r="S113">
        <f t="shared" si="8"/>
        <v>4.4545129567283401E-4</v>
      </c>
      <c r="T113">
        <f t="shared" si="8"/>
        <v>9.5454380171304022E-5</v>
      </c>
      <c r="U113">
        <f t="shared" si="8"/>
        <v>1.2726709934616001E-3</v>
      </c>
      <c r="V113">
        <f t="shared" si="8"/>
        <v>9.5453611002203008E-4</v>
      </c>
      <c r="X113">
        <f t="shared" si="10"/>
        <v>2.9526318905939781E-2</v>
      </c>
    </row>
    <row r="114" spans="3:24" x14ac:dyDescent="0.2">
      <c r="C114">
        <f t="shared" si="9"/>
        <v>2.0999264657391519E-3</v>
      </c>
      <c r="D114">
        <f t="shared" si="8"/>
        <v>9.5450111033777609E-4</v>
      </c>
      <c r="E114">
        <f t="shared" si="8"/>
        <v>1.1454116025300482E-3</v>
      </c>
      <c r="F114">
        <f t="shared" si="8"/>
        <v>4.1364079379481602E-4</v>
      </c>
      <c r="G114">
        <f t="shared" si="8"/>
        <v>5.4089958965733605E-4</v>
      </c>
      <c r="H114">
        <f t="shared" si="8"/>
        <v>2.5454785945448999E-4</v>
      </c>
      <c r="I114">
        <f t="shared" si="8"/>
        <v>1.11358180306308E-3</v>
      </c>
      <c r="J114">
        <f t="shared" si="8"/>
        <v>0</v>
      </c>
      <c r="K114">
        <f t="shared" si="8"/>
        <v>9.5461862079754004E-5</v>
      </c>
      <c r="L114">
        <f t="shared" si="8"/>
        <v>0</v>
      </c>
      <c r="M114">
        <f t="shared" si="8"/>
        <v>8.0496672475488702E-3</v>
      </c>
      <c r="N114">
        <f t="shared" si="8"/>
        <v>1.3681103055562622E-3</v>
      </c>
      <c r="O114">
        <f t="shared" si="8"/>
        <v>1.8136032935996561E-3</v>
      </c>
      <c r="P114">
        <f t="shared" si="8"/>
        <v>2.8635706599143924E-3</v>
      </c>
      <c r="Q114">
        <f t="shared" si="8"/>
        <v>2.2274066125696002E-4</v>
      </c>
      <c r="R114">
        <f t="shared" si="8"/>
        <v>6.3635598228101002E-4</v>
      </c>
      <c r="S114">
        <f t="shared" si="8"/>
        <v>4.1044181847766682E-3</v>
      </c>
      <c r="T114">
        <f t="shared" si="8"/>
        <v>0</v>
      </c>
      <c r="U114">
        <f t="shared" si="8"/>
        <v>4.1362241305838404E-4</v>
      </c>
      <c r="V114">
        <f t="shared" si="8"/>
        <v>2.1031218297029627E-2</v>
      </c>
      <c r="X114">
        <f t="shared" si="10"/>
        <v>4.7121278131678289E-2</v>
      </c>
    </row>
    <row r="115" spans="3:24" x14ac:dyDescent="0.2">
      <c r="C115">
        <f t="shared" si="9"/>
        <v>3.0225864352491087E-3</v>
      </c>
      <c r="D115">
        <f t="shared" si="8"/>
        <v>5.4090827319267204E-4</v>
      </c>
      <c r="E115">
        <f t="shared" si="8"/>
        <v>1.1772335708113122E-3</v>
      </c>
      <c r="F115">
        <f t="shared" si="8"/>
        <v>0</v>
      </c>
      <c r="G115">
        <f t="shared" si="8"/>
        <v>0</v>
      </c>
      <c r="H115">
        <f t="shared" si="8"/>
        <v>2.3862132218810199E-3</v>
      </c>
      <c r="I115">
        <f t="shared" si="8"/>
        <v>4.772264118648E-4</v>
      </c>
      <c r="J115">
        <f t="shared" si="8"/>
        <v>5.4090718676877599E-4</v>
      </c>
      <c r="K115">
        <f t="shared" si="8"/>
        <v>1.2726866104284323E-3</v>
      </c>
      <c r="L115">
        <f t="shared" si="8"/>
        <v>8.0496672475488702E-3</v>
      </c>
      <c r="M115">
        <f t="shared" si="8"/>
        <v>0</v>
      </c>
      <c r="N115">
        <f t="shared" si="8"/>
        <v>1.2408519979749931E-3</v>
      </c>
      <c r="O115">
        <f t="shared" si="8"/>
        <v>6.5861364400894148E-3</v>
      </c>
      <c r="P115">
        <f t="shared" si="8"/>
        <v>5.3134342862366409E-3</v>
      </c>
      <c r="Q115">
        <f t="shared" si="8"/>
        <v>1.3680981924920801E-3</v>
      </c>
      <c r="R115">
        <f t="shared" si="8"/>
        <v>1.0181147600022481E-3</v>
      </c>
      <c r="S115">
        <f t="shared" si="8"/>
        <v>1.65444662976846E-3</v>
      </c>
      <c r="T115">
        <f t="shared" si="8"/>
        <v>4.1362955245180803E-4</v>
      </c>
      <c r="U115">
        <f t="shared" si="8"/>
        <v>7.3177306831886404E-4</v>
      </c>
      <c r="V115">
        <f t="shared" si="8"/>
        <v>9.640476163824855E-3</v>
      </c>
      <c r="X115">
        <f t="shared" si="10"/>
        <v>4.5434390048904358E-2</v>
      </c>
    </row>
    <row r="116" spans="3:24" x14ac:dyDescent="0.2">
      <c r="C116">
        <f t="shared" si="9"/>
        <v>1.8135662296812449E-3</v>
      </c>
      <c r="D116">
        <f t="shared" si="8"/>
        <v>1.5176504345998177E-2</v>
      </c>
      <c r="E116">
        <f t="shared" si="8"/>
        <v>1.0244823766106833E-2</v>
      </c>
      <c r="F116">
        <f t="shared" si="8"/>
        <v>2.7044148041714157E-3</v>
      </c>
      <c r="G116">
        <f t="shared" si="8"/>
        <v>0</v>
      </c>
      <c r="H116">
        <f t="shared" si="8"/>
        <v>4.6769383413960896E-3</v>
      </c>
      <c r="I116">
        <f t="shared" si="8"/>
        <v>3.3088767873665397E-3</v>
      </c>
      <c r="J116">
        <f t="shared" si="8"/>
        <v>1.9090033640840759E-3</v>
      </c>
      <c r="K116">
        <f t="shared" si="8"/>
        <v>7.3182170263102521E-4</v>
      </c>
      <c r="L116">
        <f t="shared" si="8"/>
        <v>1.368110305556262E-3</v>
      </c>
      <c r="M116">
        <f t="shared" si="8"/>
        <v>1.2408519979749931E-3</v>
      </c>
      <c r="N116">
        <f t="shared" si="8"/>
        <v>0</v>
      </c>
      <c r="O116">
        <f t="shared" si="8"/>
        <v>2.8635450027696269E-3</v>
      </c>
      <c r="P116">
        <f t="shared" si="8"/>
        <v>0</v>
      </c>
      <c r="Q116">
        <f t="shared" si="8"/>
        <v>1.3680993293965203E-3</v>
      </c>
      <c r="R116">
        <f t="shared" si="8"/>
        <v>5.3451627082791086E-3</v>
      </c>
      <c r="S116">
        <f t="shared" si="8"/>
        <v>6.3633724474024978E-3</v>
      </c>
      <c r="T116">
        <f t="shared" si="8"/>
        <v>0</v>
      </c>
      <c r="U116">
        <f t="shared" si="8"/>
        <v>3.1815427575463204E-4</v>
      </c>
      <c r="V116">
        <f t="shared" si="8"/>
        <v>5.4090992782829998E-4</v>
      </c>
      <c r="X116">
        <f t="shared" si="10"/>
        <v>5.9974155336397342E-2</v>
      </c>
    </row>
    <row r="117" spans="3:24" x14ac:dyDescent="0.2">
      <c r="C117">
        <f t="shared" si="9"/>
        <v>9.2270050351703995E-4</v>
      </c>
      <c r="D117">
        <f t="shared" si="8"/>
        <v>5.4089092355655212E-4</v>
      </c>
      <c r="E117">
        <f t="shared" si="8"/>
        <v>0</v>
      </c>
      <c r="F117">
        <f t="shared" si="8"/>
        <v>0</v>
      </c>
      <c r="G117">
        <f t="shared" si="8"/>
        <v>0</v>
      </c>
      <c r="H117">
        <f t="shared" si="8"/>
        <v>6.3633339253648497E-4</v>
      </c>
      <c r="I117">
        <f t="shared" si="8"/>
        <v>2.2272445638026999E-4</v>
      </c>
      <c r="J117">
        <f t="shared" si="8"/>
        <v>2.2272609505499198E-4</v>
      </c>
      <c r="K117">
        <f t="shared" si="8"/>
        <v>0</v>
      </c>
      <c r="L117">
        <f t="shared" si="8"/>
        <v>1.8136032935996561E-3</v>
      </c>
      <c r="M117">
        <f t="shared" si="8"/>
        <v>6.5861364400894157E-3</v>
      </c>
      <c r="N117">
        <f t="shared" si="8"/>
        <v>2.8635450027696269E-3</v>
      </c>
      <c r="O117">
        <f t="shared" si="8"/>
        <v>0</v>
      </c>
      <c r="P117">
        <f t="shared" si="8"/>
        <v>5.4090717746775997E-4</v>
      </c>
      <c r="Q117">
        <f t="shared" si="8"/>
        <v>1.2725922161820001E-4</v>
      </c>
      <c r="R117">
        <f t="shared" si="8"/>
        <v>6.3636078121543098E-4</v>
      </c>
      <c r="S117">
        <f t="shared" si="8"/>
        <v>8.9090509975328397E-4</v>
      </c>
      <c r="T117">
        <f t="shared" si="8"/>
        <v>0</v>
      </c>
      <c r="U117">
        <f t="shared" si="8"/>
        <v>0</v>
      </c>
      <c r="V117">
        <f t="shared" si="8"/>
        <v>2.4499344568545702E-3</v>
      </c>
      <c r="X117">
        <f t="shared" si="10"/>
        <v>1.8454026844413281E-2</v>
      </c>
    </row>
    <row r="118" spans="3:24" x14ac:dyDescent="0.2">
      <c r="C118">
        <f t="shared" si="9"/>
        <v>6.3635555589520391E-4</v>
      </c>
      <c r="D118">
        <f t="shared" si="8"/>
        <v>2.2272332027052801E-4</v>
      </c>
      <c r="E118">
        <f t="shared" si="8"/>
        <v>2.2272134248851202E-4</v>
      </c>
      <c r="F118">
        <f t="shared" si="8"/>
        <v>0</v>
      </c>
      <c r="G118">
        <f t="shared" si="8"/>
        <v>0</v>
      </c>
      <c r="H118">
        <f t="shared" si="8"/>
        <v>0</v>
      </c>
      <c r="I118">
        <f t="shared" si="8"/>
        <v>0</v>
      </c>
      <c r="J118">
        <f t="shared" si="8"/>
        <v>5.4089890314179198E-4</v>
      </c>
      <c r="K118">
        <f t="shared" si="8"/>
        <v>6.3635954924263615E-4</v>
      </c>
      <c r="L118">
        <f t="shared" si="8"/>
        <v>2.8635706599143924E-3</v>
      </c>
      <c r="M118">
        <f t="shared" si="8"/>
        <v>5.3134342862366409E-3</v>
      </c>
      <c r="N118">
        <f t="shared" si="8"/>
        <v>0</v>
      </c>
      <c r="O118">
        <f t="shared" si="8"/>
        <v>5.4090717746776008E-4</v>
      </c>
      <c r="P118">
        <f t="shared" si="8"/>
        <v>0</v>
      </c>
      <c r="Q118">
        <f t="shared" si="8"/>
        <v>2.2274086194976002E-4</v>
      </c>
      <c r="R118">
        <f t="shared" si="8"/>
        <v>1.2726456098120439E-3</v>
      </c>
      <c r="S118">
        <f t="shared" si="8"/>
        <v>3.1817826740171998E-4</v>
      </c>
      <c r="T118">
        <f t="shared" si="8"/>
        <v>3.1818168246427201E-4</v>
      </c>
      <c r="U118">
        <f t="shared" si="8"/>
        <v>8.2723711409506094E-3</v>
      </c>
      <c r="V118">
        <f t="shared" si="8"/>
        <v>3.1815743077137599E-4</v>
      </c>
      <c r="X118">
        <f t="shared" si="10"/>
        <v>2.1699245788007245E-2</v>
      </c>
    </row>
    <row r="119" spans="3:24" x14ac:dyDescent="0.2">
      <c r="C119">
        <f t="shared" si="9"/>
        <v>1.0976819303251201E-2</v>
      </c>
      <c r="D119">
        <f t="shared" si="8"/>
        <v>2.1317079857673601E-3</v>
      </c>
      <c r="E119">
        <f t="shared" si="8"/>
        <v>8.5907026431744009E-4</v>
      </c>
      <c r="F119">
        <f t="shared" si="8"/>
        <v>3.1817084826239999E-4</v>
      </c>
      <c r="G119">
        <f t="shared" si="8"/>
        <v>3.1817150811599997E-4</v>
      </c>
      <c r="H119">
        <f t="shared" ref="D119:V124" si="11">H94*$B94</f>
        <v>2.9589174359192002E-3</v>
      </c>
      <c r="I119">
        <f t="shared" si="11"/>
        <v>1.2726689933411999E-3</v>
      </c>
      <c r="J119">
        <f t="shared" si="11"/>
        <v>1.55901418851248E-3</v>
      </c>
      <c r="K119">
        <f t="shared" si="11"/>
        <v>1.5908635903022804E-3</v>
      </c>
      <c r="L119">
        <f t="shared" si="11"/>
        <v>2.2274066125696002E-4</v>
      </c>
      <c r="M119">
        <f t="shared" si="11"/>
        <v>1.3680981924920801E-3</v>
      </c>
      <c r="N119">
        <f t="shared" si="11"/>
        <v>1.3680993293965203E-3</v>
      </c>
      <c r="O119">
        <f t="shared" si="11"/>
        <v>1.2725922161820001E-4</v>
      </c>
      <c r="P119">
        <f t="shared" si="11"/>
        <v>2.2274086194976002E-4</v>
      </c>
      <c r="Q119">
        <f t="shared" si="11"/>
        <v>0</v>
      </c>
      <c r="R119">
        <f t="shared" si="11"/>
        <v>8.558708332516719E-3</v>
      </c>
      <c r="S119">
        <f t="shared" si="11"/>
        <v>2.32266513455592E-3</v>
      </c>
      <c r="T119">
        <f t="shared" si="11"/>
        <v>0</v>
      </c>
      <c r="U119">
        <f t="shared" si="11"/>
        <v>0</v>
      </c>
      <c r="V119">
        <f t="shared" si="11"/>
        <v>1.5908407740142401E-3</v>
      </c>
      <c r="X119">
        <f t="shared" si="10"/>
        <v>3.7766556625589962E-2</v>
      </c>
    </row>
    <row r="120" spans="3:24" x14ac:dyDescent="0.2">
      <c r="C120">
        <f t="shared" si="9"/>
        <v>2.456257888592173E-2</v>
      </c>
      <c r="D120">
        <f t="shared" si="11"/>
        <v>4.3588708446367199E-3</v>
      </c>
      <c r="E120">
        <f t="shared" si="11"/>
        <v>1.3744684853079489E-2</v>
      </c>
      <c r="F120">
        <f t="shared" si="11"/>
        <v>3.1180361033389678E-3</v>
      </c>
      <c r="G120">
        <f t="shared" si="11"/>
        <v>3.7226038871012879E-3</v>
      </c>
      <c r="H120">
        <f t="shared" si="11"/>
        <v>1.49539968495078E-3</v>
      </c>
      <c r="I120">
        <f t="shared" si="11"/>
        <v>2.7362387089911902E-3</v>
      </c>
      <c r="J120">
        <f t="shared" si="11"/>
        <v>1.4317457423709131E-2</v>
      </c>
      <c r="K120">
        <f t="shared" si="11"/>
        <v>8.2720958173080911E-4</v>
      </c>
      <c r="L120">
        <f t="shared" si="11"/>
        <v>6.3635598228101002E-4</v>
      </c>
      <c r="M120">
        <f t="shared" si="11"/>
        <v>1.0181147600022481E-3</v>
      </c>
      <c r="N120">
        <f t="shared" si="11"/>
        <v>5.3451627082791086E-3</v>
      </c>
      <c r="O120">
        <f t="shared" si="11"/>
        <v>6.3636078121543109E-4</v>
      </c>
      <c r="P120">
        <f t="shared" si="11"/>
        <v>1.2726456098120442E-3</v>
      </c>
      <c r="Q120">
        <f t="shared" si="11"/>
        <v>8.5587083325167207E-3</v>
      </c>
      <c r="R120">
        <f t="shared" si="11"/>
        <v>0</v>
      </c>
      <c r="S120">
        <f t="shared" si="11"/>
        <v>2.2144534047142717E-2</v>
      </c>
      <c r="T120">
        <f t="shared" si="11"/>
        <v>5.4090235363012194E-4</v>
      </c>
      <c r="U120">
        <f t="shared" si="11"/>
        <v>6.9997396229074806E-4</v>
      </c>
      <c r="V120">
        <f t="shared" si="11"/>
        <v>1.3681383499210959E-3</v>
      </c>
      <c r="X120">
        <f t="shared" si="10"/>
        <v>0.11110397686055135</v>
      </c>
    </row>
    <row r="121" spans="3:24" x14ac:dyDescent="0.2">
      <c r="C121">
        <f t="shared" si="9"/>
        <v>1.877202862404441E-2</v>
      </c>
      <c r="D121">
        <f t="shared" si="11"/>
        <v>6.3635349998615999E-4</v>
      </c>
      <c r="E121">
        <f t="shared" si="11"/>
        <v>5.3770389752143682E-3</v>
      </c>
      <c r="F121">
        <f t="shared" si="11"/>
        <v>1.81357911382032E-3</v>
      </c>
      <c r="G121">
        <f t="shared" si="11"/>
        <v>3.1817808147232798E-4</v>
      </c>
      <c r="H121">
        <f t="shared" si="11"/>
        <v>1.1772081405107097E-3</v>
      </c>
      <c r="I121">
        <f t="shared" si="11"/>
        <v>9.8631132370055998E-4</v>
      </c>
      <c r="J121">
        <f t="shared" si="11"/>
        <v>1.5908163941160476E-3</v>
      </c>
      <c r="K121">
        <f t="shared" si="11"/>
        <v>4.4545129567283406E-4</v>
      </c>
      <c r="L121">
        <f t="shared" si="11"/>
        <v>4.1044181847766682E-3</v>
      </c>
      <c r="M121">
        <f t="shared" si="11"/>
        <v>1.65444662976846E-3</v>
      </c>
      <c r="N121">
        <f t="shared" si="11"/>
        <v>6.3633724474024978E-3</v>
      </c>
      <c r="O121">
        <f t="shared" si="11"/>
        <v>8.9090509975328386E-4</v>
      </c>
      <c r="P121">
        <f t="shared" si="11"/>
        <v>3.1817826740171998E-4</v>
      </c>
      <c r="Q121">
        <f t="shared" si="11"/>
        <v>2.32266513455592E-3</v>
      </c>
      <c r="R121">
        <f t="shared" si="11"/>
        <v>2.2144534047142714E-2</v>
      </c>
      <c r="S121">
        <f t="shared" si="11"/>
        <v>0</v>
      </c>
      <c r="T121">
        <f t="shared" si="11"/>
        <v>0</v>
      </c>
      <c r="U121">
        <f t="shared" si="11"/>
        <v>7.3177918715800806E-4</v>
      </c>
      <c r="V121">
        <f t="shared" si="11"/>
        <v>5.9179710795085319E-3</v>
      </c>
      <c r="X121">
        <f t="shared" si="10"/>
        <v>7.5565235526005539E-2</v>
      </c>
    </row>
    <row r="122" spans="3:24" x14ac:dyDescent="0.2">
      <c r="C122">
        <f t="shared" si="9"/>
        <v>0</v>
      </c>
      <c r="D122">
        <f t="shared" si="11"/>
        <v>8.5908336604200006E-4</v>
      </c>
      <c r="E122">
        <f t="shared" si="11"/>
        <v>9.5452439410943999E-5</v>
      </c>
      <c r="F122">
        <f t="shared" si="11"/>
        <v>0</v>
      </c>
      <c r="G122">
        <f t="shared" si="11"/>
        <v>0</v>
      </c>
      <c r="H122">
        <f t="shared" si="11"/>
        <v>0</v>
      </c>
      <c r="I122">
        <f t="shared" si="11"/>
        <v>0</v>
      </c>
      <c r="J122">
        <f t="shared" si="11"/>
        <v>0</v>
      </c>
      <c r="K122">
        <f t="shared" si="11"/>
        <v>9.5454380171304022E-5</v>
      </c>
      <c r="L122">
        <f t="shared" si="11"/>
        <v>0</v>
      </c>
      <c r="M122">
        <f t="shared" si="11"/>
        <v>4.1362955245180798E-4</v>
      </c>
      <c r="N122">
        <f t="shared" si="11"/>
        <v>0</v>
      </c>
      <c r="O122">
        <f t="shared" si="11"/>
        <v>0</v>
      </c>
      <c r="P122">
        <f t="shared" si="11"/>
        <v>3.1818168246427201E-4</v>
      </c>
      <c r="Q122">
        <f t="shared" si="11"/>
        <v>0</v>
      </c>
      <c r="R122">
        <f t="shared" si="11"/>
        <v>5.4090235363012194E-4</v>
      </c>
      <c r="S122">
        <f t="shared" si="11"/>
        <v>0</v>
      </c>
      <c r="T122">
        <f t="shared" si="11"/>
        <v>0</v>
      </c>
      <c r="U122">
        <f t="shared" si="11"/>
        <v>1.9089658612728001E-4</v>
      </c>
      <c r="V122">
        <f t="shared" si="11"/>
        <v>0</v>
      </c>
      <c r="X122">
        <f t="shared" si="10"/>
        <v>2.51360036029773E-3</v>
      </c>
    </row>
    <row r="123" spans="3:24" x14ac:dyDescent="0.2">
      <c r="C123">
        <f t="shared" si="9"/>
        <v>6.3634618730314802E-4</v>
      </c>
      <c r="D123">
        <f t="shared" si="11"/>
        <v>9.5462041200768005E-5</v>
      </c>
      <c r="E123">
        <f t="shared" si="11"/>
        <v>1.1453842614412802E-3</v>
      </c>
      <c r="F123">
        <f t="shared" si="11"/>
        <v>0</v>
      </c>
      <c r="G123">
        <f t="shared" si="11"/>
        <v>9.5450623029417591E-4</v>
      </c>
      <c r="H123">
        <f t="shared" si="11"/>
        <v>0</v>
      </c>
      <c r="I123">
        <f t="shared" si="11"/>
        <v>3.1815465592715999E-4</v>
      </c>
      <c r="J123">
        <f t="shared" si="11"/>
        <v>0</v>
      </c>
      <c r="K123">
        <f t="shared" si="11"/>
        <v>1.2726709934616004E-3</v>
      </c>
      <c r="L123">
        <f t="shared" si="11"/>
        <v>4.1362241305838404E-4</v>
      </c>
      <c r="M123">
        <f t="shared" si="11"/>
        <v>7.3177306831886414E-4</v>
      </c>
      <c r="N123">
        <f t="shared" si="11"/>
        <v>3.1815427575463204E-4</v>
      </c>
      <c r="O123">
        <f t="shared" si="11"/>
        <v>0</v>
      </c>
      <c r="P123">
        <f t="shared" si="11"/>
        <v>8.2723711409506077E-3</v>
      </c>
      <c r="Q123">
        <f t="shared" si="11"/>
        <v>0</v>
      </c>
      <c r="R123">
        <f t="shared" si="11"/>
        <v>6.9997396229074806E-4</v>
      </c>
      <c r="S123">
        <f t="shared" si="11"/>
        <v>7.3177918715800806E-4</v>
      </c>
      <c r="T123">
        <f t="shared" si="11"/>
        <v>1.9089658612728001E-4</v>
      </c>
      <c r="U123">
        <f t="shared" si="11"/>
        <v>0</v>
      </c>
      <c r="V123">
        <f t="shared" si="11"/>
        <v>5.4090671224975198E-4</v>
      </c>
      <c r="X123">
        <f t="shared" si="10"/>
        <v>1.6322001715536411E-2</v>
      </c>
    </row>
    <row r="124" spans="3:24" x14ac:dyDescent="0.2">
      <c r="C124">
        <f t="shared" si="9"/>
        <v>1.1613233016418902E-2</v>
      </c>
      <c r="D124">
        <f t="shared" si="11"/>
        <v>6.3630819610649599E-4</v>
      </c>
      <c r="E124">
        <f t="shared" si="11"/>
        <v>4.1361046924579209E-4</v>
      </c>
      <c r="F124">
        <f t="shared" si="11"/>
        <v>5.4091482711033604E-4</v>
      </c>
      <c r="G124">
        <f t="shared" si="11"/>
        <v>1.0499920397730959E-3</v>
      </c>
      <c r="H124">
        <f t="shared" si="11"/>
        <v>8.5905603184946986E-4</v>
      </c>
      <c r="I124">
        <f t="shared" si="11"/>
        <v>1.177213462815E-3</v>
      </c>
      <c r="J124">
        <f t="shared" si="11"/>
        <v>3.0862640223916402E-3</v>
      </c>
      <c r="K124">
        <f t="shared" si="11"/>
        <v>9.5453611002203019E-4</v>
      </c>
      <c r="L124">
        <f t="shared" si="11"/>
        <v>2.1031218297029627E-2</v>
      </c>
      <c r="M124">
        <f t="shared" si="11"/>
        <v>9.640476163824855E-3</v>
      </c>
      <c r="N124">
        <f t="shared" si="11"/>
        <v>5.4090992782829998E-4</v>
      </c>
      <c r="O124">
        <f t="shared" si="11"/>
        <v>2.4499344568545702E-3</v>
      </c>
      <c r="P124">
        <f t="shared" si="11"/>
        <v>3.1815743077137599E-4</v>
      </c>
      <c r="Q124">
        <f t="shared" si="11"/>
        <v>1.5908407740142399E-3</v>
      </c>
      <c r="R124">
        <f t="shared" si="11"/>
        <v>1.3681383499210961E-3</v>
      </c>
      <c r="S124">
        <f t="shared" si="11"/>
        <v>5.9179710795085319E-3</v>
      </c>
      <c r="T124">
        <f t="shared" si="11"/>
        <v>0</v>
      </c>
      <c r="U124">
        <f t="shared" si="11"/>
        <v>5.4090671224975198E-4</v>
      </c>
      <c r="V124">
        <f t="shared" si="11"/>
        <v>0</v>
      </c>
      <c r="X124">
        <f t="shared" si="10"/>
        <v>6.3729681367735103E-2</v>
      </c>
    </row>
    <row r="126" spans="3:24" x14ac:dyDescent="0.2">
      <c r="C126">
        <f>SUM(C105:C124)</f>
        <v>0.11594071397578593</v>
      </c>
      <c r="D126">
        <f t="shared" ref="D126:V126" si="12">SUM(D105:D124)</f>
        <v>3.5380251789485589E-2</v>
      </c>
      <c r="E126">
        <f t="shared" si="12"/>
        <v>7.2096271495076317E-2</v>
      </c>
      <c r="F126">
        <f t="shared" si="12"/>
        <v>6.6115035337492009E-2</v>
      </c>
      <c r="G126">
        <f t="shared" si="12"/>
        <v>8.9088857412293332E-3</v>
      </c>
      <c r="H126">
        <f t="shared" si="12"/>
        <v>4.7342805536975376E-2</v>
      </c>
      <c r="I126">
        <f t="shared" si="12"/>
        <v>6.7228070011701307E-2</v>
      </c>
      <c r="J126">
        <f t="shared" si="12"/>
        <v>5.7779274753970919E-2</v>
      </c>
      <c r="K126">
        <f t="shared" si="12"/>
        <v>2.9526318905939784E-2</v>
      </c>
      <c r="L126">
        <f t="shared" si="12"/>
        <v>4.7121278131678289E-2</v>
      </c>
      <c r="M126">
        <f t="shared" si="12"/>
        <v>4.5434390048904358E-2</v>
      </c>
      <c r="N126">
        <f t="shared" si="12"/>
        <v>5.9974155336397342E-2</v>
      </c>
      <c r="O126">
        <f t="shared" si="12"/>
        <v>1.8454026844413281E-2</v>
      </c>
      <c r="P126">
        <f t="shared" si="12"/>
        <v>2.1699245788007245E-2</v>
      </c>
      <c r="Q126">
        <f t="shared" si="12"/>
        <v>3.7766556625589962E-2</v>
      </c>
      <c r="R126">
        <f t="shared" si="12"/>
        <v>0.11110397686055133</v>
      </c>
      <c r="S126">
        <f t="shared" si="12"/>
        <v>7.5565235526005539E-2</v>
      </c>
      <c r="T126">
        <f t="shared" si="12"/>
        <v>2.51360036029773E-3</v>
      </c>
      <c r="U126">
        <f t="shared" si="12"/>
        <v>1.6322001715536414E-2</v>
      </c>
      <c r="V126">
        <f t="shared" si="12"/>
        <v>6.3729681367735103E-2</v>
      </c>
      <c r="W126">
        <f>SUM(C126:V126)</f>
        <v>1.0000017761527733</v>
      </c>
      <c r="X126">
        <f>SUM(X105:X124)</f>
        <v>1.0000017761527733</v>
      </c>
    </row>
  </sheetData>
  <mergeCells count="1">
    <mergeCell ref="B103:V10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2E23-71A1-F44D-B219-C8D1155C6CD3}">
  <dimension ref="B2:W56"/>
  <sheetViews>
    <sheetView workbookViewId="0">
      <selection activeCell="G62" sqref="G62"/>
    </sheetView>
  </sheetViews>
  <sheetFormatPr baseColWidth="10" defaultRowHeight="16" x14ac:dyDescent="0.2"/>
  <sheetData>
    <row r="2" spans="2:11" x14ac:dyDescent="0.2">
      <c r="B2" t="s">
        <v>235</v>
      </c>
      <c r="C2" t="s">
        <v>236</v>
      </c>
    </row>
    <row r="3" spans="2:11" x14ac:dyDescent="0.2">
      <c r="B3" t="s">
        <v>237</v>
      </c>
    </row>
    <row r="7" spans="2:11" x14ac:dyDescent="0.2">
      <c r="B7">
        <v>0.425093</v>
      </c>
    </row>
    <row r="8" spans="2:11" x14ac:dyDescent="0.2">
      <c r="B8">
        <v>0.27681800000000001</v>
      </c>
      <c r="C8">
        <v>0.75187800000000005</v>
      </c>
    </row>
    <row r="9" spans="2:11" x14ac:dyDescent="0.2">
      <c r="B9">
        <v>0.395144</v>
      </c>
      <c r="C9">
        <v>0.12395399999999999</v>
      </c>
      <c r="D9">
        <v>5.076149</v>
      </c>
    </row>
    <row r="10" spans="2:11" x14ac:dyDescent="0.2">
      <c r="B10">
        <v>2.4890840000000001</v>
      </c>
      <c r="C10">
        <v>0.534551</v>
      </c>
      <c r="D10">
        <v>0.52876800000000002</v>
      </c>
      <c r="E10">
        <v>6.2556E-2</v>
      </c>
    </row>
    <row r="11" spans="2:11" x14ac:dyDescent="0.2">
      <c r="B11">
        <v>0.96989400000000003</v>
      </c>
      <c r="C11">
        <v>2.8079079999999998</v>
      </c>
      <c r="D11">
        <v>1.6957519999999999</v>
      </c>
      <c r="E11">
        <v>0.52338600000000002</v>
      </c>
      <c r="F11">
        <v>8.4807999999999995E-2</v>
      </c>
    </row>
    <row r="12" spans="2:11" x14ac:dyDescent="0.2">
      <c r="B12">
        <v>1.0385450000000001</v>
      </c>
      <c r="C12">
        <v>0.36397000000000002</v>
      </c>
      <c r="D12">
        <v>0.54171199999999997</v>
      </c>
      <c r="E12">
        <v>5.2438700000000003</v>
      </c>
      <c r="F12">
        <v>3.4989999999999999E-3</v>
      </c>
      <c r="G12">
        <v>4.1285910000000001</v>
      </c>
    </row>
    <row r="13" spans="2:11" x14ac:dyDescent="0.2">
      <c r="B13">
        <v>2.0660400000000001</v>
      </c>
      <c r="C13">
        <v>0.39019199999999998</v>
      </c>
      <c r="D13">
        <v>1.4376450000000001</v>
      </c>
      <c r="E13">
        <v>0.84492599999999995</v>
      </c>
      <c r="F13">
        <v>0.56926500000000002</v>
      </c>
      <c r="G13">
        <v>0.267959</v>
      </c>
      <c r="H13">
        <v>0.34884700000000002</v>
      </c>
    </row>
    <row r="14" spans="2:11" x14ac:dyDescent="0.2">
      <c r="B14">
        <v>0.35885800000000001</v>
      </c>
      <c r="C14">
        <v>2.4266009999999998</v>
      </c>
      <c r="D14">
        <v>4.5092379999999999</v>
      </c>
      <c r="E14">
        <v>0.92711399999999999</v>
      </c>
      <c r="F14">
        <v>0.64054299999999997</v>
      </c>
      <c r="G14">
        <v>4.8135050000000001</v>
      </c>
      <c r="H14">
        <v>0.42388100000000001</v>
      </c>
      <c r="I14">
        <v>0.31148399999999998</v>
      </c>
    </row>
    <row r="15" spans="2:11" x14ac:dyDescent="0.2">
      <c r="B15">
        <v>0.14982999999999999</v>
      </c>
      <c r="C15">
        <v>0.12699099999999999</v>
      </c>
      <c r="D15">
        <v>0.19150300000000001</v>
      </c>
      <c r="E15">
        <v>1.069E-2</v>
      </c>
      <c r="F15">
        <v>0.320627</v>
      </c>
      <c r="G15">
        <v>7.2854000000000002E-2</v>
      </c>
      <c r="H15">
        <v>4.4264999999999999E-2</v>
      </c>
      <c r="I15">
        <v>8.7049999999999992E-3</v>
      </c>
      <c r="J15">
        <v>0.10888200000000001</v>
      </c>
    </row>
    <row r="16" spans="2:11" x14ac:dyDescent="0.2">
      <c r="B16">
        <v>0.39533699999999999</v>
      </c>
      <c r="C16">
        <v>0.30184800000000001</v>
      </c>
      <c r="D16">
        <v>6.8427000000000002E-2</v>
      </c>
      <c r="E16">
        <v>1.5076000000000001E-2</v>
      </c>
      <c r="F16">
        <v>0.59400699999999995</v>
      </c>
      <c r="G16">
        <v>0.582457</v>
      </c>
      <c r="H16">
        <v>6.9672999999999999E-2</v>
      </c>
      <c r="I16">
        <v>4.4261000000000002E-2</v>
      </c>
      <c r="J16">
        <v>0.366317</v>
      </c>
      <c r="K16">
        <v>4.1450670000000001</v>
      </c>
    </row>
    <row r="17" spans="2:23" x14ac:dyDescent="0.2">
      <c r="B17">
        <v>0.53651800000000005</v>
      </c>
      <c r="C17">
        <v>6.3260670000000001</v>
      </c>
      <c r="D17">
        <v>2.1450779999999998</v>
      </c>
      <c r="E17">
        <v>0.28295900000000002</v>
      </c>
      <c r="F17">
        <v>1.3266E-2</v>
      </c>
      <c r="G17">
        <v>3.2342939999999998</v>
      </c>
      <c r="H17">
        <v>1.807177</v>
      </c>
      <c r="I17">
        <v>0.29663600000000001</v>
      </c>
      <c r="J17">
        <v>0.69726399999999999</v>
      </c>
      <c r="K17">
        <v>0.15906899999999999</v>
      </c>
      <c r="L17">
        <v>0.13750000000000001</v>
      </c>
    </row>
    <row r="18" spans="2:23" x14ac:dyDescent="0.2">
      <c r="B18">
        <v>1.1240349999999999</v>
      </c>
      <c r="C18">
        <v>0.48413299999999998</v>
      </c>
      <c r="D18">
        <v>0.371004</v>
      </c>
      <c r="E18">
        <v>2.5548000000000001E-2</v>
      </c>
      <c r="F18">
        <v>0.89368000000000003</v>
      </c>
      <c r="G18">
        <v>1.672569</v>
      </c>
      <c r="H18">
        <v>0.173735</v>
      </c>
      <c r="I18">
        <v>0.139538</v>
      </c>
      <c r="J18">
        <v>0.44247199999999998</v>
      </c>
      <c r="K18">
        <v>4.2736070000000002</v>
      </c>
      <c r="L18">
        <v>6.3123579999999997</v>
      </c>
      <c r="M18">
        <v>0.65660399999999997</v>
      </c>
    </row>
    <row r="19" spans="2:23" x14ac:dyDescent="0.2">
      <c r="B19">
        <v>0.25370100000000001</v>
      </c>
      <c r="C19">
        <v>5.2721999999999998E-2</v>
      </c>
      <c r="D19">
        <v>8.9524999999999993E-2</v>
      </c>
      <c r="E19">
        <v>1.7416000000000001E-2</v>
      </c>
      <c r="F19">
        <v>1.105251</v>
      </c>
      <c r="G19">
        <v>3.5854999999999998E-2</v>
      </c>
      <c r="H19">
        <v>1.8811000000000001E-2</v>
      </c>
      <c r="I19">
        <v>8.9585999999999999E-2</v>
      </c>
      <c r="J19">
        <v>0.68213900000000005</v>
      </c>
      <c r="K19">
        <v>1.112727</v>
      </c>
      <c r="L19">
        <v>2.592692</v>
      </c>
      <c r="M19">
        <v>2.3917999999999998E-2</v>
      </c>
      <c r="N19">
        <v>1.798853</v>
      </c>
    </row>
    <row r="20" spans="2:23" x14ac:dyDescent="0.2">
      <c r="B20">
        <v>1.177651</v>
      </c>
      <c r="C20">
        <v>0.33253300000000002</v>
      </c>
      <c r="D20">
        <v>0.16178699999999999</v>
      </c>
      <c r="E20">
        <v>0.39445599999999997</v>
      </c>
      <c r="F20">
        <v>7.5382000000000005E-2</v>
      </c>
      <c r="G20">
        <v>0.62429400000000002</v>
      </c>
      <c r="H20">
        <v>0.41940899999999998</v>
      </c>
      <c r="I20">
        <v>0.196961</v>
      </c>
      <c r="J20">
        <v>0.50885100000000005</v>
      </c>
      <c r="K20">
        <v>7.8281000000000003E-2</v>
      </c>
      <c r="L20">
        <v>0.24906</v>
      </c>
      <c r="M20">
        <v>0.390322</v>
      </c>
      <c r="N20">
        <v>9.9848999999999993E-2</v>
      </c>
      <c r="O20">
        <v>9.4464000000000006E-2</v>
      </c>
    </row>
    <row r="21" spans="2:23" x14ac:dyDescent="0.2">
      <c r="B21">
        <v>4.727182</v>
      </c>
      <c r="C21">
        <v>0.858151</v>
      </c>
      <c r="D21">
        <v>4.0083580000000003</v>
      </c>
      <c r="E21">
        <v>1.240275</v>
      </c>
      <c r="F21">
        <v>2.784478</v>
      </c>
      <c r="G21">
        <v>1.2238279999999999</v>
      </c>
      <c r="H21">
        <v>0.61197299999999999</v>
      </c>
      <c r="I21">
        <v>1.7399899999999999</v>
      </c>
      <c r="J21">
        <v>0.990012</v>
      </c>
      <c r="K21">
        <v>6.4104999999999995E-2</v>
      </c>
      <c r="L21">
        <v>0.182287</v>
      </c>
      <c r="M21">
        <v>0.74868299999999999</v>
      </c>
      <c r="N21">
        <v>0.34695999999999999</v>
      </c>
      <c r="O21">
        <v>0.361819</v>
      </c>
      <c r="P21">
        <v>1.3381320000000001</v>
      </c>
    </row>
    <row r="22" spans="2:23" x14ac:dyDescent="0.2">
      <c r="B22">
        <v>2.1395010000000001</v>
      </c>
      <c r="C22">
        <v>0.57898700000000003</v>
      </c>
      <c r="D22">
        <v>2.0006789999999999</v>
      </c>
      <c r="E22">
        <v>0.42586000000000002</v>
      </c>
      <c r="F22">
        <v>1.1434800000000001</v>
      </c>
      <c r="G22">
        <v>1.080136</v>
      </c>
      <c r="H22">
        <v>0.604545</v>
      </c>
      <c r="I22">
        <v>0.12983600000000001</v>
      </c>
      <c r="J22">
        <v>0.58426199999999995</v>
      </c>
      <c r="K22">
        <v>1.033739</v>
      </c>
      <c r="L22">
        <v>0.30293599999999998</v>
      </c>
      <c r="M22">
        <v>1.136863</v>
      </c>
      <c r="N22">
        <v>2.0203660000000001</v>
      </c>
      <c r="O22">
        <v>0.16500100000000001</v>
      </c>
      <c r="P22">
        <v>0.57146799999999998</v>
      </c>
      <c r="Q22">
        <v>6.4722790000000003</v>
      </c>
    </row>
    <row r="23" spans="2:23" x14ac:dyDescent="0.2">
      <c r="B23">
        <v>0.18071699999999999</v>
      </c>
      <c r="C23">
        <v>0.593607</v>
      </c>
      <c r="D23">
        <v>4.5376E-2</v>
      </c>
      <c r="E23">
        <v>2.989E-2</v>
      </c>
      <c r="F23">
        <v>0.67012799999999995</v>
      </c>
      <c r="G23">
        <v>0.23619899999999999</v>
      </c>
      <c r="H23">
        <v>7.7852000000000005E-2</v>
      </c>
      <c r="I23">
        <v>0.26849099999999998</v>
      </c>
      <c r="J23">
        <v>0.59705399999999997</v>
      </c>
      <c r="K23">
        <v>0.11166</v>
      </c>
      <c r="L23">
        <v>0.61963199999999996</v>
      </c>
      <c r="M23">
        <v>4.9905999999999999E-2</v>
      </c>
      <c r="N23">
        <v>0.69617499999999999</v>
      </c>
      <c r="O23">
        <v>2.4571209999999999</v>
      </c>
      <c r="P23">
        <v>9.5130999999999993E-2</v>
      </c>
      <c r="Q23">
        <v>0.248862</v>
      </c>
      <c r="R23">
        <v>0.14082500000000001</v>
      </c>
    </row>
    <row r="24" spans="2:23" x14ac:dyDescent="0.2">
      <c r="B24">
        <v>0.21895899999999999</v>
      </c>
      <c r="C24">
        <v>0.31444</v>
      </c>
      <c r="D24">
        <v>0.61202500000000004</v>
      </c>
      <c r="E24">
        <v>0.135107</v>
      </c>
      <c r="F24">
        <v>1.165532</v>
      </c>
      <c r="G24">
        <v>0.25733600000000001</v>
      </c>
      <c r="H24">
        <v>0.120037</v>
      </c>
      <c r="I24">
        <v>5.4678999999999998E-2</v>
      </c>
      <c r="J24">
        <v>5.3068340000000003</v>
      </c>
      <c r="K24">
        <v>0.23252300000000001</v>
      </c>
      <c r="L24">
        <v>0.29964800000000003</v>
      </c>
      <c r="M24">
        <v>0.13193199999999999</v>
      </c>
      <c r="N24">
        <v>0.48130600000000001</v>
      </c>
      <c r="O24">
        <v>7.8039019999999999</v>
      </c>
      <c r="P24">
        <v>8.9612999999999998E-2</v>
      </c>
      <c r="Q24">
        <v>0.40054699999999999</v>
      </c>
      <c r="R24">
        <v>0.245841</v>
      </c>
      <c r="S24">
        <v>3.151815</v>
      </c>
    </row>
    <row r="25" spans="2:23" x14ac:dyDescent="0.2">
      <c r="B25">
        <v>2.5478700000000001</v>
      </c>
      <c r="C25">
        <v>0.17088700000000001</v>
      </c>
      <c r="D25">
        <v>8.3687999999999999E-2</v>
      </c>
      <c r="E25">
        <v>3.7967000000000001E-2</v>
      </c>
      <c r="F25">
        <v>1.9592909999999999</v>
      </c>
      <c r="G25">
        <v>0.21033199999999999</v>
      </c>
      <c r="H25">
        <v>0.245034</v>
      </c>
      <c r="I25">
        <v>7.6701000000000005E-2</v>
      </c>
      <c r="J25">
        <v>0.11901299999999999</v>
      </c>
      <c r="K25">
        <v>10.649107000000001</v>
      </c>
      <c r="L25">
        <v>1.702745</v>
      </c>
      <c r="M25">
        <v>0.18520200000000001</v>
      </c>
      <c r="N25">
        <v>1.8987179999999999</v>
      </c>
      <c r="O25">
        <v>0.65468300000000001</v>
      </c>
      <c r="P25">
        <v>0.29650100000000001</v>
      </c>
      <c r="Q25">
        <v>9.8368999999999998E-2</v>
      </c>
      <c r="R25">
        <v>2.188158</v>
      </c>
      <c r="S25">
        <v>0.18951000000000001</v>
      </c>
      <c r="T25">
        <v>0.24931300000000001</v>
      </c>
    </row>
    <row r="27" spans="2:23" x14ac:dyDescent="0.2">
      <c r="B27">
        <v>7.9065999999999997E-2</v>
      </c>
      <c r="C27">
        <v>5.5940999999999998E-2</v>
      </c>
      <c r="D27">
        <v>4.1977E-2</v>
      </c>
      <c r="E27">
        <v>5.3052000000000002E-2</v>
      </c>
      <c r="F27">
        <v>1.2937000000000001E-2</v>
      </c>
      <c r="G27">
        <v>4.0766999999999998E-2</v>
      </c>
      <c r="H27">
        <v>7.1585999999999997E-2</v>
      </c>
      <c r="I27">
        <v>5.7336999999999999E-2</v>
      </c>
      <c r="J27">
        <v>2.2355E-2</v>
      </c>
      <c r="K27">
        <v>6.2156999999999997E-2</v>
      </c>
      <c r="L27">
        <v>9.9081000000000002E-2</v>
      </c>
      <c r="M27">
        <v>6.4600000000000005E-2</v>
      </c>
      <c r="N27">
        <v>2.2950999999999999E-2</v>
      </c>
      <c r="O27">
        <v>4.2301999999999999E-2</v>
      </c>
      <c r="P27">
        <v>4.4040000000000003E-2</v>
      </c>
      <c r="Q27">
        <v>6.1197000000000001E-2</v>
      </c>
      <c r="R27">
        <v>5.3287000000000001E-2</v>
      </c>
      <c r="S27">
        <v>1.2066E-2</v>
      </c>
      <c r="T27">
        <v>3.4154999999999998E-2</v>
      </c>
      <c r="U27">
        <v>6.9147E-2</v>
      </c>
      <c r="W27">
        <f>SUM(B27:U27)</f>
        <v>1.0000009999999999</v>
      </c>
    </row>
    <row r="33" spans="2:23" x14ac:dyDescent="0.2">
      <c r="B33">
        <v>7.9065999999999997E-2</v>
      </c>
      <c r="C33">
        <v>5.5940999999999998E-2</v>
      </c>
      <c r="D33">
        <v>4.1977E-2</v>
      </c>
      <c r="E33">
        <v>5.3052000000000002E-2</v>
      </c>
      <c r="F33">
        <v>1.2937000000000001E-2</v>
      </c>
      <c r="G33">
        <v>4.0766999999999998E-2</v>
      </c>
      <c r="H33">
        <v>7.1585999999999997E-2</v>
      </c>
      <c r="I33">
        <v>5.7336999999999999E-2</v>
      </c>
      <c r="J33">
        <v>2.2355E-2</v>
      </c>
      <c r="K33">
        <v>6.2156999999999997E-2</v>
      </c>
      <c r="L33">
        <v>9.9081000000000002E-2</v>
      </c>
      <c r="M33">
        <v>6.4600000000000005E-2</v>
      </c>
      <c r="N33">
        <v>2.2950999999999999E-2</v>
      </c>
      <c r="O33">
        <v>4.2301999999999999E-2</v>
      </c>
      <c r="P33">
        <v>4.4040000000000003E-2</v>
      </c>
      <c r="Q33">
        <v>6.1197000000000001E-2</v>
      </c>
      <c r="R33">
        <v>5.3287000000000001E-2</v>
      </c>
      <c r="S33">
        <v>1.2066E-2</v>
      </c>
      <c r="T33">
        <v>3.4154999999999998E-2</v>
      </c>
      <c r="U33">
        <v>6.9147E-2</v>
      </c>
    </row>
    <row r="35" spans="2:23" x14ac:dyDescent="0.2">
      <c r="C35">
        <v>0.425093</v>
      </c>
      <c r="D35">
        <v>0.27681800000000001</v>
      </c>
      <c r="E35">
        <v>0.395144</v>
      </c>
      <c r="F35">
        <v>2.4890840000000001</v>
      </c>
      <c r="G35">
        <v>0.96989400000000003</v>
      </c>
      <c r="H35">
        <v>1.0385450000000001</v>
      </c>
      <c r="I35">
        <v>2.0660400000000001</v>
      </c>
      <c r="J35">
        <v>0.35885800000000001</v>
      </c>
      <c r="K35">
        <v>0.14982999999999999</v>
      </c>
      <c r="L35">
        <v>0.39533699999999999</v>
      </c>
      <c r="M35">
        <v>0.53651800000000005</v>
      </c>
      <c r="N35">
        <v>1.1240349999999999</v>
      </c>
      <c r="O35">
        <v>0.25370100000000001</v>
      </c>
      <c r="P35">
        <v>1.177651</v>
      </c>
      <c r="Q35">
        <v>4.727182</v>
      </c>
      <c r="R35">
        <v>2.1395010000000001</v>
      </c>
      <c r="S35">
        <v>0.18071699999999999</v>
      </c>
      <c r="T35">
        <v>0.21895899999999999</v>
      </c>
      <c r="U35">
        <v>2.5478700000000001</v>
      </c>
      <c r="W35">
        <f>SUM(C35:U35)</f>
        <v>21.470777000000002</v>
      </c>
    </row>
    <row r="36" spans="2:23" x14ac:dyDescent="0.2">
      <c r="B36">
        <v>0.425093</v>
      </c>
      <c r="D36">
        <v>0.75187800000000005</v>
      </c>
      <c r="E36">
        <v>0.12395399999999999</v>
      </c>
      <c r="F36">
        <v>0.534551</v>
      </c>
      <c r="G36">
        <v>2.8079079999999998</v>
      </c>
      <c r="H36">
        <v>0.36397000000000002</v>
      </c>
      <c r="I36">
        <v>0.39019199999999998</v>
      </c>
      <c r="J36">
        <v>2.4266009999999998</v>
      </c>
      <c r="K36">
        <v>0.12699099999999999</v>
      </c>
      <c r="L36">
        <v>0.30184800000000001</v>
      </c>
      <c r="M36">
        <v>6.3260670000000001</v>
      </c>
      <c r="N36">
        <v>0.48413299999999998</v>
      </c>
      <c r="O36">
        <v>5.2721999999999998E-2</v>
      </c>
      <c r="P36">
        <v>0.33253300000000002</v>
      </c>
      <c r="Q36">
        <v>0.858151</v>
      </c>
      <c r="R36">
        <v>0.57898700000000003</v>
      </c>
      <c r="S36">
        <v>0.593607</v>
      </c>
      <c r="T36">
        <v>0.31444</v>
      </c>
      <c r="U36">
        <v>0.17088700000000001</v>
      </c>
      <c r="W36">
        <f t="shared" ref="W36:W54" si="0">SUM(C36:U36)</f>
        <v>17.53942</v>
      </c>
    </row>
    <row r="37" spans="2:23" x14ac:dyDescent="0.2">
      <c r="B37">
        <v>0.27681800000000001</v>
      </c>
      <c r="C37">
        <v>0.75187800000000005</v>
      </c>
      <c r="E37">
        <v>5.076149</v>
      </c>
      <c r="F37">
        <v>0.52876800000000002</v>
      </c>
      <c r="G37">
        <v>1.6957519999999999</v>
      </c>
      <c r="H37">
        <v>0.54171199999999997</v>
      </c>
      <c r="I37">
        <v>1.4376450000000001</v>
      </c>
      <c r="J37">
        <v>4.5092379999999999</v>
      </c>
      <c r="K37">
        <v>0.19150300000000001</v>
      </c>
      <c r="L37">
        <v>6.8427000000000002E-2</v>
      </c>
      <c r="M37">
        <v>2.1450779999999998</v>
      </c>
      <c r="N37">
        <v>0.371004</v>
      </c>
      <c r="O37">
        <v>8.9524999999999993E-2</v>
      </c>
      <c r="P37">
        <v>0.16178699999999999</v>
      </c>
      <c r="Q37">
        <v>4.0083580000000003</v>
      </c>
      <c r="R37">
        <v>2.0006789999999999</v>
      </c>
      <c r="S37">
        <v>4.5376E-2</v>
      </c>
      <c r="T37">
        <v>0.61202500000000004</v>
      </c>
      <c r="U37">
        <v>8.3687999999999999E-2</v>
      </c>
      <c r="W37">
        <f t="shared" si="0"/>
        <v>24.318591999999999</v>
      </c>
    </row>
    <row r="38" spans="2:23" x14ac:dyDescent="0.2">
      <c r="B38">
        <v>0.395144</v>
      </c>
      <c r="C38">
        <v>0.12395399999999999</v>
      </c>
      <c r="D38">
        <v>5.076149</v>
      </c>
      <c r="F38">
        <v>6.2556E-2</v>
      </c>
      <c r="G38">
        <v>0.52338600000000002</v>
      </c>
      <c r="H38">
        <v>5.2438700000000003</v>
      </c>
      <c r="I38">
        <v>0.84492599999999995</v>
      </c>
      <c r="J38">
        <v>0.92711399999999999</v>
      </c>
      <c r="K38">
        <v>1.069E-2</v>
      </c>
      <c r="L38">
        <v>1.5076000000000001E-2</v>
      </c>
      <c r="M38">
        <v>0.28295900000000002</v>
      </c>
      <c r="N38">
        <v>2.5548000000000001E-2</v>
      </c>
      <c r="O38">
        <v>1.7416000000000001E-2</v>
      </c>
      <c r="P38">
        <v>0.39445599999999997</v>
      </c>
      <c r="Q38">
        <v>1.240275</v>
      </c>
      <c r="R38">
        <v>0.42586000000000002</v>
      </c>
      <c r="S38">
        <v>2.989E-2</v>
      </c>
      <c r="T38">
        <v>0.135107</v>
      </c>
      <c r="U38">
        <v>3.7967000000000001E-2</v>
      </c>
      <c r="W38">
        <f t="shared" si="0"/>
        <v>15.417199000000002</v>
      </c>
    </row>
    <row r="39" spans="2:23" x14ac:dyDescent="0.2">
      <c r="B39">
        <v>2.4890840000000001</v>
      </c>
      <c r="C39">
        <v>0.534551</v>
      </c>
      <c r="D39">
        <v>0.52876800000000002</v>
      </c>
      <c r="E39">
        <v>6.2556E-2</v>
      </c>
      <c r="G39">
        <v>8.4807999999999995E-2</v>
      </c>
      <c r="H39">
        <v>3.4989999999999999E-3</v>
      </c>
      <c r="I39">
        <v>0.56926500000000002</v>
      </c>
      <c r="J39">
        <v>0.64054299999999997</v>
      </c>
      <c r="K39">
        <v>0.320627</v>
      </c>
      <c r="L39">
        <v>0.59400699999999995</v>
      </c>
      <c r="M39">
        <v>1.3266E-2</v>
      </c>
      <c r="N39">
        <v>0.89368000000000003</v>
      </c>
      <c r="O39">
        <v>1.105251</v>
      </c>
      <c r="P39">
        <v>7.5382000000000005E-2</v>
      </c>
      <c r="Q39">
        <v>2.784478</v>
      </c>
      <c r="R39">
        <v>1.1434800000000001</v>
      </c>
      <c r="S39">
        <v>0.67012799999999995</v>
      </c>
      <c r="T39">
        <v>1.165532</v>
      </c>
      <c r="U39">
        <v>1.9592909999999999</v>
      </c>
      <c r="W39">
        <f t="shared" si="0"/>
        <v>13.149112000000002</v>
      </c>
    </row>
    <row r="40" spans="2:23" x14ac:dyDescent="0.2">
      <c r="B40">
        <v>0.96989400000000003</v>
      </c>
      <c r="C40">
        <v>2.8079079999999998</v>
      </c>
      <c r="D40">
        <v>1.6957519999999999</v>
      </c>
      <c r="E40">
        <v>0.52338600000000002</v>
      </c>
      <c r="F40">
        <v>8.4807999999999995E-2</v>
      </c>
      <c r="H40">
        <v>4.1285910000000001</v>
      </c>
      <c r="I40">
        <v>0.267959</v>
      </c>
      <c r="J40">
        <v>4.8135050000000001</v>
      </c>
      <c r="K40">
        <v>7.2854000000000002E-2</v>
      </c>
      <c r="L40">
        <v>0.582457</v>
      </c>
      <c r="M40">
        <v>3.2342939999999998</v>
      </c>
      <c r="N40">
        <v>1.672569</v>
      </c>
      <c r="O40">
        <v>3.5854999999999998E-2</v>
      </c>
      <c r="P40">
        <v>0.62429400000000002</v>
      </c>
      <c r="Q40">
        <v>1.2238279999999999</v>
      </c>
      <c r="R40">
        <v>1.080136</v>
      </c>
      <c r="S40">
        <v>0.23619899999999999</v>
      </c>
      <c r="T40">
        <v>0.25733600000000001</v>
      </c>
      <c r="U40">
        <v>0.21033199999999999</v>
      </c>
      <c r="W40">
        <f t="shared" si="0"/>
        <v>23.552063</v>
      </c>
    </row>
    <row r="41" spans="2:23" x14ac:dyDescent="0.2">
      <c r="B41">
        <v>1.0385450000000001</v>
      </c>
      <c r="C41">
        <v>0.36397000000000002</v>
      </c>
      <c r="D41">
        <v>0.54171199999999997</v>
      </c>
      <c r="E41">
        <v>5.2438700000000003</v>
      </c>
      <c r="F41">
        <v>3.4989999999999999E-3</v>
      </c>
      <c r="G41">
        <v>4.1285910000000001</v>
      </c>
      <c r="I41">
        <v>0.34884700000000002</v>
      </c>
      <c r="J41">
        <v>0.42388100000000001</v>
      </c>
      <c r="K41">
        <v>4.4264999999999999E-2</v>
      </c>
      <c r="L41">
        <v>6.9672999999999999E-2</v>
      </c>
      <c r="M41">
        <v>1.807177</v>
      </c>
      <c r="N41">
        <v>0.173735</v>
      </c>
      <c r="O41">
        <v>1.8811000000000001E-2</v>
      </c>
      <c r="P41">
        <v>0.41940899999999998</v>
      </c>
      <c r="Q41">
        <v>0.61197299999999999</v>
      </c>
      <c r="R41">
        <v>0.604545</v>
      </c>
      <c r="S41">
        <v>7.7852000000000005E-2</v>
      </c>
      <c r="T41">
        <v>0.120037</v>
      </c>
      <c r="U41">
        <v>0.245034</v>
      </c>
      <c r="W41">
        <f t="shared" si="0"/>
        <v>15.246880999999998</v>
      </c>
    </row>
    <row r="42" spans="2:23" x14ac:dyDescent="0.2">
      <c r="B42">
        <v>2.0660400000000001</v>
      </c>
      <c r="C42">
        <v>0.39019199999999998</v>
      </c>
      <c r="D42">
        <v>1.4376450000000001</v>
      </c>
      <c r="E42">
        <v>0.84492599999999995</v>
      </c>
      <c r="F42">
        <v>0.56926500000000002</v>
      </c>
      <c r="G42">
        <v>0.267959</v>
      </c>
      <c r="H42">
        <v>0.34884700000000002</v>
      </c>
      <c r="J42">
        <v>0.31148399999999998</v>
      </c>
      <c r="K42">
        <v>8.7049999999999992E-3</v>
      </c>
      <c r="L42">
        <v>4.4261000000000002E-2</v>
      </c>
      <c r="M42">
        <v>0.29663600000000001</v>
      </c>
      <c r="N42">
        <v>0.139538</v>
      </c>
      <c r="O42">
        <v>8.9585999999999999E-2</v>
      </c>
      <c r="P42">
        <v>0.196961</v>
      </c>
      <c r="Q42">
        <v>1.7399899999999999</v>
      </c>
      <c r="R42">
        <v>0.12983600000000001</v>
      </c>
      <c r="S42">
        <v>0.26849099999999998</v>
      </c>
      <c r="T42">
        <v>5.4678999999999998E-2</v>
      </c>
      <c r="U42">
        <v>7.6701000000000005E-2</v>
      </c>
      <c r="W42">
        <f t="shared" si="0"/>
        <v>7.2157019999999994</v>
      </c>
    </row>
    <row r="43" spans="2:23" x14ac:dyDescent="0.2">
      <c r="B43">
        <v>0.35885800000000001</v>
      </c>
      <c r="C43">
        <v>2.4266009999999998</v>
      </c>
      <c r="D43">
        <v>4.5092379999999999</v>
      </c>
      <c r="E43">
        <v>0.92711399999999999</v>
      </c>
      <c r="F43">
        <v>0.64054299999999997</v>
      </c>
      <c r="G43">
        <v>4.8135050000000001</v>
      </c>
      <c r="H43">
        <v>0.42388100000000001</v>
      </c>
      <c r="I43">
        <v>0.31148399999999998</v>
      </c>
      <c r="K43">
        <v>0.10888200000000001</v>
      </c>
      <c r="L43">
        <v>0.366317</v>
      </c>
      <c r="M43">
        <v>0.69726399999999999</v>
      </c>
      <c r="N43">
        <v>0.44247199999999998</v>
      </c>
      <c r="O43">
        <v>0.68213900000000005</v>
      </c>
      <c r="P43">
        <v>0.50885100000000005</v>
      </c>
      <c r="Q43">
        <v>0.990012</v>
      </c>
      <c r="R43">
        <v>0.58426199999999995</v>
      </c>
      <c r="S43">
        <v>0.59705399999999997</v>
      </c>
      <c r="T43">
        <v>5.3068340000000003</v>
      </c>
      <c r="U43">
        <v>0.11901299999999999</v>
      </c>
      <c r="W43">
        <f t="shared" si="0"/>
        <v>24.455465999999998</v>
      </c>
    </row>
    <row r="44" spans="2:23" x14ac:dyDescent="0.2">
      <c r="B44">
        <v>0.14982999999999999</v>
      </c>
      <c r="C44">
        <v>0.12699099999999999</v>
      </c>
      <c r="D44">
        <v>0.19150300000000001</v>
      </c>
      <c r="E44">
        <v>1.069E-2</v>
      </c>
      <c r="F44">
        <v>0.320627</v>
      </c>
      <c r="G44">
        <v>7.2854000000000002E-2</v>
      </c>
      <c r="H44">
        <v>4.4264999999999999E-2</v>
      </c>
      <c r="I44">
        <v>8.7049999999999992E-3</v>
      </c>
      <c r="J44">
        <v>0.10888200000000001</v>
      </c>
      <c r="L44">
        <v>4.1450670000000001</v>
      </c>
      <c r="M44">
        <v>0.15906899999999999</v>
      </c>
      <c r="N44">
        <v>4.2736070000000002</v>
      </c>
      <c r="O44">
        <v>1.112727</v>
      </c>
      <c r="P44">
        <v>7.8281000000000003E-2</v>
      </c>
      <c r="Q44">
        <v>6.4104999999999995E-2</v>
      </c>
      <c r="R44">
        <v>1.033739</v>
      </c>
      <c r="S44">
        <v>0.11166</v>
      </c>
      <c r="T44">
        <v>0.23252300000000001</v>
      </c>
      <c r="U44">
        <v>10.649107000000001</v>
      </c>
      <c r="W44">
        <f t="shared" si="0"/>
        <v>22.744402000000001</v>
      </c>
    </row>
    <row r="45" spans="2:23" x14ac:dyDescent="0.2">
      <c r="B45">
        <v>0.39533699999999999</v>
      </c>
      <c r="C45">
        <v>0.30184800000000001</v>
      </c>
      <c r="D45">
        <v>6.8427000000000002E-2</v>
      </c>
      <c r="E45">
        <v>1.5076000000000001E-2</v>
      </c>
      <c r="F45">
        <v>0.59400699999999995</v>
      </c>
      <c r="G45">
        <v>0.582457</v>
      </c>
      <c r="H45">
        <v>6.9672999999999999E-2</v>
      </c>
      <c r="I45">
        <v>4.4261000000000002E-2</v>
      </c>
      <c r="J45">
        <v>0.366317</v>
      </c>
      <c r="K45">
        <v>4.1450670000000001</v>
      </c>
      <c r="M45">
        <v>0.13750000000000001</v>
      </c>
      <c r="N45">
        <v>6.3123579999999997</v>
      </c>
      <c r="O45">
        <v>2.592692</v>
      </c>
      <c r="P45">
        <v>0.24906</v>
      </c>
      <c r="Q45">
        <v>0.182287</v>
      </c>
      <c r="R45">
        <v>0.30293599999999998</v>
      </c>
      <c r="S45">
        <v>0.61963199999999996</v>
      </c>
      <c r="T45">
        <v>0.29964800000000003</v>
      </c>
      <c r="U45">
        <v>1.702745</v>
      </c>
      <c r="W45">
        <f t="shared" si="0"/>
        <v>18.585991000000003</v>
      </c>
    </row>
    <row r="46" spans="2:23" x14ac:dyDescent="0.2">
      <c r="B46">
        <v>0.53651800000000005</v>
      </c>
      <c r="C46">
        <v>6.3260670000000001</v>
      </c>
      <c r="D46">
        <v>2.1450779999999998</v>
      </c>
      <c r="E46">
        <v>0.28295900000000002</v>
      </c>
      <c r="F46">
        <v>1.3266E-2</v>
      </c>
      <c r="G46">
        <v>3.2342939999999998</v>
      </c>
      <c r="H46">
        <v>1.807177</v>
      </c>
      <c r="I46">
        <v>0.29663600000000001</v>
      </c>
      <c r="J46">
        <v>0.69726399999999999</v>
      </c>
      <c r="K46">
        <v>0.15906899999999999</v>
      </c>
      <c r="L46">
        <v>0.13750000000000001</v>
      </c>
      <c r="N46">
        <v>0.65660399999999997</v>
      </c>
      <c r="O46">
        <v>2.3917999999999998E-2</v>
      </c>
      <c r="P46">
        <v>0.390322</v>
      </c>
      <c r="Q46">
        <v>0.74868299999999999</v>
      </c>
      <c r="R46">
        <v>1.136863</v>
      </c>
      <c r="S46">
        <v>4.9905999999999999E-2</v>
      </c>
      <c r="T46">
        <v>0.13193199999999999</v>
      </c>
      <c r="U46">
        <v>0.18520200000000001</v>
      </c>
      <c r="W46">
        <f t="shared" si="0"/>
        <v>18.422740000000001</v>
      </c>
    </row>
    <row r="47" spans="2:23" x14ac:dyDescent="0.2">
      <c r="B47">
        <v>1.1240349999999999</v>
      </c>
      <c r="C47">
        <v>0.48413299999999998</v>
      </c>
      <c r="D47">
        <v>0.371004</v>
      </c>
      <c r="E47">
        <v>2.5548000000000001E-2</v>
      </c>
      <c r="F47">
        <v>0.89368000000000003</v>
      </c>
      <c r="G47">
        <v>1.672569</v>
      </c>
      <c r="H47">
        <v>0.173735</v>
      </c>
      <c r="I47">
        <v>0.139538</v>
      </c>
      <c r="J47">
        <v>0.44247199999999998</v>
      </c>
      <c r="K47">
        <v>4.2736070000000002</v>
      </c>
      <c r="L47">
        <v>6.3123579999999997</v>
      </c>
      <c r="M47">
        <v>0.65660399999999997</v>
      </c>
      <c r="O47">
        <v>1.798853</v>
      </c>
      <c r="P47">
        <v>9.9848999999999993E-2</v>
      </c>
      <c r="Q47">
        <v>0.34695999999999999</v>
      </c>
      <c r="R47">
        <v>2.0203660000000001</v>
      </c>
      <c r="S47">
        <v>0.69617499999999999</v>
      </c>
      <c r="T47">
        <v>0.48130600000000001</v>
      </c>
      <c r="U47">
        <v>1.8987179999999999</v>
      </c>
      <c r="W47">
        <f t="shared" si="0"/>
        <v>22.787474999999997</v>
      </c>
    </row>
    <row r="48" spans="2:23" x14ac:dyDescent="0.2">
      <c r="B48">
        <v>0.25370100000000001</v>
      </c>
      <c r="C48">
        <v>5.2721999999999998E-2</v>
      </c>
      <c r="D48">
        <v>8.9524999999999993E-2</v>
      </c>
      <c r="E48">
        <v>1.7416000000000001E-2</v>
      </c>
      <c r="F48">
        <v>1.105251</v>
      </c>
      <c r="G48">
        <v>3.5854999999999998E-2</v>
      </c>
      <c r="H48">
        <v>1.8811000000000001E-2</v>
      </c>
      <c r="I48">
        <v>8.9585999999999999E-2</v>
      </c>
      <c r="J48">
        <v>0.68213900000000005</v>
      </c>
      <c r="K48">
        <v>1.112727</v>
      </c>
      <c r="L48">
        <v>2.592692</v>
      </c>
      <c r="M48">
        <v>2.3917999999999998E-2</v>
      </c>
      <c r="N48">
        <v>1.798853</v>
      </c>
      <c r="P48">
        <v>9.4464000000000006E-2</v>
      </c>
      <c r="Q48">
        <v>0.361819</v>
      </c>
      <c r="R48">
        <v>0.16500100000000001</v>
      </c>
      <c r="S48">
        <v>2.4571209999999999</v>
      </c>
      <c r="T48">
        <v>7.8039019999999999</v>
      </c>
      <c r="U48">
        <v>0.65468300000000001</v>
      </c>
      <c r="W48">
        <f t="shared" si="0"/>
        <v>19.156485</v>
      </c>
    </row>
    <row r="49" spans="2:23" x14ac:dyDescent="0.2">
      <c r="B49">
        <v>1.177651</v>
      </c>
      <c r="C49">
        <v>0.33253300000000002</v>
      </c>
      <c r="D49">
        <v>0.16178699999999999</v>
      </c>
      <c r="E49">
        <v>0.39445599999999997</v>
      </c>
      <c r="F49">
        <v>7.5382000000000005E-2</v>
      </c>
      <c r="G49">
        <v>0.62429400000000002</v>
      </c>
      <c r="H49">
        <v>0.41940899999999998</v>
      </c>
      <c r="I49">
        <v>0.196961</v>
      </c>
      <c r="J49">
        <v>0.50885100000000005</v>
      </c>
      <c r="K49">
        <v>7.8281000000000003E-2</v>
      </c>
      <c r="L49">
        <v>0.24906</v>
      </c>
      <c r="M49">
        <v>0.390322</v>
      </c>
      <c r="N49">
        <v>9.9848999999999993E-2</v>
      </c>
      <c r="O49">
        <v>9.4464000000000006E-2</v>
      </c>
      <c r="Q49">
        <v>1.3381320000000001</v>
      </c>
      <c r="R49">
        <v>0.57146799999999998</v>
      </c>
      <c r="S49">
        <v>9.5130999999999993E-2</v>
      </c>
      <c r="T49">
        <v>8.9612999999999998E-2</v>
      </c>
      <c r="U49">
        <v>0.29650100000000001</v>
      </c>
      <c r="W49">
        <f t="shared" si="0"/>
        <v>6.0164940000000007</v>
      </c>
    </row>
    <row r="50" spans="2:23" x14ac:dyDescent="0.2">
      <c r="B50">
        <v>4.727182</v>
      </c>
      <c r="C50">
        <v>0.858151</v>
      </c>
      <c r="D50">
        <v>4.0083580000000003</v>
      </c>
      <c r="E50">
        <v>1.240275</v>
      </c>
      <c r="F50">
        <v>2.784478</v>
      </c>
      <c r="G50">
        <v>1.2238279999999999</v>
      </c>
      <c r="H50">
        <v>0.61197299999999999</v>
      </c>
      <c r="I50">
        <v>1.7399899999999999</v>
      </c>
      <c r="J50">
        <v>0.990012</v>
      </c>
      <c r="K50">
        <v>6.4104999999999995E-2</v>
      </c>
      <c r="L50">
        <v>0.182287</v>
      </c>
      <c r="M50">
        <v>0.74868299999999999</v>
      </c>
      <c r="N50">
        <v>0.34695999999999999</v>
      </c>
      <c r="O50">
        <v>0.361819</v>
      </c>
      <c r="P50">
        <v>1.3381320000000001</v>
      </c>
      <c r="R50">
        <v>6.4722790000000003</v>
      </c>
      <c r="S50">
        <v>0.248862</v>
      </c>
      <c r="T50">
        <v>0.40054699999999999</v>
      </c>
      <c r="U50">
        <v>9.8368999999999998E-2</v>
      </c>
      <c r="W50">
        <f t="shared" si="0"/>
        <v>23.719108000000002</v>
      </c>
    </row>
    <row r="51" spans="2:23" x14ac:dyDescent="0.2">
      <c r="B51">
        <v>2.1395010000000001</v>
      </c>
      <c r="C51">
        <v>0.57898700000000003</v>
      </c>
      <c r="D51">
        <v>2.0006789999999999</v>
      </c>
      <c r="E51">
        <v>0.42586000000000002</v>
      </c>
      <c r="F51">
        <v>1.1434800000000001</v>
      </c>
      <c r="G51">
        <v>1.080136</v>
      </c>
      <c r="H51">
        <v>0.604545</v>
      </c>
      <c r="I51">
        <v>0.12983600000000001</v>
      </c>
      <c r="J51">
        <v>0.58426199999999995</v>
      </c>
      <c r="K51">
        <v>1.033739</v>
      </c>
      <c r="L51">
        <v>0.30293599999999998</v>
      </c>
      <c r="M51">
        <v>1.136863</v>
      </c>
      <c r="N51">
        <v>2.0203660000000001</v>
      </c>
      <c r="O51">
        <v>0.16500100000000001</v>
      </c>
      <c r="P51">
        <v>0.57146799999999998</v>
      </c>
      <c r="Q51">
        <v>6.4722790000000003</v>
      </c>
      <c r="S51">
        <v>0.14082500000000001</v>
      </c>
      <c r="T51">
        <v>0.245841</v>
      </c>
      <c r="U51">
        <v>2.188158</v>
      </c>
      <c r="W51">
        <f t="shared" si="0"/>
        <v>20.825260999999998</v>
      </c>
    </row>
    <row r="52" spans="2:23" x14ac:dyDescent="0.2">
      <c r="B52">
        <v>0.18071699999999999</v>
      </c>
      <c r="C52">
        <v>0.593607</v>
      </c>
      <c r="D52">
        <v>4.5376E-2</v>
      </c>
      <c r="E52">
        <v>2.989E-2</v>
      </c>
      <c r="F52">
        <v>0.67012799999999995</v>
      </c>
      <c r="G52">
        <v>0.23619899999999999</v>
      </c>
      <c r="H52">
        <v>7.7852000000000005E-2</v>
      </c>
      <c r="I52">
        <v>0.26849099999999998</v>
      </c>
      <c r="J52">
        <v>0.59705399999999997</v>
      </c>
      <c r="K52">
        <v>0.11166</v>
      </c>
      <c r="L52">
        <v>0.61963199999999996</v>
      </c>
      <c r="M52">
        <v>4.9905999999999999E-2</v>
      </c>
      <c r="N52">
        <v>0.69617499999999999</v>
      </c>
      <c r="O52">
        <v>2.4571209999999999</v>
      </c>
      <c r="P52">
        <v>9.5130999999999993E-2</v>
      </c>
      <c r="Q52">
        <v>0.248862</v>
      </c>
      <c r="R52">
        <v>0.14082500000000001</v>
      </c>
      <c r="T52">
        <v>3.151815</v>
      </c>
      <c r="U52">
        <v>0.18951000000000001</v>
      </c>
      <c r="W52">
        <f t="shared" si="0"/>
        <v>10.279234000000001</v>
      </c>
    </row>
    <row r="53" spans="2:23" x14ac:dyDescent="0.2">
      <c r="B53">
        <v>0.21895899999999999</v>
      </c>
      <c r="C53">
        <v>0.31444</v>
      </c>
      <c r="D53">
        <v>0.61202500000000004</v>
      </c>
      <c r="E53">
        <v>0.135107</v>
      </c>
      <c r="F53">
        <v>1.165532</v>
      </c>
      <c r="G53">
        <v>0.25733600000000001</v>
      </c>
      <c r="H53">
        <v>0.120037</v>
      </c>
      <c r="I53">
        <v>5.4678999999999998E-2</v>
      </c>
      <c r="J53">
        <v>5.3068340000000003</v>
      </c>
      <c r="K53">
        <v>0.23252300000000001</v>
      </c>
      <c r="L53">
        <v>0.29964800000000003</v>
      </c>
      <c r="M53">
        <v>0.13193199999999999</v>
      </c>
      <c r="N53">
        <v>0.48130600000000001</v>
      </c>
      <c r="O53">
        <v>7.8039019999999999</v>
      </c>
      <c r="P53">
        <v>8.9612999999999998E-2</v>
      </c>
      <c r="Q53">
        <v>0.40054699999999999</v>
      </c>
      <c r="R53">
        <v>0.245841</v>
      </c>
      <c r="S53">
        <v>3.151815</v>
      </c>
      <c r="U53">
        <v>0.24931300000000001</v>
      </c>
      <c r="W53">
        <f t="shared" si="0"/>
        <v>21.052429999999998</v>
      </c>
    </row>
    <row r="54" spans="2:23" x14ac:dyDescent="0.2">
      <c r="B54">
        <v>2.5478700000000001</v>
      </c>
      <c r="C54">
        <v>0.17088700000000001</v>
      </c>
      <c r="D54">
        <v>8.3687999999999999E-2</v>
      </c>
      <c r="E54">
        <v>3.7967000000000001E-2</v>
      </c>
      <c r="F54">
        <v>1.9592909999999999</v>
      </c>
      <c r="G54">
        <v>0.21033199999999999</v>
      </c>
      <c r="H54">
        <v>0.245034</v>
      </c>
      <c r="I54">
        <v>7.6701000000000005E-2</v>
      </c>
      <c r="J54">
        <v>0.11901299999999999</v>
      </c>
      <c r="K54">
        <v>10.649107000000001</v>
      </c>
      <c r="L54">
        <v>1.702745</v>
      </c>
      <c r="M54">
        <v>0.18520200000000001</v>
      </c>
      <c r="N54">
        <v>1.8987179999999999</v>
      </c>
      <c r="O54">
        <v>0.65468300000000001</v>
      </c>
      <c r="P54">
        <v>0.29650100000000001</v>
      </c>
      <c r="Q54">
        <v>9.8368999999999998E-2</v>
      </c>
      <c r="R54">
        <v>2.188158</v>
      </c>
      <c r="S54">
        <v>0.18951000000000001</v>
      </c>
      <c r="T54">
        <v>0.24931300000000001</v>
      </c>
      <c r="W54">
        <f t="shared" si="0"/>
        <v>21.015219000000002</v>
      </c>
    </row>
    <row r="56" spans="2:23" x14ac:dyDescent="0.2">
      <c r="B56">
        <f>SUM(B35:B54)</f>
        <v>21.470777000000002</v>
      </c>
      <c r="C56">
        <f t="shared" ref="C56:U56" si="1">SUM(C35:C54)</f>
        <v>17.964513</v>
      </c>
      <c r="D56">
        <f t="shared" si="1"/>
        <v>24.595409999999998</v>
      </c>
      <c r="E56">
        <f t="shared" si="1"/>
        <v>15.812343000000002</v>
      </c>
      <c r="F56">
        <f t="shared" si="1"/>
        <v>15.638196000000001</v>
      </c>
      <c r="G56">
        <f t="shared" si="1"/>
        <v>24.521957</v>
      </c>
      <c r="H56">
        <f t="shared" si="1"/>
        <v>16.285426000000001</v>
      </c>
      <c r="I56">
        <f t="shared" si="1"/>
        <v>9.2817419999999977</v>
      </c>
      <c r="J56">
        <f t="shared" si="1"/>
        <v>24.814323999999996</v>
      </c>
      <c r="K56">
        <f t="shared" si="1"/>
        <v>22.894232000000002</v>
      </c>
      <c r="L56">
        <f t="shared" si="1"/>
        <v>18.981327999999998</v>
      </c>
      <c r="M56">
        <f t="shared" si="1"/>
        <v>18.959258000000002</v>
      </c>
      <c r="N56">
        <f t="shared" si="1"/>
        <v>23.911509999999996</v>
      </c>
      <c r="O56">
        <f t="shared" si="1"/>
        <v>19.410185999999999</v>
      </c>
      <c r="P56">
        <f t="shared" si="1"/>
        <v>7.1941450000000007</v>
      </c>
      <c r="Q56">
        <f t="shared" si="1"/>
        <v>28.446290000000001</v>
      </c>
      <c r="R56">
        <f t="shared" si="1"/>
        <v>22.964762</v>
      </c>
      <c r="S56">
        <f t="shared" si="1"/>
        <v>10.459951000000002</v>
      </c>
      <c r="T56">
        <f t="shared" si="1"/>
        <v>21.271388999999999</v>
      </c>
      <c r="U56">
        <f t="shared" si="1"/>
        <v>23.563089000000002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E52B9-D5AE-054E-BF79-E60280381048}">
  <dimension ref="B2:X128"/>
  <sheetViews>
    <sheetView topLeftCell="A32" workbookViewId="0">
      <selection activeCell="T129" sqref="T129"/>
    </sheetView>
  </sheetViews>
  <sheetFormatPr baseColWidth="10" defaultRowHeight="16" x14ac:dyDescent="0.2"/>
  <sheetData>
    <row r="2" spans="2:22" x14ac:dyDescent="0.2">
      <c r="B2" t="s">
        <v>253</v>
      </c>
      <c r="F2" t="s">
        <v>255</v>
      </c>
      <c r="H2">
        <v>1</v>
      </c>
    </row>
    <row r="3" spans="2:22" x14ac:dyDescent="0.2">
      <c r="B3" t="s">
        <v>254</v>
      </c>
    </row>
    <row r="5" spans="2:22" x14ac:dyDescent="0.2">
      <c r="B5">
        <v>0.33864899999999998</v>
      </c>
      <c r="V5">
        <f>SUM(B5:U5)</f>
        <v>0.33864899999999998</v>
      </c>
    </row>
    <row r="6" spans="2:22" x14ac:dyDescent="0.2">
      <c r="B6">
        <v>0.20133499999999999</v>
      </c>
      <c r="C6">
        <v>0.98163500000000004</v>
      </c>
      <c r="V6">
        <f t="shared" ref="V6:V23" si="0">SUM(B6:U6)</f>
        <v>1.1829700000000001</v>
      </c>
    </row>
    <row r="7" spans="2:22" x14ac:dyDescent="0.2">
      <c r="B7">
        <v>0.28385899999999997</v>
      </c>
      <c r="C7">
        <v>0.24753700000000001</v>
      </c>
      <c r="D7">
        <v>6.5051819999999996</v>
      </c>
      <c r="V7">
        <f t="shared" si="0"/>
        <v>7.0365779999999996</v>
      </c>
    </row>
    <row r="8" spans="2:22" x14ac:dyDescent="0.2">
      <c r="B8">
        <v>2.640244</v>
      </c>
      <c r="C8">
        <v>0.90473000000000003</v>
      </c>
      <c r="D8">
        <v>1.3533249999999999</v>
      </c>
      <c r="E8">
        <v>0.31200499999999998</v>
      </c>
      <c r="V8">
        <f t="shared" si="0"/>
        <v>5.2103039999999998</v>
      </c>
    </row>
    <row r="9" spans="2:22" x14ac:dyDescent="0.2">
      <c r="B9">
        <v>0.54313599999999995</v>
      </c>
      <c r="C9">
        <v>4.5703079999999998</v>
      </c>
      <c r="D9">
        <v>2.4396390000000001</v>
      </c>
      <c r="E9">
        <v>0.68205199999999999</v>
      </c>
      <c r="F9">
        <v>0.21678700000000001</v>
      </c>
      <c r="V9">
        <f t="shared" si="0"/>
        <v>8.4519219999999997</v>
      </c>
    </row>
    <row r="10" spans="2:22" x14ac:dyDescent="0.2">
      <c r="B10">
        <v>0.74847900000000001</v>
      </c>
      <c r="C10">
        <v>0.91797899999999999</v>
      </c>
      <c r="D10">
        <v>0.80475600000000003</v>
      </c>
      <c r="E10">
        <v>10.03031</v>
      </c>
      <c r="F10">
        <v>2.4055E-2</v>
      </c>
      <c r="G10">
        <v>8.6701119999999996</v>
      </c>
      <c r="V10">
        <f t="shared" si="0"/>
        <v>21.195691</v>
      </c>
    </row>
    <row r="11" spans="2:22" x14ac:dyDescent="0.2">
      <c r="B11">
        <v>2.7004649999999999</v>
      </c>
      <c r="C11">
        <v>0.539246</v>
      </c>
      <c r="D11">
        <v>0.81073899999999999</v>
      </c>
      <c r="E11">
        <v>0.81072699999999998</v>
      </c>
      <c r="F11">
        <v>0.70132000000000005</v>
      </c>
      <c r="G11">
        <v>0.33013900000000002</v>
      </c>
      <c r="H11">
        <v>0.63667499999999999</v>
      </c>
      <c r="V11">
        <f t="shared" si="0"/>
        <v>6.5293109999999999</v>
      </c>
    </row>
    <row r="12" spans="2:22" x14ac:dyDescent="0.2">
      <c r="B12">
        <v>0.23768600000000001</v>
      </c>
      <c r="C12">
        <v>3.1752210000000001</v>
      </c>
      <c r="D12">
        <v>6.3080429999999996</v>
      </c>
      <c r="E12">
        <v>1.5400020000000001</v>
      </c>
      <c r="F12">
        <v>0.46987499999999999</v>
      </c>
      <c r="G12">
        <v>8.6754920000000002</v>
      </c>
      <c r="H12">
        <v>0.75068299999999999</v>
      </c>
      <c r="I12">
        <v>0.18374299999999999</v>
      </c>
      <c r="V12">
        <f t="shared" si="0"/>
        <v>21.340744999999998</v>
      </c>
    </row>
    <row r="13" spans="2:22" x14ac:dyDescent="0.2">
      <c r="B13">
        <v>4.4208999999999998E-2</v>
      </c>
      <c r="C13">
        <v>9.9240999999999996E-2</v>
      </c>
      <c r="D13">
        <v>0.16264400000000001</v>
      </c>
      <c r="E13">
        <v>2.0816000000000001E-2</v>
      </c>
      <c r="F13">
        <v>0.166986</v>
      </c>
      <c r="G13">
        <v>8.2744999999999999E-2</v>
      </c>
      <c r="H13">
        <v>3.0581000000000001E-2</v>
      </c>
      <c r="I13">
        <v>5.0169999999999998E-3</v>
      </c>
      <c r="J13">
        <v>7.5819999999999999E-2</v>
      </c>
      <c r="V13">
        <f t="shared" si="0"/>
        <v>0.68805899999999998</v>
      </c>
    </row>
    <row r="14" spans="2:22" x14ac:dyDescent="0.2">
      <c r="B14">
        <v>0.124047</v>
      </c>
      <c r="C14">
        <v>0.31415900000000002</v>
      </c>
      <c r="D14">
        <v>8.8243000000000002E-2</v>
      </c>
      <c r="E14">
        <v>1.7526E-2</v>
      </c>
      <c r="F14">
        <v>0.449241</v>
      </c>
      <c r="G14">
        <v>0.64178400000000002</v>
      </c>
      <c r="H14">
        <v>7.3391999999999999E-2</v>
      </c>
      <c r="I14">
        <v>1.7752E-2</v>
      </c>
      <c r="J14">
        <v>0.27702300000000002</v>
      </c>
      <c r="K14">
        <v>2.3837600000000001</v>
      </c>
      <c r="V14">
        <f t="shared" si="0"/>
        <v>4.386927</v>
      </c>
    </row>
    <row r="15" spans="2:22" x14ac:dyDescent="0.2">
      <c r="B15">
        <v>0.43372100000000002</v>
      </c>
      <c r="C15">
        <v>17.781821999999998</v>
      </c>
      <c r="D15">
        <v>2.8519139999999998</v>
      </c>
      <c r="E15">
        <v>0.45993899999999999</v>
      </c>
      <c r="F15">
        <v>0.117548</v>
      </c>
      <c r="G15">
        <v>6.8154110000000001</v>
      </c>
      <c r="H15">
        <v>3.4829409999999998</v>
      </c>
      <c r="I15">
        <v>0.484653</v>
      </c>
      <c r="J15">
        <v>1.2478880000000001</v>
      </c>
      <c r="K15">
        <v>0.161658</v>
      </c>
      <c r="L15">
        <v>0.21975700000000001</v>
      </c>
      <c r="V15">
        <f t="shared" si="0"/>
        <v>34.057252000000005</v>
      </c>
    </row>
    <row r="16" spans="2:22" x14ac:dyDescent="0.2">
      <c r="B16">
        <v>0.497479</v>
      </c>
      <c r="C16">
        <v>0.44877299999999998</v>
      </c>
      <c r="D16">
        <v>0.38096400000000002</v>
      </c>
      <c r="E16">
        <v>5.7175999999999998E-2</v>
      </c>
      <c r="F16">
        <v>0.81599900000000003</v>
      </c>
      <c r="G16">
        <v>2.0894119999999998</v>
      </c>
      <c r="H16">
        <v>0.291379</v>
      </c>
      <c r="I16">
        <v>5.4490999999999998E-2</v>
      </c>
      <c r="J16">
        <v>0.30745</v>
      </c>
      <c r="K16">
        <v>2.8171740000000001</v>
      </c>
      <c r="L16">
        <v>4.7596829999999999</v>
      </c>
      <c r="M16">
        <v>1.082403</v>
      </c>
      <c r="V16">
        <f t="shared" si="0"/>
        <v>13.602383</v>
      </c>
    </row>
    <row r="17" spans="2:24" x14ac:dyDescent="0.2">
      <c r="B17">
        <v>9.3991000000000005E-2</v>
      </c>
      <c r="C17">
        <v>5.5530000000000003E-2</v>
      </c>
      <c r="D17">
        <v>9.8935999999999996E-2</v>
      </c>
      <c r="E17">
        <v>2.6159999999999999E-2</v>
      </c>
      <c r="F17">
        <v>0.66251700000000002</v>
      </c>
      <c r="G17">
        <v>9.1948000000000002E-2</v>
      </c>
      <c r="H17">
        <v>2.2759999999999999E-2</v>
      </c>
      <c r="I17">
        <v>3.4431000000000003E-2</v>
      </c>
      <c r="J17">
        <v>0.67564500000000005</v>
      </c>
      <c r="K17">
        <v>0.52141599999999999</v>
      </c>
      <c r="L17">
        <v>1.6723650000000001</v>
      </c>
      <c r="M17">
        <v>7.7917E-2</v>
      </c>
      <c r="N17">
        <v>1.296869</v>
      </c>
      <c r="V17">
        <f t="shared" si="0"/>
        <v>5.3304850000000004</v>
      </c>
    </row>
    <row r="18" spans="2:24" x14ac:dyDescent="0.2">
      <c r="B18">
        <v>0.98662099999999997</v>
      </c>
      <c r="C18">
        <v>0.35641699999999998</v>
      </c>
      <c r="D18">
        <v>0.21452099999999999</v>
      </c>
      <c r="E18">
        <v>0.24612899999999999</v>
      </c>
      <c r="F18">
        <v>0.16422800000000001</v>
      </c>
      <c r="G18">
        <v>0.65403900000000004</v>
      </c>
      <c r="H18">
        <v>0.29507899999999998</v>
      </c>
      <c r="I18">
        <v>0.179095</v>
      </c>
      <c r="J18">
        <v>0.42821300000000001</v>
      </c>
      <c r="K18">
        <v>3.7671000000000003E-2</v>
      </c>
      <c r="L18">
        <v>0.17077999999999999</v>
      </c>
      <c r="M18">
        <v>0.347219</v>
      </c>
      <c r="N18">
        <v>7.4085999999999999E-2</v>
      </c>
      <c r="O18">
        <v>5.7232999999999999E-2</v>
      </c>
      <c r="V18">
        <f t="shared" si="0"/>
        <v>4.2113310000000004</v>
      </c>
    </row>
    <row r="19" spans="2:24" x14ac:dyDescent="0.2">
      <c r="B19">
        <v>5.9255880000000003</v>
      </c>
      <c r="C19">
        <v>0.979993</v>
      </c>
      <c r="D19">
        <v>4.7254209999999999</v>
      </c>
      <c r="E19">
        <v>1.15899</v>
      </c>
      <c r="F19">
        <v>5.1119919999999999</v>
      </c>
      <c r="G19">
        <v>1.1209309999999999</v>
      </c>
      <c r="H19">
        <v>0.737456</v>
      </c>
      <c r="I19">
        <v>2.2794699999999999</v>
      </c>
      <c r="J19">
        <v>0.88612599999999997</v>
      </c>
      <c r="K19">
        <v>5.1056999999999998E-2</v>
      </c>
      <c r="L19">
        <v>8.9610999999999996E-2</v>
      </c>
      <c r="M19">
        <v>0.92535500000000004</v>
      </c>
      <c r="N19">
        <v>0.275366</v>
      </c>
      <c r="O19">
        <v>0.27458199999999999</v>
      </c>
      <c r="P19">
        <v>1.151114</v>
      </c>
      <c r="V19">
        <f t="shared" si="0"/>
        <v>25.693051999999998</v>
      </c>
    </row>
    <row r="20" spans="2:24" x14ac:dyDescent="0.2">
      <c r="B20">
        <v>1.958501</v>
      </c>
      <c r="C20">
        <v>0.63071299999999997</v>
      </c>
      <c r="D20">
        <v>2.0075919999999998</v>
      </c>
      <c r="E20">
        <v>0.28964099999999998</v>
      </c>
      <c r="F20">
        <v>2.2841399999999998</v>
      </c>
      <c r="G20">
        <v>0.78782099999999999</v>
      </c>
      <c r="H20">
        <v>0.53989200000000004</v>
      </c>
      <c r="I20">
        <v>9.7432000000000005E-2</v>
      </c>
      <c r="J20">
        <v>0.46748899999999999</v>
      </c>
      <c r="K20">
        <v>0.64404099999999997</v>
      </c>
      <c r="L20">
        <v>0.20281199999999999</v>
      </c>
      <c r="M20">
        <v>1.4016759999999999</v>
      </c>
      <c r="N20">
        <v>1.340732</v>
      </c>
      <c r="O20">
        <v>0.103118</v>
      </c>
      <c r="P20">
        <v>0.60128099999999995</v>
      </c>
      <c r="Q20">
        <v>8.1905339999999995</v>
      </c>
      <c r="V20">
        <f t="shared" si="0"/>
        <v>21.547415000000001</v>
      </c>
    </row>
    <row r="21" spans="2:24" x14ac:dyDescent="0.2">
      <c r="B21">
        <v>6.8357000000000001E-2</v>
      </c>
      <c r="C21">
        <v>0.78444899999999995</v>
      </c>
      <c r="D21">
        <v>0.109073</v>
      </c>
      <c r="E21">
        <v>8.5809999999999997E-2</v>
      </c>
      <c r="F21">
        <v>0.45788000000000001</v>
      </c>
      <c r="G21">
        <v>0.29773100000000002</v>
      </c>
      <c r="H21">
        <v>0.15587699999999999</v>
      </c>
      <c r="I21">
        <v>0.157418</v>
      </c>
      <c r="J21">
        <v>0.70874300000000001</v>
      </c>
      <c r="K21">
        <v>5.4134000000000002E-2</v>
      </c>
      <c r="L21">
        <v>0.37456800000000001</v>
      </c>
      <c r="M21">
        <v>0.115777</v>
      </c>
      <c r="N21">
        <v>0.477495</v>
      </c>
      <c r="O21">
        <v>2.3629989999999998</v>
      </c>
      <c r="P21">
        <v>4.7127000000000002E-2</v>
      </c>
      <c r="Q21">
        <v>0.20908499999999999</v>
      </c>
      <c r="R21">
        <v>9.7054000000000001E-2</v>
      </c>
      <c r="V21">
        <f t="shared" si="0"/>
        <v>6.5635769999999987</v>
      </c>
    </row>
    <row r="22" spans="2:24" x14ac:dyDescent="0.2">
      <c r="B22">
        <v>8.4767999999999996E-2</v>
      </c>
      <c r="C22">
        <v>0.31203799999999998</v>
      </c>
      <c r="D22">
        <v>0.615093</v>
      </c>
      <c r="E22">
        <v>0.20261100000000001</v>
      </c>
      <c r="F22">
        <v>0.78816399999999998</v>
      </c>
      <c r="G22">
        <v>0.293543</v>
      </c>
      <c r="H22">
        <v>0.13730600000000001</v>
      </c>
      <c r="I22">
        <v>3.5497000000000001E-2</v>
      </c>
      <c r="J22">
        <v>4.9383299999999997</v>
      </c>
      <c r="K22">
        <v>0.101803</v>
      </c>
      <c r="L22">
        <v>0.180086</v>
      </c>
      <c r="M22">
        <v>0.28073700000000001</v>
      </c>
      <c r="N22">
        <v>0.26454</v>
      </c>
      <c r="O22">
        <v>8.1429139999999993</v>
      </c>
      <c r="P22">
        <v>5.9308E-2</v>
      </c>
      <c r="Q22">
        <v>0.264401</v>
      </c>
      <c r="R22">
        <v>0.13305400000000001</v>
      </c>
      <c r="S22">
        <v>2.9056739999999999</v>
      </c>
      <c r="V22">
        <f t="shared" si="0"/>
        <v>19.739867000000004</v>
      </c>
    </row>
    <row r="23" spans="2:24" x14ac:dyDescent="0.2">
      <c r="B23">
        <v>1.3877520000000001</v>
      </c>
      <c r="C23">
        <v>0.14009099999999999</v>
      </c>
      <c r="D23">
        <v>0.112176</v>
      </c>
      <c r="E23">
        <v>5.8637000000000002E-2</v>
      </c>
      <c r="F23">
        <v>1.5750569999999999</v>
      </c>
      <c r="G23">
        <v>0.20394599999999999</v>
      </c>
      <c r="H23">
        <v>0.23940600000000001</v>
      </c>
      <c r="I23">
        <v>4.4011000000000002E-2</v>
      </c>
      <c r="J23">
        <v>8.5225999999999996E-2</v>
      </c>
      <c r="K23">
        <v>6.4272790000000004</v>
      </c>
      <c r="L23">
        <v>1.0359419999999999</v>
      </c>
      <c r="M23">
        <v>0.244336</v>
      </c>
      <c r="N23">
        <v>1.0335829999999999</v>
      </c>
      <c r="O23">
        <v>0.27800999999999998</v>
      </c>
      <c r="P23">
        <v>0.213475</v>
      </c>
      <c r="Q23">
        <v>7.9878000000000005E-2</v>
      </c>
      <c r="R23">
        <v>1.59256</v>
      </c>
      <c r="S23">
        <v>8.1134999999999999E-2</v>
      </c>
      <c r="T23">
        <v>0.10838299999999999</v>
      </c>
      <c r="V23">
        <f t="shared" si="0"/>
        <v>14.940883000000003</v>
      </c>
    </row>
    <row r="24" spans="2:24" x14ac:dyDescent="0.2">
      <c r="V24">
        <f>SUM(V5:V23)</f>
        <v>222.04740100000004</v>
      </c>
    </row>
    <row r="25" spans="2:24" x14ac:dyDescent="0.2">
      <c r="B25">
        <v>0.12311900000000001</v>
      </c>
      <c r="C25">
        <v>1.9474999999999999E-2</v>
      </c>
      <c r="D25">
        <v>1.9852000000000002E-2</v>
      </c>
      <c r="E25">
        <v>1.8582999999999999E-2</v>
      </c>
      <c r="F25">
        <v>1.8710999999999998E-2</v>
      </c>
      <c r="G25">
        <v>1.7274999999999999E-2</v>
      </c>
      <c r="H25">
        <v>1.8723E-2</v>
      </c>
      <c r="I25">
        <v>5.0388000000000002E-2</v>
      </c>
      <c r="J25">
        <v>1.6402E-2</v>
      </c>
      <c r="K25">
        <v>0.119697</v>
      </c>
      <c r="L25">
        <v>0.16139899999999999</v>
      </c>
      <c r="M25">
        <v>1.2775999999999999E-2</v>
      </c>
      <c r="N25">
        <v>3.5838000000000002E-2</v>
      </c>
      <c r="O25">
        <v>5.7019E-2</v>
      </c>
      <c r="P25">
        <v>3.0913E-2</v>
      </c>
      <c r="Q25">
        <v>4.3471999999999997E-2</v>
      </c>
      <c r="R25">
        <v>4.9935E-2</v>
      </c>
      <c r="S25">
        <v>1.26E-2</v>
      </c>
      <c r="T25">
        <v>3.9928999999999999E-2</v>
      </c>
      <c r="U25">
        <v>0.13389400000000001</v>
      </c>
      <c r="V25">
        <f>SUM(B25:U25)</f>
        <v>1</v>
      </c>
    </row>
    <row r="29" spans="2:24" x14ac:dyDescent="0.2">
      <c r="D29">
        <v>0.33864899999999998</v>
      </c>
      <c r="E29">
        <v>0.20133499999999999</v>
      </c>
      <c r="F29">
        <v>0.28385899999999997</v>
      </c>
      <c r="G29">
        <v>2.640244</v>
      </c>
      <c r="H29">
        <v>0.54313599999999995</v>
      </c>
      <c r="I29">
        <v>0.74847900000000001</v>
      </c>
      <c r="J29">
        <v>2.7004649999999999</v>
      </c>
      <c r="K29">
        <v>0.23768600000000001</v>
      </c>
      <c r="L29">
        <v>4.4208999999999998E-2</v>
      </c>
      <c r="M29">
        <v>0.124047</v>
      </c>
      <c r="N29">
        <v>0.43372100000000002</v>
      </c>
      <c r="O29">
        <v>0.497479</v>
      </c>
      <c r="P29">
        <v>9.3991000000000005E-2</v>
      </c>
      <c r="Q29">
        <v>0.98662099999999997</v>
      </c>
      <c r="R29">
        <v>5.9255880000000003</v>
      </c>
      <c r="S29">
        <v>1.958501</v>
      </c>
      <c r="T29">
        <v>6.8357000000000001E-2</v>
      </c>
      <c r="U29">
        <v>8.4767999999999996E-2</v>
      </c>
      <c r="V29">
        <v>1.3877520000000001</v>
      </c>
      <c r="X29">
        <f>SUM(C29:V29)</f>
        <v>19.298886999999997</v>
      </c>
    </row>
    <row r="30" spans="2:24" x14ac:dyDescent="0.2">
      <c r="C30">
        <v>0.33864899999999998</v>
      </c>
      <c r="E30">
        <v>0.98163500000000004</v>
      </c>
      <c r="F30">
        <v>0.24753700000000001</v>
      </c>
      <c r="G30">
        <v>0.90473000000000003</v>
      </c>
      <c r="H30">
        <v>4.5703079999999998</v>
      </c>
      <c r="I30">
        <v>0.91797899999999999</v>
      </c>
      <c r="J30">
        <v>0.539246</v>
      </c>
      <c r="K30">
        <v>3.1752210000000001</v>
      </c>
      <c r="L30">
        <v>9.9240999999999996E-2</v>
      </c>
      <c r="M30">
        <v>0.31415900000000002</v>
      </c>
      <c r="N30">
        <v>17.781821999999998</v>
      </c>
      <c r="O30">
        <v>0.44877299999999998</v>
      </c>
      <c r="P30">
        <v>5.5530000000000003E-2</v>
      </c>
      <c r="Q30">
        <v>0.35641699999999998</v>
      </c>
      <c r="R30">
        <v>0.979993</v>
      </c>
      <c r="S30">
        <v>0.63071299999999997</v>
      </c>
      <c r="T30">
        <v>0.78444899999999995</v>
      </c>
      <c r="U30">
        <v>0.31203799999999998</v>
      </c>
      <c r="V30">
        <v>0.14009099999999999</v>
      </c>
      <c r="X30">
        <f t="shared" ref="X30:X48" si="1">SUM(C30:V30)</f>
        <v>33.578530999999998</v>
      </c>
    </row>
    <row r="31" spans="2:24" x14ac:dyDescent="0.2">
      <c r="C31">
        <v>0.20133499999999999</v>
      </c>
      <c r="D31">
        <v>0.98163500000000004</v>
      </c>
      <c r="F31">
        <v>6.5051819999999996</v>
      </c>
      <c r="G31">
        <v>1.3533249999999999</v>
      </c>
      <c r="H31">
        <v>2.4396390000000001</v>
      </c>
      <c r="I31">
        <v>0.80475600000000003</v>
      </c>
      <c r="J31">
        <v>0.81073899999999999</v>
      </c>
      <c r="K31">
        <v>6.3080429999999996</v>
      </c>
      <c r="L31">
        <v>0.16264400000000001</v>
      </c>
      <c r="M31">
        <v>8.8243000000000002E-2</v>
      </c>
      <c r="N31">
        <v>2.8519139999999998</v>
      </c>
      <c r="O31">
        <v>0.38096400000000002</v>
      </c>
      <c r="P31">
        <v>9.8935999999999996E-2</v>
      </c>
      <c r="Q31">
        <v>0.21452099999999999</v>
      </c>
      <c r="R31">
        <v>4.7254209999999999</v>
      </c>
      <c r="S31">
        <v>2.0075919999999998</v>
      </c>
      <c r="T31">
        <v>0.109073</v>
      </c>
      <c r="U31">
        <v>0.615093</v>
      </c>
      <c r="V31">
        <v>0.112176</v>
      </c>
      <c r="X31">
        <f t="shared" si="1"/>
        <v>30.771231</v>
      </c>
    </row>
    <row r="32" spans="2:24" x14ac:dyDescent="0.2">
      <c r="C32">
        <v>0.28385899999999997</v>
      </c>
      <c r="D32">
        <v>0.24753700000000001</v>
      </c>
      <c r="E32">
        <v>6.5051819999999996</v>
      </c>
      <c r="G32">
        <v>0.31200499999999998</v>
      </c>
      <c r="H32">
        <v>0.68205199999999999</v>
      </c>
      <c r="I32">
        <v>10.03031</v>
      </c>
      <c r="J32">
        <v>0.81072699999999998</v>
      </c>
      <c r="K32">
        <v>1.5400020000000001</v>
      </c>
      <c r="L32">
        <v>2.0816000000000001E-2</v>
      </c>
      <c r="M32">
        <v>1.7526E-2</v>
      </c>
      <c r="N32">
        <v>0.45993899999999999</v>
      </c>
      <c r="O32">
        <v>5.7175999999999998E-2</v>
      </c>
      <c r="P32">
        <v>2.6159999999999999E-2</v>
      </c>
      <c r="Q32">
        <v>0.24612899999999999</v>
      </c>
      <c r="R32">
        <v>1.15899</v>
      </c>
      <c r="S32">
        <v>0.28964099999999998</v>
      </c>
      <c r="T32">
        <v>8.5809999999999997E-2</v>
      </c>
      <c r="U32">
        <v>0.20261100000000001</v>
      </c>
      <c r="V32">
        <v>5.8637000000000002E-2</v>
      </c>
      <c r="X32">
        <f t="shared" si="1"/>
        <v>23.035108999999999</v>
      </c>
    </row>
    <row r="33" spans="3:24" x14ac:dyDescent="0.2">
      <c r="C33">
        <v>2.640244</v>
      </c>
      <c r="D33">
        <v>0.90473000000000003</v>
      </c>
      <c r="E33">
        <v>1.3533249999999999</v>
      </c>
      <c r="F33">
        <v>0.31200499999999998</v>
      </c>
      <c r="H33">
        <v>0.21678700000000001</v>
      </c>
      <c r="I33">
        <v>2.4055E-2</v>
      </c>
      <c r="J33">
        <v>0.70132000000000005</v>
      </c>
      <c r="K33">
        <v>0.46987499999999999</v>
      </c>
      <c r="L33">
        <v>0.166986</v>
      </c>
      <c r="M33">
        <v>0.449241</v>
      </c>
      <c r="N33">
        <v>0.117548</v>
      </c>
      <c r="O33">
        <v>0.81599900000000003</v>
      </c>
      <c r="P33">
        <v>0.66251700000000002</v>
      </c>
      <c r="Q33">
        <v>0.16422800000000001</v>
      </c>
      <c r="R33">
        <v>5.1119919999999999</v>
      </c>
      <c r="S33">
        <v>2.2841399999999998</v>
      </c>
      <c r="T33">
        <v>0.45788000000000001</v>
      </c>
      <c r="U33">
        <v>0.78816399999999998</v>
      </c>
      <c r="V33">
        <v>1.5750569999999999</v>
      </c>
      <c r="X33">
        <f t="shared" si="1"/>
        <v>19.216092999999997</v>
      </c>
    </row>
    <row r="34" spans="3:24" x14ac:dyDescent="0.2">
      <c r="C34">
        <v>0.54313599999999995</v>
      </c>
      <c r="D34">
        <v>4.5703079999999998</v>
      </c>
      <c r="E34">
        <v>2.4396390000000001</v>
      </c>
      <c r="F34">
        <v>0.68205199999999999</v>
      </c>
      <c r="G34">
        <v>0.21678700000000001</v>
      </c>
      <c r="I34">
        <v>8.6701119999999996</v>
      </c>
      <c r="J34">
        <v>0.33013900000000002</v>
      </c>
      <c r="K34">
        <v>8.6754920000000002</v>
      </c>
      <c r="L34">
        <v>8.2744999999999999E-2</v>
      </c>
      <c r="M34">
        <v>0.64178400000000002</v>
      </c>
      <c r="N34">
        <v>6.8154110000000001</v>
      </c>
      <c r="O34">
        <v>2.0894119999999998</v>
      </c>
      <c r="P34">
        <v>9.1948000000000002E-2</v>
      </c>
      <c r="Q34">
        <v>0.65403900000000004</v>
      </c>
      <c r="R34">
        <v>1.1209309999999999</v>
      </c>
      <c r="S34">
        <v>0.78782099999999999</v>
      </c>
      <c r="T34">
        <v>0.29773100000000002</v>
      </c>
      <c r="U34">
        <v>0.293543</v>
      </c>
      <c r="V34">
        <v>0.20394599999999999</v>
      </c>
      <c r="X34">
        <f t="shared" si="1"/>
        <v>39.206976000000004</v>
      </c>
    </row>
    <row r="35" spans="3:24" x14ac:dyDescent="0.2">
      <c r="C35">
        <v>0.74847900000000001</v>
      </c>
      <c r="D35">
        <v>0.91797899999999999</v>
      </c>
      <c r="E35">
        <v>0.80475600000000003</v>
      </c>
      <c r="F35">
        <v>10.03031</v>
      </c>
      <c r="G35">
        <v>2.4055E-2</v>
      </c>
      <c r="H35">
        <v>8.6701119999999996</v>
      </c>
      <c r="J35">
        <v>0.63667499999999999</v>
      </c>
      <c r="K35">
        <v>0.75068299999999999</v>
      </c>
      <c r="L35">
        <v>3.0581000000000001E-2</v>
      </c>
      <c r="M35">
        <v>7.3391999999999999E-2</v>
      </c>
      <c r="N35">
        <v>3.4829409999999998</v>
      </c>
      <c r="O35">
        <v>0.291379</v>
      </c>
      <c r="P35">
        <v>2.2759999999999999E-2</v>
      </c>
      <c r="Q35">
        <v>0.29507899999999998</v>
      </c>
      <c r="R35">
        <v>0.737456</v>
      </c>
      <c r="S35">
        <v>0.53989200000000004</v>
      </c>
      <c r="T35">
        <v>0.15587699999999999</v>
      </c>
      <c r="U35">
        <v>0.13730600000000001</v>
      </c>
      <c r="V35">
        <v>0.23940600000000001</v>
      </c>
      <c r="X35">
        <f t="shared" si="1"/>
        <v>28.589118000000003</v>
      </c>
    </row>
    <row r="36" spans="3:24" x14ac:dyDescent="0.2">
      <c r="C36">
        <v>2.7004649999999999</v>
      </c>
      <c r="D36">
        <v>0.539246</v>
      </c>
      <c r="E36">
        <v>0.81073899999999999</v>
      </c>
      <c r="F36">
        <v>0.81072699999999998</v>
      </c>
      <c r="G36">
        <v>0.70132000000000005</v>
      </c>
      <c r="H36">
        <v>0.33013900000000002</v>
      </c>
      <c r="I36">
        <v>0.63667499999999999</v>
      </c>
      <c r="K36">
        <v>0.18374299999999999</v>
      </c>
      <c r="L36">
        <v>5.0169999999999998E-3</v>
      </c>
      <c r="M36">
        <v>1.7752E-2</v>
      </c>
      <c r="N36">
        <v>0.484653</v>
      </c>
      <c r="O36">
        <v>5.4490999999999998E-2</v>
      </c>
      <c r="P36">
        <v>3.4431000000000003E-2</v>
      </c>
      <c r="Q36">
        <v>0.179095</v>
      </c>
      <c r="R36">
        <v>2.2794699999999999</v>
      </c>
      <c r="S36">
        <v>9.7432000000000005E-2</v>
      </c>
      <c r="T36">
        <v>0.157418</v>
      </c>
      <c r="U36">
        <v>3.5497000000000001E-2</v>
      </c>
      <c r="V36">
        <v>4.4011000000000002E-2</v>
      </c>
      <c r="X36">
        <f t="shared" si="1"/>
        <v>10.102320999999996</v>
      </c>
    </row>
    <row r="37" spans="3:24" x14ac:dyDescent="0.2">
      <c r="C37">
        <v>0.23768600000000001</v>
      </c>
      <c r="D37">
        <v>3.1752210000000001</v>
      </c>
      <c r="E37">
        <v>6.3080429999999996</v>
      </c>
      <c r="F37">
        <v>1.5400020000000001</v>
      </c>
      <c r="G37">
        <v>0.46987499999999999</v>
      </c>
      <c r="H37">
        <v>8.6754920000000002</v>
      </c>
      <c r="I37">
        <v>0.75068299999999999</v>
      </c>
      <c r="J37">
        <v>0.18374299999999999</v>
      </c>
      <c r="L37">
        <v>7.5819999999999999E-2</v>
      </c>
      <c r="M37">
        <v>0.27702300000000002</v>
      </c>
      <c r="N37">
        <v>1.2478880000000001</v>
      </c>
      <c r="O37">
        <v>0.30745</v>
      </c>
      <c r="P37">
        <v>0.67564500000000005</v>
      </c>
      <c r="Q37">
        <v>0.42821300000000001</v>
      </c>
      <c r="R37">
        <v>0.88612599999999997</v>
      </c>
      <c r="S37">
        <v>0.46748899999999999</v>
      </c>
      <c r="T37">
        <v>0.70874300000000001</v>
      </c>
      <c r="U37">
        <v>4.9383299999999997</v>
      </c>
      <c r="V37">
        <v>8.5225999999999996E-2</v>
      </c>
      <c r="X37">
        <f t="shared" si="1"/>
        <v>31.438697999999995</v>
      </c>
    </row>
    <row r="38" spans="3:24" x14ac:dyDescent="0.2">
      <c r="C38">
        <v>4.4208999999999998E-2</v>
      </c>
      <c r="D38">
        <v>9.9240999999999996E-2</v>
      </c>
      <c r="E38">
        <v>0.16264400000000001</v>
      </c>
      <c r="F38">
        <v>2.0816000000000001E-2</v>
      </c>
      <c r="G38">
        <v>0.166986</v>
      </c>
      <c r="H38">
        <v>8.2744999999999999E-2</v>
      </c>
      <c r="I38">
        <v>3.0581000000000001E-2</v>
      </c>
      <c r="J38">
        <v>5.0169999999999998E-3</v>
      </c>
      <c r="K38">
        <v>7.5819999999999999E-2</v>
      </c>
      <c r="M38">
        <v>2.3837600000000001</v>
      </c>
      <c r="N38">
        <v>0.161658</v>
      </c>
      <c r="O38">
        <v>2.8171740000000001</v>
      </c>
      <c r="P38">
        <v>0.52141599999999999</v>
      </c>
      <c r="Q38">
        <v>3.7671000000000003E-2</v>
      </c>
      <c r="R38">
        <v>5.1056999999999998E-2</v>
      </c>
      <c r="S38">
        <v>0.64404099999999997</v>
      </c>
      <c r="T38">
        <v>5.4134000000000002E-2</v>
      </c>
      <c r="U38">
        <v>0.101803</v>
      </c>
      <c r="V38">
        <v>6.4272790000000004</v>
      </c>
      <c r="X38">
        <f t="shared" si="1"/>
        <v>13.888052000000002</v>
      </c>
    </row>
    <row r="39" spans="3:24" x14ac:dyDescent="0.2">
      <c r="C39">
        <v>0.124047</v>
      </c>
      <c r="D39">
        <v>0.31415900000000002</v>
      </c>
      <c r="E39">
        <v>8.8243000000000002E-2</v>
      </c>
      <c r="F39">
        <v>1.7526E-2</v>
      </c>
      <c r="G39">
        <v>0.449241</v>
      </c>
      <c r="H39">
        <v>0.64178400000000002</v>
      </c>
      <c r="I39">
        <v>7.3391999999999999E-2</v>
      </c>
      <c r="J39">
        <v>1.7752E-2</v>
      </c>
      <c r="K39">
        <v>0.27702300000000002</v>
      </c>
      <c r="L39">
        <v>2.3837600000000001</v>
      </c>
      <c r="N39">
        <v>0.21975700000000001</v>
      </c>
      <c r="O39">
        <v>4.7596829999999999</v>
      </c>
      <c r="P39">
        <v>1.6723650000000001</v>
      </c>
      <c r="Q39">
        <v>0.17077999999999999</v>
      </c>
      <c r="R39">
        <v>8.9610999999999996E-2</v>
      </c>
      <c r="S39">
        <v>0.20281199999999999</v>
      </c>
      <c r="T39">
        <v>0.37456800000000001</v>
      </c>
      <c r="U39">
        <v>0.180086</v>
      </c>
      <c r="V39">
        <v>1.0359419999999999</v>
      </c>
      <c r="X39">
        <f t="shared" si="1"/>
        <v>13.092530999999999</v>
      </c>
    </row>
    <row r="40" spans="3:24" x14ac:dyDescent="0.2">
      <c r="C40">
        <v>0.43372100000000002</v>
      </c>
      <c r="D40">
        <v>17.781821999999998</v>
      </c>
      <c r="E40">
        <v>2.8519139999999998</v>
      </c>
      <c r="F40">
        <v>0.45993899999999999</v>
      </c>
      <c r="G40">
        <v>0.117548</v>
      </c>
      <c r="H40">
        <v>6.8154110000000001</v>
      </c>
      <c r="I40">
        <v>3.4829409999999998</v>
      </c>
      <c r="J40">
        <v>0.484653</v>
      </c>
      <c r="K40">
        <v>1.2478880000000001</v>
      </c>
      <c r="L40">
        <v>0.161658</v>
      </c>
      <c r="M40">
        <v>0.21975700000000001</v>
      </c>
      <c r="O40">
        <v>1.082403</v>
      </c>
      <c r="P40">
        <v>7.7917E-2</v>
      </c>
      <c r="Q40">
        <v>0.347219</v>
      </c>
      <c r="R40">
        <v>0.92535500000000004</v>
      </c>
      <c r="S40">
        <v>1.4016759999999999</v>
      </c>
      <c r="T40">
        <v>0.115777</v>
      </c>
      <c r="U40">
        <v>0.28073700000000001</v>
      </c>
      <c r="V40">
        <v>0.244336</v>
      </c>
      <c r="X40">
        <f t="shared" si="1"/>
        <v>38.532672000000012</v>
      </c>
    </row>
    <row r="41" spans="3:24" x14ac:dyDescent="0.2">
      <c r="C41">
        <v>0.497479</v>
      </c>
      <c r="D41">
        <v>0.44877299999999998</v>
      </c>
      <c r="E41">
        <v>0.38096400000000002</v>
      </c>
      <c r="F41">
        <v>5.7175999999999998E-2</v>
      </c>
      <c r="G41">
        <v>0.81599900000000003</v>
      </c>
      <c r="H41">
        <v>2.0894119999999998</v>
      </c>
      <c r="I41">
        <v>0.291379</v>
      </c>
      <c r="J41">
        <v>5.4490999999999998E-2</v>
      </c>
      <c r="K41">
        <v>0.30745</v>
      </c>
      <c r="L41">
        <v>2.8171740000000001</v>
      </c>
      <c r="M41">
        <v>4.7596829999999999</v>
      </c>
      <c r="N41">
        <v>1.082403</v>
      </c>
      <c r="P41">
        <v>1.296869</v>
      </c>
      <c r="Q41">
        <v>7.4085999999999999E-2</v>
      </c>
      <c r="R41">
        <v>0.275366</v>
      </c>
      <c r="S41">
        <v>1.340732</v>
      </c>
      <c r="T41">
        <v>0.477495</v>
      </c>
      <c r="U41">
        <v>0.26454</v>
      </c>
      <c r="V41">
        <v>1.0335829999999999</v>
      </c>
      <c r="X41">
        <f t="shared" si="1"/>
        <v>18.365054000000001</v>
      </c>
    </row>
    <row r="42" spans="3:24" x14ac:dyDescent="0.2">
      <c r="C42">
        <v>9.3991000000000005E-2</v>
      </c>
      <c r="D42">
        <v>5.5530000000000003E-2</v>
      </c>
      <c r="E42">
        <v>9.8935999999999996E-2</v>
      </c>
      <c r="F42">
        <v>2.6159999999999999E-2</v>
      </c>
      <c r="G42">
        <v>0.66251700000000002</v>
      </c>
      <c r="H42">
        <v>9.1948000000000002E-2</v>
      </c>
      <c r="I42">
        <v>2.2759999999999999E-2</v>
      </c>
      <c r="J42">
        <v>3.4431000000000003E-2</v>
      </c>
      <c r="K42">
        <v>0.67564500000000005</v>
      </c>
      <c r="L42">
        <v>0.52141599999999999</v>
      </c>
      <c r="M42">
        <v>1.6723650000000001</v>
      </c>
      <c r="N42">
        <v>7.7917E-2</v>
      </c>
      <c r="O42">
        <v>1.296869</v>
      </c>
      <c r="Q42">
        <v>5.7232999999999999E-2</v>
      </c>
      <c r="R42">
        <v>0.27458199999999999</v>
      </c>
      <c r="S42">
        <v>0.103118</v>
      </c>
      <c r="T42">
        <v>2.3629989999999998</v>
      </c>
      <c r="U42">
        <v>8.1429139999999993</v>
      </c>
      <c r="V42">
        <v>0.27800999999999998</v>
      </c>
      <c r="X42">
        <f t="shared" si="1"/>
        <v>16.549340999999998</v>
      </c>
    </row>
    <row r="43" spans="3:24" x14ac:dyDescent="0.2">
      <c r="C43">
        <v>0.98662099999999997</v>
      </c>
      <c r="D43">
        <v>0.35641699999999998</v>
      </c>
      <c r="E43">
        <v>0.21452099999999999</v>
      </c>
      <c r="F43">
        <v>0.24612899999999999</v>
      </c>
      <c r="G43">
        <v>0.16422800000000001</v>
      </c>
      <c r="H43">
        <v>0.65403900000000004</v>
      </c>
      <c r="I43">
        <v>0.29507899999999998</v>
      </c>
      <c r="J43">
        <v>0.179095</v>
      </c>
      <c r="K43">
        <v>0.42821300000000001</v>
      </c>
      <c r="L43">
        <v>3.7671000000000003E-2</v>
      </c>
      <c r="M43">
        <v>0.17077999999999999</v>
      </c>
      <c r="N43">
        <v>0.347219</v>
      </c>
      <c r="O43">
        <v>7.4085999999999999E-2</v>
      </c>
      <c r="P43">
        <v>5.7232999999999999E-2</v>
      </c>
      <c r="R43">
        <v>1.151114</v>
      </c>
      <c r="S43">
        <v>0.60128099999999995</v>
      </c>
      <c r="T43">
        <v>4.7127000000000002E-2</v>
      </c>
      <c r="U43">
        <v>5.9308E-2</v>
      </c>
      <c r="V43">
        <v>0.213475</v>
      </c>
      <c r="X43">
        <f t="shared" si="1"/>
        <v>6.2836359999999996</v>
      </c>
    </row>
    <row r="44" spans="3:24" x14ac:dyDescent="0.2">
      <c r="C44">
        <v>5.9255880000000003</v>
      </c>
      <c r="D44">
        <v>0.979993</v>
      </c>
      <c r="E44">
        <v>4.7254209999999999</v>
      </c>
      <c r="F44">
        <v>1.15899</v>
      </c>
      <c r="G44">
        <v>5.1119919999999999</v>
      </c>
      <c r="H44">
        <v>1.1209309999999999</v>
      </c>
      <c r="I44">
        <v>0.737456</v>
      </c>
      <c r="J44">
        <v>2.2794699999999999</v>
      </c>
      <c r="K44">
        <v>0.88612599999999997</v>
      </c>
      <c r="L44">
        <v>5.1056999999999998E-2</v>
      </c>
      <c r="M44">
        <v>8.9610999999999996E-2</v>
      </c>
      <c r="N44">
        <v>0.92535500000000004</v>
      </c>
      <c r="O44">
        <v>0.275366</v>
      </c>
      <c r="P44">
        <v>0.27458199999999999</v>
      </c>
      <c r="Q44">
        <v>1.151114</v>
      </c>
      <c r="S44">
        <v>8.1905339999999995</v>
      </c>
      <c r="T44">
        <v>0.20908499999999999</v>
      </c>
      <c r="U44">
        <v>0.264401</v>
      </c>
      <c r="V44">
        <v>7.9878000000000005E-2</v>
      </c>
      <c r="X44">
        <f t="shared" si="1"/>
        <v>34.436949999999996</v>
      </c>
    </row>
    <row r="45" spans="3:24" x14ac:dyDescent="0.2">
      <c r="C45">
        <v>1.958501</v>
      </c>
      <c r="D45">
        <v>0.63071299999999997</v>
      </c>
      <c r="E45">
        <v>2.0075919999999998</v>
      </c>
      <c r="F45">
        <v>0.28964099999999998</v>
      </c>
      <c r="G45">
        <v>2.2841399999999998</v>
      </c>
      <c r="H45">
        <v>0.78782099999999999</v>
      </c>
      <c r="I45">
        <v>0.53989200000000004</v>
      </c>
      <c r="J45">
        <v>9.7432000000000005E-2</v>
      </c>
      <c r="K45">
        <v>0.46748899999999999</v>
      </c>
      <c r="L45">
        <v>0.64404099999999997</v>
      </c>
      <c r="M45">
        <v>0.20281199999999999</v>
      </c>
      <c r="N45">
        <v>1.4016759999999999</v>
      </c>
      <c r="O45">
        <v>1.340732</v>
      </c>
      <c r="P45">
        <v>0.103118</v>
      </c>
      <c r="Q45">
        <v>0.60128099999999995</v>
      </c>
      <c r="R45">
        <v>8.1905339999999995</v>
      </c>
      <c r="T45">
        <v>9.7054000000000001E-2</v>
      </c>
      <c r="U45">
        <v>0.13305400000000001</v>
      </c>
      <c r="V45">
        <v>1.59256</v>
      </c>
      <c r="X45">
        <f t="shared" si="1"/>
        <v>23.370083000000001</v>
      </c>
    </row>
    <row r="46" spans="3:24" x14ac:dyDescent="0.2">
      <c r="C46">
        <v>6.8357000000000001E-2</v>
      </c>
      <c r="D46">
        <v>0.78444899999999995</v>
      </c>
      <c r="E46">
        <v>0.109073</v>
      </c>
      <c r="F46">
        <v>8.5809999999999997E-2</v>
      </c>
      <c r="G46">
        <v>0.45788000000000001</v>
      </c>
      <c r="H46">
        <v>0.29773100000000002</v>
      </c>
      <c r="I46">
        <v>0.15587699999999999</v>
      </c>
      <c r="J46">
        <v>0.157418</v>
      </c>
      <c r="K46">
        <v>0.70874300000000001</v>
      </c>
      <c r="L46">
        <v>5.4134000000000002E-2</v>
      </c>
      <c r="M46">
        <v>0.37456800000000001</v>
      </c>
      <c r="N46">
        <v>0.115777</v>
      </c>
      <c r="O46">
        <v>0.477495</v>
      </c>
      <c r="P46">
        <v>2.3629989999999998</v>
      </c>
      <c r="Q46">
        <v>4.7127000000000002E-2</v>
      </c>
      <c r="R46">
        <v>0.20908499999999999</v>
      </c>
      <c r="S46">
        <v>9.7054000000000001E-2</v>
      </c>
      <c r="U46">
        <v>2.9056739999999999</v>
      </c>
      <c r="V46">
        <v>8.1134999999999999E-2</v>
      </c>
      <c r="X46">
        <f t="shared" si="1"/>
        <v>9.5503859999999978</v>
      </c>
    </row>
    <row r="47" spans="3:24" x14ac:dyDescent="0.2">
      <c r="C47">
        <v>8.4767999999999996E-2</v>
      </c>
      <c r="D47">
        <v>0.31203799999999998</v>
      </c>
      <c r="E47">
        <v>0.615093</v>
      </c>
      <c r="F47">
        <v>0.20261100000000001</v>
      </c>
      <c r="G47">
        <v>0.78816399999999998</v>
      </c>
      <c r="H47">
        <v>0.293543</v>
      </c>
      <c r="I47">
        <v>0.13730600000000001</v>
      </c>
      <c r="J47">
        <v>3.5497000000000001E-2</v>
      </c>
      <c r="K47">
        <v>4.9383299999999997</v>
      </c>
      <c r="L47">
        <v>0.101803</v>
      </c>
      <c r="M47">
        <v>0.180086</v>
      </c>
      <c r="N47">
        <v>0.28073700000000001</v>
      </c>
      <c r="O47">
        <v>0.26454</v>
      </c>
      <c r="P47">
        <v>8.1429139999999993</v>
      </c>
      <c r="Q47">
        <v>5.9308E-2</v>
      </c>
      <c r="R47">
        <v>0.264401</v>
      </c>
      <c r="S47">
        <v>0.13305400000000001</v>
      </c>
      <c r="T47">
        <v>2.9056739999999999</v>
      </c>
      <c r="V47">
        <v>0.10838299999999999</v>
      </c>
      <c r="X47">
        <f t="shared" si="1"/>
        <v>19.848250000000004</v>
      </c>
    </row>
    <row r="48" spans="3:24" x14ac:dyDescent="0.2">
      <c r="C48">
        <v>1.3877520000000001</v>
      </c>
      <c r="D48">
        <v>0.14009099999999999</v>
      </c>
      <c r="E48">
        <v>0.112176</v>
      </c>
      <c r="F48">
        <v>5.8637000000000002E-2</v>
      </c>
      <c r="G48">
        <v>1.5750569999999999</v>
      </c>
      <c r="H48">
        <v>0.20394599999999999</v>
      </c>
      <c r="I48">
        <v>0.23940600000000001</v>
      </c>
      <c r="J48">
        <v>4.4011000000000002E-2</v>
      </c>
      <c r="K48">
        <v>8.5225999999999996E-2</v>
      </c>
      <c r="L48">
        <v>6.4272790000000004</v>
      </c>
      <c r="M48">
        <v>1.0359419999999999</v>
      </c>
      <c r="N48">
        <v>0.244336</v>
      </c>
      <c r="O48">
        <v>1.0335829999999999</v>
      </c>
      <c r="P48">
        <v>0.27800999999999998</v>
      </c>
      <c r="Q48">
        <v>0.213475</v>
      </c>
      <c r="R48">
        <v>7.9878000000000005E-2</v>
      </c>
      <c r="S48">
        <v>1.59256</v>
      </c>
      <c r="T48">
        <v>8.1134999999999999E-2</v>
      </c>
      <c r="U48">
        <v>0.10838299999999999</v>
      </c>
      <c r="X48">
        <f t="shared" si="1"/>
        <v>14.940883000000003</v>
      </c>
    </row>
    <row r="54" spans="3:24" x14ac:dyDescent="0.2">
      <c r="C54">
        <f>C29*$H$2</f>
        <v>0</v>
      </c>
      <c r="D54">
        <f t="shared" ref="D54:V54" si="2">D29*$H$2</f>
        <v>0.33864899999999998</v>
      </c>
      <c r="E54">
        <f t="shared" si="2"/>
        <v>0.20133499999999999</v>
      </c>
      <c r="F54">
        <f t="shared" si="2"/>
        <v>0.28385899999999997</v>
      </c>
      <c r="G54">
        <f t="shared" si="2"/>
        <v>2.640244</v>
      </c>
      <c r="H54">
        <f t="shared" si="2"/>
        <v>0.54313599999999995</v>
      </c>
      <c r="I54">
        <f t="shared" si="2"/>
        <v>0.74847900000000001</v>
      </c>
      <c r="J54">
        <f t="shared" si="2"/>
        <v>2.7004649999999999</v>
      </c>
      <c r="K54">
        <f t="shared" si="2"/>
        <v>0.23768600000000001</v>
      </c>
      <c r="L54">
        <f t="shared" si="2"/>
        <v>4.4208999999999998E-2</v>
      </c>
      <c r="M54">
        <f t="shared" si="2"/>
        <v>0.124047</v>
      </c>
      <c r="N54">
        <f t="shared" si="2"/>
        <v>0.43372100000000002</v>
      </c>
      <c r="O54">
        <f t="shared" si="2"/>
        <v>0.497479</v>
      </c>
      <c r="P54">
        <f t="shared" si="2"/>
        <v>9.3991000000000005E-2</v>
      </c>
      <c r="Q54">
        <f t="shared" si="2"/>
        <v>0.98662099999999997</v>
      </c>
      <c r="R54">
        <f t="shared" si="2"/>
        <v>5.9255880000000003</v>
      </c>
      <c r="S54">
        <f t="shared" si="2"/>
        <v>1.958501</v>
      </c>
      <c r="T54">
        <f t="shared" si="2"/>
        <v>6.8357000000000001E-2</v>
      </c>
      <c r="U54">
        <f t="shared" si="2"/>
        <v>8.4767999999999996E-2</v>
      </c>
      <c r="V54">
        <f t="shared" si="2"/>
        <v>1.3877520000000001</v>
      </c>
      <c r="X54">
        <f t="shared" ref="X54:X72" si="3">SUM(C54:V54)</f>
        <v>19.298886999999997</v>
      </c>
    </row>
    <row r="55" spans="3:24" x14ac:dyDescent="0.2">
      <c r="C55">
        <f t="shared" ref="C55:V55" si="4">C30*$H$2</f>
        <v>0.33864899999999998</v>
      </c>
      <c r="D55">
        <f t="shared" si="4"/>
        <v>0</v>
      </c>
      <c r="E55">
        <f t="shared" si="4"/>
        <v>0.98163500000000004</v>
      </c>
      <c r="F55">
        <f t="shared" si="4"/>
        <v>0.24753700000000001</v>
      </c>
      <c r="G55">
        <f t="shared" si="4"/>
        <v>0.90473000000000003</v>
      </c>
      <c r="H55">
        <f t="shared" si="4"/>
        <v>4.5703079999999998</v>
      </c>
      <c r="I55">
        <f t="shared" si="4"/>
        <v>0.91797899999999999</v>
      </c>
      <c r="J55">
        <f t="shared" si="4"/>
        <v>0.539246</v>
      </c>
      <c r="K55">
        <f t="shared" si="4"/>
        <v>3.1752210000000001</v>
      </c>
      <c r="L55">
        <f t="shared" si="4"/>
        <v>9.9240999999999996E-2</v>
      </c>
      <c r="M55">
        <f t="shared" si="4"/>
        <v>0.31415900000000002</v>
      </c>
      <c r="N55">
        <f t="shared" si="4"/>
        <v>17.781821999999998</v>
      </c>
      <c r="O55">
        <f t="shared" si="4"/>
        <v>0.44877299999999998</v>
      </c>
      <c r="P55">
        <f t="shared" si="4"/>
        <v>5.5530000000000003E-2</v>
      </c>
      <c r="Q55">
        <f t="shared" si="4"/>
        <v>0.35641699999999998</v>
      </c>
      <c r="R55">
        <f t="shared" si="4"/>
        <v>0.979993</v>
      </c>
      <c r="S55">
        <f t="shared" si="4"/>
        <v>0.63071299999999997</v>
      </c>
      <c r="T55">
        <f t="shared" si="4"/>
        <v>0.78444899999999995</v>
      </c>
      <c r="U55">
        <f t="shared" si="4"/>
        <v>0.31203799999999998</v>
      </c>
      <c r="V55">
        <f t="shared" si="4"/>
        <v>0.14009099999999999</v>
      </c>
      <c r="X55">
        <f t="shared" si="3"/>
        <v>33.578530999999998</v>
      </c>
    </row>
    <row r="56" spans="3:24" x14ac:dyDescent="0.2">
      <c r="C56">
        <f t="shared" ref="C56:V56" si="5">C31*$H$2</f>
        <v>0.20133499999999999</v>
      </c>
      <c r="D56">
        <f t="shared" si="5"/>
        <v>0.98163500000000004</v>
      </c>
      <c r="E56">
        <f t="shared" si="5"/>
        <v>0</v>
      </c>
      <c r="F56">
        <f t="shared" si="5"/>
        <v>6.5051819999999996</v>
      </c>
      <c r="G56">
        <f t="shared" si="5"/>
        <v>1.3533249999999999</v>
      </c>
      <c r="H56">
        <f t="shared" si="5"/>
        <v>2.4396390000000001</v>
      </c>
      <c r="I56">
        <f t="shared" si="5"/>
        <v>0.80475600000000003</v>
      </c>
      <c r="J56">
        <f t="shared" si="5"/>
        <v>0.81073899999999999</v>
      </c>
      <c r="K56">
        <f t="shared" si="5"/>
        <v>6.3080429999999996</v>
      </c>
      <c r="L56">
        <f t="shared" si="5"/>
        <v>0.16264400000000001</v>
      </c>
      <c r="M56">
        <f t="shared" si="5"/>
        <v>8.8243000000000002E-2</v>
      </c>
      <c r="N56">
        <f t="shared" si="5"/>
        <v>2.8519139999999998</v>
      </c>
      <c r="O56">
        <f t="shared" si="5"/>
        <v>0.38096400000000002</v>
      </c>
      <c r="P56">
        <f t="shared" si="5"/>
        <v>9.8935999999999996E-2</v>
      </c>
      <c r="Q56">
        <f t="shared" si="5"/>
        <v>0.21452099999999999</v>
      </c>
      <c r="R56">
        <f t="shared" si="5"/>
        <v>4.7254209999999999</v>
      </c>
      <c r="S56">
        <f t="shared" si="5"/>
        <v>2.0075919999999998</v>
      </c>
      <c r="T56">
        <f t="shared" si="5"/>
        <v>0.109073</v>
      </c>
      <c r="U56">
        <f t="shared" si="5"/>
        <v>0.615093</v>
      </c>
      <c r="V56">
        <f t="shared" si="5"/>
        <v>0.112176</v>
      </c>
      <c r="X56">
        <f t="shared" si="3"/>
        <v>30.771231</v>
      </c>
    </row>
    <row r="57" spans="3:24" x14ac:dyDescent="0.2">
      <c r="C57">
        <f t="shared" ref="C57:V57" si="6">C32*$H$2</f>
        <v>0.28385899999999997</v>
      </c>
      <c r="D57">
        <f t="shared" si="6"/>
        <v>0.24753700000000001</v>
      </c>
      <c r="E57">
        <f t="shared" si="6"/>
        <v>6.5051819999999996</v>
      </c>
      <c r="F57">
        <f t="shared" si="6"/>
        <v>0</v>
      </c>
      <c r="G57">
        <f t="shared" si="6"/>
        <v>0.31200499999999998</v>
      </c>
      <c r="H57">
        <f t="shared" si="6"/>
        <v>0.68205199999999999</v>
      </c>
      <c r="I57">
        <f t="shared" si="6"/>
        <v>10.03031</v>
      </c>
      <c r="J57">
        <f t="shared" si="6"/>
        <v>0.81072699999999998</v>
      </c>
      <c r="K57">
        <f t="shared" si="6"/>
        <v>1.5400020000000001</v>
      </c>
      <c r="L57">
        <f t="shared" si="6"/>
        <v>2.0816000000000001E-2</v>
      </c>
      <c r="M57">
        <f t="shared" si="6"/>
        <v>1.7526E-2</v>
      </c>
      <c r="N57">
        <f t="shared" si="6"/>
        <v>0.45993899999999999</v>
      </c>
      <c r="O57">
        <f t="shared" si="6"/>
        <v>5.7175999999999998E-2</v>
      </c>
      <c r="P57">
        <f t="shared" si="6"/>
        <v>2.6159999999999999E-2</v>
      </c>
      <c r="Q57">
        <f t="shared" si="6"/>
        <v>0.24612899999999999</v>
      </c>
      <c r="R57">
        <f t="shared" si="6"/>
        <v>1.15899</v>
      </c>
      <c r="S57">
        <f t="shared" si="6"/>
        <v>0.28964099999999998</v>
      </c>
      <c r="T57">
        <f t="shared" si="6"/>
        <v>8.5809999999999997E-2</v>
      </c>
      <c r="U57">
        <f t="shared" si="6"/>
        <v>0.20261100000000001</v>
      </c>
      <c r="V57">
        <f t="shared" si="6"/>
        <v>5.8637000000000002E-2</v>
      </c>
      <c r="X57">
        <f t="shared" si="3"/>
        <v>23.035108999999999</v>
      </c>
    </row>
    <row r="58" spans="3:24" x14ac:dyDescent="0.2">
      <c r="C58">
        <f t="shared" ref="C58:V58" si="7">C33*$H$2</f>
        <v>2.640244</v>
      </c>
      <c r="D58">
        <f t="shared" si="7"/>
        <v>0.90473000000000003</v>
      </c>
      <c r="E58">
        <f t="shared" si="7"/>
        <v>1.3533249999999999</v>
      </c>
      <c r="F58">
        <f t="shared" si="7"/>
        <v>0.31200499999999998</v>
      </c>
      <c r="G58">
        <f t="shared" si="7"/>
        <v>0</v>
      </c>
      <c r="H58">
        <f t="shared" si="7"/>
        <v>0.21678700000000001</v>
      </c>
      <c r="I58">
        <f t="shared" si="7"/>
        <v>2.4055E-2</v>
      </c>
      <c r="J58">
        <f t="shared" si="7"/>
        <v>0.70132000000000005</v>
      </c>
      <c r="K58">
        <f t="shared" si="7"/>
        <v>0.46987499999999999</v>
      </c>
      <c r="L58">
        <f t="shared" si="7"/>
        <v>0.166986</v>
      </c>
      <c r="M58">
        <f t="shared" si="7"/>
        <v>0.449241</v>
      </c>
      <c r="N58">
        <f t="shared" si="7"/>
        <v>0.117548</v>
      </c>
      <c r="O58">
        <f t="shared" si="7"/>
        <v>0.81599900000000003</v>
      </c>
      <c r="P58">
        <f t="shared" si="7"/>
        <v>0.66251700000000002</v>
      </c>
      <c r="Q58">
        <f t="shared" si="7"/>
        <v>0.16422800000000001</v>
      </c>
      <c r="R58">
        <f t="shared" si="7"/>
        <v>5.1119919999999999</v>
      </c>
      <c r="S58">
        <f t="shared" si="7"/>
        <v>2.2841399999999998</v>
      </c>
      <c r="T58">
        <f t="shared" si="7"/>
        <v>0.45788000000000001</v>
      </c>
      <c r="U58">
        <f t="shared" si="7"/>
        <v>0.78816399999999998</v>
      </c>
      <c r="V58">
        <f t="shared" si="7"/>
        <v>1.5750569999999999</v>
      </c>
      <c r="X58">
        <f t="shared" si="3"/>
        <v>19.216092999999997</v>
      </c>
    </row>
    <row r="59" spans="3:24" x14ac:dyDescent="0.2">
      <c r="C59">
        <f t="shared" ref="C59:V59" si="8">C34*$H$2</f>
        <v>0.54313599999999995</v>
      </c>
      <c r="D59">
        <f t="shared" si="8"/>
        <v>4.5703079999999998</v>
      </c>
      <c r="E59">
        <f t="shared" si="8"/>
        <v>2.4396390000000001</v>
      </c>
      <c r="F59">
        <f t="shared" si="8"/>
        <v>0.68205199999999999</v>
      </c>
      <c r="G59">
        <f t="shared" si="8"/>
        <v>0.21678700000000001</v>
      </c>
      <c r="H59">
        <f t="shared" si="8"/>
        <v>0</v>
      </c>
      <c r="I59">
        <f t="shared" si="8"/>
        <v>8.6701119999999996</v>
      </c>
      <c r="J59">
        <f t="shared" si="8"/>
        <v>0.33013900000000002</v>
      </c>
      <c r="K59">
        <f t="shared" si="8"/>
        <v>8.6754920000000002</v>
      </c>
      <c r="L59">
        <f t="shared" si="8"/>
        <v>8.2744999999999999E-2</v>
      </c>
      <c r="M59">
        <f t="shared" si="8"/>
        <v>0.64178400000000002</v>
      </c>
      <c r="N59">
        <f t="shared" si="8"/>
        <v>6.8154110000000001</v>
      </c>
      <c r="O59">
        <f t="shared" si="8"/>
        <v>2.0894119999999998</v>
      </c>
      <c r="P59">
        <f t="shared" si="8"/>
        <v>9.1948000000000002E-2</v>
      </c>
      <c r="Q59">
        <f t="shared" si="8"/>
        <v>0.65403900000000004</v>
      </c>
      <c r="R59">
        <f t="shared" si="8"/>
        <v>1.1209309999999999</v>
      </c>
      <c r="S59">
        <f t="shared" si="8"/>
        <v>0.78782099999999999</v>
      </c>
      <c r="T59">
        <f t="shared" si="8"/>
        <v>0.29773100000000002</v>
      </c>
      <c r="U59">
        <f t="shared" si="8"/>
        <v>0.293543</v>
      </c>
      <c r="V59">
        <f t="shared" si="8"/>
        <v>0.20394599999999999</v>
      </c>
      <c r="X59">
        <f t="shared" si="3"/>
        <v>39.206976000000004</v>
      </c>
    </row>
    <row r="60" spans="3:24" x14ac:dyDescent="0.2">
      <c r="C60">
        <f t="shared" ref="C60:V60" si="9">C35*$H$2</f>
        <v>0.74847900000000001</v>
      </c>
      <c r="D60">
        <f t="shared" si="9"/>
        <v>0.91797899999999999</v>
      </c>
      <c r="E60">
        <f t="shared" si="9"/>
        <v>0.80475600000000003</v>
      </c>
      <c r="F60">
        <f t="shared" si="9"/>
        <v>10.03031</v>
      </c>
      <c r="G60">
        <f t="shared" si="9"/>
        <v>2.4055E-2</v>
      </c>
      <c r="H60">
        <f t="shared" si="9"/>
        <v>8.6701119999999996</v>
      </c>
      <c r="I60">
        <f t="shared" si="9"/>
        <v>0</v>
      </c>
      <c r="J60">
        <f t="shared" si="9"/>
        <v>0.63667499999999999</v>
      </c>
      <c r="K60">
        <f t="shared" si="9"/>
        <v>0.75068299999999999</v>
      </c>
      <c r="L60">
        <f t="shared" si="9"/>
        <v>3.0581000000000001E-2</v>
      </c>
      <c r="M60">
        <f t="shared" si="9"/>
        <v>7.3391999999999999E-2</v>
      </c>
      <c r="N60">
        <f t="shared" si="9"/>
        <v>3.4829409999999998</v>
      </c>
      <c r="O60">
        <f t="shared" si="9"/>
        <v>0.291379</v>
      </c>
      <c r="P60">
        <f t="shared" si="9"/>
        <v>2.2759999999999999E-2</v>
      </c>
      <c r="Q60">
        <f t="shared" si="9"/>
        <v>0.29507899999999998</v>
      </c>
      <c r="R60">
        <f t="shared" si="9"/>
        <v>0.737456</v>
      </c>
      <c r="S60">
        <f t="shared" si="9"/>
        <v>0.53989200000000004</v>
      </c>
      <c r="T60">
        <f t="shared" si="9"/>
        <v>0.15587699999999999</v>
      </c>
      <c r="U60">
        <f t="shared" si="9"/>
        <v>0.13730600000000001</v>
      </c>
      <c r="V60">
        <f t="shared" si="9"/>
        <v>0.23940600000000001</v>
      </c>
      <c r="X60">
        <f t="shared" si="3"/>
        <v>28.589118000000003</v>
      </c>
    </row>
    <row r="61" spans="3:24" x14ac:dyDescent="0.2">
      <c r="C61">
        <f t="shared" ref="C61:V61" si="10">C36*$H$2</f>
        <v>2.7004649999999999</v>
      </c>
      <c r="D61">
        <f t="shared" si="10"/>
        <v>0.539246</v>
      </c>
      <c r="E61">
        <f t="shared" si="10"/>
        <v>0.81073899999999999</v>
      </c>
      <c r="F61">
        <f t="shared" si="10"/>
        <v>0.81072699999999998</v>
      </c>
      <c r="G61">
        <f t="shared" si="10"/>
        <v>0.70132000000000005</v>
      </c>
      <c r="H61">
        <f t="shared" si="10"/>
        <v>0.33013900000000002</v>
      </c>
      <c r="I61">
        <f t="shared" si="10"/>
        <v>0.63667499999999999</v>
      </c>
      <c r="J61">
        <f t="shared" si="10"/>
        <v>0</v>
      </c>
      <c r="K61">
        <f t="shared" si="10"/>
        <v>0.18374299999999999</v>
      </c>
      <c r="L61">
        <f t="shared" si="10"/>
        <v>5.0169999999999998E-3</v>
      </c>
      <c r="M61">
        <f t="shared" si="10"/>
        <v>1.7752E-2</v>
      </c>
      <c r="N61">
        <f t="shared" si="10"/>
        <v>0.484653</v>
      </c>
      <c r="O61">
        <f t="shared" si="10"/>
        <v>5.4490999999999998E-2</v>
      </c>
      <c r="P61">
        <f t="shared" si="10"/>
        <v>3.4431000000000003E-2</v>
      </c>
      <c r="Q61">
        <f t="shared" si="10"/>
        <v>0.179095</v>
      </c>
      <c r="R61">
        <f t="shared" si="10"/>
        <v>2.2794699999999999</v>
      </c>
      <c r="S61">
        <f t="shared" si="10"/>
        <v>9.7432000000000005E-2</v>
      </c>
      <c r="T61">
        <f t="shared" si="10"/>
        <v>0.157418</v>
      </c>
      <c r="U61">
        <f t="shared" si="10"/>
        <v>3.5497000000000001E-2</v>
      </c>
      <c r="V61">
        <f t="shared" si="10"/>
        <v>4.4011000000000002E-2</v>
      </c>
      <c r="X61">
        <f t="shared" si="3"/>
        <v>10.102320999999996</v>
      </c>
    </row>
    <row r="62" spans="3:24" x14ac:dyDescent="0.2">
      <c r="C62">
        <f t="shared" ref="C62:V62" si="11">C37*$H$2</f>
        <v>0.23768600000000001</v>
      </c>
      <c r="D62">
        <f t="shared" si="11"/>
        <v>3.1752210000000001</v>
      </c>
      <c r="E62">
        <f t="shared" si="11"/>
        <v>6.3080429999999996</v>
      </c>
      <c r="F62">
        <f t="shared" si="11"/>
        <v>1.5400020000000001</v>
      </c>
      <c r="G62">
        <f t="shared" si="11"/>
        <v>0.46987499999999999</v>
      </c>
      <c r="H62">
        <f t="shared" si="11"/>
        <v>8.6754920000000002</v>
      </c>
      <c r="I62">
        <f t="shared" si="11"/>
        <v>0.75068299999999999</v>
      </c>
      <c r="J62">
        <f t="shared" si="11"/>
        <v>0.18374299999999999</v>
      </c>
      <c r="K62">
        <f t="shared" si="11"/>
        <v>0</v>
      </c>
      <c r="L62">
        <f t="shared" si="11"/>
        <v>7.5819999999999999E-2</v>
      </c>
      <c r="M62">
        <f t="shared" si="11"/>
        <v>0.27702300000000002</v>
      </c>
      <c r="N62">
        <f t="shared" si="11"/>
        <v>1.2478880000000001</v>
      </c>
      <c r="O62">
        <f t="shared" si="11"/>
        <v>0.30745</v>
      </c>
      <c r="P62">
        <f t="shared" si="11"/>
        <v>0.67564500000000005</v>
      </c>
      <c r="Q62">
        <f t="shared" si="11"/>
        <v>0.42821300000000001</v>
      </c>
      <c r="R62">
        <f t="shared" si="11"/>
        <v>0.88612599999999997</v>
      </c>
      <c r="S62">
        <f t="shared" si="11"/>
        <v>0.46748899999999999</v>
      </c>
      <c r="T62">
        <f t="shared" si="11"/>
        <v>0.70874300000000001</v>
      </c>
      <c r="U62">
        <f t="shared" si="11"/>
        <v>4.9383299999999997</v>
      </c>
      <c r="V62">
        <f t="shared" si="11"/>
        <v>8.5225999999999996E-2</v>
      </c>
      <c r="X62">
        <f t="shared" si="3"/>
        <v>31.438697999999995</v>
      </c>
    </row>
    <row r="63" spans="3:24" x14ac:dyDescent="0.2">
      <c r="C63">
        <f t="shared" ref="C63:V63" si="12">C38*$H$2</f>
        <v>4.4208999999999998E-2</v>
      </c>
      <c r="D63">
        <f t="shared" si="12"/>
        <v>9.9240999999999996E-2</v>
      </c>
      <c r="E63">
        <f t="shared" si="12"/>
        <v>0.16264400000000001</v>
      </c>
      <c r="F63">
        <f t="shared" si="12"/>
        <v>2.0816000000000001E-2</v>
      </c>
      <c r="G63">
        <f t="shared" si="12"/>
        <v>0.166986</v>
      </c>
      <c r="H63">
        <f t="shared" si="12"/>
        <v>8.2744999999999999E-2</v>
      </c>
      <c r="I63">
        <f t="shared" si="12"/>
        <v>3.0581000000000001E-2</v>
      </c>
      <c r="J63">
        <f t="shared" si="12"/>
        <v>5.0169999999999998E-3</v>
      </c>
      <c r="K63">
        <f t="shared" si="12"/>
        <v>7.5819999999999999E-2</v>
      </c>
      <c r="L63">
        <f t="shared" si="12"/>
        <v>0</v>
      </c>
      <c r="M63">
        <f t="shared" si="12"/>
        <v>2.3837600000000001</v>
      </c>
      <c r="N63">
        <f t="shared" si="12"/>
        <v>0.161658</v>
      </c>
      <c r="O63">
        <f t="shared" si="12"/>
        <v>2.8171740000000001</v>
      </c>
      <c r="P63">
        <f t="shared" si="12"/>
        <v>0.52141599999999999</v>
      </c>
      <c r="Q63">
        <f t="shared" si="12"/>
        <v>3.7671000000000003E-2</v>
      </c>
      <c r="R63">
        <f t="shared" si="12"/>
        <v>5.1056999999999998E-2</v>
      </c>
      <c r="S63">
        <f t="shared" si="12"/>
        <v>0.64404099999999997</v>
      </c>
      <c r="T63">
        <f t="shared" si="12"/>
        <v>5.4134000000000002E-2</v>
      </c>
      <c r="U63">
        <f t="shared" si="12"/>
        <v>0.101803</v>
      </c>
      <c r="V63">
        <f t="shared" si="12"/>
        <v>6.4272790000000004</v>
      </c>
      <c r="X63">
        <f t="shared" si="3"/>
        <v>13.888052000000002</v>
      </c>
    </row>
    <row r="64" spans="3:24" x14ac:dyDescent="0.2">
      <c r="C64">
        <f t="shared" ref="C64:V64" si="13">C39*$H$2</f>
        <v>0.124047</v>
      </c>
      <c r="D64">
        <f t="shared" si="13"/>
        <v>0.31415900000000002</v>
      </c>
      <c r="E64">
        <f t="shared" si="13"/>
        <v>8.8243000000000002E-2</v>
      </c>
      <c r="F64">
        <f t="shared" si="13"/>
        <v>1.7526E-2</v>
      </c>
      <c r="G64">
        <f t="shared" si="13"/>
        <v>0.449241</v>
      </c>
      <c r="H64">
        <f t="shared" si="13"/>
        <v>0.64178400000000002</v>
      </c>
      <c r="I64">
        <f t="shared" si="13"/>
        <v>7.3391999999999999E-2</v>
      </c>
      <c r="J64">
        <f t="shared" si="13"/>
        <v>1.7752E-2</v>
      </c>
      <c r="K64">
        <f t="shared" si="13"/>
        <v>0.27702300000000002</v>
      </c>
      <c r="L64">
        <f t="shared" si="13"/>
        <v>2.3837600000000001</v>
      </c>
      <c r="M64">
        <f t="shared" si="13"/>
        <v>0</v>
      </c>
      <c r="N64">
        <f t="shared" si="13"/>
        <v>0.21975700000000001</v>
      </c>
      <c r="O64">
        <f t="shared" si="13"/>
        <v>4.7596829999999999</v>
      </c>
      <c r="P64">
        <f t="shared" si="13"/>
        <v>1.6723650000000001</v>
      </c>
      <c r="Q64">
        <f t="shared" si="13"/>
        <v>0.17077999999999999</v>
      </c>
      <c r="R64">
        <f t="shared" si="13"/>
        <v>8.9610999999999996E-2</v>
      </c>
      <c r="S64">
        <f t="shared" si="13"/>
        <v>0.20281199999999999</v>
      </c>
      <c r="T64">
        <f t="shared" si="13"/>
        <v>0.37456800000000001</v>
      </c>
      <c r="U64">
        <f t="shared" si="13"/>
        <v>0.180086</v>
      </c>
      <c r="V64">
        <f t="shared" si="13"/>
        <v>1.0359419999999999</v>
      </c>
      <c r="X64">
        <f t="shared" si="3"/>
        <v>13.092530999999999</v>
      </c>
    </row>
    <row r="65" spans="2:24" x14ac:dyDescent="0.2">
      <c r="C65">
        <f t="shared" ref="C65:V65" si="14">C40*$H$2</f>
        <v>0.43372100000000002</v>
      </c>
      <c r="D65">
        <f t="shared" si="14"/>
        <v>17.781821999999998</v>
      </c>
      <c r="E65">
        <f t="shared" si="14"/>
        <v>2.8519139999999998</v>
      </c>
      <c r="F65">
        <f t="shared" si="14"/>
        <v>0.45993899999999999</v>
      </c>
      <c r="G65">
        <f t="shared" si="14"/>
        <v>0.117548</v>
      </c>
      <c r="H65">
        <f t="shared" si="14"/>
        <v>6.8154110000000001</v>
      </c>
      <c r="I65">
        <f t="shared" si="14"/>
        <v>3.4829409999999998</v>
      </c>
      <c r="J65">
        <f t="shared" si="14"/>
        <v>0.484653</v>
      </c>
      <c r="K65">
        <f t="shared" si="14"/>
        <v>1.2478880000000001</v>
      </c>
      <c r="L65">
        <f t="shared" si="14"/>
        <v>0.161658</v>
      </c>
      <c r="M65">
        <f t="shared" si="14"/>
        <v>0.21975700000000001</v>
      </c>
      <c r="N65">
        <f t="shared" si="14"/>
        <v>0</v>
      </c>
      <c r="O65">
        <f t="shared" si="14"/>
        <v>1.082403</v>
      </c>
      <c r="P65">
        <f t="shared" si="14"/>
        <v>7.7917E-2</v>
      </c>
      <c r="Q65">
        <f t="shared" si="14"/>
        <v>0.347219</v>
      </c>
      <c r="R65">
        <f t="shared" si="14"/>
        <v>0.92535500000000004</v>
      </c>
      <c r="S65">
        <f t="shared" si="14"/>
        <v>1.4016759999999999</v>
      </c>
      <c r="T65">
        <f t="shared" si="14"/>
        <v>0.115777</v>
      </c>
      <c r="U65">
        <f t="shared" si="14"/>
        <v>0.28073700000000001</v>
      </c>
      <c r="V65">
        <f t="shared" si="14"/>
        <v>0.244336</v>
      </c>
      <c r="X65">
        <f t="shared" si="3"/>
        <v>38.532672000000012</v>
      </c>
    </row>
    <row r="66" spans="2:24" x14ac:dyDescent="0.2">
      <c r="C66">
        <f t="shared" ref="C66:V66" si="15">C41*$H$2</f>
        <v>0.497479</v>
      </c>
      <c r="D66">
        <f t="shared" si="15"/>
        <v>0.44877299999999998</v>
      </c>
      <c r="E66">
        <f t="shared" si="15"/>
        <v>0.38096400000000002</v>
      </c>
      <c r="F66">
        <f t="shared" si="15"/>
        <v>5.7175999999999998E-2</v>
      </c>
      <c r="G66">
        <f t="shared" si="15"/>
        <v>0.81599900000000003</v>
      </c>
      <c r="H66">
        <f t="shared" si="15"/>
        <v>2.0894119999999998</v>
      </c>
      <c r="I66">
        <f t="shared" si="15"/>
        <v>0.291379</v>
      </c>
      <c r="J66">
        <f t="shared" si="15"/>
        <v>5.4490999999999998E-2</v>
      </c>
      <c r="K66">
        <f t="shared" si="15"/>
        <v>0.30745</v>
      </c>
      <c r="L66">
        <f t="shared" si="15"/>
        <v>2.8171740000000001</v>
      </c>
      <c r="M66">
        <f t="shared" si="15"/>
        <v>4.7596829999999999</v>
      </c>
      <c r="N66">
        <f t="shared" si="15"/>
        <v>1.082403</v>
      </c>
      <c r="O66">
        <f t="shared" si="15"/>
        <v>0</v>
      </c>
      <c r="P66">
        <f t="shared" si="15"/>
        <v>1.296869</v>
      </c>
      <c r="Q66">
        <f t="shared" si="15"/>
        <v>7.4085999999999999E-2</v>
      </c>
      <c r="R66">
        <f t="shared" si="15"/>
        <v>0.275366</v>
      </c>
      <c r="S66">
        <f t="shared" si="15"/>
        <v>1.340732</v>
      </c>
      <c r="T66">
        <f t="shared" si="15"/>
        <v>0.477495</v>
      </c>
      <c r="U66">
        <f t="shared" si="15"/>
        <v>0.26454</v>
      </c>
      <c r="V66">
        <f t="shared" si="15"/>
        <v>1.0335829999999999</v>
      </c>
      <c r="X66">
        <f t="shared" si="3"/>
        <v>18.365054000000001</v>
      </c>
    </row>
    <row r="67" spans="2:24" x14ac:dyDescent="0.2">
      <c r="C67">
        <f t="shared" ref="C67:V67" si="16">C42*$H$2</f>
        <v>9.3991000000000005E-2</v>
      </c>
      <c r="D67">
        <f t="shared" si="16"/>
        <v>5.5530000000000003E-2</v>
      </c>
      <c r="E67">
        <f t="shared" si="16"/>
        <v>9.8935999999999996E-2</v>
      </c>
      <c r="F67">
        <f t="shared" si="16"/>
        <v>2.6159999999999999E-2</v>
      </c>
      <c r="G67">
        <f t="shared" si="16"/>
        <v>0.66251700000000002</v>
      </c>
      <c r="H67">
        <f t="shared" si="16"/>
        <v>9.1948000000000002E-2</v>
      </c>
      <c r="I67">
        <f t="shared" si="16"/>
        <v>2.2759999999999999E-2</v>
      </c>
      <c r="J67">
        <f t="shared" si="16"/>
        <v>3.4431000000000003E-2</v>
      </c>
      <c r="K67">
        <f t="shared" si="16"/>
        <v>0.67564500000000005</v>
      </c>
      <c r="L67">
        <f t="shared" si="16"/>
        <v>0.52141599999999999</v>
      </c>
      <c r="M67">
        <f t="shared" si="16"/>
        <v>1.6723650000000001</v>
      </c>
      <c r="N67">
        <f t="shared" si="16"/>
        <v>7.7917E-2</v>
      </c>
      <c r="O67">
        <f t="shared" si="16"/>
        <v>1.296869</v>
      </c>
      <c r="P67">
        <f t="shared" si="16"/>
        <v>0</v>
      </c>
      <c r="Q67">
        <f t="shared" si="16"/>
        <v>5.7232999999999999E-2</v>
      </c>
      <c r="R67">
        <f t="shared" si="16"/>
        <v>0.27458199999999999</v>
      </c>
      <c r="S67">
        <f t="shared" si="16"/>
        <v>0.103118</v>
      </c>
      <c r="T67">
        <f t="shared" si="16"/>
        <v>2.3629989999999998</v>
      </c>
      <c r="U67">
        <f t="shared" si="16"/>
        <v>8.1429139999999993</v>
      </c>
      <c r="V67">
        <f t="shared" si="16"/>
        <v>0.27800999999999998</v>
      </c>
      <c r="X67">
        <f t="shared" si="3"/>
        <v>16.549340999999998</v>
      </c>
    </row>
    <row r="68" spans="2:24" x14ac:dyDescent="0.2">
      <c r="C68">
        <f t="shared" ref="C68:V68" si="17">C43*$H$2</f>
        <v>0.98662099999999997</v>
      </c>
      <c r="D68">
        <f t="shared" si="17"/>
        <v>0.35641699999999998</v>
      </c>
      <c r="E68">
        <f t="shared" si="17"/>
        <v>0.21452099999999999</v>
      </c>
      <c r="F68">
        <f t="shared" si="17"/>
        <v>0.24612899999999999</v>
      </c>
      <c r="G68">
        <f t="shared" si="17"/>
        <v>0.16422800000000001</v>
      </c>
      <c r="H68">
        <f t="shared" si="17"/>
        <v>0.65403900000000004</v>
      </c>
      <c r="I68">
        <f t="shared" si="17"/>
        <v>0.29507899999999998</v>
      </c>
      <c r="J68">
        <f t="shared" si="17"/>
        <v>0.179095</v>
      </c>
      <c r="K68">
        <f t="shared" si="17"/>
        <v>0.42821300000000001</v>
      </c>
      <c r="L68">
        <f t="shared" si="17"/>
        <v>3.7671000000000003E-2</v>
      </c>
      <c r="M68">
        <f t="shared" si="17"/>
        <v>0.17077999999999999</v>
      </c>
      <c r="N68">
        <f t="shared" si="17"/>
        <v>0.347219</v>
      </c>
      <c r="O68">
        <f t="shared" si="17"/>
        <v>7.4085999999999999E-2</v>
      </c>
      <c r="P68">
        <f t="shared" si="17"/>
        <v>5.7232999999999999E-2</v>
      </c>
      <c r="Q68">
        <f t="shared" si="17"/>
        <v>0</v>
      </c>
      <c r="R68">
        <f t="shared" si="17"/>
        <v>1.151114</v>
      </c>
      <c r="S68">
        <f t="shared" si="17"/>
        <v>0.60128099999999995</v>
      </c>
      <c r="T68">
        <f t="shared" si="17"/>
        <v>4.7127000000000002E-2</v>
      </c>
      <c r="U68">
        <f t="shared" si="17"/>
        <v>5.9308E-2</v>
      </c>
      <c r="V68">
        <f t="shared" si="17"/>
        <v>0.213475</v>
      </c>
      <c r="X68">
        <f t="shared" si="3"/>
        <v>6.2836359999999996</v>
      </c>
    </row>
    <row r="69" spans="2:24" x14ac:dyDescent="0.2">
      <c r="C69">
        <f t="shared" ref="C69:V69" si="18">C44*$H$2</f>
        <v>5.9255880000000003</v>
      </c>
      <c r="D69">
        <f t="shared" si="18"/>
        <v>0.979993</v>
      </c>
      <c r="E69">
        <f t="shared" si="18"/>
        <v>4.7254209999999999</v>
      </c>
      <c r="F69">
        <f t="shared" si="18"/>
        <v>1.15899</v>
      </c>
      <c r="G69">
        <f t="shared" si="18"/>
        <v>5.1119919999999999</v>
      </c>
      <c r="H69">
        <f t="shared" si="18"/>
        <v>1.1209309999999999</v>
      </c>
      <c r="I69">
        <f t="shared" si="18"/>
        <v>0.737456</v>
      </c>
      <c r="J69">
        <f t="shared" si="18"/>
        <v>2.2794699999999999</v>
      </c>
      <c r="K69">
        <f t="shared" si="18"/>
        <v>0.88612599999999997</v>
      </c>
      <c r="L69">
        <f t="shared" si="18"/>
        <v>5.1056999999999998E-2</v>
      </c>
      <c r="M69">
        <f t="shared" si="18"/>
        <v>8.9610999999999996E-2</v>
      </c>
      <c r="N69">
        <f t="shared" si="18"/>
        <v>0.92535500000000004</v>
      </c>
      <c r="O69">
        <f t="shared" si="18"/>
        <v>0.275366</v>
      </c>
      <c r="P69">
        <f t="shared" si="18"/>
        <v>0.27458199999999999</v>
      </c>
      <c r="Q69">
        <f t="shared" si="18"/>
        <v>1.151114</v>
      </c>
      <c r="R69">
        <f t="shared" si="18"/>
        <v>0</v>
      </c>
      <c r="S69">
        <f t="shared" si="18"/>
        <v>8.1905339999999995</v>
      </c>
      <c r="T69">
        <f t="shared" si="18"/>
        <v>0.20908499999999999</v>
      </c>
      <c r="U69">
        <f t="shared" si="18"/>
        <v>0.264401</v>
      </c>
      <c r="V69">
        <f t="shared" si="18"/>
        <v>7.9878000000000005E-2</v>
      </c>
      <c r="X69">
        <f t="shared" si="3"/>
        <v>34.436949999999996</v>
      </c>
    </row>
    <row r="70" spans="2:24" x14ac:dyDescent="0.2">
      <c r="C70">
        <f t="shared" ref="C70:V70" si="19">C45*$H$2</f>
        <v>1.958501</v>
      </c>
      <c r="D70">
        <f t="shared" si="19"/>
        <v>0.63071299999999997</v>
      </c>
      <c r="E70">
        <f t="shared" si="19"/>
        <v>2.0075919999999998</v>
      </c>
      <c r="F70">
        <f t="shared" si="19"/>
        <v>0.28964099999999998</v>
      </c>
      <c r="G70">
        <f t="shared" si="19"/>
        <v>2.2841399999999998</v>
      </c>
      <c r="H70">
        <f t="shared" si="19"/>
        <v>0.78782099999999999</v>
      </c>
      <c r="I70">
        <f t="shared" si="19"/>
        <v>0.53989200000000004</v>
      </c>
      <c r="J70">
        <f t="shared" si="19"/>
        <v>9.7432000000000005E-2</v>
      </c>
      <c r="K70">
        <f t="shared" si="19"/>
        <v>0.46748899999999999</v>
      </c>
      <c r="L70">
        <f t="shared" si="19"/>
        <v>0.64404099999999997</v>
      </c>
      <c r="M70">
        <f t="shared" si="19"/>
        <v>0.20281199999999999</v>
      </c>
      <c r="N70">
        <f t="shared" si="19"/>
        <v>1.4016759999999999</v>
      </c>
      <c r="O70">
        <f t="shared" si="19"/>
        <v>1.340732</v>
      </c>
      <c r="P70">
        <f t="shared" si="19"/>
        <v>0.103118</v>
      </c>
      <c r="Q70">
        <f t="shared" si="19"/>
        <v>0.60128099999999995</v>
      </c>
      <c r="R70">
        <f t="shared" si="19"/>
        <v>8.1905339999999995</v>
      </c>
      <c r="S70">
        <f t="shared" si="19"/>
        <v>0</v>
      </c>
      <c r="T70">
        <f t="shared" si="19"/>
        <v>9.7054000000000001E-2</v>
      </c>
      <c r="U70">
        <f t="shared" si="19"/>
        <v>0.13305400000000001</v>
      </c>
      <c r="V70">
        <f t="shared" si="19"/>
        <v>1.59256</v>
      </c>
      <c r="X70">
        <f t="shared" si="3"/>
        <v>23.370083000000001</v>
      </c>
    </row>
    <row r="71" spans="2:24" x14ac:dyDescent="0.2">
      <c r="C71">
        <f t="shared" ref="C71:V71" si="20">C46*$H$2</f>
        <v>6.8357000000000001E-2</v>
      </c>
      <c r="D71">
        <f t="shared" si="20"/>
        <v>0.78444899999999995</v>
      </c>
      <c r="E71">
        <f t="shared" si="20"/>
        <v>0.109073</v>
      </c>
      <c r="F71">
        <f t="shared" si="20"/>
        <v>8.5809999999999997E-2</v>
      </c>
      <c r="G71">
        <f t="shared" si="20"/>
        <v>0.45788000000000001</v>
      </c>
      <c r="H71">
        <f t="shared" si="20"/>
        <v>0.29773100000000002</v>
      </c>
      <c r="I71">
        <f t="shared" si="20"/>
        <v>0.15587699999999999</v>
      </c>
      <c r="J71">
        <f t="shared" si="20"/>
        <v>0.157418</v>
      </c>
      <c r="K71">
        <f t="shared" si="20"/>
        <v>0.70874300000000001</v>
      </c>
      <c r="L71">
        <f t="shared" si="20"/>
        <v>5.4134000000000002E-2</v>
      </c>
      <c r="M71">
        <f t="shared" si="20"/>
        <v>0.37456800000000001</v>
      </c>
      <c r="N71">
        <f t="shared" si="20"/>
        <v>0.115777</v>
      </c>
      <c r="O71">
        <f t="shared" si="20"/>
        <v>0.477495</v>
      </c>
      <c r="P71">
        <f t="shared" si="20"/>
        <v>2.3629989999999998</v>
      </c>
      <c r="Q71">
        <f t="shared" si="20"/>
        <v>4.7127000000000002E-2</v>
      </c>
      <c r="R71">
        <f t="shared" si="20"/>
        <v>0.20908499999999999</v>
      </c>
      <c r="S71">
        <f t="shared" si="20"/>
        <v>9.7054000000000001E-2</v>
      </c>
      <c r="T71">
        <f t="shared" si="20"/>
        <v>0</v>
      </c>
      <c r="U71">
        <f t="shared" si="20"/>
        <v>2.9056739999999999</v>
      </c>
      <c r="V71">
        <f t="shared" si="20"/>
        <v>8.1134999999999999E-2</v>
      </c>
      <c r="X71">
        <f t="shared" si="3"/>
        <v>9.5503859999999978</v>
      </c>
    </row>
    <row r="72" spans="2:24" x14ac:dyDescent="0.2">
      <c r="C72">
        <f t="shared" ref="C72:V72" si="21">C47*$H$2</f>
        <v>8.4767999999999996E-2</v>
      </c>
      <c r="D72">
        <f t="shared" si="21"/>
        <v>0.31203799999999998</v>
      </c>
      <c r="E72">
        <f t="shared" si="21"/>
        <v>0.615093</v>
      </c>
      <c r="F72">
        <f t="shared" si="21"/>
        <v>0.20261100000000001</v>
      </c>
      <c r="G72">
        <f t="shared" si="21"/>
        <v>0.78816399999999998</v>
      </c>
      <c r="H72">
        <f t="shared" si="21"/>
        <v>0.293543</v>
      </c>
      <c r="I72">
        <f t="shared" si="21"/>
        <v>0.13730600000000001</v>
      </c>
      <c r="J72">
        <f t="shared" si="21"/>
        <v>3.5497000000000001E-2</v>
      </c>
      <c r="K72">
        <f t="shared" si="21"/>
        <v>4.9383299999999997</v>
      </c>
      <c r="L72">
        <f t="shared" si="21"/>
        <v>0.101803</v>
      </c>
      <c r="M72">
        <f t="shared" si="21"/>
        <v>0.180086</v>
      </c>
      <c r="N72">
        <f t="shared" si="21"/>
        <v>0.28073700000000001</v>
      </c>
      <c r="O72">
        <f t="shared" si="21"/>
        <v>0.26454</v>
      </c>
      <c r="P72">
        <f t="shared" si="21"/>
        <v>8.1429139999999993</v>
      </c>
      <c r="Q72">
        <f t="shared" si="21"/>
        <v>5.9308E-2</v>
      </c>
      <c r="R72">
        <f t="shared" si="21"/>
        <v>0.264401</v>
      </c>
      <c r="S72">
        <f t="shared" si="21"/>
        <v>0.13305400000000001</v>
      </c>
      <c r="T72">
        <f t="shared" si="21"/>
        <v>2.9056739999999999</v>
      </c>
      <c r="U72">
        <f t="shared" si="21"/>
        <v>0</v>
      </c>
      <c r="V72">
        <f t="shared" si="21"/>
        <v>0.10838299999999999</v>
      </c>
      <c r="X72">
        <f t="shared" si="3"/>
        <v>19.848250000000004</v>
      </c>
    </row>
    <row r="73" spans="2:24" x14ac:dyDescent="0.2">
      <c r="C73">
        <f t="shared" ref="C73:V73" si="22">C48*$H$2</f>
        <v>1.3877520000000001</v>
      </c>
      <c r="D73">
        <f t="shared" si="22"/>
        <v>0.14009099999999999</v>
      </c>
      <c r="E73">
        <f t="shared" si="22"/>
        <v>0.112176</v>
      </c>
      <c r="F73">
        <f t="shared" si="22"/>
        <v>5.8637000000000002E-2</v>
      </c>
      <c r="G73">
        <f t="shared" si="22"/>
        <v>1.5750569999999999</v>
      </c>
      <c r="H73">
        <f t="shared" si="22"/>
        <v>0.20394599999999999</v>
      </c>
      <c r="I73">
        <f t="shared" si="22"/>
        <v>0.23940600000000001</v>
      </c>
      <c r="J73">
        <f t="shared" si="22"/>
        <v>4.4011000000000002E-2</v>
      </c>
      <c r="K73">
        <f t="shared" si="22"/>
        <v>8.5225999999999996E-2</v>
      </c>
      <c r="L73">
        <f t="shared" si="22"/>
        <v>6.4272790000000004</v>
      </c>
      <c r="M73">
        <f t="shared" si="22"/>
        <v>1.0359419999999999</v>
      </c>
      <c r="N73">
        <f t="shared" si="22"/>
        <v>0.244336</v>
      </c>
      <c r="O73">
        <f t="shared" si="22"/>
        <v>1.0335829999999999</v>
      </c>
      <c r="P73">
        <f t="shared" si="22"/>
        <v>0.27800999999999998</v>
      </c>
      <c r="Q73">
        <f t="shared" si="22"/>
        <v>0.213475</v>
      </c>
      <c r="R73">
        <f t="shared" si="22"/>
        <v>7.9878000000000005E-2</v>
      </c>
      <c r="S73">
        <f t="shared" si="22"/>
        <v>1.59256</v>
      </c>
      <c r="T73">
        <f t="shared" si="22"/>
        <v>8.1134999999999999E-2</v>
      </c>
      <c r="U73">
        <f t="shared" si="22"/>
        <v>0.10838299999999999</v>
      </c>
      <c r="V73">
        <f t="shared" si="22"/>
        <v>0</v>
      </c>
      <c r="X73">
        <f t="shared" ref="X73" si="23">SUM(C73:V73)</f>
        <v>14.940883000000003</v>
      </c>
    </row>
    <row r="75" spans="2:24" x14ac:dyDescent="0.2">
      <c r="C75">
        <f t="shared" ref="C75:V75" si="24">SUM(C54:C73)</f>
        <v>19.298886999999997</v>
      </c>
      <c r="D75">
        <f t="shared" si="24"/>
        <v>33.578530999999998</v>
      </c>
      <c r="E75">
        <f t="shared" si="24"/>
        <v>30.771231</v>
      </c>
      <c r="F75">
        <f t="shared" si="24"/>
        <v>23.035108999999999</v>
      </c>
      <c r="G75">
        <f t="shared" si="24"/>
        <v>19.216092999999997</v>
      </c>
      <c r="H75">
        <f t="shared" si="24"/>
        <v>39.206976000000004</v>
      </c>
      <c r="I75">
        <f t="shared" si="24"/>
        <v>28.589118000000003</v>
      </c>
      <c r="J75">
        <f t="shared" si="24"/>
        <v>10.102320999999996</v>
      </c>
      <c r="K75">
        <f t="shared" si="24"/>
        <v>31.438697999999995</v>
      </c>
      <c r="L75">
        <f t="shared" si="24"/>
        <v>13.888052000000002</v>
      </c>
      <c r="M75">
        <f t="shared" si="24"/>
        <v>13.092530999999999</v>
      </c>
      <c r="N75">
        <f t="shared" si="24"/>
        <v>38.532672000000012</v>
      </c>
      <c r="O75">
        <f t="shared" si="24"/>
        <v>18.365054000000001</v>
      </c>
      <c r="P75">
        <f t="shared" si="24"/>
        <v>16.549340999999998</v>
      </c>
      <c r="Q75">
        <f t="shared" si="24"/>
        <v>6.2836359999999996</v>
      </c>
      <c r="R75">
        <f t="shared" si="24"/>
        <v>34.436949999999996</v>
      </c>
      <c r="S75">
        <f t="shared" si="24"/>
        <v>23.370083000000001</v>
      </c>
      <c r="T75">
        <f t="shared" si="24"/>
        <v>9.5503859999999978</v>
      </c>
      <c r="U75">
        <f t="shared" si="24"/>
        <v>19.848250000000004</v>
      </c>
      <c r="V75">
        <f t="shared" si="24"/>
        <v>14.940883000000003</v>
      </c>
      <c r="X75">
        <f>SUM(X54:X73)</f>
        <v>444.09480199999996</v>
      </c>
    </row>
    <row r="77" spans="2:24" x14ac:dyDescent="0.2">
      <c r="B77" t="s">
        <v>246</v>
      </c>
    </row>
    <row r="79" spans="2:24" x14ac:dyDescent="0.2">
      <c r="C79">
        <v>0.12311900000000001</v>
      </c>
      <c r="D79">
        <v>1.9474999999999999E-2</v>
      </c>
      <c r="E79">
        <v>1.9852000000000002E-2</v>
      </c>
      <c r="F79">
        <v>1.8582999999999999E-2</v>
      </c>
      <c r="G79">
        <v>1.8710999999999998E-2</v>
      </c>
      <c r="H79">
        <v>1.7274999999999999E-2</v>
      </c>
      <c r="I79">
        <v>1.8723E-2</v>
      </c>
      <c r="J79">
        <v>5.0388000000000002E-2</v>
      </c>
      <c r="K79">
        <v>1.6402E-2</v>
      </c>
      <c r="L79">
        <v>0.119697</v>
      </c>
      <c r="M79">
        <v>0.16139899999999999</v>
      </c>
      <c r="N79">
        <v>1.2775999999999999E-2</v>
      </c>
      <c r="O79">
        <v>3.5838000000000002E-2</v>
      </c>
      <c r="P79">
        <v>5.7019E-2</v>
      </c>
      <c r="Q79">
        <v>3.0913E-2</v>
      </c>
      <c r="R79">
        <v>4.3471999999999997E-2</v>
      </c>
      <c r="S79">
        <v>4.9935E-2</v>
      </c>
      <c r="T79">
        <v>1.26E-2</v>
      </c>
      <c r="U79">
        <v>3.9928999999999999E-2</v>
      </c>
      <c r="V79">
        <v>0.13389400000000001</v>
      </c>
      <c r="X79">
        <f>SUM(D79:V79)</f>
        <v>0.87688100000000002</v>
      </c>
    </row>
    <row r="80" spans="2:24" x14ac:dyDescent="0.2">
      <c r="B80">
        <v>0.12311900000000001</v>
      </c>
      <c r="C80">
        <f>C54*C$79</f>
        <v>0</v>
      </c>
      <c r="D80">
        <f t="shared" ref="D80:V94" si="25">D54*D$79</f>
        <v>6.5951892749999989E-3</v>
      </c>
      <c r="E80">
        <f t="shared" si="25"/>
        <v>3.9969024200000002E-3</v>
      </c>
      <c r="F80">
        <f t="shared" si="25"/>
        <v>5.2749517969999989E-3</v>
      </c>
      <c r="G80">
        <f t="shared" si="25"/>
        <v>4.9401605483999994E-2</v>
      </c>
      <c r="H80">
        <f t="shared" si="25"/>
        <v>9.382674399999999E-3</v>
      </c>
      <c r="I80">
        <f t="shared" si="25"/>
        <v>1.4013772317E-2</v>
      </c>
      <c r="J80">
        <f t="shared" si="25"/>
        <v>0.13607103041999999</v>
      </c>
      <c r="K80">
        <f t="shared" si="25"/>
        <v>3.8985257720000003E-3</v>
      </c>
      <c r="L80">
        <f t="shared" si="25"/>
        <v>5.291684673E-3</v>
      </c>
      <c r="M80">
        <f t="shared" si="25"/>
        <v>2.0021061752999999E-2</v>
      </c>
      <c r="N80">
        <f t="shared" si="25"/>
        <v>5.5412194959999998E-3</v>
      </c>
      <c r="O80">
        <f t="shared" si="25"/>
        <v>1.7828652402E-2</v>
      </c>
      <c r="P80">
        <f t="shared" si="25"/>
        <v>5.3592728290000006E-3</v>
      </c>
      <c r="Q80">
        <f t="shared" si="25"/>
        <v>3.0499414972999999E-2</v>
      </c>
      <c r="R80">
        <f t="shared" si="25"/>
        <v>0.25759716153599999</v>
      </c>
      <c r="S80">
        <f t="shared" si="25"/>
        <v>9.7797747434999999E-2</v>
      </c>
      <c r="T80">
        <f t="shared" si="25"/>
        <v>8.6129819999999999E-4</v>
      </c>
      <c r="U80">
        <f t="shared" si="25"/>
        <v>3.3847014719999998E-3</v>
      </c>
      <c r="V80">
        <f t="shared" si="25"/>
        <v>0.18581166628800003</v>
      </c>
      <c r="X80">
        <f>SUM(C80:V80)</f>
        <v>0.85862853294200014</v>
      </c>
    </row>
    <row r="81" spans="2:24" x14ac:dyDescent="0.2">
      <c r="B81">
        <v>1.9474999999999999E-2</v>
      </c>
      <c r="C81">
        <f t="shared" ref="C81:R96" si="26">C55*C$79</f>
        <v>4.1694126231000002E-2</v>
      </c>
      <c r="D81">
        <f t="shared" si="26"/>
        <v>0</v>
      </c>
      <c r="E81">
        <f t="shared" si="26"/>
        <v>1.9487418020000001E-2</v>
      </c>
      <c r="F81">
        <f t="shared" si="26"/>
        <v>4.5999800710000002E-3</v>
      </c>
      <c r="G81">
        <f t="shared" si="26"/>
        <v>1.6928403030000001E-2</v>
      </c>
      <c r="H81">
        <f t="shared" si="26"/>
        <v>7.8952070699999988E-2</v>
      </c>
      <c r="I81">
        <f t="shared" si="26"/>
        <v>1.7187320817000001E-2</v>
      </c>
      <c r="J81">
        <f t="shared" si="26"/>
        <v>2.7171527448000003E-2</v>
      </c>
      <c r="K81">
        <f t="shared" si="26"/>
        <v>5.2079974841999999E-2</v>
      </c>
      <c r="L81">
        <f t="shared" si="26"/>
        <v>1.1878849976999999E-2</v>
      </c>
      <c r="M81">
        <f t="shared" si="26"/>
        <v>5.0704948441E-2</v>
      </c>
      <c r="N81">
        <f t="shared" si="26"/>
        <v>0.22718055787199995</v>
      </c>
      <c r="O81">
        <f t="shared" si="26"/>
        <v>1.6083126773999999E-2</v>
      </c>
      <c r="P81">
        <f t="shared" si="26"/>
        <v>3.1662650700000003E-3</v>
      </c>
      <c r="Q81">
        <f t="shared" si="26"/>
        <v>1.1017918720999999E-2</v>
      </c>
      <c r="R81">
        <f t="shared" si="26"/>
        <v>4.2602255695999999E-2</v>
      </c>
      <c r="S81">
        <f t="shared" si="25"/>
        <v>3.1494653654999996E-2</v>
      </c>
      <c r="T81">
        <f t="shared" si="25"/>
        <v>9.8840574E-3</v>
      </c>
      <c r="U81">
        <f t="shared" si="25"/>
        <v>1.2459365302E-2</v>
      </c>
      <c r="V81">
        <f t="shared" si="25"/>
        <v>1.8757344354000002E-2</v>
      </c>
      <c r="X81">
        <f t="shared" ref="X81:X99" si="27">SUM(C81:V81)</f>
        <v>0.69333016442099993</v>
      </c>
    </row>
    <row r="82" spans="2:24" x14ac:dyDescent="0.2">
      <c r="B82">
        <v>1.9852000000000002E-2</v>
      </c>
      <c r="C82">
        <f t="shared" si="26"/>
        <v>2.4788163865000001E-2</v>
      </c>
      <c r="D82">
        <f t="shared" si="25"/>
        <v>1.9117341624999999E-2</v>
      </c>
      <c r="E82">
        <f t="shared" si="25"/>
        <v>0</v>
      </c>
      <c r="F82">
        <f t="shared" si="25"/>
        <v>0.12088579710599999</v>
      </c>
      <c r="G82">
        <f t="shared" si="25"/>
        <v>2.5322064074999998E-2</v>
      </c>
      <c r="H82">
        <f t="shared" si="25"/>
        <v>4.2144763724999999E-2</v>
      </c>
      <c r="I82">
        <f t="shared" si="25"/>
        <v>1.5067446588000001E-2</v>
      </c>
      <c r="J82">
        <f t="shared" si="25"/>
        <v>4.0851516732E-2</v>
      </c>
      <c r="K82">
        <f t="shared" si="25"/>
        <v>0.10346452128599999</v>
      </c>
      <c r="L82">
        <f t="shared" si="25"/>
        <v>1.9467998868000002E-2</v>
      </c>
      <c r="M82">
        <f t="shared" si="25"/>
        <v>1.4242331956999999E-2</v>
      </c>
      <c r="N82">
        <f t="shared" si="25"/>
        <v>3.6436053263999998E-2</v>
      </c>
      <c r="O82">
        <f t="shared" si="25"/>
        <v>1.3652987832000002E-2</v>
      </c>
      <c r="P82">
        <f t="shared" si="25"/>
        <v>5.6412317839999995E-3</v>
      </c>
      <c r="Q82">
        <f t="shared" si="25"/>
        <v>6.6314876729999996E-3</v>
      </c>
      <c r="R82">
        <f t="shared" si="25"/>
        <v>0.20542350171199997</v>
      </c>
      <c r="S82">
        <f t="shared" si="25"/>
        <v>0.10024910651999999</v>
      </c>
      <c r="T82">
        <f t="shared" si="25"/>
        <v>1.3743198E-3</v>
      </c>
      <c r="U82">
        <f t="shared" si="25"/>
        <v>2.4560048397E-2</v>
      </c>
      <c r="V82">
        <f t="shared" si="25"/>
        <v>1.5019693344000001E-2</v>
      </c>
      <c r="X82">
        <f t="shared" si="27"/>
        <v>0.83434037615299994</v>
      </c>
    </row>
    <row r="83" spans="2:24" x14ac:dyDescent="0.2">
      <c r="B83">
        <v>1.8582999999999999E-2</v>
      </c>
      <c r="C83">
        <f t="shared" si="26"/>
        <v>3.4948436220999995E-2</v>
      </c>
      <c r="D83">
        <f t="shared" si="25"/>
        <v>4.8207830749999996E-3</v>
      </c>
      <c r="E83">
        <f t="shared" si="25"/>
        <v>0.12914087306399999</v>
      </c>
      <c r="F83">
        <f t="shared" si="25"/>
        <v>0</v>
      </c>
      <c r="G83">
        <f t="shared" si="25"/>
        <v>5.837925554999999E-3</v>
      </c>
      <c r="H83">
        <f t="shared" si="25"/>
        <v>1.17824483E-2</v>
      </c>
      <c r="I83">
        <f t="shared" si="25"/>
        <v>0.18779749412999999</v>
      </c>
      <c r="J83">
        <f t="shared" si="25"/>
        <v>4.0850912076000001E-2</v>
      </c>
      <c r="K83">
        <f t="shared" si="25"/>
        <v>2.5259112804000002E-2</v>
      </c>
      <c r="L83">
        <f t="shared" si="25"/>
        <v>2.4916127520000003E-3</v>
      </c>
      <c r="M83">
        <f t="shared" si="25"/>
        <v>2.8286788739999998E-3</v>
      </c>
      <c r="N83">
        <f t="shared" si="25"/>
        <v>5.876180663999999E-3</v>
      </c>
      <c r="O83">
        <f t="shared" si="25"/>
        <v>2.049073488E-3</v>
      </c>
      <c r="P83">
        <f t="shared" si="25"/>
        <v>1.49161704E-3</v>
      </c>
      <c r="Q83">
        <f t="shared" si="25"/>
        <v>7.6085857769999992E-3</v>
      </c>
      <c r="R83">
        <f t="shared" si="25"/>
        <v>5.0383613279999996E-2</v>
      </c>
      <c r="S83">
        <f t="shared" si="25"/>
        <v>1.4463223334999999E-2</v>
      </c>
      <c r="T83">
        <f t="shared" si="25"/>
        <v>1.0812059999999999E-3</v>
      </c>
      <c r="U83">
        <f t="shared" si="25"/>
        <v>8.0900546189999999E-3</v>
      </c>
      <c r="V83">
        <f t="shared" si="25"/>
        <v>7.8511424780000009E-3</v>
      </c>
      <c r="X83">
        <f t="shared" si="27"/>
        <v>0.54465297353200004</v>
      </c>
    </row>
    <row r="84" spans="2:24" x14ac:dyDescent="0.2">
      <c r="B84">
        <v>1.8710999999999998E-2</v>
      </c>
      <c r="C84">
        <f t="shared" si="26"/>
        <v>0.32506420103600003</v>
      </c>
      <c r="D84">
        <f t="shared" si="25"/>
        <v>1.7619616750000001E-2</v>
      </c>
      <c r="E84">
        <f t="shared" si="25"/>
        <v>2.6866207900000001E-2</v>
      </c>
      <c r="F84">
        <f t="shared" si="25"/>
        <v>5.797988914999999E-3</v>
      </c>
      <c r="G84">
        <f t="shared" si="25"/>
        <v>0</v>
      </c>
      <c r="H84">
        <f t="shared" si="25"/>
        <v>3.7449954249999997E-3</v>
      </c>
      <c r="I84">
        <f t="shared" si="25"/>
        <v>4.50381765E-4</v>
      </c>
      <c r="J84">
        <f t="shared" si="25"/>
        <v>3.5338112160000004E-2</v>
      </c>
      <c r="K84">
        <f t="shared" si="25"/>
        <v>7.7068897499999994E-3</v>
      </c>
      <c r="L84">
        <f t="shared" si="25"/>
        <v>1.9987723241999999E-2</v>
      </c>
      <c r="M84">
        <f t="shared" si="25"/>
        <v>7.2507048158999998E-2</v>
      </c>
      <c r="N84">
        <f t="shared" si="25"/>
        <v>1.5017932479999998E-3</v>
      </c>
      <c r="O84">
        <f t="shared" si="25"/>
        <v>2.9243772162000001E-2</v>
      </c>
      <c r="P84">
        <f t="shared" si="25"/>
        <v>3.7776056823000004E-2</v>
      </c>
      <c r="Q84">
        <f t="shared" si="25"/>
        <v>5.0767801640000006E-3</v>
      </c>
      <c r="R84">
        <f t="shared" si="25"/>
        <v>0.22222851622399997</v>
      </c>
      <c r="S84">
        <f t="shared" si="25"/>
        <v>0.1140585309</v>
      </c>
      <c r="T84">
        <f t="shared" si="25"/>
        <v>5.769288E-3</v>
      </c>
      <c r="U84">
        <f t="shared" si="25"/>
        <v>3.1470600356000002E-2</v>
      </c>
      <c r="V84">
        <f t="shared" si="25"/>
        <v>0.21089068195800001</v>
      </c>
      <c r="X84">
        <f t="shared" si="27"/>
        <v>1.1730991849370001</v>
      </c>
    </row>
    <row r="85" spans="2:24" x14ac:dyDescent="0.2">
      <c r="B85">
        <v>1.7274999999999999E-2</v>
      </c>
      <c r="C85">
        <f t="shared" si="26"/>
        <v>6.6870361183999999E-2</v>
      </c>
      <c r="D85">
        <f t="shared" si="25"/>
        <v>8.9006748299999994E-2</v>
      </c>
      <c r="E85">
        <f t="shared" si="25"/>
        <v>4.8431713428000005E-2</v>
      </c>
      <c r="F85">
        <f t="shared" si="25"/>
        <v>1.2674572315999999E-2</v>
      </c>
      <c r="G85">
        <f t="shared" si="25"/>
        <v>4.0563015569999999E-3</v>
      </c>
      <c r="H85">
        <f t="shared" si="25"/>
        <v>0</v>
      </c>
      <c r="I85">
        <f t="shared" si="25"/>
        <v>0.16233050697599999</v>
      </c>
      <c r="J85">
        <f t="shared" si="25"/>
        <v>1.6635043932E-2</v>
      </c>
      <c r="K85">
        <f t="shared" si="25"/>
        <v>0.14229541978400001</v>
      </c>
      <c r="L85">
        <f t="shared" si="25"/>
        <v>9.9043282649999998E-3</v>
      </c>
      <c r="M85">
        <f t="shared" si="25"/>
        <v>0.103583295816</v>
      </c>
      <c r="N85">
        <f t="shared" si="25"/>
        <v>8.7073690935999995E-2</v>
      </c>
      <c r="O85">
        <f t="shared" si="25"/>
        <v>7.4880347255999999E-2</v>
      </c>
      <c r="P85">
        <f t="shared" si="25"/>
        <v>5.2427830119999999E-3</v>
      </c>
      <c r="Q85">
        <f t="shared" si="25"/>
        <v>2.0218307607E-2</v>
      </c>
      <c r="R85">
        <f t="shared" si="25"/>
        <v>4.8729112431999989E-2</v>
      </c>
      <c r="S85">
        <f t="shared" si="25"/>
        <v>3.9339841634999997E-2</v>
      </c>
      <c r="T85">
        <f t="shared" si="25"/>
        <v>3.7514106000000004E-3</v>
      </c>
      <c r="U85">
        <f t="shared" si="25"/>
        <v>1.1720878447E-2</v>
      </c>
      <c r="V85">
        <f t="shared" si="25"/>
        <v>2.7307145724E-2</v>
      </c>
      <c r="X85">
        <f t="shared" si="27"/>
        <v>0.97405180920699996</v>
      </c>
    </row>
    <row r="86" spans="2:24" x14ac:dyDescent="0.2">
      <c r="B86">
        <v>1.8723E-2</v>
      </c>
      <c r="C86">
        <f t="shared" si="26"/>
        <v>9.2151986001000011E-2</v>
      </c>
      <c r="D86">
        <f t="shared" si="25"/>
        <v>1.7877641024999998E-2</v>
      </c>
      <c r="E86">
        <f t="shared" si="25"/>
        <v>1.5976016112000002E-2</v>
      </c>
      <c r="F86">
        <f t="shared" si="25"/>
        <v>0.18639325072999999</v>
      </c>
      <c r="G86">
        <f t="shared" si="25"/>
        <v>4.5009310499999995E-4</v>
      </c>
      <c r="H86">
        <f t="shared" si="25"/>
        <v>0.14977618479999999</v>
      </c>
      <c r="I86">
        <f t="shared" si="25"/>
        <v>0</v>
      </c>
      <c r="J86">
        <f t="shared" si="25"/>
        <v>3.2080779900000002E-2</v>
      </c>
      <c r="K86">
        <f t="shared" si="25"/>
        <v>1.2312702566E-2</v>
      </c>
      <c r="L86">
        <f t="shared" si="25"/>
        <v>3.6604539569999998E-3</v>
      </c>
      <c r="M86">
        <f t="shared" si="25"/>
        <v>1.1845395407999998E-2</v>
      </c>
      <c r="N86">
        <f t="shared" si="25"/>
        <v>4.4498054215999998E-2</v>
      </c>
      <c r="O86">
        <f t="shared" si="25"/>
        <v>1.0442440602000001E-2</v>
      </c>
      <c r="P86">
        <f t="shared" si="25"/>
        <v>1.2977524399999999E-3</v>
      </c>
      <c r="Q86">
        <f t="shared" si="25"/>
        <v>9.1217771269999984E-3</v>
      </c>
      <c r="R86">
        <f t="shared" si="25"/>
        <v>3.2058687231999998E-2</v>
      </c>
      <c r="S86">
        <f t="shared" si="25"/>
        <v>2.6959507020000002E-2</v>
      </c>
      <c r="T86">
        <f t="shared" si="25"/>
        <v>1.9640501999999998E-3</v>
      </c>
      <c r="U86">
        <f t="shared" si="25"/>
        <v>5.4824912740000006E-3</v>
      </c>
      <c r="V86">
        <f t="shared" si="25"/>
        <v>3.2055026964000005E-2</v>
      </c>
      <c r="X86">
        <f t="shared" si="27"/>
        <v>0.686404290679</v>
      </c>
    </row>
    <row r="87" spans="2:24" x14ac:dyDescent="0.2">
      <c r="B87">
        <v>5.0388000000000002E-2</v>
      </c>
      <c r="C87">
        <f t="shared" si="26"/>
        <v>0.33247855033500001</v>
      </c>
      <c r="D87">
        <f t="shared" si="25"/>
        <v>1.050181585E-2</v>
      </c>
      <c r="E87">
        <f t="shared" si="25"/>
        <v>1.6094790628E-2</v>
      </c>
      <c r="F87">
        <f t="shared" si="25"/>
        <v>1.5065739840999999E-2</v>
      </c>
      <c r="G87">
        <f t="shared" si="25"/>
        <v>1.312239852E-2</v>
      </c>
      <c r="H87">
        <f t="shared" si="25"/>
        <v>5.7031512249999996E-3</v>
      </c>
      <c r="I87">
        <f t="shared" si="25"/>
        <v>1.1920466025E-2</v>
      </c>
      <c r="J87">
        <f t="shared" si="25"/>
        <v>0</v>
      </c>
      <c r="K87">
        <f t="shared" si="25"/>
        <v>3.0137526859999996E-3</v>
      </c>
      <c r="L87">
        <f t="shared" si="25"/>
        <v>6.0051984899999996E-4</v>
      </c>
      <c r="M87">
        <f t="shared" si="25"/>
        <v>2.8651550479999997E-3</v>
      </c>
      <c r="N87">
        <f t="shared" si="25"/>
        <v>6.1919267279999992E-3</v>
      </c>
      <c r="O87">
        <f t="shared" si="25"/>
        <v>1.952848458E-3</v>
      </c>
      <c r="P87">
        <f t="shared" si="25"/>
        <v>1.9632211890000003E-3</v>
      </c>
      <c r="Q87">
        <f t="shared" si="25"/>
        <v>5.536363735E-3</v>
      </c>
      <c r="R87">
        <f t="shared" si="25"/>
        <v>9.9093119839999994E-2</v>
      </c>
      <c r="S87">
        <f t="shared" si="25"/>
        <v>4.8652669199999998E-3</v>
      </c>
      <c r="T87">
        <f t="shared" si="25"/>
        <v>1.9834668E-3</v>
      </c>
      <c r="U87">
        <f t="shared" si="25"/>
        <v>1.4173597129999999E-3</v>
      </c>
      <c r="V87">
        <f t="shared" si="25"/>
        <v>5.8928088340000004E-3</v>
      </c>
      <c r="X87">
        <f t="shared" si="27"/>
        <v>0.54026272222400018</v>
      </c>
    </row>
    <row r="88" spans="2:24" x14ac:dyDescent="0.2">
      <c r="B88">
        <v>1.6402E-2</v>
      </c>
      <c r="C88">
        <f t="shared" si="26"/>
        <v>2.9263662634000001E-2</v>
      </c>
      <c r="D88">
        <f t="shared" si="25"/>
        <v>6.1837428974999997E-2</v>
      </c>
      <c r="E88">
        <f t="shared" si="25"/>
        <v>0.125227269636</v>
      </c>
      <c r="F88">
        <f t="shared" si="25"/>
        <v>2.8617857165999998E-2</v>
      </c>
      <c r="G88">
        <f t="shared" si="25"/>
        <v>8.7918311249999999E-3</v>
      </c>
      <c r="H88">
        <f t="shared" si="25"/>
        <v>0.14986912429999999</v>
      </c>
      <c r="I88">
        <f t="shared" si="25"/>
        <v>1.4055037809E-2</v>
      </c>
      <c r="J88">
        <f t="shared" si="25"/>
        <v>9.2584422839999993E-3</v>
      </c>
      <c r="K88">
        <f t="shared" si="25"/>
        <v>0</v>
      </c>
      <c r="L88">
        <f t="shared" si="25"/>
        <v>9.0754265399999989E-3</v>
      </c>
      <c r="M88">
        <f t="shared" si="25"/>
        <v>4.4711235177E-2</v>
      </c>
      <c r="N88">
        <f t="shared" si="25"/>
        <v>1.5943017088E-2</v>
      </c>
      <c r="O88">
        <f t="shared" si="25"/>
        <v>1.1018393100000001E-2</v>
      </c>
      <c r="P88">
        <f t="shared" si="25"/>
        <v>3.8524602255000005E-2</v>
      </c>
      <c r="Q88">
        <f t="shared" si="25"/>
        <v>1.3237348469E-2</v>
      </c>
      <c r="R88">
        <f t="shared" si="25"/>
        <v>3.8521669471999996E-2</v>
      </c>
      <c r="S88">
        <f t="shared" si="25"/>
        <v>2.3344063214999999E-2</v>
      </c>
      <c r="T88">
        <f t="shared" si="25"/>
        <v>8.930161800000001E-3</v>
      </c>
      <c r="U88">
        <f t="shared" si="25"/>
        <v>0.19718257856999999</v>
      </c>
      <c r="V88">
        <f t="shared" si="25"/>
        <v>1.1411250044000001E-2</v>
      </c>
      <c r="X88">
        <f t="shared" si="27"/>
        <v>0.83882039965900002</v>
      </c>
    </row>
    <row r="89" spans="2:24" x14ac:dyDescent="0.2">
      <c r="B89">
        <v>0.119697</v>
      </c>
      <c r="C89">
        <f t="shared" si="26"/>
        <v>5.4429678710000004E-3</v>
      </c>
      <c r="D89">
        <f t="shared" si="25"/>
        <v>1.9327184749999998E-3</v>
      </c>
      <c r="E89">
        <f t="shared" si="25"/>
        <v>3.2288086880000004E-3</v>
      </c>
      <c r="F89">
        <f t="shared" si="25"/>
        <v>3.8682372799999997E-4</v>
      </c>
      <c r="G89">
        <f t="shared" si="25"/>
        <v>3.1244750459999996E-3</v>
      </c>
      <c r="H89">
        <f t="shared" si="25"/>
        <v>1.4294198749999999E-3</v>
      </c>
      <c r="I89">
        <f t="shared" si="25"/>
        <v>5.7256806300000004E-4</v>
      </c>
      <c r="J89">
        <f t="shared" si="25"/>
        <v>2.5279659600000001E-4</v>
      </c>
      <c r="K89">
        <f t="shared" si="25"/>
        <v>1.24359964E-3</v>
      </c>
      <c r="L89">
        <f t="shared" si="25"/>
        <v>0</v>
      </c>
      <c r="M89">
        <f t="shared" si="25"/>
        <v>0.38473648024000001</v>
      </c>
      <c r="N89">
        <f t="shared" si="25"/>
        <v>2.0653426079999997E-3</v>
      </c>
      <c r="O89">
        <f t="shared" si="25"/>
        <v>0.10096188181200001</v>
      </c>
      <c r="P89">
        <f t="shared" si="25"/>
        <v>2.9730618904E-2</v>
      </c>
      <c r="Q89">
        <f t="shared" si="25"/>
        <v>1.1645236230000001E-3</v>
      </c>
      <c r="R89">
        <f t="shared" si="25"/>
        <v>2.2195499039999998E-3</v>
      </c>
      <c r="S89">
        <f t="shared" si="25"/>
        <v>3.2160187335E-2</v>
      </c>
      <c r="T89">
        <f t="shared" si="25"/>
        <v>6.8208839999999999E-4</v>
      </c>
      <c r="U89">
        <f t="shared" si="25"/>
        <v>4.0648919870000001E-3</v>
      </c>
      <c r="V89">
        <f t="shared" si="25"/>
        <v>0.86057409442600019</v>
      </c>
      <c r="X89">
        <f t="shared" si="27"/>
        <v>1.4359738372210002</v>
      </c>
    </row>
    <row r="90" spans="2:24" x14ac:dyDescent="0.2">
      <c r="B90">
        <v>0.16139899999999999</v>
      </c>
      <c r="C90">
        <f t="shared" si="26"/>
        <v>1.5272542593000002E-2</v>
      </c>
      <c r="D90">
        <f t="shared" si="25"/>
        <v>6.118246525E-3</v>
      </c>
      <c r="E90">
        <f t="shared" si="25"/>
        <v>1.7518000360000003E-3</v>
      </c>
      <c r="F90">
        <f t="shared" si="25"/>
        <v>3.2568565799999996E-4</v>
      </c>
      <c r="G90">
        <f t="shared" si="25"/>
        <v>8.4057483509999992E-3</v>
      </c>
      <c r="H90">
        <f t="shared" si="25"/>
        <v>1.1086818599999999E-2</v>
      </c>
      <c r="I90">
        <f t="shared" si="25"/>
        <v>1.374118416E-3</v>
      </c>
      <c r="J90">
        <f t="shared" si="25"/>
        <v>8.9448777600000006E-4</v>
      </c>
      <c r="K90">
        <f t="shared" si="25"/>
        <v>4.5437312460000004E-3</v>
      </c>
      <c r="L90">
        <f t="shared" si="25"/>
        <v>0.28532892071999999</v>
      </c>
      <c r="M90">
        <f t="shared" si="25"/>
        <v>0</v>
      </c>
      <c r="N90">
        <f t="shared" si="25"/>
        <v>2.8076154319999999E-3</v>
      </c>
      <c r="O90">
        <f t="shared" si="25"/>
        <v>0.17057751935400001</v>
      </c>
      <c r="P90">
        <f t="shared" si="25"/>
        <v>9.5356579935000005E-2</v>
      </c>
      <c r="Q90">
        <f t="shared" si="25"/>
        <v>5.2793221399999998E-3</v>
      </c>
      <c r="R90">
        <f t="shared" si="25"/>
        <v>3.8955693919999995E-3</v>
      </c>
      <c r="S90">
        <f t="shared" si="25"/>
        <v>1.0127417220000001E-2</v>
      </c>
      <c r="T90">
        <f t="shared" si="25"/>
        <v>4.7195568E-3</v>
      </c>
      <c r="U90">
        <f t="shared" si="25"/>
        <v>7.1906538939999999E-3</v>
      </c>
      <c r="V90">
        <f t="shared" si="25"/>
        <v>0.138706418148</v>
      </c>
      <c r="X90">
        <f t="shared" si="27"/>
        <v>0.773762752236</v>
      </c>
    </row>
    <row r="91" spans="2:24" x14ac:dyDescent="0.2">
      <c r="B91">
        <v>1.2775999999999999E-2</v>
      </c>
      <c r="C91">
        <f t="shared" si="26"/>
        <v>5.3399295799000004E-2</v>
      </c>
      <c r="D91">
        <f t="shared" si="25"/>
        <v>0.34630098344999993</v>
      </c>
      <c r="E91">
        <f t="shared" si="25"/>
        <v>5.6616196728000001E-2</v>
      </c>
      <c r="F91">
        <f t="shared" si="25"/>
        <v>8.5470464369999995E-3</v>
      </c>
      <c r="G91">
        <f t="shared" si="25"/>
        <v>2.1994406279999996E-3</v>
      </c>
      <c r="H91">
        <f t="shared" si="25"/>
        <v>0.11773622502499999</v>
      </c>
      <c r="I91">
        <f t="shared" si="25"/>
        <v>6.5211104342999995E-2</v>
      </c>
      <c r="J91">
        <f t="shared" si="25"/>
        <v>2.4420695363999999E-2</v>
      </c>
      <c r="K91">
        <f t="shared" si="25"/>
        <v>2.0467858976000002E-2</v>
      </c>
      <c r="L91">
        <f t="shared" si="25"/>
        <v>1.9349977625999999E-2</v>
      </c>
      <c r="M91">
        <f t="shared" si="25"/>
        <v>3.5468560042999996E-2</v>
      </c>
      <c r="N91">
        <f t="shared" si="25"/>
        <v>0</v>
      </c>
      <c r="O91">
        <f t="shared" si="25"/>
        <v>3.8791158714000004E-2</v>
      </c>
      <c r="P91">
        <f t="shared" si="25"/>
        <v>4.4427494229999998E-3</v>
      </c>
      <c r="Q91">
        <f t="shared" si="25"/>
        <v>1.0733580947E-2</v>
      </c>
      <c r="R91">
        <f t="shared" si="25"/>
        <v>4.0227032560000001E-2</v>
      </c>
      <c r="S91">
        <f t="shared" si="25"/>
        <v>6.9992691060000001E-2</v>
      </c>
      <c r="T91">
        <f t="shared" si="25"/>
        <v>1.4587902E-3</v>
      </c>
      <c r="U91">
        <f t="shared" si="25"/>
        <v>1.1209547673E-2</v>
      </c>
      <c r="V91">
        <f t="shared" si="25"/>
        <v>3.2715124384000004E-2</v>
      </c>
      <c r="X91">
        <f t="shared" si="27"/>
        <v>0.95928805938000017</v>
      </c>
    </row>
    <row r="92" spans="2:24" x14ac:dyDescent="0.2">
      <c r="B92">
        <v>3.5838000000000002E-2</v>
      </c>
      <c r="C92">
        <f t="shared" si="26"/>
        <v>6.1249117001000004E-2</v>
      </c>
      <c r="D92">
        <f t="shared" si="25"/>
        <v>8.7398541749999989E-3</v>
      </c>
      <c r="E92">
        <f t="shared" si="25"/>
        <v>7.5628973280000011E-3</v>
      </c>
      <c r="F92">
        <f t="shared" si="25"/>
        <v>1.0625016079999999E-3</v>
      </c>
      <c r="G92">
        <f t="shared" si="25"/>
        <v>1.5268157288999998E-2</v>
      </c>
      <c r="H92">
        <f t="shared" si="25"/>
        <v>3.6094592299999992E-2</v>
      </c>
      <c r="I92">
        <f t="shared" si="25"/>
        <v>5.4554890170000004E-3</v>
      </c>
      <c r="J92">
        <f t="shared" si="25"/>
        <v>2.7456925079999998E-3</v>
      </c>
      <c r="K92">
        <f t="shared" si="25"/>
        <v>5.0427948999999996E-3</v>
      </c>
      <c r="L92">
        <f t="shared" si="25"/>
        <v>0.33720727627800001</v>
      </c>
      <c r="M92">
        <f t="shared" si="25"/>
        <v>0.76820807651699996</v>
      </c>
      <c r="N92">
        <f t="shared" si="25"/>
        <v>1.3828780727999999E-2</v>
      </c>
      <c r="O92">
        <f t="shared" si="25"/>
        <v>0</v>
      </c>
      <c r="P92">
        <f t="shared" si="25"/>
        <v>7.3946173510999996E-2</v>
      </c>
      <c r="Q92">
        <f t="shared" si="25"/>
        <v>2.290220518E-3</v>
      </c>
      <c r="R92">
        <f t="shared" si="25"/>
        <v>1.1970710751999999E-2</v>
      </c>
      <c r="S92">
        <f t="shared" si="25"/>
        <v>6.694945242E-2</v>
      </c>
      <c r="T92">
        <f t="shared" si="25"/>
        <v>6.0164370000000003E-3</v>
      </c>
      <c r="U92">
        <f t="shared" si="25"/>
        <v>1.0562817659999999E-2</v>
      </c>
      <c r="V92">
        <f t="shared" si="25"/>
        <v>0.13839056220199999</v>
      </c>
      <c r="X92">
        <f t="shared" si="27"/>
        <v>1.572591603712</v>
      </c>
    </row>
    <row r="93" spans="2:24" x14ac:dyDescent="0.2">
      <c r="B93">
        <v>5.7019E-2</v>
      </c>
      <c r="C93">
        <f t="shared" si="26"/>
        <v>1.1572077929000002E-2</v>
      </c>
      <c r="D93">
        <f t="shared" si="25"/>
        <v>1.0814467500000001E-3</v>
      </c>
      <c r="E93">
        <f t="shared" si="25"/>
        <v>1.9640774720000001E-3</v>
      </c>
      <c r="F93">
        <f t="shared" si="25"/>
        <v>4.8613127999999996E-4</v>
      </c>
      <c r="G93">
        <f t="shared" si="25"/>
        <v>1.2396355587E-2</v>
      </c>
      <c r="H93">
        <f t="shared" si="25"/>
        <v>1.5884016999999999E-3</v>
      </c>
      <c r="I93">
        <f t="shared" si="25"/>
        <v>4.2613547999999999E-4</v>
      </c>
      <c r="J93">
        <f t="shared" si="25"/>
        <v>1.7349092280000001E-3</v>
      </c>
      <c r="K93">
        <f t="shared" si="25"/>
        <v>1.108192929E-2</v>
      </c>
      <c r="L93">
        <f t="shared" si="25"/>
        <v>6.2411930951999997E-2</v>
      </c>
      <c r="M93">
        <f t="shared" si="25"/>
        <v>0.26991803863499997</v>
      </c>
      <c r="N93">
        <f t="shared" si="25"/>
        <v>9.954675919999999E-4</v>
      </c>
      <c r="O93">
        <f t="shared" si="25"/>
        <v>4.6477191222000003E-2</v>
      </c>
      <c r="P93">
        <f t="shared" si="25"/>
        <v>0</v>
      </c>
      <c r="Q93">
        <f t="shared" si="25"/>
        <v>1.7692437289999999E-3</v>
      </c>
      <c r="R93">
        <f t="shared" si="25"/>
        <v>1.1936628703999998E-2</v>
      </c>
      <c r="S93">
        <f t="shared" si="25"/>
        <v>5.1491973299999999E-3</v>
      </c>
      <c r="T93">
        <f t="shared" si="25"/>
        <v>2.9773787399999998E-2</v>
      </c>
      <c r="U93">
        <f t="shared" si="25"/>
        <v>0.32513841310599995</v>
      </c>
      <c r="V93">
        <f t="shared" si="25"/>
        <v>3.7223870940000001E-2</v>
      </c>
      <c r="X93">
        <f t="shared" si="27"/>
        <v>0.83312523432599994</v>
      </c>
    </row>
    <row r="94" spans="2:24" x14ac:dyDescent="0.2">
      <c r="B94">
        <v>3.0913E-2</v>
      </c>
      <c r="C94">
        <f t="shared" si="26"/>
        <v>0.121471790899</v>
      </c>
      <c r="D94">
        <f t="shared" si="25"/>
        <v>6.9412210749999993E-3</v>
      </c>
      <c r="E94">
        <f t="shared" si="25"/>
        <v>4.2586708919999999E-3</v>
      </c>
      <c r="F94">
        <f t="shared" si="25"/>
        <v>4.5738152069999998E-3</v>
      </c>
      <c r="G94">
        <f t="shared" si="25"/>
        <v>3.0728701080000001E-3</v>
      </c>
      <c r="H94">
        <f t="shared" ref="D94:V99" si="28">H68*H$79</f>
        <v>1.1298523725000001E-2</v>
      </c>
      <c r="I94">
        <f t="shared" si="28"/>
        <v>5.5247641169999997E-3</v>
      </c>
      <c r="J94">
        <f t="shared" si="28"/>
        <v>9.0242388600000004E-3</v>
      </c>
      <c r="K94">
        <f t="shared" si="28"/>
        <v>7.0235496260000006E-3</v>
      </c>
      <c r="L94">
        <f t="shared" si="28"/>
        <v>4.5091056870000005E-3</v>
      </c>
      <c r="M94">
        <f t="shared" si="28"/>
        <v>2.7563721219999997E-2</v>
      </c>
      <c r="N94">
        <f t="shared" si="28"/>
        <v>4.4360699439999996E-3</v>
      </c>
      <c r="O94">
        <f t="shared" si="28"/>
        <v>2.6550940679999999E-3</v>
      </c>
      <c r="P94">
        <f t="shared" si="28"/>
        <v>3.263368427E-3</v>
      </c>
      <c r="Q94">
        <f t="shared" si="28"/>
        <v>0</v>
      </c>
      <c r="R94">
        <f t="shared" si="28"/>
        <v>5.0041227807999994E-2</v>
      </c>
      <c r="S94">
        <f t="shared" si="28"/>
        <v>3.0024966734999999E-2</v>
      </c>
      <c r="T94">
        <f t="shared" si="28"/>
        <v>5.9380020000000008E-4</v>
      </c>
      <c r="U94">
        <f t="shared" si="28"/>
        <v>2.3681091320000001E-3</v>
      </c>
      <c r="V94">
        <f t="shared" si="28"/>
        <v>2.8583021650000002E-2</v>
      </c>
      <c r="X94">
        <f t="shared" si="27"/>
        <v>0.32722792937999995</v>
      </c>
    </row>
    <row r="95" spans="2:24" x14ac:dyDescent="0.2">
      <c r="B95">
        <v>4.3471999999999997E-2</v>
      </c>
      <c r="C95">
        <f t="shared" si="26"/>
        <v>0.7295524689720001</v>
      </c>
      <c r="D95">
        <f t="shared" si="28"/>
        <v>1.9085363674999998E-2</v>
      </c>
      <c r="E95">
        <f t="shared" si="28"/>
        <v>9.3809057692E-2</v>
      </c>
      <c r="F95">
        <f t="shared" si="28"/>
        <v>2.1537511169999999E-2</v>
      </c>
      <c r="G95">
        <f t="shared" si="28"/>
        <v>9.565048231199999E-2</v>
      </c>
      <c r="H95">
        <f t="shared" si="28"/>
        <v>1.9364083024999996E-2</v>
      </c>
      <c r="I95">
        <f t="shared" si="28"/>
        <v>1.3807388687999999E-2</v>
      </c>
      <c r="J95">
        <f t="shared" si="28"/>
        <v>0.11485793436</v>
      </c>
      <c r="K95">
        <f t="shared" si="28"/>
        <v>1.4534238651999999E-2</v>
      </c>
      <c r="L95">
        <f t="shared" si="28"/>
        <v>6.1113697289999994E-3</v>
      </c>
      <c r="M95">
        <f t="shared" si="28"/>
        <v>1.4463125788999998E-2</v>
      </c>
      <c r="N95">
        <f t="shared" si="28"/>
        <v>1.182233548E-2</v>
      </c>
      <c r="O95">
        <f t="shared" si="28"/>
        <v>9.8685667080000011E-3</v>
      </c>
      <c r="P95">
        <f t="shared" si="28"/>
        <v>1.5656391057999999E-2</v>
      </c>
      <c r="Q95">
        <f t="shared" si="28"/>
        <v>3.5584387081999999E-2</v>
      </c>
      <c r="R95">
        <f t="shared" si="28"/>
        <v>0</v>
      </c>
      <c r="S95">
        <f t="shared" si="28"/>
        <v>0.40899431528999997</v>
      </c>
      <c r="T95">
        <f t="shared" si="28"/>
        <v>2.6344709999999998E-3</v>
      </c>
      <c r="U95">
        <f t="shared" si="28"/>
        <v>1.0557267529E-2</v>
      </c>
      <c r="V95">
        <f t="shared" si="28"/>
        <v>1.0695184932000001E-2</v>
      </c>
      <c r="X95">
        <f t="shared" si="27"/>
        <v>1.6485859431430003</v>
      </c>
    </row>
    <row r="96" spans="2:24" x14ac:dyDescent="0.2">
      <c r="B96">
        <v>4.9935E-2</v>
      </c>
      <c r="C96">
        <f t="shared" si="26"/>
        <v>0.24112868461900003</v>
      </c>
      <c r="D96">
        <f t="shared" si="28"/>
        <v>1.2283135674999999E-2</v>
      </c>
      <c r="E96">
        <f t="shared" si="28"/>
        <v>3.9854716383999997E-2</v>
      </c>
      <c r="F96">
        <f t="shared" si="28"/>
        <v>5.3823987029999994E-3</v>
      </c>
      <c r="G96">
        <f t="shared" si="28"/>
        <v>4.2738543539999993E-2</v>
      </c>
      <c r="H96">
        <f t="shared" si="28"/>
        <v>1.3609607774999999E-2</v>
      </c>
      <c r="I96">
        <f t="shared" si="28"/>
        <v>1.0108397916000001E-2</v>
      </c>
      <c r="J96">
        <f t="shared" si="28"/>
        <v>4.9094036160000007E-3</v>
      </c>
      <c r="K96">
        <f t="shared" si="28"/>
        <v>7.667754578E-3</v>
      </c>
      <c r="L96">
        <f t="shared" si="28"/>
        <v>7.7089775576999989E-2</v>
      </c>
      <c r="M96">
        <f t="shared" si="28"/>
        <v>3.2733653987999996E-2</v>
      </c>
      <c r="N96">
        <f t="shared" si="28"/>
        <v>1.7907812575999996E-2</v>
      </c>
      <c r="O96">
        <f t="shared" si="28"/>
        <v>4.8049153416000003E-2</v>
      </c>
      <c r="P96">
        <f t="shared" si="28"/>
        <v>5.8796852419999998E-3</v>
      </c>
      <c r="Q96">
        <f t="shared" si="28"/>
        <v>1.8587399552999997E-2</v>
      </c>
      <c r="R96">
        <f t="shared" si="28"/>
        <v>0.35605889404799995</v>
      </c>
      <c r="S96">
        <f t="shared" si="28"/>
        <v>0</v>
      </c>
      <c r="T96">
        <f t="shared" si="28"/>
        <v>1.2228804000000001E-3</v>
      </c>
      <c r="U96">
        <f t="shared" si="28"/>
        <v>5.3127131660000004E-3</v>
      </c>
      <c r="V96">
        <f t="shared" si="28"/>
        <v>0.21323422864000002</v>
      </c>
      <c r="X96">
        <f t="shared" si="27"/>
        <v>1.153758839412</v>
      </c>
    </row>
    <row r="97" spans="2:24" x14ac:dyDescent="0.2">
      <c r="B97">
        <v>1.26E-2</v>
      </c>
      <c r="C97">
        <f t="shared" ref="C97:C99" si="29">C71*C$79</f>
        <v>8.4160454829999998E-3</v>
      </c>
      <c r="D97">
        <f t="shared" si="28"/>
        <v>1.5277144274999998E-2</v>
      </c>
      <c r="E97">
        <f t="shared" si="28"/>
        <v>2.1653171960000005E-3</v>
      </c>
      <c r="F97">
        <f t="shared" si="28"/>
        <v>1.5946072299999998E-3</v>
      </c>
      <c r="G97">
        <f t="shared" si="28"/>
        <v>8.5673926799999991E-3</v>
      </c>
      <c r="H97">
        <f t="shared" si="28"/>
        <v>5.1433030250000004E-3</v>
      </c>
      <c r="I97">
        <f t="shared" si="28"/>
        <v>2.9184850709999999E-3</v>
      </c>
      <c r="J97">
        <f t="shared" si="28"/>
        <v>7.9319781840000003E-3</v>
      </c>
      <c r="K97">
        <f t="shared" si="28"/>
        <v>1.1624802686E-2</v>
      </c>
      <c r="L97">
        <f t="shared" si="28"/>
        <v>6.4796773979999998E-3</v>
      </c>
      <c r="M97">
        <f t="shared" si="28"/>
        <v>6.0454900632E-2</v>
      </c>
      <c r="N97">
        <f t="shared" si="28"/>
        <v>1.479166952E-3</v>
      </c>
      <c r="O97">
        <f t="shared" si="28"/>
        <v>1.7112465810000001E-2</v>
      </c>
      <c r="P97">
        <f t="shared" si="28"/>
        <v>0.134735839981</v>
      </c>
      <c r="Q97">
        <f t="shared" si="28"/>
        <v>1.4568369510000001E-3</v>
      </c>
      <c r="R97">
        <f t="shared" si="28"/>
        <v>9.0893431199999992E-3</v>
      </c>
      <c r="S97">
        <f t="shared" si="28"/>
        <v>4.84639149E-3</v>
      </c>
      <c r="T97">
        <f t="shared" si="28"/>
        <v>0</v>
      </c>
      <c r="U97">
        <f t="shared" si="28"/>
        <v>0.11602065714599999</v>
      </c>
      <c r="V97">
        <f t="shared" si="28"/>
        <v>1.086348969E-2</v>
      </c>
      <c r="X97">
        <f t="shared" si="27"/>
        <v>0.42617784500000006</v>
      </c>
    </row>
    <row r="98" spans="2:24" x14ac:dyDescent="0.2">
      <c r="B98">
        <v>3.9928999999999999E-2</v>
      </c>
      <c r="C98">
        <f t="shared" si="29"/>
        <v>1.0436551392000001E-2</v>
      </c>
      <c r="D98">
        <f t="shared" si="28"/>
        <v>6.0769400499999992E-3</v>
      </c>
      <c r="E98">
        <f t="shared" si="28"/>
        <v>1.2210826236000002E-2</v>
      </c>
      <c r="F98">
        <f t="shared" si="28"/>
        <v>3.7651202129999999E-3</v>
      </c>
      <c r="G98">
        <f t="shared" si="28"/>
        <v>1.4747336603999999E-2</v>
      </c>
      <c r="H98">
        <f t="shared" si="28"/>
        <v>5.0709553249999994E-3</v>
      </c>
      <c r="I98">
        <f t="shared" si="28"/>
        <v>2.5707802380000003E-3</v>
      </c>
      <c r="J98">
        <f t="shared" si="28"/>
        <v>1.788622836E-3</v>
      </c>
      <c r="K98">
        <f t="shared" si="28"/>
        <v>8.0998488659999993E-2</v>
      </c>
      <c r="L98">
        <f t="shared" si="28"/>
        <v>1.2185513691000001E-2</v>
      </c>
      <c r="M98">
        <f t="shared" si="28"/>
        <v>2.9065700313999996E-2</v>
      </c>
      <c r="N98">
        <f t="shared" si="28"/>
        <v>3.5866959119999998E-3</v>
      </c>
      <c r="O98">
        <f t="shared" si="28"/>
        <v>9.4805845199999999E-3</v>
      </c>
      <c r="P98">
        <f t="shared" si="28"/>
        <v>0.46430081336599999</v>
      </c>
      <c r="Q98">
        <f t="shared" si="28"/>
        <v>1.8333882039999999E-3</v>
      </c>
      <c r="R98">
        <f t="shared" si="28"/>
        <v>1.1494040271999999E-2</v>
      </c>
      <c r="S98">
        <f t="shared" si="28"/>
        <v>6.6440514900000004E-3</v>
      </c>
      <c r="T98">
        <f t="shared" si="28"/>
        <v>3.6611492400000001E-2</v>
      </c>
      <c r="U98">
        <f t="shared" si="28"/>
        <v>0</v>
      </c>
      <c r="V98">
        <f t="shared" si="28"/>
        <v>1.4511833402000001E-2</v>
      </c>
      <c r="X98">
        <f t="shared" si="27"/>
        <v>0.72737973512499998</v>
      </c>
    </row>
    <row r="99" spans="2:24" x14ac:dyDescent="0.2">
      <c r="B99">
        <v>0.13389400000000001</v>
      </c>
      <c r="C99">
        <f t="shared" si="29"/>
        <v>0.17085863848800001</v>
      </c>
      <c r="D99">
        <f t="shared" si="28"/>
        <v>2.7282722249999999E-3</v>
      </c>
      <c r="E99">
        <f t="shared" si="28"/>
        <v>2.2269179520000002E-3</v>
      </c>
      <c r="F99">
        <f t="shared" si="28"/>
        <v>1.0896513709999999E-3</v>
      </c>
      <c r="G99">
        <f t="shared" si="28"/>
        <v>2.9470891526999995E-2</v>
      </c>
      <c r="H99">
        <f t="shared" si="28"/>
        <v>3.5231671499999996E-3</v>
      </c>
      <c r="I99">
        <f t="shared" si="28"/>
        <v>4.4823985379999999E-3</v>
      </c>
      <c r="J99">
        <f t="shared" si="28"/>
        <v>2.2176262680000001E-3</v>
      </c>
      <c r="K99">
        <f t="shared" si="28"/>
        <v>1.397876852E-3</v>
      </c>
      <c r="L99">
        <f t="shared" si="28"/>
        <v>0.76932601446300009</v>
      </c>
      <c r="M99">
        <f t="shared" si="28"/>
        <v>0.16720000285799996</v>
      </c>
      <c r="N99">
        <f t="shared" si="28"/>
        <v>3.1216367359999998E-3</v>
      </c>
      <c r="O99">
        <f t="shared" si="28"/>
        <v>3.7041547554E-2</v>
      </c>
      <c r="P99">
        <f t="shared" si="28"/>
        <v>1.5851852189999998E-2</v>
      </c>
      <c r="Q99">
        <f t="shared" si="28"/>
        <v>6.599152675E-3</v>
      </c>
      <c r="R99">
        <f t="shared" si="28"/>
        <v>3.4724564160000001E-3</v>
      </c>
      <c r="S99">
        <f t="shared" si="28"/>
        <v>7.9524483600000001E-2</v>
      </c>
      <c r="T99">
        <f t="shared" si="28"/>
        <v>1.022301E-3</v>
      </c>
      <c r="U99">
        <f t="shared" si="28"/>
        <v>4.3276248069999993E-3</v>
      </c>
      <c r="V99">
        <f t="shared" si="28"/>
        <v>0</v>
      </c>
      <c r="X99">
        <f t="shared" si="27"/>
        <v>1.3054825126700003</v>
      </c>
    </row>
    <row r="100" spans="2:24" x14ac:dyDescent="0.2">
      <c r="X100">
        <f>SUM(X80:X99)</f>
        <v>18.306944745359001</v>
      </c>
    </row>
    <row r="101" spans="2:24" x14ac:dyDescent="0.2">
      <c r="C101">
        <f>SUM(C80:C99)</f>
        <v>2.3760596685530007</v>
      </c>
      <c r="D101">
        <f t="shared" ref="D101:U101" si="30">SUM(D80:D99)</f>
        <v>0.65394189122500002</v>
      </c>
      <c r="E101">
        <f t="shared" si="30"/>
        <v>0.6108704778120001</v>
      </c>
      <c r="F101">
        <f t="shared" si="30"/>
        <v>0.42806143054700002</v>
      </c>
      <c r="G101">
        <f t="shared" si="30"/>
        <v>0.35955231612300004</v>
      </c>
      <c r="H101">
        <f t="shared" si="30"/>
        <v>0.67730051039999983</v>
      </c>
      <c r="I101">
        <f t="shared" si="30"/>
        <v>0.53527405631400005</v>
      </c>
      <c r="J101">
        <f t="shared" si="30"/>
        <v>0.5090357505480001</v>
      </c>
      <c r="K101">
        <f t="shared" si="30"/>
        <v>0.51565752459600001</v>
      </c>
      <c r="L101">
        <f t="shared" si="30"/>
        <v>1.6623581602440001</v>
      </c>
      <c r="M101">
        <f t="shared" si="30"/>
        <v>2.1131214108690002</v>
      </c>
      <c r="N101">
        <f t="shared" si="30"/>
        <v>0.49229341747199984</v>
      </c>
      <c r="O101">
        <f t="shared" si="30"/>
        <v>0.65816680525200011</v>
      </c>
      <c r="P101">
        <f t="shared" si="30"/>
        <v>0.94362687447899996</v>
      </c>
      <c r="Q101">
        <f t="shared" si="30"/>
        <v>0.19424603966799997</v>
      </c>
      <c r="R101">
        <f t="shared" si="30"/>
        <v>1.4970430904000001</v>
      </c>
      <c r="S101">
        <f t="shared" si="30"/>
        <v>1.166985094605</v>
      </c>
      <c r="T101">
        <f t="shared" si="30"/>
        <v>0.12033486359999999</v>
      </c>
      <c r="U101">
        <f t="shared" si="30"/>
        <v>0.79252077424999989</v>
      </c>
      <c r="V101">
        <f>SUM(V80:V99)</f>
        <v>2.0004945884020002</v>
      </c>
      <c r="W101">
        <f>SUM(C101:V101)</f>
        <v>18.306944745358997</v>
      </c>
    </row>
    <row r="103" spans="2:24" ht="87" customHeight="1" x14ac:dyDescent="0.2">
      <c r="B103" s="12" t="s">
        <v>247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5" spans="2:24" x14ac:dyDescent="0.2">
      <c r="C105">
        <f>C80*$B80</f>
        <v>0</v>
      </c>
      <c r="D105">
        <f t="shared" ref="D105:V119" si="31">D80*$B80</f>
        <v>8.1199310834872485E-4</v>
      </c>
      <c r="E105">
        <f t="shared" si="31"/>
        <v>4.9209462904798004E-4</v>
      </c>
      <c r="F105">
        <f t="shared" si="31"/>
        <v>6.4944679029484294E-4</v>
      </c>
      <c r="G105">
        <f t="shared" si="31"/>
        <v>6.0822762655845953E-3</v>
      </c>
      <c r="H105">
        <f t="shared" si="31"/>
        <v>1.1551854894536E-3</v>
      </c>
      <c r="I105">
        <f t="shared" si="31"/>
        <v>1.725361633896723E-3</v>
      </c>
      <c r="J105">
        <f t="shared" si="31"/>
        <v>1.6752929194279981E-2</v>
      </c>
      <c r="K105">
        <f t="shared" si="31"/>
        <v>4.7998259452286806E-4</v>
      </c>
      <c r="L105">
        <f t="shared" si="31"/>
        <v>6.51506925255087E-4</v>
      </c>
      <c r="M105">
        <f t="shared" si="31"/>
        <v>2.4649731019676072E-3</v>
      </c>
      <c r="N105">
        <f t="shared" si="31"/>
        <v>6.8222940312802403E-4</v>
      </c>
      <c r="O105">
        <f t="shared" si="31"/>
        <v>2.1950458550818379E-3</v>
      </c>
      <c r="P105">
        <f t="shared" si="31"/>
        <v>6.5982831143365111E-4</v>
      </c>
      <c r="Q105">
        <f t="shared" si="31"/>
        <v>3.7550574720607872E-3</v>
      </c>
      <c r="R105">
        <f t="shared" si="31"/>
        <v>3.1715104931150782E-2</v>
      </c>
      <c r="S105">
        <f t="shared" si="31"/>
        <v>1.2040760866449765E-2</v>
      </c>
      <c r="T105">
        <f t="shared" si="31"/>
        <v>1.060421730858E-4</v>
      </c>
      <c r="U105">
        <f t="shared" si="31"/>
        <v>4.1672106053116802E-4</v>
      </c>
      <c r="V105">
        <f t="shared" si="31"/>
        <v>2.2876946541712278E-2</v>
      </c>
      <c r="X105">
        <f>SUM(C105:V105)</f>
        <v>0.10571348634728611</v>
      </c>
    </row>
    <row r="106" spans="2:24" x14ac:dyDescent="0.2">
      <c r="C106">
        <f t="shared" ref="C106:R121" si="32">C81*$B81</f>
        <v>8.1199310834872496E-4</v>
      </c>
      <c r="D106">
        <f t="shared" si="32"/>
        <v>0</v>
      </c>
      <c r="E106">
        <f t="shared" si="32"/>
        <v>3.7951746593949999E-4</v>
      </c>
      <c r="F106">
        <f t="shared" si="32"/>
        <v>8.9584611882725004E-5</v>
      </c>
      <c r="G106">
        <f t="shared" si="32"/>
        <v>3.2968064900924999E-4</v>
      </c>
      <c r="H106">
        <f t="shared" si="32"/>
        <v>1.5375915768824997E-3</v>
      </c>
      <c r="I106">
        <f t="shared" si="32"/>
        <v>3.34723072911075E-4</v>
      </c>
      <c r="J106">
        <f t="shared" si="32"/>
        <v>5.2916549704980003E-4</v>
      </c>
      <c r="K106">
        <f t="shared" si="32"/>
        <v>1.01425751004795E-3</v>
      </c>
      <c r="L106">
        <f t="shared" si="32"/>
        <v>2.3134060330207495E-4</v>
      </c>
      <c r="M106">
        <f t="shared" si="32"/>
        <v>9.8747887088847502E-4</v>
      </c>
      <c r="N106">
        <f t="shared" si="32"/>
        <v>4.4243413645571987E-3</v>
      </c>
      <c r="O106">
        <f t="shared" si="32"/>
        <v>3.1321889392364998E-4</v>
      </c>
      <c r="P106">
        <f t="shared" si="32"/>
        <v>6.166301223825E-5</v>
      </c>
      <c r="Q106">
        <f t="shared" si="32"/>
        <v>2.1457396709147498E-4</v>
      </c>
      <c r="R106">
        <f t="shared" si="32"/>
        <v>8.2967892967959994E-4</v>
      </c>
      <c r="S106">
        <f t="shared" si="31"/>
        <v>6.1335837993112491E-4</v>
      </c>
      <c r="T106">
        <f t="shared" si="31"/>
        <v>1.9249201786500001E-4</v>
      </c>
      <c r="U106">
        <f t="shared" si="31"/>
        <v>2.4264613925644999E-4</v>
      </c>
      <c r="V106">
        <f t="shared" si="31"/>
        <v>3.6529928129415E-4</v>
      </c>
      <c r="X106">
        <f t="shared" ref="X106:X124" si="33">SUM(C106:V106)</f>
        <v>1.3502604952098972E-2</v>
      </c>
    </row>
    <row r="107" spans="2:24" x14ac:dyDescent="0.2">
      <c r="C107">
        <f t="shared" si="32"/>
        <v>4.9209462904798004E-4</v>
      </c>
      <c r="D107">
        <f t="shared" si="31"/>
        <v>3.7951746593949999E-4</v>
      </c>
      <c r="E107">
        <f t="shared" si="31"/>
        <v>0</v>
      </c>
      <c r="F107">
        <f t="shared" si="31"/>
        <v>2.3998248441483121E-3</v>
      </c>
      <c r="G107">
        <f t="shared" si="31"/>
        <v>5.0269361601689995E-4</v>
      </c>
      <c r="H107">
        <f t="shared" si="31"/>
        <v>8.3665784946870001E-4</v>
      </c>
      <c r="I107">
        <f t="shared" si="31"/>
        <v>2.9911894966497607E-4</v>
      </c>
      <c r="J107">
        <f t="shared" si="31"/>
        <v>8.1098431016366401E-4</v>
      </c>
      <c r="K107">
        <f t="shared" si="31"/>
        <v>2.053977676569672E-3</v>
      </c>
      <c r="L107">
        <f t="shared" si="31"/>
        <v>3.864787135275361E-4</v>
      </c>
      <c r="M107">
        <f t="shared" si="31"/>
        <v>2.8273877401036398E-4</v>
      </c>
      <c r="N107">
        <f t="shared" si="31"/>
        <v>7.2332852939692807E-4</v>
      </c>
      <c r="O107">
        <f t="shared" si="31"/>
        <v>2.7103911444086406E-4</v>
      </c>
      <c r="P107">
        <f t="shared" si="31"/>
        <v>1.11989733375968E-4</v>
      </c>
      <c r="Q107">
        <f t="shared" si="31"/>
        <v>1.3164829328439601E-4</v>
      </c>
      <c r="R107">
        <f t="shared" si="31"/>
        <v>4.0780673559866233E-3</v>
      </c>
      <c r="S107">
        <f t="shared" si="31"/>
        <v>1.99014526263504E-3</v>
      </c>
      <c r="T107">
        <f t="shared" si="31"/>
        <v>2.7282996669600001E-5</v>
      </c>
      <c r="U107">
        <f t="shared" si="31"/>
        <v>4.8756608077724404E-4</v>
      </c>
      <c r="V107">
        <f t="shared" si="31"/>
        <v>2.9817095226508802E-4</v>
      </c>
      <c r="X107">
        <f t="shared" si="33"/>
        <v>1.6563325147389354E-2</v>
      </c>
    </row>
    <row r="108" spans="2:24" x14ac:dyDescent="0.2">
      <c r="C108">
        <f t="shared" si="32"/>
        <v>6.4944679029484283E-4</v>
      </c>
      <c r="D108">
        <f t="shared" si="31"/>
        <v>8.9584611882724991E-5</v>
      </c>
      <c r="E108">
        <f t="shared" si="31"/>
        <v>2.3998248441483116E-3</v>
      </c>
      <c r="F108">
        <f t="shared" si="31"/>
        <v>0</v>
      </c>
      <c r="G108">
        <f t="shared" si="31"/>
        <v>1.0848617058856498E-4</v>
      </c>
      <c r="H108">
        <f t="shared" si="31"/>
        <v>2.1895323675889998E-4</v>
      </c>
      <c r="I108">
        <f t="shared" si="31"/>
        <v>3.4898408334177898E-3</v>
      </c>
      <c r="J108">
        <f t="shared" si="31"/>
        <v>7.59132499108308E-4</v>
      </c>
      <c r="K108">
        <f t="shared" si="31"/>
        <v>4.6939009323673201E-4</v>
      </c>
      <c r="L108">
        <f t="shared" si="31"/>
        <v>4.6301639770416002E-5</v>
      </c>
      <c r="M108">
        <f t="shared" si="31"/>
        <v>5.2565339515541992E-5</v>
      </c>
      <c r="N108">
        <f t="shared" si="31"/>
        <v>1.0919706527911197E-4</v>
      </c>
      <c r="O108">
        <f t="shared" si="31"/>
        <v>3.8077932627504001E-5</v>
      </c>
      <c r="P108">
        <f t="shared" si="31"/>
        <v>2.771871945432E-5</v>
      </c>
      <c r="Q108">
        <f t="shared" si="31"/>
        <v>1.4139034949399098E-4</v>
      </c>
      <c r="R108">
        <f t="shared" si="31"/>
        <v>9.3627868558223987E-4</v>
      </c>
      <c r="S108">
        <f t="shared" si="31"/>
        <v>2.6877007923430498E-4</v>
      </c>
      <c r="T108">
        <f t="shared" si="31"/>
        <v>2.0092051097999997E-5</v>
      </c>
      <c r="U108">
        <f t="shared" si="31"/>
        <v>1.50337484984877E-4</v>
      </c>
      <c r="V108">
        <f t="shared" si="31"/>
        <v>1.4589778066867399E-4</v>
      </c>
      <c r="X108">
        <f t="shared" si="33"/>
        <v>1.0121286207145157E-2</v>
      </c>
    </row>
    <row r="109" spans="2:24" x14ac:dyDescent="0.2">
      <c r="C109">
        <f t="shared" si="32"/>
        <v>6.0822762655845962E-3</v>
      </c>
      <c r="D109">
        <f t="shared" si="31"/>
        <v>3.2968064900924999E-4</v>
      </c>
      <c r="E109">
        <f t="shared" si="31"/>
        <v>5.0269361601689995E-4</v>
      </c>
      <c r="F109">
        <f t="shared" si="31"/>
        <v>1.0848617058856497E-4</v>
      </c>
      <c r="G109">
        <f t="shared" si="31"/>
        <v>0</v>
      </c>
      <c r="H109">
        <f t="shared" si="31"/>
        <v>7.0072609397174991E-5</v>
      </c>
      <c r="I109">
        <f t="shared" si="31"/>
        <v>8.4270932049149985E-6</v>
      </c>
      <c r="J109">
        <f t="shared" si="31"/>
        <v>6.6121141662576002E-4</v>
      </c>
      <c r="K109">
        <f t="shared" si="31"/>
        <v>1.4420361411224999E-4</v>
      </c>
      <c r="L109">
        <f t="shared" si="31"/>
        <v>3.7399028958106197E-4</v>
      </c>
      <c r="M109">
        <f t="shared" si="31"/>
        <v>1.3566793781030488E-3</v>
      </c>
      <c r="N109">
        <f t="shared" si="31"/>
        <v>2.8100053463327995E-5</v>
      </c>
      <c r="O109">
        <f t="shared" si="31"/>
        <v>5.4718022092318196E-4</v>
      </c>
      <c r="P109">
        <f t="shared" si="31"/>
        <v>7.0682779921515297E-4</v>
      </c>
      <c r="Q109">
        <f t="shared" si="31"/>
        <v>9.4991633648604004E-5</v>
      </c>
      <c r="R109">
        <f t="shared" si="31"/>
        <v>4.1581177670672632E-3</v>
      </c>
      <c r="S109">
        <f t="shared" si="31"/>
        <v>2.1341491716698998E-3</v>
      </c>
      <c r="T109">
        <f t="shared" si="31"/>
        <v>1.0794914776799999E-4</v>
      </c>
      <c r="U109">
        <f t="shared" si="31"/>
        <v>5.8884640326111598E-4</v>
      </c>
      <c r="V109">
        <f t="shared" si="31"/>
        <v>3.9459755501161375E-3</v>
      </c>
      <c r="X109">
        <f t="shared" si="33"/>
        <v>2.1949858849356203E-2</v>
      </c>
    </row>
    <row r="110" spans="2:24" x14ac:dyDescent="0.2">
      <c r="C110">
        <f t="shared" si="32"/>
        <v>1.1551854894535998E-3</v>
      </c>
      <c r="D110">
        <f t="shared" si="31"/>
        <v>1.5375915768824997E-3</v>
      </c>
      <c r="E110">
        <f t="shared" si="31"/>
        <v>8.3665784946870001E-4</v>
      </c>
      <c r="F110">
        <f t="shared" si="31"/>
        <v>2.1895323675889998E-4</v>
      </c>
      <c r="G110">
        <f t="shared" si="31"/>
        <v>7.0072609397174991E-5</v>
      </c>
      <c r="H110">
        <f t="shared" si="31"/>
        <v>0</v>
      </c>
      <c r="I110">
        <f t="shared" si="31"/>
        <v>2.8042595080103997E-3</v>
      </c>
      <c r="J110">
        <f t="shared" si="31"/>
        <v>2.8737038392529998E-4</v>
      </c>
      <c r="K110">
        <f t="shared" si="31"/>
        <v>2.4581533767686001E-3</v>
      </c>
      <c r="L110">
        <f t="shared" si="31"/>
        <v>1.7109727077787499E-4</v>
      </c>
      <c r="M110">
        <f t="shared" si="31"/>
        <v>1.7894014352213999E-3</v>
      </c>
      <c r="N110">
        <f t="shared" si="31"/>
        <v>1.5041980109193997E-3</v>
      </c>
      <c r="O110">
        <f t="shared" si="31"/>
        <v>1.2935579988473998E-3</v>
      </c>
      <c r="P110">
        <f t="shared" si="31"/>
        <v>9.0569076532299994E-5</v>
      </c>
      <c r="Q110">
        <f t="shared" si="31"/>
        <v>3.4927126391092497E-4</v>
      </c>
      <c r="R110">
        <f t="shared" si="31"/>
        <v>8.4179541726279972E-4</v>
      </c>
      <c r="S110">
        <f t="shared" si="31"/>
        <v>6.795957642446249E-4</v>
      </c>
      <c r="T110">
        <f t="shared" si="31"/>
        <v>6.4805618115000007E-5</v>
      </c>
      <c r="U110">
        <f t="shared" si="31"/>
        <v>2.0247817517192497E-4</v>
      </c>
      <c r="V110">
        <f t="shared" si="31"/>
        <v>4.7173094238209999E-4</v>
      </c>
      <c r="X110">
        <f t="shared" si="33"/>
        <v>1.682674500405092E-2</v>
      </c>
    </row>
    <row r="111" spans="2:24" x14ac:dyDescent="0.2">
      <c r="C111">
        <f t="shared" si="32"/>
        <v>1.7253616338967232E-3</v>
      </c>
      <c r="D111">
        <f t="shared" si="31"/>
        <v>3.3472307291107495E-4</v>
      </c>
      <c r="E111">
        <f t="shared" si="31"/>
        <v>2.9911894966497602E-4</v>
      </c>
      <c r="F111">
        <f t="shared" si="31"/>
        <v>3.4898408334177898E-3</v>
      </c>
      <c r="G111">
        <f t="shared" si="31"/>
        <v>8.4270932049149985E-6</v>
      </c>
      <c r="H111">
        <f t="shared" si="31"/>
        <v>2.8042595080103997E-3</v>
      </c>
      <c r="I111">
        <f t="shared" si="31"/>
        <v>0</v>
      </c>
      <c r="J111">
        <f t="shared" si="31"/>
        <v>6.006484420677E-4</v>
      </c>
      <c r="K111">
        <f t="shared" si="31"/>
        <v>2.30530730143218E-4</v>
      </c>
      <c r="L111">
        <f t="shared" si="31"/>
        <v>6.8534679436910994E-5</v>
      </c>
      <c r="M111">
        <f t="shared" si="31"/>
        <v>2.2178133822398397E-4</v>
      </c>
      <c r="N111">
        <f t="shared" si="31"/>
        <v>8.3313706908616795E-4</v>
      </c>
      <c r="O111">
        <f t="shared" si="31"/>
        <v>1.9551381539124603E-4</v>
      </c>
      <c r="P111">
        <f t="shared" si="31"/>
        <v>2.4297818934119998E-5</v>
      </c>
      <c r="Q111">
        <f t="shared" si="31"/>
        <v>1.7078703314882097E-4</v>
      </c>
      <c r="R111">
        <f t="shared" si="31"/>
        <v>6.0023480104473591E-4</v>
      </c>
      <c r="S111">
        <f t="shared" si="31"/>
        <v>5.0476284993546008E-4</v>
      </c>
      <c r="T111">
        <f t="shared" si="31"/>
        <v>3.6772911894599998E-5</v>
      </c>
      <c r="U111">
        <f t="shared" si="31"/>
        <v>1.0264868412310201E-4</v>
      </c>
      <c r="V111">
        <f t="shared" si="31"/>
        <v>6.0016626984697209E-4</v>
      </c>
      <c r="X111">
        <f t="shared" si="33"/>
        <v>1.2851547534382918E-2</v>
      </c>
    </row>
    <row r="112" spans="2:24" x14ac:dyDescent="0.2">
      <c r="C112">
        <f t="shared" si="32"/>
        <v>1.6752929194279981E-2</v>
      </c>
      <c r="D112">
        <f t="shared" si="31"/>
        <v>5.2916549704980003E-4</v>
      </c>
      <c r="E112">
        <f t="shared" si="31"/>
        <v>8.1098431016366401E-4</v>
      </c>
      <c r="F112">
        <f t="shared" si="31"/>
        <v>7.59132499108308E-4</v>
      </c>
      <c r="G112">
        <f t="shared" si="31"/>
        <v>6.6121141662576002E-4</v>
      </c>
      <c r="H112">
        <f t="shared" si="31"/>
        <v>2.8737038392529998E-4</v>
      </c>
      <c r="I112">
        <f t="shared" si="31"/>
        <v>6.006484420677E-4</v>
      </c>
      <c r="J112">
        <f t="shared" si="31"/>
        <v>0</v>
      </c>
      <c r="K112">
        <f t="shared" si="31"/>
        <v>1.5185697034216799E-4</v>
      </c>
      <c r="L112">
        <f t="shared" si="31"/>
        <v>3.0258994151411998E-5</v>
      </c>
      <c r="M112">
        <f t="shared" si="31"/>
        <v>1.44369432558624E-4</v>
      </c>
      <c r="N112">
        <f t="shared" si="31"/>
        <v>3.1199880397046395E-4</v>
      </c>
      <c r="O112">
        <f t="shared" si="31"/>
        <v>9.8400128101704001E-5</v>
      </c>
      <c r="P112">
        <f t="shared" si="31"/>
        <v>9.892278927133202E-5</v>
      </c>
      <c r="Q112">
        <f t="shared" si="31"/>
        <v>2.7896629587918E-4</v>
      </c>
      <c r="R112">
        <f t="shared" si="31"/>
        <v>4.9931041224979197E-3</v>
      </c>
      <c r="S112">
        <f t="shared" si="31"/>
        <v>2.4515106956496001E-4</v>
      </c>
      <c r="T112">
        <f t="shared" si="31"/>
        <v>9.9942925118400003E-5</v>
      </c>
      <c r="U112">
        <f t="shared" si="31"/>
        <v>7.1417921218643995E-5</v>
      </c>
      <c r="V112">
        <f t="shared" si="31"/>
        <v>2.9692685152759202E-4</v>
      </c>
      <c r="X112">
        <f t="shared" si="33"/>
        <v>2.7222758047422912E-2</v>
      </c>
    </row>
    <row r="113" spans="3:24" x14ac:dyDescent="0.2">
      <c r="C113">
        <f t="shared" si="32"/>
        <v>4.79982594522868E-4</v>
      </c>
      <c r="D113">
        <f t="shared" si="31"/>
        <v>1.01425751004795E-3</v>
      </c>
      <c r="E113">
        <f t="shared" si="31"/>
        <v>2.053977676569672E-3</v>
      </c>
      <c r="F113">
        <f t="shared" si="31"/>
        <v>4.6939009323673195E-4</v>
      </c>
      <c r="G113">
        <f t="shared" si="31"/>
        <v>1.4420361411224999E-4</v>
      </c>
      <c r="H113">
        <f t="shared" si="31"/>
        <v>2.4581533767685996E-3</v>
      </c>
      <c r="I113">
        <f t="shared" si="31"/>
        <v>2.30530730143218E-4</v>
      </c>
      <c r="J113">
        <f t="shared" si="31"/>
        <v>1.5185697034216799E-4</v>
      </c>
      <c r="K113">
        <f t="shared" si="31"/>
        <v>0</v>
      </c>
      <c r="L113">
        <f t="shared" si="31"/>
        <v>1.4885514610907998E-4</v>
      </c>
      <c r="M113">
        <f t="shared" si="31"/>
        <v>7.3335367937315404E-4</v>
      </c>
      <c r="N113">
        <f t="shared" si="31"/>
        <v>2.6149736627737602E-4</v>
      </c>
      <c r="O113">
        <f t="shared" si="31"/>
        <v>1.8072368362620001E-4</v>
      </c>
      <c r="P113">
        <f t="shared" si="31"/>
        <v>6.3188052618651008E-4</v>
      </c>
      <c r="Q113">
        <f t="shared" si="31"/>
        <v>2.1711898958853799E-4</v>
      </c>
      <c r="R113">
        <f t="shared" si="31"/>
        <v>6.3183242267974388E-4</v>
      </c>
      <c r="S113">
        <f t="shared" si="31"/>
        <v>3.8288932485242998E-4</v>
      </c>
      <c r="T113">
        <f t="shared" si="31"/>
        <v>1.4647251384360002E-4</v>
      </c>
      <c r="U113">
        <f t="shared" si="31"/>
        <v>3.2341886537051398E-3</v>
      </c>
      <c r="V113">
        <f t="shared" si="31"/>
        <v>1.8716732322168801E-4</v>
      </c>
      <c r="X113">
        <f t="shared" si="33"/>
        <v>1.3758332195206918E-2</v>
      </c>
    </row>
    <row r="114" spans="3:24" x14ac:dyDescent="0.2">
      <c r="C114">
        <f t="shared" si="32"/>
        <v>6.51506925255087E-4</v>
      </c>
      <c r="D114">
        <f t="shared" si="31"/>
        <v>2.3134060330207498E-4</v>
      </c>
      <c r="E114">
        <f t="shared" si="31"/>
        <v>3.8647871352753604E-4</v>
      </c>
      <c r="F114">
        <f t="shared" si="31"/>
        <v>4.6301639770415996E-5</v>
      </c>
      <c r="G114">
        <f t="shared" si="31"/>
        <v>3.7399028958106197E-4</v>
      </c>
      <c r="H114">
        <f t="shared" si="31"/>
        <v>1.7109727077787499E-4</v>
      </c>
      <c r="I114">
        <f t="shared" si="31"/>
        <v>6.8534679436911008E-5</v>
      </c>
      <c r="J114">
        <f t="shared" si="31"/>
        <v>3.0258994151412001E-5</v>
      </c>
      <c r="K114">
        <f t="shared" si="31"/>
        <v>1.4885514610908E-4</v>
      </c>
      <c r="L114">
        <f t="shared" si="31"/>
        <v>0</v>
      </c>
      <c r="M114">
        <f t="shared" si="31"/>
        <v>4.6051802475287278E-2</v>
      </c>
      <c r="N114">
        <f t="shared" si="31"/>
        <v>2.4721531414977597E-4</v>
      </c>
      <c r="O114">
        <f t="shared" si="31"/>
        <v>1.2084834367250965E-2</v>
      </c>
      <c r="P114">
        <f t="shared" si="31"/>
        <v>3.5586658909520881E-3</v>
      </c>
      <c r="Q114">
        <f t="shared" si="31"/>
        <v>1.3938998410223101E-4</v>
      </c>
      <c r="R114">
        <f t="shared" si="31"/>
        <v>2.6567346485908798E-4</v>
      </c>
      <c r="S114">
        <f t="shared" si="31"/>
        <v>3.8494779434374948E-3</v>
      </c>
      <c r="T114">
        <f t="shared" si="31"/>
        <v>8.1643935214800002E-5</v>
      </c>
      <c r="U114">
        <f t="shared" si="31"/>
        <v>4.8655537616793898E-4</v>
      </c>
      <c r="V114">
        <f t="shared" si="31"/>
        <v>0.10300813738050894</v>
      </c>
      <c r="X114">
        <f t="shared" si="33"/>
        <v>0.17188176039384206</v>
      </c>
    </row>
    <row r="115" spans="3:24" x14ac:dyDescent="0.2">
      <c r="C115">
        <f t="shared" si="32"/>
        <v>2.4649731019676072E-3</v>
      </c>
      <c r="D115">
        <f t="shared" si="31"/>
        <v>9.8747887088847502E-4</v>
      </c>
      <c r="E115">
        <f t="shared" si="31"/>
        <v>2.8273877401036404E-4</v>
      </c>
      <c r="F115">
        <f t="shared" si="31"/>
        <v>5.2565339515541992E-5</v>
      </c>
      <c r="G115">
        <f t="shared" si="31"/>
        <v>1.3566793781030488E-3</v>
      </c>
      <c r="H115">
        <f t="shared" si="31"/>
        <v>1.7894014352213996E-3</v>
      </c>
      <c r="I115">
        <f t="shared" si="31"/>
        <v>2.2178133822398397E-4</v>
      </c>
      <c r="J115">
        <f t="shared" si="31"/>
        <v>1.44369432558624E-4</v>
      </c>
      <c r="K115">
        <f t="shared" si="31"/>
        <v>7.3335367937315404E-4</v>
      </c>
      <c r="L115">
        <f t="shared" si="31"/>
        <v>4.6051802475287278E-2</v>
      </c>
      <c r="M115">
        <f t="shared" si="31"/>
        <v>0</v>
      </c>
      <c r="N115">
        <f t="shared" si="31"/>
        <v>4.5314632310936796E-4</v>
      </c>
      <c r="O115">
        <f t="shared" si="31"/>
        <v>2.7531041046216245E-2</v>
      </c>
      <c r="P115">
        <f t="shared" si="31"/>
        <v>1.5390456644929065E-2</v>
      </c>
      <c r="Q115">
        <f t="shared" si="31"/>
        <v>8.5207731407385993E-4</v>
      </c>
      <c r="R115">
        <f t="shared" si="31"/>
        <v>6.2874100429940788E-4</v>
      </c>
      <c r="S115">
        <f t="shared" si="31"/>
        <v>1.63455501189078E-3</v>
      </c>
      <c r="T115">
        <f t="shared" si="31"/>
        <v>7.6173174796319992E-4</v>
      </c>
      <c r="U115">
        <f t="shared" si="31"/>
        <v>1.1605643478377059E-3</v>
      </c>
      <c r="V115">
        <f t="shared" si="31"/>
        <v>2.2387077182669052E-2</v>
      </c>
      <c r="X115">
        <f t="shared" si="33"/>
        <v>0.12488453444813816</v>
      </c>
    </row>
    <row r="116" spans="3:24" x14ac:dyDescent="0.2">
      <c r="C116">
        <f t="shared" si="32"/>
        <v>6.8222940312802403E-4</v>
      </c>
      <c r="D116">
        <f t="shared" si="31"/>
        <v>4.4243413645571987E-3</v>
      </c>
      <c r="E116">
        <f t="shared" si="31"/>
        <v>7.2332852939692796E-4</v>
      </c>
      <c r="F116">
        <f t="shared" si="31"/>
        <v>1.0919706527911198E-4</v>
      </c>
      <c r="G116">
        <f t="shared" si="31"/>
        <v>2.8100053463327995E-5</v>
      </c>
      <c r="H116">
        <f t="shared" si="31"/>
        <v>1.5041980109193997E-3</v>
      </c>
      <c r="I116">
        <f t="shared" si="31"/>
        <v>8.3313706908616785E-4</v>
      </c>
      <c r="J116">
        <f t="shared" si="31"/>
        <v>3.1199880397046395E-4</v>
      </c>
      <c r="K116">
        <f t="shared" si="31"/>
        <v>2.6149736627737602E-4</v>
      </c>
      <c r="L116">
        <f t="shared" si="31"/>
        <v>2.4721531414977597E-4</v>
      </c>
      <c r="M116">
        <f t="shared" si="31"/>
        <v>4.531463231093679E-4</v>
      </c>
      <c r="N116">
        <f t="shared" si="31"/>
        <v>0</v>
      </c>
      <c r="O116">
        <f t="shared" si="31"/>
        <v>4.9559584373006405E-4</v>
      </c>
      <c r="P116">
        <f t="shared" si="31"/>
        <v>5.6760566628247996E-5</v>
      </c>
      <c r="Q116">
        <f t="shared" si="31"/>
        <v>1.3713223017887199E-4</v>
      </c>
      <c r="R116">
        <f t="shared" si="31"/>
        <v>5.1394056798655997E-4</v>
      </c>
      <c r="S116">
        <f t="shared" si="31"/>
        <v>8.9422662098256E-4</v>
      </c>
      <c r="T116">
        <f t="shared" si="31"/>
        <v>1.86375035952E-5</v>
      </c>
      <c r="U116">
        <f t="shared" si="31"/>
        <v>1.4321318107024799E-4</v>
      </c>
      <c r="V116">
        <f t="shared" si="31"/>
        <v>4.17968429129984E-4</v>
      </c>
      <c r="X116">
        <f t="shared" si="33"/>
        <v>1.2255864246638879E-2</v>
      </c>
    </row>
    <row r="117" spans="3:24" x14ac:dyDescent="0.2">
      <c r="C117">
        <f t="shared" si="32"/>
        <v>2.1950458550818383E-3</v>
      </c>
      <c r="D117">
        <f t="shared" si="31"/>
        <v>3.1321889392364998E-4</v>
      </c>
      <c r="E117">
        <f t="shared" si="31"/>
        <v>2.7103911444086406E-4</v>
      </c>
      <c r="F117">
        <f t="shared" si="31"/>
        <v>3.8077932627504001E-5</v>
      </c>
      <c r="G117">
        <f t="shared" si="31"/>
        <v>5.4718022092318196E-4</v>
      </c>
      <c r="H117">
        <f t="shared" si="31"/>
        <v>1.2935579988473998E-3</v>
      </c>
      <c r="I117">
        <f t="shared" si="31"/>
        <v>1.9551381539124603E-4</v>
      </c>
      <c r="J117">
        <f t="shared" si="31"/>
        <v>9.8400128101704001E-5</v>
      </c>
      <c r="K117">
        <f t="shared" si="31"/>
        <v>1.8072368362619998E-4</v>
      </c>
      <c r="L117">
        <f t="shared" si="31"/>
        <v>1.2084834367250965E-2</v>
      </c>
      <c r="M117">
        <f t="shared" si="31"/>
        <v>2.7531041046216245E-2</v>
      </c>
      <c r="N117">
        <f t="shared" si="31"/>
        <v>4.9559584373006405E-4</v>
      </c>
      <c r="O117">
        <f t="shared" si="31"/>
        <v>0</v>
      </c>
      <c r="P117">
        <f t="shared" si="31"/>
        <v>2.650082966287218E-3</v>
      </c>
      <c r="Q117">
        <f t="shared" si="31"/>
        <v>8.2076922924084004E-5</v>
      </c>
      <c r="R117">
        <f t="shared" si="31"/>
        <v>4.29006331930176E-4</v>
      </c>
      <c r="S117">
        <f t="shared" si="31"/>
        <v>2.3993344758279603E-3</v>
      </c>
      <c r="T117">
        <f t="shared" si="31"/>
        <v>2.1561706920600001E-4</v>
      </c>
      <c r="U117">
        <f t="shared" si="31"/>
        <v>3.7855025929908E-4</v>
      </c>
      <c r="V117">
        <f t="shared" si="31"/>
        <v>4.9596409681952761E-3</v>
      </c>
      <c r="X117">
        <f t="shared" si="33"/>
        <v>5.6358537893830662E-2</v>
      </c>
    </row>
    <row r="118" spans="3:24" x14ac:dyDescent="0.2">
      <c r="C118">
        <f t="shared" si="32"/>
        <v>6.5982831143365111E-4</v>
      </c>
      <c r="D118">
        <f t="shared" si="31"/>
        <v>6.166301223825E-5</v>
      </c>
      <c r="E118">
        <f t="shared" si="31"/>
        <v>1.11989733375968E-4</v>
      </c>
      <c r="F118">
        <f t="shared" si="31"/>
        <v>2.7718719454319997E-5</v>
      </c>
      <c r="G118">
        <f t="shared" si="31"/>
        <v>7.0682779921515297E-4</v>
      </c>
      <c r="H118">
        <f t="shared" si="31"/>
        <v>9.0569076532299994E-5</v>
      </c>
      <c r="I118">
        <f t="shared" si="31"/>
        <v>2.4297818934119998E-5</v>
      </c>
      <c r="J118">
        <f t="shared" si="31"/>
        <v>9.8922789271332006E-5</v>
      </c>
      <c r="K118">
        <f t="shared" si="31"/>
        <v>6.3188052618651008E-4</v>
      </c>
      <c r="L118">
        <f t="shared" si="31"/>
        <v>3.5586658909520876E-3</v>
      </c>
      <c r="M118">
        <f t="shared" si="31"/>
        <v>1.5390456644929064E-2</v>
      </c>
      <c r="N118">
        <f t="shared" si="31"/>
        <v>5.6760566628247996E-5</v>
      </c>
      <c r="O118">
        <f t="shared" si="31"/>
        <v>2.650082966287218E-3</v>
      </c>
      <c r="P118">
        <f t="shared" si="31"/>
        <v>0</v>
      </c>
      <c r="Q118">
        <f t="shared" si="31"/>
        <v>1.0088050818385099E-4</v>
      </c>
      <c r="R118">
        <f t="shared" si="31"/>
        <v>6.8061463207337591E-4</v>
      </c>
      <c r="S118">
        <f t="shared" si="31"/>
        <v>2.9360208255926998E-4</v>
      </c>
      <c r="T118">
        <f t="shared" si="31"/>
        <v>1.6976715837606E-3</v>
      </c>
      <c r="U118">
        <f t="shared" si="31"/>
        <v>1.8539067176891012E-2</v>
      </c>
      <c r="V118">
        <f t="shared" si="31"/>
        <v>2.1224678971278601E-3</v>
      </c>
      <c r="X118">
        <f t="shared" si="33"/>
        <v>4.7503967736034186E-2</v>
      </c>
    </row>
    <row r="119" spans="3:24" x14ac:dyDescent="0.2">
      <c r="C119">
        <f t="shared" si="32"/>
        <v>3.7550574720607867E-3</v>
      </c>
      <c r="D119">
        <f t="shared" si="31"/>
        <v>2.1457396709147498E-4</v>
      </c>
      <c r="E119">
        <f t="shared" si="31"/>
        <v>1.3164829328439601E-4</v>
      </c>
      <c r="F119">
        <f t="shared" si="31"/>
        <v>1.4139034949399098E-4</v>
      </c>
      <c r="G119">
        <f t="shared" si="31"/>
        <v>9.4991633648604004E-5</v>
      </c>
      <c r="H119">
        <f t="shared" ref="D119:V124" si="34">H94*$B94</f>
        <v>3.4927126391092503E-4</v>
      </c>
      <c r="I119">
        <f t="shared" si="34"/>
        <v>1.70787033148821E-4</v>
      </c>
      <c r="J119">
        <f t="shared" si="34"/>
        <v>2.7896629587918E-4</v>
      </c>
      <c r="K119">
        <f t="shared" si="34"/>
        <v>2.1711898958853802E-4</v>
      </c>
      <c r="L119">
        <f t="shared" si="34"/>
        <v>1.3938998410223101E-4</v>
      </c>
      <c r="M119">
        <f t="shared" si="34"/>
        <v>8.5207731407385993E-4</v>
      </c>
      <c r="N119">
        <f t="shared" si="34"/>
        <v>1.3713223017887199E-4</v>
      </c>
      <c r="O119">
        <f t="shared" si="34"/>
        <v>8.2076922924083991E-5</v>
      </c>
      <c r="P119">
        <f t="shared" si="34"/>
        <v>1.0088050818385099E-4</v>
      </c>
      <c r="Q119">
        <f t="shared" si="34"/>
        <v>0</v>
      </c>
      <c r="R119">
        <f t="shared" si="34"/>
        <v>1.5469244752287037E-3</v>
      </c>
      <c r="S119">
        <f t="shared" si="34"/>
        <v>9.2816179667905491E-4</v>
      </c>
      <c r="T119">
        <f t="shared" si="34"/>
        <v>1.8356145582600003E-5</v>
      </c>
      <c r="U119">
        <f t="shared" si="34"/>
        <v>7.3205357597515999E-5</v>
      </c>
      <c r="V119">
        <f t="shared" si="34"/>
        <v>8.8358694826645007E-4</v>
      </c>
      <c r="X119">
        <f t="shared" si="33"/>
        <v>1.011559698092394E-2</v>
      </c>
    </row>
    <row r="120" spans="3:24" x14ac:dyDescent="0.2">
      <c r="C120">
        <f t="shared" si="32"/>
        <v>3.1715104931150789E-2</v>
      </c>
      <c r="D120">
        <f t="shared" si="34"/>
        <v>8.2967892967959983E-4</v>
      </c>
      <c r="E120">
        <f t="shared" si="34"/>
        <v>4.0780673559866233E-3</v>
      </c>
      <c r="F120">
        <f t="shared" si="34"/>
        <v>9.3627868558223987E-4</v>
      </c>
      <c r="G120">
        <f t="shared" si="34"/>
        <v>4.1581177670672632E-3</v>
      </c>
      <c r="H120">
        <f t="shared" si="34"/>
        <v>8.4179541726279972E-4</v>
      </c>
      <c r="I120">
        <f t="shared" si="34"/>
        <v>6.0023480104473591E-4</v>
      </c>
      <c r="J120">
        <f t="shared" si="34"/>
        <v>4.9931041224979197E-3</v>
      </c>
      <c r="K120">
        <f t="shared" si="34"/>
        <v>6.3183242267974388E-4</v>
      </c>
      <c r="L120">
        <f t="shared" si="34"/>
        <v>2.6567346485908798E-4</v>
      </c>
      <c r="M120">
        <f t="shared" si="34"/>
        <v>6.2874100429940788E-4</v>
      </c>
      <c r="N120">
        <f t="shared" si="34"/>
        <v>5.1394056798655997E-4</v>
      </c>
      <c r="O120">
        <f t="shared" si="34"/>
        <v>4.29006331930176E-4</v>
      </c>
      <c r="P120">
        <f t="shared" si="34"/>
        <v>6.8061463207337591E-4</v>
      </c>
      <c r="Q120">
        <f t="shared" si="34"/>
        <v>1.5469244752287039E-3</v>
      </c>
      <c r="R120">
        <f t="shared" si="34"/>
        <v>0</v>
      </c>
      <c r="S120">
        <f t="shared" si="34"/>
        <v>1.7779800874286877E-2</v>
      </c>
      <c r="T120">
        <f t="shared" si="34"/>
        <v>1.1452572331199998E-4</v>
      </c>
      <c r="U120">
        <f t="shared" si="34"/>
        <v>4.5894553402068796E-4</v>
      </c>
      <c r="V120">
        <f t="shared" si="34"/>
        <v>4.6494107936390403E-4</v>
      </c>
      <c r="X120">
        <f t="shared" si="33"/>
        <v>7.1667328120312485E-2</v>
      </c>
    </row>
    <row r="121" spans="3:24" x14ac:dyDescent="0.2">
      <c r="C121">
        <f t="shared" si="32"/>
        <v>1.2040760866449767E-2</v>
      </c>
      <c r="D121">
        <f t="shared" si="34"/>
        <v>6.1335837993112491E-4</v>
      </c>
      <c r="E121">
        <f t="shared" si="34"/>
        <v>1.99014526263504E-3</v>
      </c>
      <c r="F121">
        <f t="shared" si="34"/>
        <v>2.6877007923430498E-4</v>
      </c>
      <c r="G121">
        <f t="shared" si="34"/>
        <v>2.1341491716698998E-3</v>
      </c>
      <c r="H121">
        <f t="shared" si="34"/>
        <v>6.7959576424462501E-4</v>
      </c>
      <c r="I121">
        <f t="shared" si="34"/>
        <v>5.0476284993546008E-4</v>
      </c>
      <c r="J121">
        <f t="shared" si="34"/>
        <v>2.4515106956496006E-4</v>
      </c>
      <c r="K121">
        <f t="shared" si="34"/>
        <v>3.8288932485242998E-4</v>
      </c>
      <c r="L121">
        <f t="shared" si="34"/>
        <v>3.8494779434374944E-3</v>
      </c>
      <c r="M121">
        <f t="shared" si="34"/>
        <v>1.6345550118907798E-3</v>
      </c>
      <c r="N121">
        <f t="shared" si="34"/>
        <v>8.9422662098255978E-4</v>
      </c>
      <c r="O121">
        <f t="shared" si="34"/>
        <v>2.3993344758279603E-3</v>
      </c>
      <c r="P121">
        <f t="shared" si="34"/>
        <v>2.9360208255926998E-4</v>
      </c>
      <c r="Q121">
        <f t="shared" si="34"/>
        <v>9.2816179667905491E-4</v>
      </c>
      <c r="R121">
        <f t="shared" si="34"/>
        <v>1.7779800874286877E-2</v>
      </c>
      <c r="S121">
        <f t="shared" si="34"/>
        <v>0</v>
      </c>
      <c r="T121">
        <f t="shared" si="34"/>
        <v>6.1064532774000003E-5</v>
      </c>
      <c r="U121">
        <f t="shared" si="34"/>
        <v>2.6529033194421002E-4</v>
      </c>
      <c r="V121">
        <f t="shared" si="34"/>
        <v>1.0647851207138402E-2</v>
      </c>
      <c r="X121">
        <f t="shared" si="33"/>
        <v>5.7612947646038214E-2</v>
      </c>
    </row>
    <row r="122" spans="3:24" x14ac:dyDescent="0.2">
      <c r="C122">
        <f t="shared" ref="C122:C124" si="35">C97*$B97</f>
        <v>1.060421730858E-4</v>
      </c>
      <c r="D122">
        <f t="shared" si="34"/>
        <v>1.9249201786499998E-4</v>
      </c>
      <c r="E122">
        <f t="shared" si="34"/>
        <v>2.7282996669600004E-5</v>
      </c>
      <c r="F122">
        <f t="shared" si="34"/>
        <v>2.0092051097999997E-5</v>
      </c>
      <c r="G122">
        <f t="shared" si="34"/>
        <v>1.0794914776799999E-4</v>
      </c>
      <c r="H122">
        <f t="shared" si="34"/>
        <v>6.4805618115000007E-5</v>
      </c>
      <c r="I122">
        <f t="shared" si="34"/>
        <v>3.6772911894599998E-5</v>
      </c>
      <c r="J122">
        <f t="shared" si="34"/>
        <v>9.9942925118400003E-5</v>
      </c>
      <c r="K122">
        <f t="shared" si="34"/>
        <v>1.464725138436E-4</v>
      </c>
      <c r="L122">
        <f t="shared" si="34"/>
        <v>8.1643935214800002E-5</v>
      </c>
      <c r="M122">
        <f t="shared" si="34"/>
        <v>7.6173174796320003E-4</v>
      </c>
      <c r="N122">
        <f t="shared" si="34"/>
        <v>1.86375035952E-5</v>
      </c>
      <c r="O122">
        <f t="shared" si="34"/>
        <v>2.1561706920600001E-4</v>
      </c>
      <c r="P122">
        <f t="shared" si="34"/>
        <v>1.6976715837606E-3</v>
      </c>
      <c r="Q122">
        <f t="shared" si="34"/>
        <v>1.83561455826E-5</v>
      </c>
      <c r="R122">
        <f t="shared" si="34"/>
        <v>1.14525723312E-4</v>
      </c>
      <c r="S122">
        <f t="shared" si="34"/>
        <v>6.1064532774000003E-5</v>
      </c>
      <c r="T122">
        <f t="shared" si="34"/>
        <v>0</v>
      </c>
      <c r="U122">
        <f t="shared" si="34"/>
        <v>1.4618602800396E-3</v>
      </c>
      <c r="V122">
        <f t="shared" si="34"/>
        <v>1.3687997009399999E-4</v>
      </c>
      <c r="X122">
        <f t="shared" si="33"/>
        <v>5.3698408469999995E-3</v>
      </c>
    </row>
    <row r="123" spans="3:24" x14ac:dyDescent="0.2">
      <c r="C123">
        <f t="shared" si="35"/>
        <v>4.1672106053116802E-4</v>
      </c>
      <c r="D123">
        <f t="shared" si="34"/>
        <v>2.4264613925644997E-4</v>
      </c>
      <c r="E123">
        <f t="shared" si="34"/>
        <v>4.8756608077724404E-4</v>
      </c>
      <c r="F123">
        <f t="shared" si="34"/>
        <v>1.50337484984877E-4</v>
      </c>
      <c r="G123">
        <f t="shared" si="34"/>
        <v>5.8884640326111598E-4</v>
      </c>
      <c r="H123">
        <f t="shared" si="34"/>
        <v>2.0247817517192497E-4</v>
      </c>
      <c r="I123">
        <f t="shared" si="34"/>
        <v>1.0264868412310201E-4</v>
      </c>
      <c r="J123">
        <f t="shared" si="34"/>
        <v>7.1417921218643995E-5</v>
      </c>
      <c r="K123">
        <f t="shared" si="34"/>
        <v>3.2341886537051398E-3</v>
      </c>
      <c r="L123">
        <f t="shared" si="34"/>
        <v>4.8655537616793904E-4</v>
      </c>
      <c r="M123">
        <f t="shared" si="34"/>
        <v>1.1605643478377059E-3</v>
      </c>
      <c r="N123">
        <f t="shared" si="34"/>
        <v>1.4321318107024799E-4</v>
      </c>
      <c r="O123">
        <f t="shared" si="34"/>
        <v>3.7855025929908E-4</v>
      </c>
      <c r="P123">
        <f t="shared" si="34"/>
        <v>1.8539067176891012E-2</v>
      </c>
      <c r="Q123">
        <f t="shared" si="34"/>
        <v>7.3205357597515999E-5</v>
      </c>
      <c r="R123">
        <f t="shared" si="34"/>
        <v>4.5894553402068796E-4</v>
      </c>
      <c r="S123">
        <f t="shared" si="34"/>
        <v>2.6529033194421002E-4</v>
      </c>
      <c r="T123">
        <f t="shared" si="34"/>
        <v>1.4618602800396E-3</v>
      </c>
      <c r="U123">
        <f t="shared" si="34"/>
        <v>0</v>
      </c>
      <c r="V123">
        <f t="shared" si="34"/>
        <v>5.7944299590845802E-4</v>
      </c>
      <c r="X123">
        <f t="shared" si="33"/>
        <v>2.9043545443806124E-2</v>
      </c>
    </row>
    <row r="124" spans="3:24" x14ac:dyDescent="0.2">
      <c r="C124">
        <f t="shared" si="35"/>
        <v>2.2876946541712274E-2</v>
      </c>
      <c r="D124">
        <f t="shared" si="34"/>
        <v>3.6529928129415E-4</v>
      </c>
      <c r="E124">
        <f t="shared" si="34"/>
        <v>2.9817095226508807E-4</v>
      </c>
      <c r="F124">
        <f t="shared" si="34"/>
        <v>1.4589778066867399E-4</v>
      </c>
      <c r="G124">
        <f t="shared" si="34"/>
        <v>3.9459755501161375E-3</v>
      </c>
      <c r="H124">
        <f t="shared" si="34"/>
        <v>4.7173094238209999E-4</v>
      </c>
      <c r="I124">
        <f t="shared" si="34"/>
        <v>6.0016626984697209E-4</v>
      </c>
      <c r="J124">
        <f t="shared" si="34"/>
        <v>2.9692685152759202E-4</v>
      </c>
      <c r="K124">
        <f t="shared" si="34"/>
        <v>1.8716732322168801E-4</v>
      </c>
      <c r="L124">
        <f t="shared" si="34"/>
        <v>0.10300813738050894</v>
      </c>
      <c r="M124">
        <f t="shared" si="34"/>
        <v>2.2387077182669048E-2</v>
      </c>
      <c r="N124">
        <f t="shared" si="34"/>
        <v>4.17968429129984E-4</v>
      </c>
      <c r="O124">
        <f t="shared" si="34"/>
        <v>4.9596409681952761E-3</v>
      </c>
      <c r="P124">
        <f t="shared" si="34"/>
        <v>2.1224678971278601E-3</v>
      </c>
      <c r="Q124">
        <f t="shared" si="34"/>
        <v>8.8358694826645007E-4</v>
      </c>
      <c r="R124">
        <f t="shared" si="34"/>
        <v>4.6494107936390409E-4</v>
      </c>
      <c r="S124">
        <f t="shared" si="34"/>
        <v>1.0647851207138402E-2</v>
      </c>
      <c r="T124">
        <f t="shared" si="34"/>
        <v>1.3687997009400002E-4</v>
      </c>
      <c r="U124">
        <f t="shared" si="34"/>
        <v>5.7944299590845791E-4</v>
      </c>
      <c r="V124">
        <f t="shared" si="34"/>
        <v>0</v>
      </c>
      <c r="X124">
        <f t="shared" si="33"/>
        <v>0.17479627555143701</v>
      </c>
    </row>
    <row r="126" spans="3:24" x14ac:dyDescent="0.2">
      <c r="C126">
        <f>SUM(C105:C124)</f>
        <v>0.10571348634728611</v>
      </c>
      <c r="D126">
        <f t="shared" ref="D126:V126" si="36">SUM(D105:D124)</f>
        <v>1.3502604952098972E-2</v>
      </c>
      <c r="E126">
        <f t="shared" si="36"/>
        <v>1.6563325147389354E-2</v>
      </c>
      <c r="F126">
        <f t="shared" si="36"/>
        <v>1.0121286207145157E-2</v>
      </c>
      <c r="G126">
        <f t="shared" si="36"/>
        <v>2.1949858849356199E-2</v>
      </c>
      <c r="H126">
        <f t="shared" si="36"/>
        <v>1.6826745004050923E-2</v>
      </c>
      <c r="I126">
        <f t="shared" si="36"/>
        <v>1.2851547534382918E-2</v>
      </c>
      <c r="J126">
        <f t="shared" si="36"/>
        <v>2.7222758047422912E-2</v>
      </c>
      <c r="K126">
        <f t="shared" si="36"/>
        <v>1.3758332195206918E-2</v>
      </c>
      <c r="L126">
        <f t="shared" si="36"/>
        <v>0.17188176039384206</v>
      </c>
      <c r="M126">
        <f t="shared" si="36"/>
        <v>0.12488453444813817</v>
      </c>
      <c r="N126">
        <f t="shared" si="36"/>
        <v>1.2255864246638879E-2</v>
      </c>
      <c r="O126">
        <f t="shared" si="36"/>
        <v>5.6358537893830662E-2</v>
      </c>
      <c r="P126">
        <f t="shared" si="36"/>
        <v>4.7503967736034186E-2</v>
      </c>
      <c r="Q126">
        <f t="shared" si="36"/>
        <v>1.011559698092394E-2</v>
      </c>
      <c r="R126">
        <f t="shared" si="36"/>
        <v>7.1667328120312485E-2</v>
      </c>
      <c r="S126">
        <f t="shared" si="36"/>
        <v>5.7612947646038214E-2</v>
      </c>
      <c r="T126">
        <f t="shared" si="36"/>
        <v>5.3698408469999995E-3</v>
      </c>
      <c r="U126">
        <f t="shared" si="36"/>
        <v>2.9043545443806124E-2</v>
      </c>
      <c r="V126">
        <f t="shared" si="36"/>
        <v>0.17479627555143701</v>
      </c>
      <c r="W126">
        <f>SUM(C126:V126)</f>
        <v>1.0000001435923411</v>
      </c>
      <c r="X126">
        <f>SUM(X105:X124)</f>
        <v>1.0000001435923411</v>
      </c>
    </row>
    <row r="128" spans="3:24" x14ac:dyDescent="0.2">
      <c r="R128" t="s">
        <v>256</v>
      </c>
      <c r="T128" s="4" t="s">
        <v>257</v>
      </c>
    </row>
  </sheetData>
  <mergeCells count="1">
    <mergeCell ref="B103:V10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5BE8E-8C1E-584F-904E-34974911FCA5}">
  <dimension ref="A3:AT319"/>
  <sheetViews>
    <sheetView topLeftCell="A59" workbookViewId="0">
      <selection activeCell="A276" sqref="A276"/>
    </sheetView>
  </sheetViews>
  <sheetFormatPr baseColWidth="10" defaultRowHeight="16" x14ac:dyDescent="0.2"/>
  <cols>
    <col min="3" max="24" width="7.1640625" customWidth="1"/>
    <col min="25" max="25" width="6.5" customWidth="1"/>
    <col min="26" max="45" width="6" customWidth="1"/>
  </cols>
  <sheetData>
    <row r="3" spans="3:24" x14ac:dyDescent="0.2">
      <c r="C3" s="2" t="s">
        <v>115</v>
      </c>
    </row>
    <row r="4" spans="3:24" x14ac:dyDescent="0.2">
      <c r="C4" t="s">
        <v>116</v>
      </c>
    </row>
    <row r="5" spans="3:24" x14ac:dyDescent="0.2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11</v>
      </c>
      <c r="O5" t="s">
        <v>12</v>
      </c>
      <c r="P5" t="s">
        <v>13</v>
      </c>
      <c r="Q5" t="s">
        <v>14</v>
      </c>
      <c r="R5" t="s">
        <v>15</v>
      </c>
      <c r="S5" t="s">
        <v>16</v>
      </c>
      <c r="T5" t="s">
        <v>17</v>
      </c>
      <c r="U5" t="s">
        <v>18</v>
      </c>
      <c r="V5" t="s">
        <v>19</v>
      </c>
      <c r="W5" t="s">
        <v>114</v>
      </c>
    </row>
    <row r="6" spans="3:24" x14ac:dyDescent="0.2">
      <c r="C6" t="s">
        <v>0</v>
      </c>
      <c r="D6">
        <v>0</v>
      </c>
      <c r="E6">
        <v>30</v>
      </c>
      <c r="F6">
        <v>109</v>
      </c>
      <c r="G6">
        <v>154</v>
      </c>
      <c r="H6">
        <v>33</v>
      </c>
      <c r="I6">
        <v>93</v>
      </c>
      <c r="J6">
        <v>266</v>
      </c>
      <c r="K6">
        <v>579</v>
      </c>
      <c r="L6">
        <v>21</v>
      </c>
      <c r="M6">
        <v>66</v>
      </c>
      <c r="N6">
        <v>95</v>
      </c>
      <c r="O6">
        <v>57</v>
      </c>
      <c r="P6">
        <v>29</v>
      </c>
      <c r="Q6">
        <v>20</v>
      </c>
      <c r="R6">
        <v>345</v>
      </c>
      <c r="S6">
        <v>772</v>
      </c>
      <c r="T6">
        <v>590</v>
      </c>
      <c r="U6">
        <v>0</v>
      </c>
      <c r="V6">
        <v>20</v>
      </c>
      <c r="W6">
        <v>365</v>
      </c>
      <c r="X6">
        <f>SUM(D6:W6)</f>
        <v>3644</v>
      </c>
    </row>
    <row r="7" spans="3:24" x14ac:dyDescent="0.2">
      <c r="C7" t="s">
        <v>1</v>
      </c>
      <c r="D7">
        <v>30</v>
      </c>
      <c r="E7">
        <v>0</v>
      </c>
      <c r="F7">
        <v>17</v>
      </c>
      <c r="G7">
        <v>0</v>
      </c>
      <c r="H7">
        <v>10</v>
      </c>
      <c r="I7">
        <v>120</v>
      </c>
      <c r="J7">
        <v>0</v>
      </c>
      <c r="K7">
        <v>10</v>
      </c>
      <c r="L7">
        <v>103</v>
      </c>
      <c r="M7">
        <v>30</v>
      </c>
      <c r="N7">
        <v>17</v>
      </c>
      <c r="O7">
        <v>477</v>
      </c>
      <c r="P7">
        <v>17</v>
      </c>
      <c r="Q7">
        <v>7</v>
      </c>
      <c r="R7">
        <v>67</v>
      </c>
      <c r="S7">
        <v>137</v>
      </c>
      <c r="T7">
        <v>20</v>
      </c>
      <c r="U7">
        <v>27</v>
      </c>
      <c r="V7">
        <v>3</v>
      </c>
      <c r="W7">
        <v>20</v>
      </c>
      <c r="X7">
        <f t="shared" ref="X7:X25" si="0">SUM(D7:W7)</f>
        <v>1112</v>
      </c>
    </row>
    <row r="8" spans="3:24" x14ac:dyDescent="0.2">
      <c r="C8" t="s">
        <v>2</v>
      </c>
      <c r="D8">
        <v>109</v>
      </c>
      <c r="E8">
        <v>17</v>
      </c>
      <c r="F8">
        <v>0</v>
      </c>
      <c r="G8">
        <v>532</v>
      </c>
      <c r="H8">
        <v>0</v>
      </c>
      <c r="I8">
        <v>50</v>
      </c>
      <c r="J8">
        <v>94</v>
      </c>
      <c r="K8">
        <v>156</v>
      </c>
      <c r="L8">
        <v>226</v>
      </c>
      <c r="M8">
        <v>36</v>
      </c>
      <c r="N8">
        <v>37</v>
      </c>
      <c r="O8">
        <v>322</v>
      </c>
      <c r="P8">
        <v>0</v>
      </c>
      <c r="Q8">
        <v>7</v>
      </c>
      <c r="R8">
        <v>27</v>
      </c>
      <c r="S8">
        <v>432</v>
      </c>
      <c r="T8">
        <v>169</v>
      </c>
      <c r="U8">
        <v>3</v>
      </c>
      <c r="V8">
        <v>36</v>
      </c>
      <c r="W8">
        <v>13</v>
      </c>
      <c r="X8">
        <f t="shared" si="0"/>
        <v>2266</v>
      </c>
    </row>
    <row r="9" spans="3:24" x14ac:dyDescent="0.2">
      <c r="C9" t="s">
        <v>3</v>
      </c>
      <c r="D9">
        <v>154</v>
      </c>
      <c r="E9">
        <v>0</v>
      </c>
      <c r="F9">
        <v>532</v>
      </c>
      <c r="G9">
        <v>0</v>
      </c>
      <c r="H9">
        <v>0</v>
      </c>
      <c r="I9">
        <v>76</v>
      </c>
      <c r="J9">
        <v>831</v>
      </c>
      <c r="K9">
        <v>162</v>
      </c>
      <c r="L9">
        <v>43</v>
      </c>
      <c r="M9">
        <v>13</v>
      </c>
      <c r="N9">
        <v>0</v>
      </c>
      <c r="O9">
        <v>85</v>
      </c>
      <c r="P9">
        <v>0</v>
      </c>
      <c r="Q9">
        <v>0</v>
      </c>
      <c r="R9">
        <v>10</v>
      </c>
      <c r="S9">
        <v>98</v>
      </c>
      <c r="T9">
        <v>57</v>
      </c>
      <c r="U9">
        <v>0</v>
      </c>
      <c r="V9">
        <v>0</v>
      </c>
      <c r="W9">
        <v>17</v>
      </c>
      <c r="X9">
        <f t="shared" si="0"/>
        <v>2078</v>
      </c>
    </row>
    <row r="10" spans="3:24" x14ac:dyDescent="0.2">
      <c r="C10" t="s">
        <v>4</v>
      </c>
      <c r="D10">
        <v>33</v>
      </c>
      <c r="E10">
        <v>10</v>
      </c>
      <c r="F10">
        <v>0</v>
      </c>
      <c r="G10">
        <v>0</v>
      </c>
      <c r="H10">
        <v>0</v>
      </c>
      <c r="I10">
        <v>0</v>
      </c>
      <c r="J10">
        <v>0</v>
      </c>
      <c r="K10">
        <v>10</v>
      </c>
      <c r="L10">
        <v>10</v>
      </c>
      <c r="M10">
        <v>17</v>
      </c>
      <c r="N10">
        <v>0</v>
      </c>
      <c r="O10">
        <v>0</v>
      </c>
      <c r="P10">
        <v>0</v>
      </c>
      <c r="Q10">
        <v>0</v>
      </c>
      <c r="R10">
        <v>10</v>
      </c>
      <c r="S10">
        <v>117</v>
      </c>
      <c r="T10">
        <v>10</v>
      </c>
      <c r="U10">
        <v>0</v>
      </c>
      <c r="V10">
        <v>30</v>
      </c>
      <c r="W10">
        <v>33</v>
      </c>
      <c r="X10">
        <f t="shared" si="0"/>
        <v>280</v>
      </c>
    </row>
    <row r="11" spans="3:24" x14ac:dyDescent="0.2">
      <c r="C11" t="s">
        <v>5</v>
      </c>
      <c r="D11">
        <v>93</v>
      </c>
      <c r="E11">
        <v>120</v>
      </c>
      <c r="F11">
        <v>50</v>
      </c>
      <c r="G11">
        <v>76</v>
      </c>
      <c r="H11">
        <v>0</v>
      </c>
      <c r="I11">
        <v>0</v>
      </c>
      <c r="J11">
        <v>422</v>
      </c>
      <c r="K11">
        <v>30</v>
      </c>
      <c r="L11">
        <v>243</v>
      </c>
      <c r="M11">
        <v>8</v>
      </c>
      <c r="N11">
        <v>75</v>
      </c>
      <c r="O11">
        <v>147</v>
      </c>
      <c r="P11">
        <v>20</v>
      </c>
      <c r="Q11">
        <v>0</v>
      </c>
      <c r="R11">
        <v>93</v>
      </c>
      <c r="S11">
        <v>47</v>
      </c>
      <c r="T11">
        <v>37</v>
      </c>
      <c r="U11">
        <v>0</v>
      </c>
      <c r="V11">
        <v>0</v>
      </c>
      <c r="W11">
        <v>27</v>
      </c>
      <c r="X11">
        <f t="shared" si="0"/>
        <v>1488</v>
      </c>
    </row>
    <row r="12" spans="3:24" x14ac:dyDescent="0.2">
      <c r="C12" t="s">
        <v>6</v>
      </c>
      <c r="D12">
        <v>266</v>
      </c>
      <c r="E12">
        <v>0</v>
      </c>
      <c r="F12">
        <v>94</v>
      </c>
      <c r="G12">
        <v>831</v>
      </c>
      <c r="H12">
        <v>0</v>
      </c>
      <c r="I12">
        <v>422</v>
      </c>
      <c r="J12">
        <v>0</v>
      </c>
      <c r="K12">
        <v>112</v>
      </c>
      <c r="L12">
        <v>23</v>
      </c>
      <c r="M12">
        <v>35</v>
      </c>
      <c r="N12">
        <v>15</v>
      </c>
      <c r="O12">
        <v>104</v>
      </c>
      <c r="P12">
        <v>7</v>
      </c>
      <c r="Q12">
        <v>0</v>
      </c>
      <c r="R12">
        <v>40</v>
      </c>
      <c r="S12">
        <v>86</v>
      </c>
      <c r="T12">
        <v>31</v>
      </c>
      <c r="U12">
        <v>0</v>
      </c>
      <c r="V12">
        <v>10</v>
      </c>
      <c r="W12">
        <v>37</v>
      </c>
      <c r="X12">
        <f t="shared" si="0"/>
        <v>2113</v>
      </c>
    </row>
    <row r="13" spans="3:24" x14ac:dyDescent="0.2">
      <c r="C13" t="s">
        <v>7</v>
      </c>
      <c r="D13">
        <v>579</v>
      </c>
      <c r="E13">
        <v>10</v>
      </c>
      <c r="F13">
        <v>156</v>
      </c>
      <c r="G13">
        <v>162</v>
      </c>
      <c r="H13">
        <v>10</v>
      </c>
      <c r="I13">
        <v>30</v>
      </c>
      <c r="J13">
        <v>112</v>
      </c>
      <c r="K13">
        <v>0</v>
      </c>
      <c r="L13">
        <v>10</v>
      </c>
      <c r="M13">
        <v>0</v>
      </c>
      <c r="N13">
        <v>17</v>
      </c>
      <c r="O13">
        <v>60</v>
      </c>
      <c r="P13">
        <v>7</v>
      </c>
      <c r="Q13">
        <v>17</v>
      </c>
      <c r="R13">
        <v>49</v>
      </c>
      <c r="S13">
        <v>450</v>
      </c>
      <c r="T13">
        <v>50</v>
      </c>
      <c r="U13">
        <v>0</v>
      </c>
      <c r="V13">
        <v>0</v>
      </c>
      <c r="W13">
        <v>97</v>
      </c>
      <c r="X13">
        <f t="shared" si="0"/>
        <v>1816</v>
      </c>
    </row>
    <row r="14" spans="3:24" x14ac:dyDescent="0.2">
      <c r="C14" t="s">
        <v>8</v>
      </c>
      <c r="D14">
        <v>21</v>
      </c>
      <c r="E14">
        <v>103</v>
      </c>
      <c r="F14">
        <v>226</v>
      </c>
      <c r="G14">
        <v>43</v>
      </c>
      <c r="H14">
        <v>10</v>
      </c>
      <c r="I14">
        <v>243</v>
      </c>
      <c r="J14">
        <v>23</v>
      </c>
      <c r="K14">
        <v>10</v>
      </c>
      <c r="L14">
        <v>0</v>
      </c>
      <c r="M14">
        <v>3</v>
      </c>
      <c r="N14">
        <v>40</v>
      </c>
      <c r="O14">
        <v>23</v>
      </c>
      <c r="P14">
        <v>0</v>
      </c>
      <c r="Q14">
        <v>20</v>
      </c>
      <c r="R14">
        <v>50</v>
      </c>
      <c r="S14">
        <v>26</v>
      </c>
      <c r="T14">
        <v>14</v>
      </c>
      <c r="U14">
        <v>3</v>
      </c>
      <c r="V14">
        <v>40</v>
      </c>
      <c r="W14">
        <v>30</v>
      </c>
      <c r="X14">
        <f t="shared" si="0"/>
        <v>928</v>
      </c>
    </row>
    <row r="15" spans="3:24" x14ac:dyDescent="0.2">
      <c r="C15" t="s">
        <v>9</v>
      </c>
      <c r="D15">
        <v>66</v>
      </c>
      <c r="E15">
        <v>30</v>
      </c>
      <c r="F15">
        <v>36</v>
      </c>
      <c r="G15">
        <v>13</v>
      </c>
      <c r="H15">
        <v>17</v>
      </c>
      <c r="I15">
        <v>8</v>
      </c>
      <c r="J15">
        <v>35</v>
      </c>
      <c r="K15">
        <v>0</v>
      </c>
      <c r="L15">
        <v>3</v>
      </c>
      <c r="M15">
        <v>0</v>
      </c>
      <c r="N15">
        <v>253</v>
      </c>
      <c r="O15">
        <v>43</v>
      </c>
      <c r="P15">
        <v>57</v>
      </c>
      <c r="Q15">
        <v>90</v>
      </c>
      <c r="R15">
        <v>7</v>
      </c>
      <c r="S15">
        <v>20</v>
      </c>
      <c r="T15">
        <v>129</v>
      </c>
      <c r="U15">
        <v>0</v>
      </c>
      <c r="V15">
        <v>13</v>
      </c>
      <c r="W15">
        <v>661</v>
      </c>
      <c r="X15">
        <f t="shared" si="0"/>
        <v>1481</v>
      </c>
    </row>
    <row r="16" spans="3:24" x14ac:dyDescent="0.2">
      <c r="C16" t="s">
        <v>10</v>
      </c>
      <c r="D16">
        <v>95</v>
      </c>
      <c r="E16">
        <v>17</v>
      </c>
      <c r="F16">
        <v>37</v>
      </c>
      <c r="G16">
        <v>0</v>
      </c>
      <c r="H16">
        <v>0</v>
      </c>
      <c r="I16">
        <v>75</v>
      </c>
      <c r="J16">
        <v>15</v>
      </c>
      <c r="K16">
        <v>17</v>
      </c>
      <c r="L16">
        <v>40</v>
      </c>
      <c r="M16">
        <v>253</v>
      </c>
      <c r="N16">
        <v>0</v>
      </c>
      <c r="O16">
        <v>39</v>
      </c>
      <c r="P16">
        <v>207</v>
      </c>
      <c r="Q16">
        <v>167</v>
      </c>
      <c r="R16">
        <v>43</v>
      </c>
      <c r="S16">
        <v>32</v>
      </c>
      <c r="T16">
        <v>52</v>
      </c>
      <c r="U16">
        <v>13</v>
      </c>
      <c r="V16">
        <v>23</v>
      </c>
      <c r="W16">
        <v>303</v>
      </c>
      <c r="X16">
        <f t="shared" si="0"/>
        <v>1428</v>
      </c>
    </row>
    <row r="17" spans="3:24" x14ac:dyDescent="0.2">
      <c r="C17" t="s">
        <v>11</v>
      </c>
      <c r="D17">
        <v>57</v>
      </c>
      <c r="E17">
        <v>477</v>
      </c>
      <c r="F17">
        <v>322</v>
      </c>
      <c r="G17">
        <v>85</v>
      </c>
      <c r="H17">
        <v>0</v>
      </c>
      <c r="I17">
        <v>147</v>
      </c>
      <c r="J17">
        <v>104</v>
      </c>
      <c r="K17">
        <v>60</v>
      </c>
      <c r="L17">
        <v>23</v>
      </c>
      <c r="M17">
        <v>43</v>
      </c>
      <c r="N17">
        <v>39</v>
      </c>
      <c r="O17">
        <v>0</v>
      </c>
      <c r="P17">
        <v>90</v>
      </c>
      <c r="Q17">
        <v>0</v>
      </c>
      <c r="R17">
        <v>43</v>
      </c>
      <c r="S17">
        <v>168</v>
      </c>
      <c r="T17">
        <v>200</v>
      </c>
      <c r="U17">
        <v>0</v>
      </c>
      <c r="V17">
        <v>10</v>
      </c>
      <c r="W17">
        <v>17</v>
      </c>
      <c r="X17">
        <f t="shared" si="0"/>
        <v>1885</v>
      </c>
    </row>
    <row r="18" spans="3:24" x14ac:dyDescent="0.2">
      <c r="C18" t="s">
        <v>12</v>
      </c>
      <c r="D18">
        <v>29</v>
      </c>
      <c r="E18">
        <v>17</v>
      </c>
      <c r="F18">
        <v>0</v>
      </c>
      <c r="G18">
        <v>0</v>
      </c>
      <c r="H18">
        <v>0</v>
      </c>
      <c r="I18">
        <v>20</v>
      </c>
      <c r="J18">
        <v>7</v>
      </c>
      <c r="K18">
        <v>7</v>
      </c>
      <c r="L18">
        <v>0</v>
      </c>
      <c r="M18">
        <v>57</v>
      </c>
      <c r="N18">
        <v>207</v>
      </c>
      <c r="O18">
        <v>90</v>
      </c>
      <c r="P18">
        <v>0</v>
      </c>
      <c r="Q18">
        <v>17</v>
      </c>
      <c r="R18">
        <v>4</v>
      </c>
      <c r="S18">
        <v>20</v>
      </c>
      <c r="T18">
        <v>28</v>
      </c>
      <c r="U18">
        <v>0</v>
      </c>
      <c r="V18">
        <v>0</v>
      </c>
      <c r="W18">
        <v>77</v>
      </c>
      <c r="X18">
        <f t="shared" si="0"/>
        <v>580</v>
      </c>
    </row>
    <row r="19" spans="3:24" x14ac:dyDescent="0.2">
      <c r="C19" t="s">
        <v>13</v>
      </c>
      <c r="D19">
        <v>20</v>
      </c>
      <c r="E19">
        <v>7</v>
      </c>
      <c r="F19">
        <v>7</v>
      </c>
      <c r="G19">
        <v>0</v>
      </c>
      <c r="H19">
        <v>0</v>
      </c>
      <c r="I19">
        <v>0</v>
      </c>
      <c r="J19">
        <v>0</v>
      </c>
      <c r="K19">
        <v>17</v>
      </c>
      <c r="L19">
        <v>20</v>
      </c>
      <c r="M19">
        <v>90</v>
      </c>
      <c r="N19">
        <v>167</v>
      </c>
      <c r="O19">
        <v>0</v>
      </c>
      <c r="P19">
        <v>17</v>
      </c>
      <c r="Q19">
        <v>0</v>
      </c>
      <c r="R19">
        <v>7</v>
      </c>
      <c r="S19">
        <v>40</v>
      </c>
      <c r="T19">
        <v>10</v>
      </c>
      <c r="U19">
        <v>10</v>
      </c>
      <c r="V19">
        <v>260</v>
      </c>
      <c r="W19">
        <v>10</v>
      </c>
      <c r="X19">
        <f t="shared" si="0"/>
        <v>682</v>
      </c>
    </row>
    <row r="20" spans="3:24" x14ac:dyDescent="0.2">
      <c r="C20" t="s">
        <v>14</v>
      </c>
      <c r="D20">
        <v>345</v>
      </c>
      <c r="E20">
        <v>67</v>
      </c>
      <c r="F20">
        <v>27</v>
      </c>
      <c r="G20">
        <v>10</v>
      </c>
      <c r="H20">
        <v>10</v>
      </c>
      <c r="I20">
        <v>93</v>
      </c>
      <c r="J20">
        <v>40</v>
      </c>
      <c r="K20">
        <v>49</v>
      </c>
      <c r="L20">
        <v>50</v>
      </c>
      <c r="M20">
        <v>7</v>
      </c>
      <c r="N20">
        <v>43</v>
      </c>
      <c r="O20">
        <v>43</v>
      </c>
      <c r="P20">
        <v>4</v>
      </c>
      <c r="Q20">
        <v>7</v>
      </c>
      <c r="R20">
        <v>0</v>
      </c>
      <c r="S20">
        <v>269</v>
      </c>
      <c r="T20">
        <v>73</v>
      </c>
      <c r="U20">
        <v>0</v>
      </c>
      <c r="V20">
        <v>0</v>
      </c>
      <c r="W20">
        <v>50</v>
      </c>
      <c r="X20">
        <f t="shared" si="0"/>
        <v>1187</v>
      </c>
    </row>
    <row r="21" spans="3:24" x14ac:dyDescent="0.2">
      <c r="C21" t="s">
        <v>15</v>
      </c>
      <c r="D21">
        <v>772</v>
      </c>
      <c r="E21">
        <v>137</v>
      </c>
      <c r="F21">
        <v>432</v>
      </c>
      <c r="G21">
        <v>98</v>
      </c>
      <c r="H21">
        <v>117</v>
      </c>
      <c r="I21">
        <v>47</v>
      </c>
      <c r="J21">
        <v>86</v>
      </c>
      <c r="K21">
        <v>450</v>
      </c>
      <c r="L21">
        <v>26</v>
      </c>
      <c r="M21">
        <v>20</v>
      </c>
      <c r="N21">
        <v>32</v>
      </c>
      <c r="O21">
        <v>168</v>
      </c>
      <c r="P21">
        <v>20</v>
      </c>
      <c r="Q21">
        <v>40</v>
      </c>
      <c r="R21">
        <v>269</v>
      </c>
      <c r="S21">
        <v>0</v>
      </c>
      <c r="T21">
        <v>696</v>
      </c>
      <c r="U21">
        <v>17</v>
      </c>
      <c r="V21">
        <v>22</v>
      </c>
      <c r="W21">
        <v>43</v>
      </c>
      <c r="X21">
        <f t="shared" si="0"/>
        <v>3492</v>
      </c>
    </row>
    <row r="22" spans="3:24" x14ac:dyDescent="0.2">
      <c r="C22" t="s">
        <v>16</v>
      </c>
      <c r="D22">
        <v>590</v>
      </c>
      <c r="E22">
        <v>20</v>
      </c>
      <c r="F22">
        <v>169</v>
      </c>
      <c r="G22">
        <v>57</v>
      </c>
      <c r="H22">
        <v>10</v>
      </c>
      <c r="I22">
        <v>37</v>
      </c>
      <c r="J22">
        <v>31</v>
      </c>
      <c r="K22">
        <v>50</v>
      </c>
      <c r="L22">
        <v>14</v>
      </c>
      <c r="M22">
        <v>129</v>
      </c>
      <c r="N22">
        <v>52</v>
      </c>
      <c r="O22">
        <v>200</v>
      </c>
      <c r="P22">
        <v>28</v>
      </c>
      <c r="Q22">
        <v>10</v>
      </c>
      <c r="R22">
        <v>73</v>
      </c>
      <c r="S22">
        <v>696</v>
      </c>
      <c r="T22">
        <v>0</v>
      </c>
      <c r="U22">
        <v>0</v>
      </c>
      <c r="V22">
        <v>23</v>
      </c>
      <c r="W22">
        <v>186</v>
      </c>
      <c r="X22">
        <f t="shared" si="0"/>
        <v>2375</v>
      </c>
    </row>
    <row r="23" spans="3:24" x14ac:dyDescent="0.2">
      <c r="C23" t="s">
        <v>17</v>
      </c>
      <c r="D23">
        <v>0</v>
      </c>
      <c r="E23">
        <v>27</v>
      </c>
      <c r="F23">
        <v>3</v>
      </c>
      <c r="G23">
        <v>0</v>
      </c>
      <c r="H23">
        <v>0</v>
      </c>
      <c r="I23">
        <v>0</v>
      </c>
      <c r="J23">
        <v>0</v>
      </c>
      <c r="K23">
        <v>0</v>
      </c>
      <c r="L23">
        <v>3</v>
      </c>
      <c r="M23">
        <v>0</v>
      </c>
      <c r="N23">
        <v>13</v>
      </c>
      <c r="O23">
        <v>0</v>
      </c>
      <c r="P23">
        <v>0</v>
      </c>
      <c r="Q23">
        <v>10</v>
      </c>
      <c r="R23">
        <v>0</v>
      </c>
      <c r="S23">
        <v>17</v>
      </c>
      <c r="T23">
        <v>0</v>
      </c>
      <c r="U23">
        <v>0</v>
      </c>
      <c r="V23">
        <v>6</v>
      </c>
      <c r="W23">
        <v>0</v>
      </c>
      <c r="X23">
        <f t="shared" si="0"/>
        <v>79</v>
      </c>
    </row>
    <row r="24" spans="3:24" x14ac:dyDescent="0.2">
      <c r="C24" t="s">
        <v>18</v>
      </c>
      <c r="D24">
        <v>20</v>
      </c>
      <c r="E24">
        <v>3</v>
      </c>
      <c r="F24">
        <v>36</v>
      </c>
      <c r="G24">
        <v>0</v>
      </c>
      <c r="H24">
        <v>30</v>
      </c>
      <c r="I24">
        <v>0</v>
      </c>
      <c r="J24">
        <v>10</v>
      </c>
      <c r="K24">
        <v>0</v>
      </c>
      <c r="L24">
        <v>40</v>
      </c>
      <c r="M24">
        <v>13</v>
      </c>
      <c r="N24">
        <v>23</v>
      </c>
      <c r="O24">
        <v>10</v>
      </c>
      <c r="P24">
        <v>0</v>
      </c>
      <c r="Q24">
        <v>260</v>
      </c>
      <c r="R24">
        <v>0</v>
      </c>
      <c r="S24">
        <v>22</v>
      </c>
      <c r="T24">
        <v>23</v>
      </c>
      <c r="U24">
        <v>6</v>
      </c>
      <c r="V24">
        <v>0</v>
      </c>
      <c r="W24">
        <v>17</v>
      </c>
      <c r="X24">
        <f t="shared" si="0"/>
        <v>513</v>
      </c>
    </row>
    <row r="25" spans="3:24" x14ac:dyDescent="0.2">
      <c r="C25" t="s">
        <v>19</v>
      </c>
      <c r="D25">
        <v>365</v>
      </c>
      <c r="E25">
        <v>20</v>
      </c>
      <c r="F25">
        <v>13</v>
      </c>
      <c r="G25">
        <v>17</v>
      </c>
      <c r="H25">
        <v>33</v>
      </c>
      <c r="I25">
        <v>27</v>
      </c>
      <c r="J25">
        <v>37</v>
      </c>
      <c r="K25">
        <v>97</v>
      </c>
      <c r="L25">
        <v>30</v>
      </c>
      <c r="M25">
        <v>661</v>
      </c>
      <c r="N25">
        <v>303</v>
      </c>
      <c r="O25">
        <v>17</v>
      </c>
      <c r="P25">
        <v>77</v>
      </c>
      <c r="Q25">
        <v>10</v>
      </c>
      <c r="R25">
        <v>50</v>
      </c>
      <c r="S25">
        <v>43</v>
      </c>
      <c r="T25">
        <v>186</v>
      </c>
      <c r="U25">
        <v>0</v>
      </c>
      <c r="V25">
        <v>17</v>
      </c>
      <c r="W25">
        <v>0</v>
      </c>
      <c r="X25">
        <f t="shared" si="0"/>
        <v>2003</v>
      </c>
    </row>
    <row r="26" spans="3:24" x14ac:dyDescent="0.2">
      <c r="C26" t="s">
        <v>114</v>
      </c>
      <c r="D26">
        <f>SUM(D6:D25)</f>
        <v>3644</v>
      </c>
      <c r="E26">
        <f t="shared" ref="E26:W26" si="1">SUM(E6:E25)</f>
        <v>1112</v>
      </c>
      <c r="F26">
        <f t="shared" si="1"/>
        <v>2266</v>
      </c>
      <c r="G26">
        <f t="shared" si="1"/>
        <v>2078</v>
      </c>
      <c r="H26">
        <f t="shared" si="1"/>
        <v>280</v>
      </c>
      <c r="I26">
        <f t="shared" si="1"/>
        <v>1488</v>
      </c>
      <c r="J26">
        <f t="shared" si="1"/>
        <v>2113</v>
      </c>
      <c r="K26">
        <f t="shared" si="1"/>
        <v>1816</v>
      </c>
      <c r="L26">
        <f t="shared" si="1"/>
        <v>928</v>
      </c>
      <c r="M26">
        <f t="shared" si="1"/>
        <v>1481</v>
      </c>
      <c r="N26">
        <f t="shared" si="1"/>
        <v>1428</v>
      </c>
      <c r="O26">
        <f t="shared" si="1"/>
        <v>1885</v>
      </c>
      <c r="P26">
        <f t="shared" si="1"/>
        <v>580</v>
      </c>
      <c r="Q26">
        <f t="shared" si="1"/>
        <v>682</v>
      </c>
      <c r="R26">
        <f t="shared" si="1"/>
        <v>1187</v>
      </c>
      <c r="S26">
        <f t="shared" si="1"/>
        <v>3492</v>
      </c>
      <c r="T26">
        <f t="shared" si="1"/>
        <v>2375</v>
      </c>
      <c r="U26">
        <f t="shared" si="1"/>
        <v>79</v>
      </c>
      <c r="V26">
        <f t="shared" si="1"/>
        <v>513</v>
      </c>
      <c r="W26">
        <f t="shared" si="1"/>
        <v>2003</v>
      </c>
    </row>
    <row r="29" spans="3:24" x14ac:dyDescent="0.2">
      <c r="C29" t="s">
        <v>198</v>
      </c>
      <c r="F29" s="2" t="s">
        <v>197</v>
      </c>
    </row>
    <row r="31" spans="3:24" x14ac:dyDescent="0.2">
      <c r="D31" t="s">
        <v>0</v>
      </c>
      <c r="E31" t="s">
        <v>1</v>
      </c>
      <c r="F31" t="s">
        <v>2</v>
      </c>
      <c r="G31" t="s">
        <v>3</v>
      </c>
      <c r="H31" t="s">
        <v>4</v>
      </c>
      <c r="I31" t="s">
        <v>5</v>
      </c>
      <c r="J31" t="s">
        <v>6</v>
      </c>
      <c r="K31" t="s">
        <v>7</v>
      </c>
      <c r="L31" t="s">
        <v>8</v>
      </c>
      <c r="M31" t="s">
        <v>9</v>
      </c>
      <c r="N31" t="s">
        <v>10</v>
      </c>
      <c r="O31" t="s">
        <v>11</v>
      </c>
      <c r="P31" t="s">
        <v>12</v>
      </c>
      <c r="Q31" t="s">
        <v>13</v>
      </c>
      <c r="R31" t="s">
        <v>14</v>
      </c>
      <c r="S31" t="s">
        <v>15</v>
      </c>
      <c r="T31" t="s">
        <v>16</v>
      </c>
      <c r="U31" t="s">
        <v>17</v>
      </c>
      <c r="V31" t="s">
        <v>18</v>
      </c>
      <c r="W31" t="s">
        <v>19</v>
      </c>
    </row>
    <row r="32" spans="3:24" x14ac:dyDescent="0.2">
      <c r="D32">
        <v>100</v>
      </c>
      <c r="E32">
        <v>65</v>
      </c>
      <c r="F32">
        <v>134</v>
      </c>
      <c r="G32">
        <v>106</v>
      </c>
      <c r="H32">
        <v>20</v>
      </c>
      <c r="I32">
        <v>93</v>
      </c>
      <c r="J32">
        <v>102</v>
      </c>
      <c r="K32">
        <v>49</v>
      </c>
      <c r="L32">
        <v>66</v>
      </c>
      <c r="M32">
        <v>96</v>
      </c>
      <c r="N32">
        <v>40</v>
      </c>
      <c r="O32">
        <v>56</v>
      </c>
      <c r="P32">
        <v>94</v>
      </c>
      <c r="Q32">
        <v>41</v>
      </c>
      <c r="R32">
        <v>56</v>
      </c>
      <c r="S32">
        <v>120</v>
      </c>
      <c r="T32">
        <v>97</v>
      </c>
      <c r="U32">
        <v>18</v>
      </c>
      <c r="V32">
        <v>41</v>
      </c>
      <c r="W32">
        <v>74</v>
      </c>
    </row>
    <row r="34" spans="3:25" x14ac:dyDescent="0.2">
      <c r="C34" t="s">
        <v>200</v>
      </c>
      <c r="I34" t="s">
        <v>199</v>
      </c>
      <c r="O34" t="s">
        <v>202</v>
      </c>
      <c r="Q34" t="s">
        <v>203</v>
      </c>
      <c r="T34" t="s">
        <v>204</v>
      </c>
      <c r="W34" t="s">
        <v>206</v>
      </c>
      <c r="X34" t="s">
        <v>207</v>
      </c>
      <c r="Y34" t="s">
        <v>205</v>
      </c>
    </row>
    <row r="35" spans="3:25" x14ac:dyDescent="0.2">
      <c r="C35" t="s">
        <v>0</v>
      </c>
      <c r="D35">
        <v>100</v>
      </c>
      <c r="E35" t="s">
        <v>195</v>
      </c>
      <c r="F35" t="s">
        <v>120</v>
      </c>
      <c r="G35" t="s">
        <v>196</v>
      </c>
      <c r="H35" t="s">
        <v>0</v>
      </c>
      <c r="I35">
        <v>8.6999999999999994E-2</v>
      </c>
      <c r="J35" t="s">
        <v>195</v>
      </c>
      <c r="K35" t="s">
        <v>120</v>
      </c>
      <c r="L35" t="s">
        <v>196</v>
      </c>
      <c r="O35">
        <f>D35*I35</f>
        <v>8.6999999999999993</v>
      </c>
      <c r="Q35">
        <f>SUM(O35:O54)</f>
        <v>75.246000000000009</v>
      </c>
      <c r="T35">
        <f>D35/(100*$Q$35)</f>
        <v>1.3289742976370835E-2</v>
      </c>
      <c r="W35">
        <f>1-T35</f>
        <v>0.98671025702362913</v>
      </c>
      <c r="X35">
        <f>W35*$A$56</f>
        <v>9867.1025702362913</v>
      </c>
      <c r="Y35">
        <f>T35/X6</f>
        <v>3.6470205752938626E-6</v>
      </c>
    </row>
    <row r="36" spans="3:25" x14ac:dyDescent="0.2">
      <c r="C36" t="s">
        <v>1</v>
      </c>
      <c r="D36">
        <v>65</v>
      </c>
      <c r="E36" t="s">
        <v>195</v>
      </c>
      <c r="F36" t="s">
        <v>121</v>
      </c>
      <c r="G36" t="s">
        <v>196</v>
      </c>
      <c r="H36" t="s">
        <v>1</v>
      </c>
      <c r="I36">
        <v>4.1000000000000002E-2</v>
      </c>
      <c r="J36" t="s">
        <v>195</v>
      </c>
      <c r="K36" t="s">
        <v>121</v>
      </c>
      <c r="L36" t="s">
        <v>196</v>
      </c>
      <c r="O36">
        <f t="shared" ref="O36:O54" si="2">D36*I36</f>
        <v>2.665</v>
      </c>
      <c r="T36">
        <f t="shared" ref="T36:T54" si="3">D36/(100*$Q$35)</f>
        <v>8.6383329346410419E-3</v>
      </c>
      <c r="W36">
        <f t="shared" ref="W36:W54" si="4">1-T36</f>
        <v>0.991361667065359</v>
      </c>
      <c r="X36">
        <f t="shared" ref="X36:X54" si="5">W36*$A$56</f>
        <v>9913.6166706535896</v>
      </c>
      <c r="Y36">
        <f t="shared" ref="Y36:Y54" si="6">T36/X7</f>
        <v>7.7682850131664043E-6</v>
      </c>
    </row>
    <row r="37" spans="3:25" x14ac:dyDescent="0.2">
      <c r="C37" t="s">
        <v>2</v>
      </c>
      <c r="D37">
        <v>134</v>
      </c>
      <c r="E37" t="s">
        <v>195</v>
      </c>
      <c r="F37" t="s">
        <v>122</v>
      </c>
      <c r="G37" t="s">
        <v>196</v>
      </c>
      <c r="H37" t="s">
        <v>2</v>
      </c>
      <c r="I37">
        <v>0.04</v>
      </c>
      <c r="J37" t="s">
        <v>195</v>
      </c>
      <c r="K37" t="s">
        <v>122</v>
      </c>
      <c r="L37" t="s">
        <v>196</v>
      </c>
      <c r="O37">
        <f t="shared" si="2"/>
        <v>5.36</v>
      </c>
      <c r="T37">
        <f t="shared" si="3"/>
        <v>1.7808255588336919E-2</v>
      </c>
      <c r="W37">
        <f t="shared" si="4"/>
        <v>0.98219174441166313</v>
      </c>
      <c r="X37">
        <f t="shared" si="5"/>
        <v>9821.9174441166306</v>
      </c>
      <c r="Y37">
        <f t="shared" si="6"/>
        <v>7.8588947874390639E-6</v>
      </c>
    </row>
    <row r="38" spans="3:25" x14ac:dyDescent="0.2">
      <c r="C38" t="s">
        <v>3</v>
      </c>
      <c r="D38">
        <v>106</v>
      </c>
      <c r="E38" t="s">
        <v>195</v>
      </c>
      <c r="F38" t="s">
        <v>123</v>
      </c>
      <c r="G38" t="s">
        <v>196</v>
      </c>
      <c r="H38" t="s">
        <v>3</v>
      </c>
      <c r="I38">
        <v>4.7E-2</v>
      </c>
      <c r="J38" t="s">
        <v>195</v>
      </c>
      <c r="K38" t="s">
        <v>123</v>
      </c>
      <c r="L38" t="s">
        <v>196</v>
      </c>
      <c r="O38">
        <f t="shared" si="2"/>
        <v>4.9820000000000002</v>
      </c>
      <c r="T38">
        <f t="shared" si="3"/>
        <v>1.4087127554953085E-2</v>
      </c>
      <c r="W38">
        <f t="shared" si="4"/>
        <v>0.98591287244504688</v>
      </c>
      <c r="X38">
        <f t="shared" si="5"/>
        <v>9859.1287244504692</v>
      </c>
      <c r="Y38">
        <f t="shared" si="6"/>
        <v>6.779175916724295E-6</v>
      </c>
    </row>
    <row r="39" spans="3:25" x14ac:dyDescent="0.2">
      <c r="C39" t="s">
        <v>4</v>
      </c>
      <c r="D39">
        <v>20</v>
      </c>
      <c r="E39" t="s">
        <v>195</v>
      </c>
      <c r="F39" t="s">
        <v>124</v>
      </c>
      <c r="G39" t="s">
        <v>196</v>
      </c>
      <c r="H39" t="s">
        <v>4</v>
      </c>
      <c r="I39">
        <v>3.3000000000000002E-2</v>
      </c>
      <c r="J39" t="s">
        <v>195</v>
      </c>
      <c r="K39" t="s">
        <v>124</v>
      </c>
      <c r="L39" t="s">
        <v>196</v>
      </c>
      <c r="O39">
        <f t="shared" si="2"/>
        <v>0.66</v>
      </c>
      <c r="T39">
        <f t="shared" si="3"/>
        <v>2.657948595274167E-3</v>
      </c>
      <c r="W39">
        <f t="shared" si="4"/>
        <v>0.99734205140472587</v>
      </c>
      <c r="X39">
        <f t="shared" si="5"/>
        <v>9973.4205140472586</v>
      </c>
      <c r="Y39">
        <f t="shared" si="6"/>
        <v>9.4926735545505962E-6</v>
      </c>
    </row>
    <row r="40" spans="3:25" x14ac:dyDescent="0.2">
      <c r="C40" t="s">
        <v>5</v>
      </c>
      <c r="D40">
        <v>93</v>
      </c>
      <c r="E40" t="s">
        <v>195</v>
      </c>
      <c r="F40" t="s">
        <v>125</v>
      </c>
      <c r="G40" t="s">
        <v>196</v>
      </c>
      <c r="H40" t="s">
        <v>5</v>
      </c>
      <c r="I40">
        <v>3.7999999999999999E-2</v>
      </c>
      <c r="J40" t="s">
        <v>195</v>
      </c>
      <c r="K40" t="s">
        <v>125</v>
      </c>
      <c r="L40" t="s">
        <v>196</v>
      </c>
      <c r="O40">
        <f t="shared" si="2"/>
        <v>3.5339999999999998</v>
      </c>
      <c r="T40">
        <f t="shared" si="3"/>
        <v>1.2359460968024876E-2</v>
      </c>
      <c r="W40">
        <f t="shared" si="4"/>
        <v>0.98764053903197513</v>
      </c>
      <c r="X40">
        <f t="shared" si="5"/>
        <v>9876.4053903197509</v>
      </c>
      <c r="Y40">
        <f t="shared" si="6"/>
        <v>8.3060893602317723E-6</v>
      </c>
    </row>
    <row r="41" spans="3:25" x14ac:dyDescent="0.2">
      <c r="C41" t="s">
        <v>6</v>
      </c>
      <c r="D41">
        <v>102</v>
      </c>
      <c r="E41" t="s">
        <v>195</v>
      </c>
      <c r="F41" t="s">
        <v>126</v>
      </c>
      <c r="G41" t="s">
        <v>196</v>
      </c>
      <c r="H41" t="s">
        <v>6</v>
      </c>
      <c r="I41">
        <v>0.05</v>
      </c>
      <c r="J41" t="s">
        <v>195</v>
      </c>
      <c r="K41" t="s">
        <v>126</v>
      </c>
      <c r="L41" t="s">
        <v>196</v>
      </c>
      <c r="O41">
        <f t="shared" si="2"/>
        <v>5.1000000000000005</v>
      </c>
      <c r="T41">
        <f t="shared" si="3"/>
        <v>1.3555537835898251E-2</v>
      </c>
      <c r="W41">
        <f t="shared" si="4"/>
        <v>0.98644446216410175</v>
      </c>
      <c r="X41">
        <f t="shared" si="5"/>
        <v>9864.4446216410179</v>
      </c>
      <c r="Y41">
        <f t="shared" si="6"/>
        <v>6.415304229010057E-6</v>
      </c>
    </row>
    <row r="42" spans="3:25" x14ac:dyDescent="0.2">
      <c r="C42" t="s">
        <v>7</v>
      </c>
      <c r="D42">
        <v>49</v>
      </c>
      <c r="E42" t="s">
        <v>195</v>
      </c>
      <c r="F42" t="s">
        <v>127</v>
      </c>
      <c r="G42" t="s">
        <v>196</v>
      </c>
      <c r="H42" t="s">
        <v>7</v>
      </c>
      <c r="I42">
        <v>8.8999999999999996E-2</v>
      </c>
      <c r="J42" t="s">
        <v>195</v>
      </c>
      <c r="K42" t="s">
        <v>127</v>
      </c>
      <c r="L42" t="s">
        <v>196</v>
      </c>
      <c r="O42">
        <f t="shared" si="2"/>
        <v>4.3609999999999998</v>
      </c>
      <c r="T42">
        <f t="shared" si="3"/>
        <v>6.5119740584217087E-3</v>
      </c>
      <c r="W42">
        <f t="shared" si="4"/>
        <v>0.99348802594157826</v>
      </c>
      <c r="X42">
        <f t="shared" si="5"/>
        <v>9934.8802594157823</v>
      </c>
      <c r="Y42">
        <f t="shared" si="6"/>
        <v>3.5858887986903683E-6</v>
      </c>
    </row>
    <row r="43" spans="3:25" x14ac:dyDescent="0.2">
      <c r="C43" t="s">
        <v>8</v>
      </c>
      <c r="D43">
        <v>66</v>
      </c>
      <c r="E43" t="s">
        <v>195</v>
      </c>
      <c r="F43" t="s">
        <v>128</v>
      </c>
      <c r="G43" t="s">
        <v>196</v>
      </c>
      <c r="H43" t="s">
        <v>8</v>
      </c>
      <c r="I43">
        <v>3.4000000000000002E-2</v>
      </c>
      <c r="J43" t="s">
        <v>195</v>
      </c>
      <c r="K43" t="s">
        <v>128</v>
      </c>
      <c r="L43" t="s">
        <v>196</v>
      </c>
      <c r="O43">
        <f t="shared" si="2"/>
        <v>2.2440000000000002</v>
      </c>
      <c r="T43">
        <f t="shared" si="3"/>
        <v>8.7712303644047508E-3</v>
      </c>
      <c r="W43">
        <f t="shared" si="4"/>
        <v>0.99122876963559525</v>
      </c>
      <c r="X43">
        <f t="shared" si="5"/>
        <v>9912.287696355952</v>
      </c>
      <c r="Y43">
        <f t="shared" si="6"/>
        <v>9.4517568581947742E-6</v>
      </c>
    </row>
    <row r="44" spans="3:25" x14ac:dyDescent="0.2">
      <c r="C44" t="s">
        <v>9</v>
      </c>
      <c r="D44">
        <v>96</v>
      </c>
      <c r="E44" t="s">
        <v>195</v>
      </c>
      <c r="F44" t="s">
        <v>129</v>
      </c>
      <c r="G44" t="s">
        <v>196</v>
      </c>
      <c r="H44" t="s">
        <v>9</v>
      </c>
      <c r="I44">
        <v>3.6999999999999998E-2</v>
      </c>
      <c r="J44" t="s">
        <v>195</v>
      </c>
      <c r="K44" t="s">
        <v>129</v>
      </c>
      <c r="L44" t="s">
        <v>196</v>
      </c>
      <c r="O44">
        <f t="shared" si="2"/>
        <v>3.5519999999999996</v>
      </c>
      <c r="T44">
        <f t="shared" si="3"/>
        <v>1.2758153257316001E-2</v>
      </c>
      <c r="W44">
        <f t="shared" si="4"/>
        <v>0.987241846742684</v>
      </c>
      <c r="X44">
        <f t="shared" si="5"/>
        <v>9872.4184674268399</v>
      </c>
      <c r="Y44">
        <f t="shared" si="6"/>
        <v>8.6145531784713042E-6</v>
      </c>
    </row>
    <row r="45" spans="3:25" x14ac:dyDescent="0.2">
      <c r="C45" t="s">
        <v>10</v>
      </c>
      <c r="D45">
        <v>40</v>
      </c>
      <c r="E45" t="s">
        <v>195</v>
      </c>
      <c r="F45" t="s">
        <v>130</v>
      </c>
      <c r="G45" t="s">
        <v>196</v>
      </c>
      <c r="H45" t="s">
        <v>10</v>
      </c>
      <c r="I45">
        <v>8.5000000000000006E-2</v>
      </c>
      <c r="J45" t="s">
        <v>195</v>
      </c>
      <c r="K45" t="s">
        <v>130</v>
      </c>
      <c r="L45" t="s">
        <v>196</v>
      </c>
      <c r="O45">
        <f t="shared" si="2"/>
        <v>3.4000000000000004</v>
      </c>
      <c r="T45">
        <f t="shared" si="3"/>
        <v>5.315897190548334E-3</v>
      </c>
      <c r="W45">
        <f t="shared" si="4"/>
        <v>0.99468410280945163</v>
      </c>
      <c r="X45">
        <f t="shared" si="5"/>
        <v>9946.8410280945154</v>
      </c>
      <c r="Y45">
        <f t="shared" si="6"/>
        <v>3.72261708021592E-6</v>
      </c>
    </row>
    <row r="46" spans="3:25" x14ac:dyDescent="0.2">
      <c r="C46" t="s">
        <v>11</v>
      </c>
      <c r="D46">
        <v>56</v>
      </c>
      <c r="E46" t="s">
        <v>195</v>
      </c>
      <c r="F46" t="s">
        <v>131</v>
      </c>
      <c r="G46" t="s">
        <v>196</v>
      </c>
      <c r="H46" t="s">
        <v>11</v>
      </c>
      <c r="I46">
        <v>8.1000000000000003E-2</v>
      </c>
      <c r="J46" t="s">
        <v>195</v>
      </c>
      <c r="K46" t="s">
        <v>131</v>
      </c>
      <c r="L46" t="s">
        <v>196</v>
      </c>
      <c r="O46">
        <f t="shared" si="2"/>
        <v>4.5360000000000005</v>
      </c>
      <c r="T46">
        <f t="shared" si="3"/>
        <v>7.4422560667676673E-3</v>
      </c>
      <c r="W46">
        <f t="shared" si="4"/>
        <v>0.99255774393323237</v>
      </c>
      <c r="X46">
        <f t="shared" si="5"/>
        <v>9925.5774393323245</v>
      </c>
      <c r="Y46">
        <f t="shared" si="6"/>
        <v>3.9481464545186566E-6</v>
      </c>
    </row>
    <row r="47" spans="3:25" x14ac:dyDescent="0.2">
      <c r="C47" t="s">
        <v>12</v>
      </c>
      <c r="D47">
        <v>94</v>
      </c>
      <c r="E47" t="s">
        <v>195</v>
      </c>
      <c r="F47" t="s">
        <v>132</v>
      </c>
      <c r="G47" t="s">
        <v>196</v>
      </c>
      <c r="H47" t="s">
        <v>12</v>
      </c>
      <c r="I47">
        <v>1.4999999999999999E-2</v>
      </c>
      <c r="J47" t="s">
        <v>195</v>
      </c>
      <c r="K47" t="s">
        <v>132</v>
      </c>
      <c r="L47" t="s">
        <v>196</v>
      </c>
      <c r="O47">
        <f t="shared" si="2"/>
        <v>1.41</v>
      </c>
      <c r="T47">
        <f t="shared" si="3"/>
        <v>1.2492358397788585E-2</v>
      </c>
      <c r="W47">
        <f t="shared" si="4"/>
        <v>0.98750764160221138</v>
      </c>
      <c r="X47">
        <f t="shared" si="5"/>
        <v>9875.0764160221133</v>
      </c>
      <c r="Y47">
        <f t="shared" si="6"/>
        <v>2.1538548961704456E-5</v>
      </c>
    </row>
    <row r="48" spans="3:25" x14ac:dyDescent="0.2">
      <c r="C48" t="s">
        <v>13</v>
      </c>
      <c r="D48">
        <v>41</v>
      </c>
      <c r="E48" t="s">
        <v>195</v>
      </c>
      <c r="F48" t="s">
        <v>133</v>
      </c>
      <c r="G48" t="s">
        <v>196</v>
      </c>
      <c r="H48" t="s">
        <v>13</v>
      </c>
      <c r="I48">
        <v>0.04</v>
      </c>
      <c r="J48" t="s">
        <v>195</v>
      </c>
      <c r="K48" t="s">
        <v>133</v>
      </c>
      <c r="L48" t="s">
        <v>196</v>
      </c>
      <c r="O48">
        <f t="shared" si="2"/>
        <v>1.6400000000000001</v>
      </c>
      <c r="T48">
        <f t="shared" si="3"/>
        <v>5.448794620312042E-3</v>
      </c>
      <c r="W48">
        <f t="shared" si="4"/>
        <v>0.994551205379688</v>
      </c>
      <c r="X48">
        <f t="shared" si="5"/>
        <v>9945.5120537968796</v>
      </c>
      <c r="Y48">
        <f t="shared" si="6"/>
        <v>7.9894349271437562E-6</v>
      </c>
    </row>
    <row r="49" spans="1:25" x14ac:dyDescent="0.2">
      <c r="C49" t="s">
        <v>14</v>
      </c>
      <c r="D49">
        <v>56</v>
      </c>
      <c r="E49" t="s">
        <v>195</v>
      </c>
      <c r="F49" t="s">
        <v>134</v>
      </c>
      <c r="G49" t="s">
        <v>196</v>
      </c>
      <c r="H49" t="s">
        <v>14</v>
      </c>
      <c r="I49">
        <v>5.0999999999999997E-2</v>
      </c>
      <c r="J49" t="s">
        <v>195</v>
      </c>
      <c r="K49" t="s">
        <v>134</v>
      </c>
      <c r="L49" t="s">
        <v>196</v>
      </c>
      <c r="O49">
        <f t="shared" si="2"/>
        <v>2.8559999999999999</v>
      </c>
      <c r="T49">
        <f t="shared" si="3"/>
        <v>7.4422560667676673E-3</v>
      </c>
      <c r="W49">
        <f t="shared" si="4"/>
        <v>0.99255774393323237</v>
      </c>
      <c r="X49">
        <f t="shared" si="5"/>
        <v>9925.5774393323245</v>
      </c>
      <c r="Y49">
        <f t="shared" si="6"/>
        <v>6.2698029206130309E-6</v>
      </c>
    </row>
    <row r="50" spans="1:25" x14ac:dyDescent="0.2">
      <c r="C50" t="s">
        <v>15</v>
      </c>
      <c r="D50">
        <v>120</v>
      </c>
      <c r="E50" t="s">
        <v>195</v>
      </c>
      <c r="F50" t="s">
        <v>135</v>
      </c>
      <c r="G50" t="s">
        <v>196</v>
      </c>
      <c r="H50" t="s">
        <v>15</v>
      </c>
      <c r="I50">
        <v>7.0000000000000007E-2</v>
      </c>
      <c r="J50" t="s">
        <v>195</v>
      </c>
      <c r="K50" t="s">
        <v>135</v>
      </c>
      <c r="L50" t="s">
        <v>196</v>
      </c>
      <c r="O50">
        <f t="shared" si="2"/>
        <v>8.4</v>
      </c>
      <c r="T50">
        <f t="shared" si="3"/>
        <v>1.5947691571645002E-2</v>
      </c>
      <c r="W50">
        <f t="shared" si="4"/>
        <v>0.984052308428355</v>
      </c>
      <c r="X50">
        <f t="shared" si="5"/>
        <v>9840.5230842835499</v>
      </c>
      <c r="Y50">
        <f t="shared" si="6"/>
        <v>4.5669219850071598E-6</v>
      </c>
    </row>
    <row r="51" spans="1:25" x14ac:dyDescent="0.2">
      <c r="C51" t="s">
        <v>16</v>
      </c>
      <c r="D51">
        <v>97</v>
      </c>
      <c r="E51" t="s">
        <v>195</v>
      </c>
      <c r="F51" t="s">
        <v>136</v>
      </c>
      <c r="G51" t="s">
        <v>196</v>
      </c>
      <c r="H51" t="s">
        <v>16</v>
      </c>
      <c r="I51">
        <v>5.8000000000000003E-2</v>
      </c>
      <c r="J51" t="s">
        <v>195</v>
      </c>
      <c r="K51" t="s">
        <v>136</v>
      </c>
      <c r="L51" t="s">
        <v>196</v>
      </c>
      <c r="O51">
        <f t="shared" si="2"/>
        <v>5.6260000000000003</v>
      </c>
      <c r="T51">
        <f t="shared" si="3"/>
        <v>1.289105068707971E-2</v>
      </c>
      <c r="W51">
        <f t="shared" si="4"/>
        <v>0.98710894931292026</v>
      </c>
      <c r="X51">
        <f t="shared" si="5"/>
        <v>9871.0894931292023</v>
      </c>
      <c r="Y51">
        <f t="shared" si="6"/>
        <v>5.4278108156125097E-6</v>
      </c>
    </row>
    <row r="52" spans="1:25" x14ac:dyDescent="0.2">
      <c r="C52" t="s">
        <v>17</v>
      </c>
      <c r="D52">
        <v>18</v>
      </c>
      <c r="E52" t="s">
        <v>195</v>
      </c>
      <c r="F52" t="s">
        <v>137</v>
      </c>
      <c r="G52" t="s">
        <v>196</v>
      </c>
      <c r="H52" t="s">
        <v>17</v>
      </c>
      <c r="I52">
        <v>0.01</v>
      </c>
      <c r="J52" t="s">
        <v>195</v>
      </c>
      <c r="K52" t="s">
        <v>137</v>
      </c>
      <c r="L52" t="s">
        <v>196</v>
      </c>
      <c r="O52">
        <f t="shared" si="2"/>
        <v>0.18</v>
      </c>
      <c r="T52">
        <f t="shared" si="3"/>
        <v>2.3921537357467501E-3</v>
      </c>
      <c r="W52">
        <f t="shared" si="4"/>
        <v>0.99760784626425325</v>
      </c>
      <c r="X52">
        <f t="shared" si="5"/>
        <v>9976.078462642532</v>
      </c>
      <c r="Y52">
        <f t="shared" si="6"/>
        <v>3.0280427034768988E-5</v>
      </c>
    </row>
    <row r="53" spans="1:25" x14ac:dyDescent="0.2">
      <c r="C53" t="s">
        <v>18</v>
      </c>
      <c r="D53">
        <v>41</v>
      </c>
      <c r="E53" t="s">
        <v>195</v>
      </c>
      <c r="F53" t="s">
        <v>138</v>
      </c>
      <c r="G53" t="s">
        <v>196</v>
      </c>
      <c r="H53" t="s">
        <v>18</v>
      </c>
      <c r="I53">
        <v>0.03</v>
      </c>
      <c r="J53" t="s">
        <v>195</v>
      </c>
      <c r="K53" t="s">
        <v>138</v>
      </c>
      <c r="L53" t="s">
        <v>196</v>
      </c>
      <c r="O53">
        <f t="shared" si="2"/>
        <v>1.23</v>
      </c>
      <c r="T53">
        <f t="shared" si="3"/>
        <v>5.448794620312042E-3</v>
      </c>
      <c r="W53">
        <f t="shared" si="4"/>
        <v>0.994551205379688</v>
      </c>
      <c r="X53">
        <f t="shared" si="5"/>
        <v>9945.5120537968796</v>
      </c>
      <c r="Y53">
        <f t="shared" si="6"/>
        <v>1.062143200840554E-5</v>
      </c>
    </row>
    <row r="54" spans="1:25" x14ac:dyDescent="0.2">
      <c r="C54" t="s">
        <v>19</v>
      </c>
      <c r="D54">
        <v>74</v>
      </c>
      <c r="E54" t="s">
        <v>195</v>
      </c>
      <c r="F54" t="s">
        <v>139</v>
      </c>
      <c r="G54" t="s">
        <v>196</v>
      </c>
      <c r="H54" t="s">
        <v>19</v>
      </c>
      <c r="I54">
        <v>6.5000000000000002E-2</v>
      </c>
      <c r="J54" t="s">
        <v>195</v>
      </c>
      <c r="K54" t="s">
        <v>139</v>
      </c>
      <c r="L54" t="s">
        <v>196</v>
      </c>
      <c r="O54">
        <f t="shared" si="2"/>
        <v>4.8100000000000005</v>
      </c>
      <c r="T54">
        <f t="shared" si="3"/>
        <v>9.8344098025144183E-3</v>
      </c>
      <c r="W54">
        <f t="shared" si="4"/>
        <v>0.99016559019748562</v>
      </c>
      <c r="X54">
        <f t="shared" si="5"/>
        <v>9901.6559019748565</v>
      </c>
      <c r="Y54">
        <f t="shared" si="6"/>
        <v>4.9098401410456405E-6</v>
      </c>
    </row>
    <row r="55" spans="1:25" x14ac:dyDescent="0.2">
      <c r="A55" t="s">
        <v>201</v>
      </c>
    </row>
    <row r="56" spans="1:25" x14ac:dyDescent="0.2">
      <c r="A56">
        <v>10000</v>
      </c>
      <c r="D56" t="s">
        <v>0</v>
      </c>
      <c r="E56" t="s">
        <v>1</v>
      </c>
      <c r="F56" t="s">
        <v>2</v>
      </c>
      <c r="G56" t="s">
        <v>3</v>
      </c>
      <c r="H56" t="s">
        <v>4</v>
      </c>
      <c r="I56" t="s">
        <v>5</v>
      </c>
      <c r="J56" t="s">
        <v>6</v>
      </c>
      <c r="K56" t="s">
        <v>7</v>
      </c>
      <c r="L56" t="s">
        <v>8</v>
      </c>
      <c r="M56" t="s">
        <v>9</v>
      </c>
      <c r="N56" t="s">
        <v>10</v>
      </c>
      <c r="O56" t="s">
        <v>11</v>
      </c>
      <c r="P56" t="s">
        <v>12</v>
      </c>
      <c r="Q56" t="s">
        <v>13</v>
      </c>
      <c r="R56" t="s">
        <v>14</v>
      </c>
      <c r="S56" t="s">
        <v>15</v>
      </c>
      <c r="T56" t="s">
        <v>16</v>
      </c>
      <c r="U56" t="s">
        <v>17</v>
      </c>
      <c r="V56" t="s">
        <v>18</v>
      </c>
      <c r="W56" t="s">
        <v>19</v>
      </c>
    </row>
    <row r="57" spans="1:25" x14ac:dyDescent="0.2">
      <c r="D57">
        <f>Y35</f>
        <v>3.6470205752938626E-6</v>
      </c>
      <c r="E57">
        <f>Y36</f>
        <v>7.7682850131664043E-6</v>
      </c>
      <c r="F57">
        <f>Y37</f>
        <v>7.8588947874390639E-6</v>
      </c>
      <c r="G57">
        <f>Y38</f>
        <v>6.779175916724295E-6</v>
      </c>
      <c r="H57">
        <f>Y39</f>
        <v>9.4926735545505962E-6</v>
      </c>
      <c r="I57">
        <f>Y40</f>
        <v>8.3060893602317723E-6</v>
      </c>
      <c r="J57">
        <f>Y41</f>
        <v>6.415304229010057E-6</v>
      </c>
      <c r="K57">
        <f>Y42</f>
        <v>3.5858887986903683E-6</v>
      </c>
      <c r="L57">
        <f>Y43</f>
        <v>9.4517568581947742E-6</v>
      </c>
      <c r="M57">
        <f>Y44</f>
        <v>8.6145531784713042E-6</v>
      </c>
      <c r="N57">
        <f>Y45</f>
        <v>3.72261708021592E-6</v>
      </c>
      <c r="O57">
        <f>Y46</f>
        <v>3.9481464545186566E-6</v>
      </c>
      <c r="P57">
        <f>Y47</f>
        <v>2.1538548961704456E-5</v>
      </c>
      <c r="Q57">
        <f>Y48</f>
        <v>7.9894349271437562E-6</v>
      </c>
      <c r="R57">
        <f>Y49</f>
        <v>6.2698029206130309E-6</v>
      </c>
      <c r="S57">
        <f>Y50</f>
        <v>4.5669219850071598E-6</v>
      </c>
      <c r="T57">
        <f>Y51</f>
        <v>5.4278108156125097E-6</v>
      </c>
      <c r="U57">
        <f>Y52</f>
        <v>3.0280427034768988E-5</v>
      </c>
      <c r="V57">
        <f>Y53</f>
        <v>1.062143200840554E-5</v>
      </c>
      <c r="W57">
        <f>Y54</f>
        <v>4.9098401410456405E-6</v>
      </c>
    </row>
    <row r="58" spans="1:25" x14ac:dyDescent="0.2">
      <c r="B58" t="s">
        <v>0</v>
      </c>
      <c r="C58">
        <v>100</v>
      </c>
      <c r="D58">
        <f>X35</f>
        <v>9867.1025702362913</v>
      </c>
      <c r="E58">
        <f t="shared" ref="E58:W58" si="7">E6*E$57*$A$56</f>
        <v>2.3304855039499213</v>
      </c>
      <c r="F58">
        <f t="shared" si="7"/>
        <v>8.5661953183085799</v>
      </c>
      <c r="G58">
        <f t="shared" si="7"/>
        <v>10.439930911755415</v>
      </c>
      <c r="H58">
        <f t="shared" si="7"/>
        <v>3.132582273001697</v>
      </c>
      <c r="I58">
        <f t="shared" si="7"/>
        <v>7.7246631050155479</v>
      </c>
      <c r="J58">
        <f t="shared" si="7"/>
        <v>17.064709249166754</v>
      </c>
      <c r="K58">
        <f t="shared" si="7"/>
        <v>20.762296144417235</v>
      </c>
      <c r="L58">
        <f t="shared" si="7"/>
        <v>1.9848689402209028</v>
      </c>
      <c r="M58">
        <f t="shared" si="7"/>
        <v>5.6856050977910604</v>
      </c>
      <c r="N58">
        <f t="shared" si="7"/>
        <v>3.536486226205124</v>
      </c>
      <c r="O58">
        <f t="shared" si="7"/>
        <v>2.250443479075634</v>
      </c>
      <c r="P58">
        <f t="shared" si="7"/>
        <v>6.2461791988942919</v>
      </c>
      <c r="Q58">
        <f t="shared" si="7"/>
        <v>1.5978869854287514</v>
      </c>
      <c r="R58">
        <f t="shared" si="7"/>
        <v>21.630820076114958</v>
      </c>
      <c r="S58">
        <f t="shared" si="7"/>
        <v>35.25663772425527</v>
      </c>
      <c r="T58">
        <f t="shared" si="7"/>
        <v>32.024083812113808</v>
      </c>
      <c r="U58">
        <f t="shared" si="7"/>
        <v>0</v>
      </c>
      <c r="V58">
        <f t="shared" si="7"/>
        <v>2.124286401681108</v>
      </c>
      <c r="W58">
        <f t="shared" si="7"/>
        <v>17.920916514816586</v>
      </c>
    </row>
    <row r="59" spans="1:25" x14ac:dyDescent="0.2">
      <c r="B59" t="s">
        <v>1</v>
      </c>
      <c r="C59">
        <v>65</v>
      </c>
      <c r="D59">
        <f>D7*D$57*$A$56</f>
        <v>1.0941061725881587</v>
      </c>
      <c r="E59">
        <f>X36</f>
        <v>9913.6166706535896</v>
      </c>
      <c r="F59">
        <f t="shared" ref="E59:W73" si="8">F7*F$57*$A$56</f>
        <v>1.3360121138646408</v>
      </c>
      <c r="G59">
        <f t="shared" si="8"/>
        <v>0</v>
      </c>
      <c r="H59">
        <f t="shared" si="8"/>
        <v>0.94926735545505969</v>
      </c>
      <c r="I59">
        <f t="shared" si="8"/>
        <v>9.9673072322781255</v>
      </c>
      <c r="J59">
        <f t="shared" si="8"/>
        <v>0</v>
      </c>
      <c r="K59">
        <f t="shared" si="8"/>
        <v>0.35858887986903681</v>
      </c>
      <c r="L59">
        <f t="shared" si="8"/>
        <v>9.7353095639406177</v>
      </c>
      <c r="M59">
        <f t="shared" si="8"/>
        <v>2.5843659535413912</v>
      </c>
      <c r="N59">
        <f t="shared" si="8"/>
        <v>0.63284490363670631</v>
      </c>
      <c r="O59">
        <f t="shared" si="8"/>
        <v>18.832658588053992</v>
      </c>
      <c r="P59">
        <f t="shared" si="8"/>
        <v>3.6615533234897577</v>
      </c>
      <c r="Q59">
        <f t="shared" si="8"/>
        <v>0.55926044490006288</v>
      </c>
      <c r="R59">
        <f t="shared" si="8"/>
        <v>4.200767956810731</v>
      </c>
      <c r="S59">
        <f t="shared" si="8"/>
        <v>6.2566831194598089</v>
      </c>
      <c r="T59">
        <f t="shared" si="8"/>
        <v>1.0855621631225021</v>
      </c>
      <c r="U59">
        <f t="shared" si="8"/>
        <v>8.1757152993876261</v>
      </c>
      <c r="V59">
        <f t="shared" si="8"/>
        <v>0.31864296025216621</v>
      </c>
      <c r="W59">
        <f t="shared" si="8"/>
        <v>0.9819680282091281</v>
      </c>
    </row>
    <row r="60" spans="1:25" x14ac:dyDescent="0.2">
      <c r="B60" t="s">
        <v>2</v>
      </c>
      <c r="C60">
        <v>134</v>
      </c>
      <c r="D60">
        <f t="shared" ref="D60:S77" si="9">D8*D$57*$A$56</f>
        <v>3.9752524270703105</v>
      </c>
      <c r="E60">
        <f t="shared" si="9"/>
        <v>1.3206084522382886</v>
      </c>
      <c r="F60">
        <f>X37</f>
        <v>9821.9174441166306</v>
      </c>
      <c r="G60">
        <f t="shared" si="9"/>
        <v>36.065215876973248</v>
      </c>
      <c r="H60">
        <f t="shared" si="9"/>
        <v>0</v>
      </c>
      <c r="I60">
        <f t="shared" si="9"/>
        <v>4.1530446801158858</v>
      </c>
      <c r="J60">
        <f t="shared" si="9"/>
        <v>6.0303859752694535</v>
      </c>
      <c r="K60">
        <f t="shared" si="9"/>
        <v>5.5939865259569741</v>
      </c>
      <c r="L60">
        <f t="shared" si="9"/>
        <v>21.360970499520192</v>
      </c>
      <c r="M60">
        <f t="shared" si="9"/>
        <v>3.1012391442496692</v>
      </c>
      <c r="N60">
        <f t="shared" si="9"/>
        <v>1.3773683196798903</v>
      </c>
      <c r="O60">
        <f t="shared" si="9"/>
        <v>12.713031583550073</v>
      </c>
      <c r="P60">
        <f t="shared" si="9"/>
        <v>0</v>
      </c>
      <c r="Q60">
        <f t="shared" si="9"/>
        <v>0.55926044490006288</v>
      </c>
      <c r="R60">
        <f t="shared" si="9"/>
        <v>1.6928467885655183</v>
      </c>
      <c r="S60">
        <f t="shared" si="9"/>
        <v>19.72910297523093</v>
      </c>
      <c r="T60">
        <f t="shared" si="8"/>
        <v>9.1730002783851425</v>
      </c>
      <c r="U60">
        <f t="shared" si="8"/>
        <v>0.9084128110430697</v>
      </c>
      <c r="V60">
        <f t="shared" si="8"/>
        <v>3.8237155230259945</v>
      </c>
      <c r="W60">
        <f t="shared" si="8"/>
        <v>0.63827921833593326</v>
      </c>
    </row>
    <row r="61" spans="1:25" x14ac:dyDescent="0.2">
      <c r="B61" t="s">
        <v>3</v>
      </c>
      <c r="C61">
        <v>106</v>
      </c>
      <c r="D61">
        <f t="shared" si="9"/>
        <v>5.6164116859525484</v>
      </c>
      <c r="E61">
        <f t="shared" si="8"/>
        <v>0</v>
      </c>
      <c r="F61">
        <f t="shared" si="8"/>
        <v>41.809320269175821</v>
      </c>
      <c r="G61">
        <f>X38</f>
        <v>9859.1287244504692</v>
      </c>
      <c r="H61">
        <f t="shared" si="8"/>
        <v>0</v>
      </c>
      <c r="I61">
        <f t="shared" si="8"/>
        <v>6.3126279137761463</v>
      </c>
      <c r="J61">
        <f t="shared" si="8"/>
        <v>53.311178143073576</v>
      </c>
      <c r="K61">
        <f t="shared" si="8"/>
        <v>5.8091398538783965</v>
      </c>
      <c r="L61">
        <f t="shared" si="8"/>
        <v>4.0642554490237535</v>
      </c>
      <c r="M61">
        <f t="shared" si="8"/>
        <v>1.1198919132012695</v>
      </c>
      <c r="N61">
        <f t="shared" si="8"/>
        <v>0</v>
      </c>
      <c r="O61">
        <f t="shared" si="8"/>
        <v>3.3559244863408582</v>
      </c>
      <c r="P61">
        <f t="shared" si="8"/>
        <v>0</v>
      </c>
      <c r="Q61">
        <f t="shared" si="8"/>
        <v>0</v>
      </c>
      <c r="R61">
        <f t="shared" si="8"/>
        <v>0.62698029206130312</v>
      </c>
      <c r="S61">
        <f t="shared" si="8"/>
        <v>4.4755835453070167</v>
      </c>
      <c r="T61">
        <f t="shared" si="8"/>
        <v>3.0938521648991304</v>
      </c>
      <c r="U61">
        <f t="shared" si="8"/>
        <v>0</v>
      </c>
      <c r="V61">
        <f t="shared" si="8"/>
        <v>0</v>
      </c>
      <c r="W61">
        <f t="shared" si="8"/>
        <v>0.83467282397775888</v>
      </c>
    </row>
    <row r="62" spans="1:25" x14ac:dyDescent="0.2">
      <c r="B62" t="s">
        <v>4</v>
      </c>
      <c r="C62">
        <v>20</v>
      </c>
      <c r="D62">
        <f t="shared" si="9"/>
        <v>1.2035167898469745</v>
      </c>
      <c r="E62">
        <f t="shared" si="8"/>
        <v>0.7768285013166405</v>
      </c>
      <c r="F62">
        <f t="shared" si="8"/>
        <v>0</v>
      </c>
      <c r="G62">
        <f t="shared" si="8"/>
        <v>0</v>
      </c>
      <c r="H62">
        <f>X39</f>
        <v>9973.4205140472586</v>
      </c>
      <c r="I62">
        <f t="shared" si="8"/>
        <v>0</v>
      </c>
      <c r="J62">
        <f t="shared" si="8"/>
        <v>0</v>
      </c>
      <c r="K62">
        <f t="shared" si="8"/>
        <v>0.35858887986903681</v>
      </c>
      <c r="L62">
        <f t="shared" si="8"/>
        <v>0.94517568581947731</v>
      </c>
      <c r="M62">
        <f t="shared" si="8"/>
        <v>1.4644740403401217</v>
      </c>
      <c r="N62">
        <f t="shared" si="8"/>
        <v>0</v>
      </c>
      <c r="O62">
        <f t="shared" si="8"/>
        <v>0</v>
      </c>
      <c r="P62">
        <f t="shared" si="8"/>
        <v>0</v>
      </c>
      <c r="Q62">
        <f t="shared" si="8"/>
        <v>0</v>
      </c>
      <c r="R62">
        <f t="shared" si="8"/>
        <v>0.62698029206130312</v>
      </c>
      <c r="S62">
        <f t="shared" si="8"/>
        <v>5.3432987224583766</v>
      </c>
      <c r="T62">
        <f t="shared" si="8"/>
        <v>0.54278108156125104</v>
      </c>
      <c r="U62">
        <f t="shared" si="8"/>
        <v>0</v>
      </c>
      <c r="V62">
        <f t="shared" si="8"/>
        <v>3.1864296025216619</v>
      </c>
      <c r="W62">
        <f t="shared" si="8"/>
        <v>1.6202472465450615</v>
      </c>
    </row>
    <row r="63" spans="1:25" x14ac:dyDescent="0.2">
      <c r="B63" t="s">
        <v>5</v>
      </c>
      <c r="C63">
        <v>93</v>
      </c>
      <c r="D63">
        <f t="shared" si="9"/>
        <v>3.3917291350232923</v>
      </c>
      <c r="E63">
        <f t="shared" si="8"/>
        <v>9.3219420157996851</v>
      </c>
      <c r="F63">
        <f t="shared" si="8"/>
        <v>3.9294473937195318</v>
      </c>
      <c r="G63">
        <f t="shared" si="8"/>
        <v>5.1521736967104639</v>
      </c>
      <c r="H63">
        <f t="shared" si="8"/>
        <v>0</v>
      </c>
      <c r="I63">
        <f>X40</f>
        <v>9876.4053903197509</v>
      </c>
      <c r="J63">
        <f t="shared" si="8"/>
        <v>27.07258384642244</v>
      </c>
      <c r="K63">
        <f t="shared" si="8"/>
        <v>1.0757666396071106</v>
      </c>
      <c r="L63">
        <f t="shared" si="8"/>
        <v>22.967769165413301</v>
      </c>
      <c r="M63">
        <f t="shared" si="8"/>
        <v>0.68916425427770434</v>
      </c>
      <c r="N63">
        <f t="shared" si="8"/>
        <v>2.79196281016194</v>
      </c>
      <c r="O63">
        <f t="shared" si="8"/>
        <v>5.8037752881424245</v>
      </c>
      <c r="P63">
        <f t="shared" si="8"/>
        <v>4.3077097923408916</v>
      </c>
      <c r="Q63">
        <f t="shared" si="8"/>
        <v>0</v>
      </c>
      <c r="R63">
        <f t="shared" si="8"/>
        <v>5.830916716170119</v>
      </c>
      <c r="S63">
        <f t="shared" si="8"/>
        <v>2.146453332953365</v>
      </c>
      <c r="T63">
        <f t="shared" si="8"/>
        <v>2.0082900017766288</v>
      </c>
      <c r="U63">
        <f t="shared" si="8"/>
        <v>0</v>
      </c>
      <c r="V63">
        <f t="shared" si="8"/>
        <v>0</v>
      </c>
      <c r="W63">
        <f t="shared" si="8"/>
        <v>1.325656838082323</v>
      </c>
    </row>
    <row r="64" spans="1:25" x14ac:dyDescent="0.2">
      <c r="B64" t="s">
        <v>6</v>
      </c>
      <c r="C64">
        <v>102</v>
      </c>
      <c r="D64">
        <f t="shared" si="9"/>
        <v>9.7010747302816736</v>
      </c>
      <c r="E64">
        <f t="shared" si="8"/>
        <v>0</v>
      </c>
      <c r="F64">
        <f t="shared" si="8"/>
        <v>7.3873611001927202</v>
      </c>
      <c r="G64">
        <f t="shared" si="8"/>
        <v>56.334951867978894</v>
      </c>
      <c r="H64">
        <f t="shared" si="8"/>
        <v>0</v>
      </c>
      <c r="I64">
        <f t="shared" si="8"/>
        <v>35.051697100178082</v>
      </c>
      <c r="J64">
        <f>X41</f>
        <v>9864.4446216410179</v>
      </c>
      <c r="K64">
        <f t="shared" si="8"/>
        <v>4.0161954545332126</v>
      </c>
      <c r="L64">
        <f t="shared" si="8"/>
        <v>2.173904077384798</v>
      </c>
      <c r="M64">
        <f t="shared" si="8"/>
        <v>3.0150936124649563</v>
      </c>
      <c r="N64">
        <f t="shared" si="8"/>
        <v>0.55839256203238796</v>
      </c>
      <c r="O64">
        <f t="shared" si="8"/>
        <v>4.1060723126994025</v>
      </c>
      <c r="P64">
        <f t="shared" si="8"/>
        <v>1.5076984273193119</v>
      </c>
      <c r="Q64">
        <f t="shared" si="8"/>
        <v>0</v>
      </c>
      <c r="R64">
        <f t="shared" si="8"/>
        <v>2.5079211682452125</v>
      </c>
      <c r="S64">
        <f t="shared" si="8"/>
        <v>3.9275529071061572</v>
      </c>
      <c r="T64">
        <f t="shared" si="8"/>
        <v>1.6826213528398781</v>
      </c>
      <c r="U64">
        <f t="shared" si="8"/>
        <v>0</v>
      </c>
      <c r="V64">
        <f t="shared" si="8"/>
        <v>1.062143200840554</v>
      </c>
      <c r="W64">
        <f t="shared" si="8"/>
        <v>1.8166408521868869</v>
      </c>
    </row>
    <row r="65" spans="1:23" x14ac:dyDescent="0.2">
      <c r="B65" t="s">
        <v>7</v>
      </c>
      <c r="C65">
        <v>49</v>
      </c>
      <c r="D65">
        <f t="shared" si="9"/>
        <v>21.116249130951463</v>
      </c>
      <c r="E65">
        <f t="shared" si="8"/>
        <v>0.7768285013166405</v>
      </c>
      <c r="F65">
        <f t="shared" si="8"/>
        <v>12.25987586840494</v>
      </c>
      <c r="G65">
        <f t="shared" si="8"/>
        <v>10.982264985093357</v>
      </c>
      <c r="H65">
        <f t="shared" si="8"/>
        <v>0.94926735545505969</v>
      </c>
      <c r="I65">
        <f t="shared" si="8"/>
        <v>2.4918268080695314</v>
      </c>
      <c r="J65">
        <f t="shared" si="8"/>
        <v>7.1851407364912632</v>
      </c>
      <c r="K65">
        <f>X42</f>
        <v>9934.8802594157823</v>
      </c>
      <c r="L65">
        <f t="shared" si="8"/>
        <v>0.94517568581947731</v>
      </c>
      <c r="M65">
        <f t="shared" si="8"/>
        <v>0</v>
      </c>
      <c r="N65">
        <f t="shared" si="8"/>
        <v>0.63284490363670631</v>
      </c>
      <c r="O65">
        <f t="shared" si="8"/>
        <v>2.3688878727111939</v>
      </c>
      <c r="P65">
        <f t="shared" si="8"/>
        <v>1.5076984273193119</v>
      </c>
      <c r="Q65">
        <f t="shared" si="8"/>
        <v>1.3582039376144384</v>
      </c>
      <c r="R65">
        <f t="shared" si="8"/>
        <v>3.0722034311003852</v>
      </c>
      <c r="S65">
        <f t="shared" si="8"/>
        <v>20.551148932532222</v>
      </c>
      <c r="T65">
        <f t="shared" si="8"/>
        <v>2.713905407806255</v>
      </c>
      <c r="U65">
        <f t="shared" si="8"/>
        <v>0</v>
      </c>
      <c r="V65">
        <f t="shared" si="8"/>
        <v>0</v>
      </c>
      <c r="W65">
        <f t="shared" si="8"/>
        <v>4.7625449368142716</v>
      </c>
    </row>
    <row r="66" spans="1:23" x14ac:dyDescent="0.2">
      <c r="B66" t="s">
        <v>8</v>
      </c>
      <c r="C66">
        <v>66</v>
      </c>
      <c r="D66">
        <f t="shared" si="9"/>
        <v>0.76587432081171114</v>
      </c>
      <c r="E66">
        <f t="shared" si="8"/>
        <v>8.0013335635613974</v>
      </c>
      <c r="F66">
        <f t="shared" si="8"/>
        <v>17.761102219612283</v>
      </c>
      <c r="G66">
        <f t="shared" si="8"/>
        <v>2.9150456441914465</v>
      </c>
      <c r="H66">
        <f t="shared" si="8"/>
        <v>0.94926735545505969</v>
      </c>
      <c r="I66">
        <f t="shared" si="8"/>
        <v>20.183797145363204</v>
      </c>
      <c r="J66">
        <f t="shared" si="8"/>
        <v>1.4755199726723129</v>
      </c>
      <c r="K66">
        <f t="shared" si="8"/>
        <v>0.35858887986903681</v>
      </c>
      <c r="L66">
        <f>X43</f>
        <v>9912.287696355952</v>
      </c>
      <c r="M66">
        <f t="shared" si="8"/>
        <v>0.25843659535413915</v>
      </c>
      <c r="N66">
        <f t="shared" si="8"/>
        <v>1.4890468320863679</v>
      </c>
      <c r="O66">
        <f t="shared" si="8"/>
        <v>0.90807368453929094</v>
      </c>
      <c r="P66">
        <f t="shared" si="8"/>
        <v>0</v>
      </c>
      <c r="Q66">
        <f t="shared" si="8"/>
        <v>1.5978869854287514</v>
      </c>
      <c r="R66">
        <f t="shared" si="8"/>
        <v>3.1349014603065153</v>
      </c>
      <c r="S66">
        <f t="shared" si="8"/>
        <v>1.1873997161018617</v>
      </c>
      <c r="T66">
        <f t="shared" si="8"/>
        <v>0.75989351418575146</v>
      </c>
      <c r="U66">
        <f t="shared" si="8"/>
        <v>0.9084128110430697</v>
      </c>
      <c r="V66">
        <f t="shared" si="8"/>
        <v>4.2485728033622161</v>
      </c>
      <c r="W66">
        <f t="shared" si="8"/>
        <v>1.4729520423136921</v>
      </c>
    </row>
    <row r="67" spans="1:23" x14ac:dyDescent="0.2">
      <c r="B67" t="s">
        <v>9</v>
      </c>
      <c r="C67">
        <v>96</v>
      </c>
      <c r="D67">
        <f t="shared" si="9"/>
        <v>2.407033579693949</v>
      </c>
      <c r="E67">
        <f t="shared" si="8"/>
        <v>2.3304855039499213</v>
      </c>
      <c r="F67">
        <f t="shared" si="8"/>
        <v>2.8292021234780633</v>
      </c>
      <c r="G67">
        <f t="shared" si="8"/>
        <v>0.88129286917415839</v>
      </c>
      <c r="H67">
        <f t="shared" si="8"/>
        <v>1.6137545042736012</v>
      </c>
      <c r="I67">
        <f t="shared" si="8"/>
        <v>0.66448714881854176</v>
      </c>
      <c r="J67">
        <f t="shared" si="8"/>
        <v>2.2453564801535202</v>
      </c>
      <c r="K67">
        <f t="shared" si="8"/>
        <v>0</v>
      </c>
      <c r="L67">
        <f t="shared" si="8"/>
        <v>0.28355270574584324</v>
      </c>
      <c r="M67">
        <f>X44</f>
        <v>9872.4184674268399</v>
      </c>
      <c r="N67">
        <f t="shared" si="8"/>
        <v>9.4182212129462783</v>
      </c>
      <c r="O67">
        <f t="shared" si="8"/>
        <v>1.6977029754430224</v>
      </c>
      <c r="P67">
        <f t="shared" si="8"/>
        <v>12.27697290817154</v>
      </c>
      <c r="Q67">
        <f t="shared" si="8"/>
        <v>7.1904914344293802</v>
      </c>
      <c r="R67">
        <f t="shared" si="8"/>
        <v>0.43888620444291215</v>
      </c>
      <c r="S67">
        <f t="shared" si="8"/>
        <v>0.91338439700143192</v>
      </c>
      <c r="T67">
        <f t="shared" si="8"/>
        <v>7.0018759521401375</v>
      </c>
      <c r="U67">
        <f t="shared" si="8"/>
        <v>0</v>
      </c>
      <c r="V67">
        <f t="shared" si="8"/>
        <v>1.3807861610927203</v>
      </c>
      <c r="W67">
        <f t="shared" si="8"/>
        <v>32.454043332311684</v>
      </c>
    </row>
    <row r="68" spans="1:23" x14ac:dyDescent="0.2">
      <c r="B68" t="s">
        <v>10</v>
      </c>
      <c r="C68">
        <v>40</v>
      </c>
      <c r="D68">
        <f t="shared" si="9"/>
        <v>3.4646695465291697</v>
      </c>
      <c r="E68">
        <f t="shared" si="8"/>
        <v>1.3206084522382886</v>
      </c>
      <c r="F68">
        <f t="shared" si="8"/>
        <v>2.9077910713524537</v>
      </c>
      <c r="G68">
        <f t="shared" si="8"/>
        <v>0</v>
      </c>
      <c r="H68">
        <f t="shared" si="8"/>
        <v>0</v>
      </c>
      <c r="I68">
        <f t="shared" si="8"/>
        <v>6.2295670201738291</v>
      </c>
      <c r="J68">
        <f t="shared" si="8"/>
        <v>0.96229563435150856</v>
      </c>
      <c r="K68">
        <f t="shared" si="8"/>
        <v>0.60960109577736266</v>
      </c>
      <c r="L68">
        <f t="shared" si="8"/>
        <v>3.7807027432779092</v>
      </c>
      <c r="M68">
        <f t="shared" si="8"/>
        <v>21.794819541532398</v>
      </c>
      <c r="N68">
        <f>X45</f>
        <v>9946.8410280945154</v>
      </c>
      <c r="O68">
        <f t="shared" si="8"/>
        <v>1.5397771172622761</v>
      </c>
      <c r="P68">
        <f t="shared" si="8"/>
        <v>44.584796350728219</v>
      </c>
      <c r="Q68">
        <f t="shared" si="8"/>
        <v>13.342356328330073</v>
      </c>
      <c r="R68">
        <f t="shared" si="8"/>
        <v>2.6960152558636032</v>
      </c>
      <c r="S68">
        <f t="shared" si="8"/>
        <v>1.4614150352022912</v>
      </c>
      <c r="T68">
        <f t="shared" si="8"/>
        <v>2.822461624118505</v>
      </c>
      <c r="U68">
        <f t="shared" si="8"/>
        <v>3.9364555145199684</v>
      </c>
      <c r="V68">
        <f t="shared" si="8"/>
        <v>2.4429293619332739</v>
      </c>
      <c r="W68">
        <f t="shared" si="8"/>
        <v>14.876815627368291</v>
      </c>
    </row>
    <row r="69" spans="1:23" x14ac:dyDescent="0.2">
      <c r="B69" t="s">
        <v>11</v>
      </c>
      <c r="C69">
        <v>56</v>
      </c>
      <c r="D69">
        <f t="shared" si="9"/>
        <v>2.0788017279175017</v>
      </c>
      <c r="E69">
        <f t="shared" si="8"/>
        <v>37.05471951280375</v>
      </c>
      <c r="F69">
        <f t="shared" si="8"/>
        <v>25.305641215553784</v>
      </c>
      <c r="G69">
        <f t="shared" si="8"/>
        <v>5.7622995292156505</v>
      </c>
      <c r="H69">
        <f t="shared" si="8"/>
        <v>0</v>
      </c>
      <c r="I69">
        <f t="shared" si="8"/>
        <v>12.209951359540707</v>
      </c>
      <c r="J69">
        <f t="shared" si="8"/>
        <v>6.6719163981704597</v>
      </c>
      <c r="K69">
        <f t="shared" si="8"/>
        <v>2.1515332792142212</v>
      </c>
      <c r="L69">
        <f t="shared" si="8"/>
        <v>2.173904077384798</v>
      </c>
      <c r="M69">
        <f t="shared" si="8"/>
        <v>3.7042578667426604</v>
      </c>
      <c r="N69">
        <f t="shared" si="8"/>
        <v>1.4518206612842088</v>
      </c>
      <c r="O69">
        <f>X46</f>
        <v>9925.5774393323245</v>
      </c>
      <c r="P69">
        <f t="shared" si="8"/>
        <v>19.38469406553401</v>
      </c>
      <c r="Q69">
        <f t="shared" si="8"/>
        <v>0</v>
      </c>
      <c r="R69">
        <f t="shared" si="8"/>
        <v>2.6960152558636032</v>
      </c>
      <c r="S69">
        <f t="shared" si="8"/>
        <v>7.6724289348120287</v>
      </c>
      <c r="T69">
        <f t="shared" si="8"/>
        <v>10.85562163122502</v>
      </c>
      <c r="U69">
        <f t="shared" si="8"/>
        <v>0</v>
      </c>
      <c r="V69">
        <f t="shared" si="8"/>
        <v>1.062143200840554</v>
      </c>
      <c r="W69">
        <f t="shared" si="8"/>
        <v>0.83467282397775888</v>
      </c>
    </row>
    <row r="70" spans="1:23" x14ac:dyDescent="0.2">
      <c r="B70" t="s">
        <v>12</v>
      </c>
      <c r="C70">
        <v>94</v>
      </c>
      <c r="D70">
        <f t="shared" si="9"/>
        <v>1.0576359668352202</v>
      </c>
      <c r="E70">
        <f t="shared" si="8"/>
        <v>1.3206084522382886</v>
      </c>
      <c r="F70">
        <f t="shared" si="8"/>
        <v>0</v>
      </c>
      <c r="G70">
        <f t="shared" si="8"/>
        <v>0</v>
      </c>
      <c r="H70">
        <f t="shared" si="8"/>
        <v>0</v>
      </c>
      <c r="I70">
        <f t="shared" si="8"/>
        <v>1.6612178720463544</v>
      </c>
      <c r="J70">
        <f t="shared" si="8"/>
        <v>0.44907129603070395</v>
      </c>
      <c r="K70">
        <f t="shared" si="8"/>
        <v>0.25101221590832579</v>
      </c>
      <c r="L70">
        <f t="shared" si="8"/>
        <v>0</v>
      </c>
      <c r="M70">
        <f t="shared" si="8"/>
        <v>4.9102953117286425</v>
      </c>
      <c r="N70">
        <f t="shared" si="8"/>
        <v>7.7058173560469543</v>
      </c>
      <c r="O70">
        <f t="shared" si="8"/>
        <v>3.5533318090667914</v>
      </c>
      <c r="P70">
        <f>X47</f>
        <v>9875.0764160221133</v>
      </c>
      <c r="Q70">
        <f t="shared" si="8"/>
        <v>1.3582039376144384</v>
      </c>
      <c r="R70">
        <f t="shared" si="8"/>
        <v>0.25079211682452124</v>
      </c>
      <c r="S70">
        <f t="shared" si="8"/>
        <v>0.91338439700143192</v>
      </c>
      <c r="T70">
        <f t="shared" si="8"/>
        <v>1.5197870283715029</v>
      </c>
      <c r="U70">
        <f t="shared" si="8"/>
        <v>0</v>
      </c>
      <c r="V70">
        <f t="shared" si="8"/>
        <v>0</v>
      </c>
      <c r="W70">
        <f t="shared" si="8"/>
        <v>3.7805769086051431</v>
      </c>
    </row>
    <row r="71" spans="1:23" x14ac:dyDescent="0.2">
      <c r="B71" t="s">
        <v>13</v>
      </c>
      <c r="C71">
        <v>41</v>
      </c>
      <c r="D71">
        <f t="shared" si="9"/>
        <v>0.72940411505877256</v>
      </c>
      <c r="E71">
        <f t="shared" si="8"/>
        <v>0.54377995092164833</v>
      </c>
      <c r="F71">
        <f t="shared" si="8"/>
        <v>0.55012263512073445</v>
      </c>
      <c r="G71">
        <f t="shared" si="8"/>
        <v>0</v>
      </c>
      <c r="H71">
        <f t="shared" si="8"/>
        <v>0</v>
      </c>
      <c r="I71">
        <f t="shared" si="8"/>
        <v>0</v>
      </c>
      <c r="J71">
        <f t="shared" si="8"/>
        <v>0</v>
      </c>
      <c r="K71">
        <f t="shared" si="8"/>
        <v>0.60960109577736266</v>
      </c>
      <c r="L71">
        <f t="shared" si="8"/>
        <v>1.8903513716389546</v>
      </c>
      <c r="M71">
        <f t="shared" si="8"/>
        <v>7.7530978606241741</v>
      </c>
      <c r="N71">
        <f t="shared" si="8"/>
        <v>6.2167705239605873</v>
      </c>
      <c r="O71">
        <f t="shared" si="8"/>
        <v>0</v>
      </c>
      <c r="P71">
        <f t="shared" si="8"/>
        <v>3.6615533234897577</v>
      </c>
      <c r="Q71">
        <f>X48</f>
        <v>9945.5120537968796</v>
      </c>
      <c r="R71">
        <f t="shared" si="8"/>
        <v>0.43888620444291215</v>
      </c>
      <c r="S71">
        <f t="shared" si="8"/>
        <v>1.8267687940028638</v>
      </c>
      <c r="T71">
        <f t="shared" si="8"/>
        <v>0.54278108156125104</v>
      </c>
      <c r="U71">
        <f t="shared" si="8"/>
        <v>3.0280427034768986</v>
      </c>
      <c r="V71">
        <f t="shared" si="8"/>
        <v>27.615723221854406</v>
      </c>
      <c r="W71">
        <f t="shared" si="8"/>
        <v>0.49098401410456405</v>
      </c>
    </row>
    <row r="72" spans="1:23" x14ac:dyDescent="0.2">
      <c r="B72" t="s">
        <v>14</v>
      </c>
      <c r="C72">
        <v>56</v>
      </c>
      <c r="D72">
        <f t="shared" si="9"/>
        <v>12.582220984763827</v>
      </c>
      <c r="E72">
        <f t="shared" si="8"/>
        <v>5.2047509588214904</v>
      </c>
      <c r="F72">
        <f t="shared" si="8"/>
        <v>2.1219015926085474</v>
      </c>
      <c r="G72">
        <f t="shared" si="8"/>
        <v>0.67791759167242949</v>
      </c>
      <c r="H72">
        <f t="shared" si="8"/>
        <v>0.94926735545505969</v>
      </c>
      <c r="I72">
        <f t="shared" si="8"/>
        <v>7.7246631050155479</v>
      </c>
      <c r="J72">
        <f t="shared" si="8"/>
        <v>2.5661216916040228</v>
      </c>
      <c r="K72">
        <f t="shared" si="8"/>
        <v>1.7570855113582806</v>
      </c>
      <c r="L72">
        <f t="shared" si="8"/>
        <v>4.7258784290973868</v>
      </c>
      <c r="M72">
        <f t="shared" si="8"/>
        <v>0.60301872249299138</v>
      </c>
      <c r="N72">
        <f t="shared" si="8"/>
        <v>1.6007253444928455</v>
      </c>
      <c r="O72">
        <f t="shared" si="8"/>
        <v>1.6977029754430224</v>
      </c>
      <c r="P72">
        <f t="shared" si="8"/>
        <v>0.86154195846817827</v>
      </c>
      <c r="Q72">
        <f t="shared" si="8"/>
        <v>0.55926044490006288</v>
      </c>
      <c r="R72">
        <f>X49</f>
        <v>9925.5774393323245</v>
      </c>
      <c r="S72">
        <f t="shared" si="8"/>
        <v>12.285020139669259</v>
      </c>
      <c r="T72">
        <f t="shared" si="8"/>
        <v>3.9623018953971321</v>
      </c>
      <c r="U72">
        <f t="shared" si="8"/>
        <v>0</v>
      </c>
      <c r="V72">
        <f t="shared" si="8"/>
        <v>0</v>
      </c>
      <c r="W72">
        <f t="shared" si="8"/>
        <v>2.4549200705228205</v>
      </c>
    </row>
    <row r="73" spans="1:23" x14ac:dyDescent="0.2">
      <c r="B73" t="s">
        <v>15</v>
      </c>
      <c r="C73">
        <v>120</v>
      </c>
      <c r="D73">
        <f t="shared" si="9"/>
        <v>28.154998841268618</v>
      </c>
      <c r="E73">
        <f t="shared" si="8"/>
        <v>10.642550468037975</v>
      </c>
      <c r="F73">
        <f t="shared" si="8"/>
        <v>33.950425481736758</v>
      </c>
      <c r="G73">
        <f t="shared" si="8"/>
        <v>6.6435923983898091</v>
      </c>
      <c r="H73">
        <f t="shared" si="8"/>
        <v>11.106428058824198</v>
      </c>
      <c r="I73">
        <f t="shared" ref="E73:W77" si="10">I21*I$57*$A$56</f>
        <v>3.903861999308933</v>
      </c>
      <c r="J73">
        <f t="shared" si="10"/>
        <v>5.5171616369486491</v>
      </c>
      <c r="K73">
        <f t="shared" si="10"/>
        <v>16.136499594106656</v>
      </c>
      <c r="L73">
        <f t="shared" si="10"/>
        <v>2.4574567831306413</v>
      </c>
      <c r="M73">
        <f t="shared" si="10"/>
        <v>1.7229106356942607</v>
      </c>
      <c r="N73">
        <f t="shared" si="10"/>
        <v>1.1912374656690945</v>
      </c>
      <c r="O73">
        <f t="shared" si="10"/>
        <v>6.632886043591343</v>
      </c>
      <c r="P73">
        <f t="shared" si="10"/>
        <v>4.3077097923408916</v>
      </c>
      <c r="Q73">
        <f t="shared" si="10"/>
        <v>3.1957739708575028</v>
      </c>
      <c r="R73">
        <f t="shared" si="10"/>
        <v>16.865769856449052</v>
      </c>
      <c r="S73">
        <f>X50</f>
        <v>9840.5230842835499</v>
      </c>
      <c r="T73">
        <f t="shared" si="10"/>
        <v>37.777563276663066</v>
      </c>
      <c r="U73">
        <f t="shared" si="10"/>
        <v>5.1476725959107279</v>
      </c>
      <c r="V73">
        <f t="shared" si="10"/>
        <v>2.3367150418492191</v>
      </c>
      <c r="W73">
        <f t="shared" si="10"/>
        <v>2.1112312606496255</v>
      </c>
    </row>
    <row r="74" spans="1:23" x14ac:dyDescent="0.2">
      <c r="B74" t="s">
        <v>16</v>
      </c>
      <c r="C74">
        <v>97</v>
      </c>
      <c r="D74">
        <f t="shared" si="9"/>
        <v>21.517421394233789</v>
      </c>
      <c r="E74">
        <f t="shared" si="10"/>
        <v>1.553657002633281</v>
      </c>
      <c r="F74">
        <f t="shared" si="10"/>
        <v>13.281532190772017</v>
      </c>
      <c r="G74">
        <f t="shared" si="10"/>
        <v>3.8641302725328481</v>
      </c>
      <c r="H74">
        <f t="shared" si="10"/>
        <v>0.94926735545505969</v>
      </c>
      <c r="I74">
        <f t="shared" si="10"/>
        <v>3.0732530632857555</v>
      </c>
      <c r="J74">
        <f t="shared" si="10"/>
        <v>1.9887443109931178</v>
      </c>
      <c r="K74">
        <f t="shared" si="10"/>
        <v>1.7929443993451843</v>
      </c>
      <c r="L74">
        <f t="shared" si="10"/>
        <v>1.3232459601472684</v>
      </c>
      <c r="M74">
        <f t="shared" si="10"/>
        <v>11.112773600227982</v>
      </c>
      <c r="N74">
        <f t="shared" si="10"/>
        <v>1.9357608817122784</v>
      </c>
      <c r="O74">
        <f t="shared" si="10"/>
        <v>7.8962929090373137</v>
      </c>
      <c r="P74">
        <f t="shared" si="10"/>
        <v>6.0307937092772477</v>
      </c>
      <c r="Q74">
        <f t="shared" si="10"/>
        <v>0.7989434927143757</v>
      </c>
      <c r="R74">
        <f t="shared" si="10"/>
        <v>4.5769561320475125</v>
      </c>
      <c r="S74">
        <f t="shared" si="10"/>
        <v>31.785777015649835</v>
      </c>
      <c r="T74">
        <f>X51</f>
        <v>9871.0894931292023</v>
      </c>
      <c r="U74">
        <f t="shared" si="10"/>
        <v>0</v>
      </c>
      <c r="V74">
        <f t="shared" si="10"/>
        <v>2.4429293619332739</v>
      </c>
      <c r="W74">
        <f t="shared" si="10"/>
        <v>9.1323026623448911</v>
      </c>
    </row>
    <row r="75" spans="1:23" x14ac:dyDescent="0.2">
      <c r="B75" t="s">
        <v>17</v>
      </c>
      <c r="C75">
        <v>18</v>
      </c>
      <c r="D75">
        <f t="shared" si="9"/>
        <v>0</v>
      </c>
      <c r="E75">
        <f t="shared" si="10"/>
        <v>2.0974369535549293</v>
      </c>
      <c r="F75">
        <f t="shared" si="10"/>
        <v>0.23576684362317191</v>
      </c>
      <c r="G75">
        <f t="shared" si="10"/>
        <v>0</v>
      </c>
      <c r="H75">
        <f t="shared" si="10"/>
        <v>0</v>
      </c>
      <c r="I75">
        <f t="shared" si="10"/>
        <v>0</v>
      </c>
      <c r="J75">
        <f t="shared" si="10"/>
        <v>0</v>
      </c>
      <c r="K75">
        <f t="shared" si="10"/>
        <v>0</v>
      </c>
      <c r="L75">
        <f t="shared" si="10"/>
        <v>0.28355270574584324</v>
      </c>
      <c r="M75">
        <f t="shared" si="10"/>
        <v>0</v>
      </c>
      <c r="N75">
        <f t="shared" si="10"/>
        <v>0.48394022042806961</v>
      </c>
      <c r="O75">
        <f t="shared" si="10"/>
        <v>0</v>
      </c>
      <c r="P75">
        <f t="shared" si="10"/>
        <v>0</v>
      </c>
      <c r="Q75">
        <f t="shared" si="10"/>
        <v>0.7989434927143757</v>
      </c>
      <c r="R75">
        <f t="shared" si="10"/>
        <v>0</v>
      </c>
      <c r="S75">
        <f t="shared" si="10"/>
        <v>0.77637673745121716</v>
      </c>
      <c r="T75">
        <f t="shared" si="10"/>
        <v>0</v>
      </c>
      <c r="U75">
        <f>X52</f>
        <v>9976.078462642532</v>
      </c>
      <c r="V75">
        <f t="shared" si="10"/>
        <v>0.63728592050433241</v>
      </c>
      <c r="W75">
        <f t="shared" si="10"/>
        <v>0</v>
      </c>
    </row>
    <row r="76" spans="1:23" x14ac:dyDescent="0.2">
      <c r="B76" t="s">
        <v>18</v>
      </c>
      <c r="C76">
        <v>41</v>
      </c>
      <c r="D76">
        <f t="shared" si="9"/>
        <v>0.72940411505877256</v>
      </c>
      <c r="E76">
        <f t="shared" si="10"/>
        <v>0.23304855039499212</v>
      </c>
      <c r="F76">
        <f t="shared" si="10"/>
        <v>2.8292021234780633</v>
      </c>
      <c r="G76">
        <f t="shared" si="10"/>
        <v>0</v>
      </c>
      <c r="H76">
        <f t="shared" si="10"/>
        <v>2.8478020663651789</v>
      </c>
      <c r="I76">
        <f t="shared" si="10"/>
        <v>0</v>
      </c>
      <c r="J76">
        <f t="shared" si="10"/>
        <v>0.6415304229010057</v>
      </c>
      <c r="K76">
        <f t="shared" si="10"/>
        <v>0</v>
      </c>
      <c r="L76">
        <f t="shared" si="10"/>
        <v>3.7807027432779092</v>
      </c>
      <c r="M76">
        <f t="shared" si="10"/>
        <v>1.1198919132012695</v>
      </c>
      <c r="N76">
        <f t="shared" si="10"/>
        <v>0.85620192844966159</v>
      </c>
      <c r="O76">
        <f t="shared" si="10"/>
        <v>0.39481464545186562</v>
      </c>
      <c r="P76">
        <f t="shared" si="10"/>
        <v>0</v>
      </c>
      <c r="Q76">
        <f t="shared" si="10"/>
        <v>20.772530810573766</v>
      </c>
      <c r="R76">
        <f t="shared" si="10"/>
        <v>0</v>
      </c>
      <c r="S76">
        <f t="shared" si="10"/>
        <v>1.004722836701575</v>
      </c>
      <c r="T76">
        <f t="shared" si="10"/>
        <v>1.2483964875908773</v>
      </c>
      <c r="U76">
        <f t="shared" si="10"/>
        <v>1.8168256220861394</v>
      </c>
      <c r="V76">
        <f>X53</f>
        <v>9945.5120537968796</v>
      </c>
      <c r="W76">
        <f t="shared" si="10"/>
        <v>0.83467282397775888</v>
      </c>
    </row>
    <row r="77" spans="1:23" x14ac:dyDescent="0.2">
      <c r="B77" t="s">
        <v>19</v>
      </c>
      <c r="C77">
        <v>74</v>
      </c>
      <c r="D77">
        <f t="shared" si="9"/>
        <v>13.311625099822599</v>
      </c>
      <c r="E77">
        <f t="shared" si="10"/>
        <v>1.553657002633281</v>
      </c>
      <c r="F77">
        <f t="shared" si="10"/>
        <v>1.0216563223670783</v>
      </c>
      <c r="G77">
        <f t="shared" si="10"/>
        <v>1.1524599058431302</v>
      </c>
      <c r="H77">
        <f t="shared" si="10"/>
        <v>3.132582273001697</v>
      </c>
      <c r="I77">
        <f t="shared" si="10"/>
        <v>2.2426441272625786</v>
      </c>
      <c r="J77">
        <f t="shared" si="10"/>
        <v>2.3736625647337211</v>
      </c>
      <c r="K77">
        <f t="shared" si="10"/>
        <v>3.4783121347296575</v>
      </c>
      <c r="L77">
        <f t="shared" si="10"/>
        <v>2.8355270574584321</v>
      </c>
      <c r="M77">
        <f t="shared" si="10"/>
        <v>56.942196509695322</v>
      </c>
      <c r="N77">
        <f t="shared" si="10"/>
        <v>11.279529753054236</v>
      </c>
      <c r="O77">
        <f t="shared" si="10"/>
        <v>0.67118489726817165</v>
      </c>
      <c r="P77">
        <f t="shared" si="10"/>
        <v>16.584682700512431</v>
      </c>
      <c r="Q77">
        <f t="shared" si="10"/>
        <v>0.7989434927143757</v>
      </c>
      <c r="R77">
        <f t="shared" si="10"/>
        <v>3.1349014603065153</v>
      </c>
      <c r="S77">
        <f t="shared" si="10"/>
        <v>1.9637764535530786</v>
      </c>
      <c r="T77">
        <f t="shared" si="10"/>
        <v>10.095728117039268</v>
      </c>
      <c r="U77">
        <f t="shared" si="10"/>
        <v>0</v>
      </c>
      <c r="V77">
        <f t="shared" si="10"/>
        <v>1.805643441428942</v>
      </c>
      <c r="W77">
        <f>X54</f>
        <v>9901.6559019748565</v>
      </c>
    </row>
    <row r="79" spans="1:23" x14ac:dyDescent="0.2">
      <c r="A79" t="s">
        <v>208</v>
      </c>
    </row>
    <row r="80" spans="1:23" x14ac:dyDescent="0.2">
      <c r="A80" s="2" t="s">
        <v>115</v>
      </c>
    </row>
    <row r="81" spans="1:23" x14ac:dyDescent="0.2">
      <c r="A81" t="s">
        <v>209</v>
      </c>
    </row>
    <row r="83" spans="1:23" x14ac:dyDescent="0.2">
      <c r="C83" t="s">
        <v>210</v>
      </c>
    </row>
    <row r="85" spans="1:23" x14ac:dyDescent="0.2">
      <c r="D85">
        <f>ROUND(D58,0)</f>
        <v>9867</v>
      </c>
      <c r="E85">
        <f t="shared" ref="E85:W85" si="11">ROUND(E58,0)</f>
        <v>2</v>
      </c>
      <c r="F85">
        <f t="shared" si="11"/>
        <v>9</v>
      </c>
      <c r="G85">
        <f t="shared" si="11"/>
        <v>10</v>
      </c>
      <c r="H85">
        <f t="shared" si="11"/>
        <v>3</v>
      </c>
      <c r="I85">
        <f t="shared" si="11"/>
        <v>8</v>
      </c>
      <c r="J85">
        <f t="shared" si="11"/>
        <v>17</v>
      </c>
      <c r="K85">
        <f t="shared" si="11"/>
        <v>21</v>
      </c>
      <c r="L85">
        <f t="shared" si="11"/>
        <v>2</v>
      </c>
      <c r="M85">
        <f t="shared" si="11"/>
        <v>6</v>
      </c>
      <c r="N85">
        <f t="shared" si="11"/>
        <v>4</v>
      </c>
      <c r="O85">
        <f t="shared" si="11"/>
        <v>2</v>
      </c>
      <c r="P85">
        <f t="shared" si="11"/>
        <v>6</v>
      </c>
      <c r="Q85">
        <f t="shared" si="11"/>
        <v>2</v>
      </c>
      <c r="R85">
        <f t="shared" si="11"/>
        <v>22</v>
      </c>
      <c r="S85">
        <f t="shared" si="11"/>
        <v>35</v>
      </c>
      <c r="T85">
        <f t="shared" si="11"/>
        <v>32</v>
      </c>
      <c r="U85">
        <f t="shared" si="11"/>
        <v>0</v>
      </c>
      <c r="V85">
        <f t="shared" si="11"/>
        <v>2</v>
      </c>
      <c r="W85">
        <f t="shared" si="11"/>
        <v>18</v>
      </c>
    </row>
    <row r="86" spans="1:23" x14ac:dyDescent="0.2">
      <c r="D86">
        <f t="shared" ref="D86:W86" si="12">ROUND(D59,0)</f>
        <v>1</v>
      </c>
      <c r="E86">
        <f t="shared" si="12"/>
        <v>9914</v>
      </c>
      <c r="F86">
        <f t="shared" si="12"/>
        <v>1</v>
      </c>
      <c r="G86">
        <f t="shared" si="12"/>
        <v>0</v>
      </c>
      <c r="H86">
        <f t="shared" si="12"/>
        <v>1</v>
      </c>
      <c r="I86">
        <f t="shared" si="12"/>
        <v>10</v>
      </c>
      <c r="J86">
        <f t="shared" si="12"/>
        <v>0</v>
      </c>
      <c r="K86">
        <f t="shared" si="12"/>
        <v>0</v>
      </c>
      <c r="L86">
        <f t="shared" si="12"/>
        <v>10</v>
      </c>
      <c r="M86">
        <f t="shared" si="12"/>
        <v>3</v>
      </c>
      <c r="N86">
        <f t="shared" si="12"/>
        <v>1</v>
      </c>
      <c r="O86">
        <f t="shared" si="12"/>
        <v>19</v>
      </c>
      <c r="P86">
        <f t="shared" si="12"/>
        <v>4</v>
      </c>
      <c r="Q86">
        <f t="shared" si="12"/>
        <v>1</v>
      </c>
      <c r="R86">
        <f t="shared" si="12"/>
        <v>4</v>
      </c>
      <c r="S86">
        <f t="shared" si="12"/>
        <v>6</v>
      </c>
      <c r="T86">
        <f t="shared" si="12"/>
        <v>1</v>
      </c>
      <c r="U86">
        <f t="shared" si="12"/>
        <v>8</v>
      </c>
      <c r="V86">
        <f t="shared" si="12"/>
        <v>0</v>
      </c>
      <c r="W86">
        <f t="shared" si="12"/>
        <v>1</v>
      </c>
    </row>
    <row r="87" spans="1:23" x14ac:dyDescent="0.2">
      <c r="D87">
        <f t="shared" ref="D87:W87" si="13">ROUND(D60,0)</f>
        <v>4</v>
      </c>
      <c r="E87">
        <f t="shared" si="13"/>
        <v>1</v>
      </c>
      <c r="F87">
        <f t="shared" si="13"/>
        <v>9822</v>
      </c>
      <c r="G87">
        <f t="shared" si="13"/>
        <v>36</v>
      </c>
      <c r="H87">
        <f t="shared" si="13"/>
        <v>0</v>
      </c>
      <c r="I87">
        <f t="shared" si="13"/>
        <v>4</v>
      </c>
      <c r="J87">
        <f t="shared" si="13"/>
        <v>6</v>
      </c>
      <c r="K87">
        <f t="shared" si="13"/>
        <v>6</v>
      </c>
      <c r="L87">
        <f t="shared" si="13"/>
        <v>21</v>
      </c>
      <c r="M87">
        <f t="shared" si="13"/>
        <v>3</v>
      </c>
      <c r="N87">
        <f t="shared" si="13"/>
        <v>1</v>
      </c>
      <c r="O87">
        <f t="shared" si="13"/>
        <v>13</v>
      </c>
      <c r="P87">
        <f t="shared" si="13"/>
        <v>0</v>
      </c>
      <c r="Q87">
        <f t="shared" si="13"/>
        <v>1</v>
      </c>
      <c r="R87">
        <f t="shared" si="13"/>
        <v>2</v>
      </c>
      <c r="S87">
        <f t="shared" si="13"/>
        <v>20</v>
      </c>
      <c r="T87">
        <f t="shared" si="13"/>
        <v>9</v>
      </c>
      <c r="U87">
        <f t="shared" si="13"/>
        <v>1</v>
      </c>
      <c r="V87">
        <f t="shared" si="13"/>
        <v>4</v>
      </c>
      <c r="W87">
        <f t="shared" si="13"/>
        <v>1</v>
      </c>
    </row>
    <row r="88" spans="1:23" x14ac:dyDescent="0.2">
      <c r="D88">
        <f t="shared" ref="D88:W88" si="14">ROUND(D61,0)</f>
        <v>6</v>
      </c>
      <c r="E88">
        <f t="shared" si="14"/>
        <v>0</v>
      </c>
      <c r="F88">
        <f t="shared" si="14"/>
        <v>42</v>
      </c>
      <c r="G88">
        <f t="shared" si="14"/>
        <v>9859</v>
      </c>
      <c r="H88">
        <f t="shared" si="14"/>
        <v>0</v>
      </c>
      <c r="I88">
        <f t="shared" si="14"/>
        <v>6</v>
      </c>
      <c r="J88">
        <f t="shared" si="14"/>
        <v>53</v>
      </c>
      <c r="K88">
        <f t="shared" si="14"/>
        <v>6</v>
      </c>
      <c r="L88">
        <f t="shared" si="14"/>
        <v>4</v>
      </c>
      <c r="M88">
        <f t="shared" si="14"/>
        <v>1</v>
      </c>
      <c r="N88">
        <f t="shared" si="14"/>
        <v>0</v>
      </c>
      <c r="O88">
        <f t="shared" si="14"/>
        <v>3</v>
      </c>
      <c r="P88">
        <f t="shared" si="14"/>
        <v>0</v>
      </c>
      <c r="Q88">
        <f t="shared" si="14"/>
        <v>0</v>
      </c>
      <c r="R88">
        <f t="shared" si="14"/>
        <v>1</v>
      </c>
      <c r="S88">
        <f t="shared" si="14"/>
        <v>4</v>
      </c>
      <c r="T88">
        <f t="shared" si="14"/>
        <v>3</v>
      </c>
      <c r="U88">
        <f t="shared" si="14"/>
        <v>0</v>
      </c>
      <c r="V88">
        <f t="shared" si="14"/>
        <v>0</v>
      </c>
      <c r="W88">
        <f t="shared" si="14"/>
        <v>1</v>
      </c>
    </row>
    <row r="89" spans="1:23" x14ac:dyDescent="0.2">
      <c r="D89">
        <f t="shared" ref="D89:W89" si="15">ROUND(D62,0)</f>
        <v>1</v>
      </c>
      <c r="E89">
        <f t="shared" si="15"/>
        <v>1</v>
      </c>
      <c r="F89">
        <f t="shared" si="15"/>
        <v>0</v>
      </c>
      <c r="G89">
        <f t="shared" si="15"/>
        <v>0</v>
      </c>
      <c r="H89">
        <f t="shared" si="15"/>
        <v>9973</v>
      </c>
      <c r="I89">
        <f t="shared" si="15"/>
        <v>0</v>
      </c>
      <c r="J89">
        <f t="shared" si="15"/>
        <v>0</v>
      </c>
      <c r="K89">
        <f t="shared" si="15"/>
        <v>0</v>
      </c>
      <c r="L89">
        <f t="shared" si="15"/>
        <v>1</v>
      </c>
      <c r="M89">
        <f t="shared" si="15"/>
        <v>1</v>
      </c>
      <c r="N89">
        <f t="shared" si="15"/>
        <v>0</v>
      </c>
      <c r="O89">
        <f t="shared" si="15"/>
        <v>0</v>
      </c>
      <c r="P89">
        <f t="shared" si="15"/>
        <v>0</v>
      </c>
      <c r="Q89">
        <f t="shared" si="15"/>
        <v>0</v>
      </c>
      <c r="R89">
        <f t="shared" si="15"/>
        <v>1</v>
      </c>
      <c r="S89">
        <f t="shared" si="15"/>
        <v>5</v>
      </c>
      <c r="T89">
        <f t="shared" si="15"/>
        <v>1</v>
      </c>
      <c r="U89">
        <f t="shared" si="15"/>
        <v>0</v>
      </c>
      <c r="V89">
        <f t="shared" si="15"/>
        <v>3</v>
      </c>
      <c r="W89">
        <f t="shared" si="15"/>
        <v>2</v>
      </c>
    </row>
    <row r="90" spans="1:23" x14ac:dyDescent="0.2">
      <c r="D90">
        <f t="shared" ref="D90:W90" si="16">ROUND(D63,0)</f>
        <v>3</v>
      </c>
      <c r="E90">
        <f t="shared" si="16"/>
        <v>9</v>
      </c>
      <c r="F90">
        <f t="shared" si="16"/>
        <v>4</v>
      </c>
      <c r="G90">
        <f t="shared" si="16"/>
        <v>5</v>
      </c>
      <c r="H90">
        <f t="shared" si="16"/>
        <v>0</v>
      </c>
      <c r="I90">
        <f t="shared" si="16"/>
        <v>9876</v>
      </c>
      <c r="J90">
        <f t="shared" si="16"/>
        <v>27</v>
      </c>
      <c r="K90">
        <f t="shared" si="16"/>
        <v>1</v>
      </c>
      <c r="L90">
        <f t="shared" si="16"/>
        <v>23</v>
      </c>
      <c r="M90">
        <f t="shared" si="16"/>
        <v>1</v>
      </c>
      <c r="N90">
        <f t="shared" si="16"/>
        <v>3</v>
      </c>
      <c r="O90">
        <f t="shared" si="16"/>
        <v>6</v>
      </c>
      <c r="P90">
        <f t="shared" si="16"/>
        <v>4</v>
      </c>
      <c r="Q90">
        <f t="shared" si="16"/>
        <v>0</v>
      </c>
      <c r="R90">
        <f t="shared" si="16"/>
        <v>6</v>
      </c>
      <c r="S90">
        <f t="shared" si="16"/>
        <v>2</v>
      </c>
      <c r="T90">
        <f t="shared" si="16"/>
        <v>2</v>
      </c>
      <c r="U90">
        <f t="shared" si="16"/>
        <v>0</v>
      </c>
      <c r="V90">
        <f t="shared" si="16"/>
        <v>0</v>
      </c>
      <c r="W90">
        <f t="shared" si="16"/>
        <v>1</v>
      </c>
    </row>
    <row r="91" spans="1:23" x14ac:dyDescent="0.2">
      <c r="D91">
        <f t="shared" ref="D91:W91" si="17">ROUND(D64,0)</f>
        <v>10</v>
      </c>
      <c r="E91">
        <f t="shared" si="17"/>
        <v>0</v>
      </c>
      <c r="F91">
        <f t="shared" si="17"/>
        <v>7</v>
      </c>
      <c r="G91">
        <f t="shared" si="17"/>
        <v>56</v>
      </c>
      <c r="H91">
        <f t="shared" si="17"/>
        <v>0</v>
      </c>
      <c r="I91">
        <f t="shared" si="17"/>
        <v>35</v>
      </c>
      <c r="J91">
        <f t="shared" si="17"/>
        <v>9864</v>
      </c>
      <c r="K91">
        <f t="shared" si="17"/>
        <v>4</v>
      </c>
      <c r="L91">
        <f t="shared" si="17"/>
        <v>2</v>
      </c>
      <c r="M91">
        <f t="shared" si="17"/>
        <v>3</v>
      </c>
      <c r="N91">
        <f t="shared" si="17"/>
        <v>1</v>
      </c>
      <c r="O91">
        <f t="shared" si="17"/>
        <v>4</v>
      </c>
      <c r="P91">
        <f t="shared" si="17"/>
        <v>2</v>
      </c>
      <c r="Q91">
        <f t="shared" si="17"/>
        <v>0</v>
      </c>
      <c r="R91">
        <f t="shared" si="17"/>
        <v>3</v>
      </c>
      <c r="S91">
        <f t="shared" si="17"/>
        <v>4</v>
      </c>
      <c r="T91">
        <f t="shared" si="17"/>
        <v>2</v>
      </c>
      <c r="U91">
        <f t="shared" si="17"/>
        <v>0</v>
      </c>
      <c r="V91">
        <f t="shared" si="17"/>
        <v>1</v>
      </c>
      <c r="W91">
        <f t="shared" si="17"/>
        <v>2</v>
      </c>
    </row>
    <row r="92" spans="1:23" x14ac:dyDescent="0.2">
      <c r="D92">
        <f t="shared" ref="D92:W92" si="18">ROUND(D65,0)</f>
        <v>21</v>
      </c>
      <c r="E92">
        <f t="shared" si="18"/>
        <v>1</v>
      </c>
      <c r="F92">
        <f t="shared" si="18"/>
        <v>12</v>
      </c>
      <c r="G92">
        <f t="shared" si="18"/>
        <v>11</v>
      </c>
      <c r="H92">
        <f t="shared" si="18"/>
        <v>1</v>
      </c>
      <c r="I92">
        <f t="shared" si="18"/>
        <v>2</v>
      </c>
      <c r="J92">
        <f t="shared" si="18"/>
        <v>7</v>
      </c>
      <c r="K92">
        <f t="shared" si="18"/>
        <v>9935</v>
      </c>
      <c r="L92">
        <f t="shared" si="18"/>
        <v>1</v>
      </c>
      <c r="M92">
        <f t="shared" si="18"/>
        <v>0</v>
      </c>
      <c r="N92">
        <f t="shared" si="18"/>
        <v>1</v>
      </c>
      <c r="O92">
        <f t="shared" si="18"/>
        <v>2</v>
      </c>
      <c r="P92">
        <f t="shared" si="18"/>
        <v>2</v>
      </c>
      <c r="Q92">
        <f t="shared" si="18"/>
        <v>1</v>
      </c>
      <c r="R92">
        <f t="shared" si="18"/>
        <v>3</v>
      </c>
      <c r="S92">
        <f t="shared" si="18"/>
        <v>21</v>
      </c>
      <c r="T92">
        <f t="shared" si="18"/>
        <v>3</v>
      </c>
      <c r="U92">
        <f t="shared" si="18"/>
        <v>0</v>
      </c>
      <c r="V92">
        <f t="shared" si="18"/>
        <v>0</v>
      </c>
      <c r="W92">
        <f t="shared" si="18"/>
        <v>5</v>
      </c>
    </row>
    <row r="93" spans="1:23" x14ac:dyDescent="0.2">
      <c r="D93">
        <f t="shared" ref="D93:W93" si="19">ROUND(D66,0)</f>
        <v>1</v>
      </c>
      <c r="E93">
        <f t="shared" si="19"/>
        <v>8</v>
      </c>
      <c r="F93">
        <f t="shared" si="19"/>
        <v>18</v>
      </c>
      <c r="G93">
        <f t="shared" si="19"/>
        <v>3</v>
      </c>
      <c r="H93">
        <f t="shared" si="19"/>
        <v>1</v>
      </c>
      <c r="I93">
        <f t="shared" si="19"/>
        <v>20</v>
      </c>
      <c r="J93">
        <f t="shared" si="19"/>
        <v>1</v>
      </c>
      <c r="K93">
        <f t="shared" si="19"/>
        <v>0</v>
      </c>
      <c r="L93">
        <f t="shared" si="19"/>
        <v>9912</v>
      </c>
      <c r="M93">
        <f t="shared" si="19"/>
        <v>0</v>
      </c>
      <c r="N93">
        <f t="shared" si="19"/>
        <v>1</v>
      </c>
      <c r="O93">
        <f t="shared" si="19"/>
        <v>1</v>
      </c>
      <c r="P93">
        <f t="shared" si="19"/>
        <v>0</v>
      </c>
      <c r="Q93">
        <f t="shared" si="19"/>
        <v>2</v>
      </c>
      <c r="R93">
        <f t="shared" si="19"/>
        <v>3</v>
      </c>
      <c r="S93">
        <f t="shared" si="19"/>
        <v>1</v>
      </c>
      <c r="T93">
        <f t="shared" si="19"/>
        <v>1</v>
      </c>
      <c r="U93">
        <f t="shared" si="19"/>
        <v>1</v>
      </c>
      <c r="V93">
        <f t="shared" si="19"/>
        <v>4</v>
      </c>
      <c r="W93">
        <f t="shared" si="19"/>
        <v>1</v>
      </c>
    </row>
    <row r="94" spans="1:23" x14ac:dyDescent="0.2">
      <c r="D94">
        <f t="shared" ref="D94:W94" si="20">ROUND(D67,0)</f>
        <v>2</v>
      </c>
      <c r="E94">
        <f t="shared" si="20"/>
        <v>2</v>
      </c>
      <c r="F94">
        <f t="shared" si="20"/>
        <v>3</v>
      </c>
      <c r="G94">
        <f t="shared" si="20"/>
        <v>1</v>
      </c>
      <c r="H94">
        <f t="shared" si="20"/>
        <v>2</v>
      </c>
      <c r="I94">
        <f t="shared" si="20"/>
        <v>1</v>
      </c>
      <c r="J94">
        <f t="shared" si="20"/>
        <v>2</v>
      </c>
      <c r="K94">
        <f t="shared" si="20"/>
        <v>0</v>
      </c>
      <c r="L94">
        <f t="shared" si="20"/>
        <v>0</v>
      </c>
      <c r="M94">
        <f t="shared" si="20"/>
        <v>9872</v>
      </c>
      <c r="N94">
        <f t="shared" si="20"/>
        <v>9</v>
      </c>
      <c r="O94">
        <f t="shared" si="20"/>
        <v>2</v>
      </c>
      <c r="P94">
        <f t="shared" si="20"/>
        <v>12</v>
      </c>
      <c r="Q94">
        <f t="shared" si="20"/>
        <v>7</v>
      </c>
      <c r="R94">
        <f t="shared" si="20"/>
        <v>0</v>
      </c>
      <c r="S94">
        <f t="shared" si="20"/>
        <v>1</v>
      </c>
      <c r="T94">
        <f t="shared" si="20"/>
        <v>7</v>
      </c>
      <c r="U94">
        <f t="shared" si="20"/>
        <v>0</v>
      </c>
      <c r="V94">
        <f t="shared" si="20"/>
        <v>1</v>
      </c>
      <c r="W94">
        <f t="shared" si="20"/>
        <v>32</v>
      </c>
    </row>
    <row r="95" spans="1:23" x14ac:dyDescent="0.2">
      <c r="D95">
        <f t="shared" ref="D95:W95" si="21">ROUND(D68,0)</f>
        <v>3</v>
      </c>
      <c r="E95">
        <f t="shared" si="21"/>
        <v>1</v>
      </c>
      <c r="F95">
        <f t="shared" si="21"/>
        <v>3</v>
      </c>
      <c r="G95">
        <f t="shared" si="21"/>
        <v>0</v>
      </c>
      <c r="H95">
        <f t="shared" si="21"/>
        <v>0</v>
      </c>
      <c r="I95">
        <f t="shared" si="21"/>
        <v>6</v>
      </c>
      <c r="J95">
        <f t="shared" si="21"/>
        <v>1</v>
      </c>
      <c r="K95">
        <f t="shared" si="21"/>
        <v>1</v>
      </c>
      <c r="L95">
        <f t="shared" si="21"/>
        <v>4</v>
      </c>
      <c r="M95">
        <f t="shared" si="21"/>
        <v>22</v>
      </c>
      <c r="N95">
        <f t="shared" si="21"/>
        <v>9947</v>
      </c>
      <c r="O95">
        <f t="shared" si="21"/>
        <v>2</v>
      </c>
      <c r="P95">
        <f t="shared" si="21"/>
        <v>45</v>
      </c>
      <c r="Q95">
        <f t="shared" si="21"/>
        <v>13</v>
      </c>
      <c r="R95">
        <f t="shared" si="21"/>
        <v>3</v>
      </c>
      <c r="S95">
        <f t="shared" si="21"/>
        <v>1</v>
      </c>
      <c r="T95">
        <f t="shared" si="21"/>
        <v>3</v>
      </c>
      <c r="U95">
        <f t="shared" si="21"/>
        <v>4</v>
      </c>
      <c r="V95">
        <f t="shared" si="21"/>
        <v>2</v>
      </c>
      <c r="W95">
        <f t="shared" si="21"/>
        <v>15</v>
      </c>
    </row>
    <row r="96" spans="1:23" x14ac:dyDescent="0.2">
      <c r="D96">
        <f t="shared" ref="D96:W96" si="22">ROUND(D69,0)</f>
        <v>2</v>
      </c>
      <c r="E96">
        <f t="shared" si="22"/>
        <v>37</v>
      </c>
      <c r="F96">
        <f t="shared" si="22"/>
        <v>25</v>
      </c>
      <c r="G96">
        <f t="shared" si="22"/>
        <v>6</v>
      </c>
      <c r="H96">
        <f t="shared" si="22"/>
        <v>0</v>
      </c>
      <c r="I96">
        <f t="shared" si="22"/>
        <v>12</v>
      </c>
      <c r="J96">
        <f t="shared" si="22"/>
        <v>7</v>
      </c>
      <c r="K96">
        <f t="shared" si="22"/>
        <v>2</v>
      </c>
      <c r="L96">
        <f t="shared" si="22"/>
        <v>2</v>
      </c>
      <c r="M96">
        <f t="shared" si="22"/>
        <v>4</v>
      </c>
      <c r="N96">
        <f t="shared" si="22"/>
        <v>1</v>
      </c>
      <c r="O96">
        <f t="shared" si="22"/>
        <v>9926</v>
      </c>
      <c r="P96">
        <f t="shared" si="22"/>
        <v>19</v>
      </c>
      <c r="Q96">
        <f t="shared" si="22"/>
        <v>0</v>
      </c>
      <c r="R96">
        <f t="shared" si="22"/>
        <v>3</v>
      </c>
      <c r="S96">
        <f t="shared" si="22"/>
        <v>8</v>
      </c>
      <c r="T96">
        <f t="shared" si="22"/>
        <v>11</v>
      </c>
      <c r="U96">
        <f t="shared" si="22"/>
        <v>0</v>
      </c>
      <c r="V96">
        <f t="shared" si="22"/>
        <v>1</v>
      </c>
      <c r="W96">
        <f t="shared" si="22"/>
        <v>1</v>
      </c>
    </row>
    <row r="97" spans="1:46" x14ac:dyDescent="0.2">
      <c r="D97">
        <f t="shared" ref="D97:W97" si="23">ROUND(D70,0)</f>
        <v>1</v>
      </c>
      <c r="E97">
        <f t="shared" si="23"/>
        <v>1</v>
      </c>
      <c r="F97">
        <f t="shared" si="23"/>
        <v>0</v>
      </c>
      <c r="G97">
        <f t="shared" si="23"/>
        <v>0</v>
      </c>
      <c r="H97">
        <f t="shared" si="23"/>
        <v>0</v>
      </c>
      <c r="I97">
        <f t="shared" si="23"/>
        <v>2</v>
      </c>
      <c r="J97">
        <f t="shared" si="23"/>
        <v>0</v>
      </c>
      <c r="K97">
        <f t="shared" si="23"/>
        <v>0</v>
      </c>
      <c r="L97">
        <f t="shared" si="23"/>
        <v>0</v>
      </c>
      <c r="M97">
        <f t="shared" si="23"/>
        <v>5</v>
      </c>
      <c r="N97">
        <f t="shared" si="23"/>
        <v>8</v>
      </c>
      <c r="O97">
        <f t="shared" si="23"/>
        <v>4</v>
      </c>
      <c r="P97">
        <f t="shared" si="23"/>
        <v>9875</v>
      </c>
      <c r="Q97">
        <f t="shared" si="23"/>
        <v>1</v>
      </c>
      <c r="R97">
        <f t="shared" si="23"/>
        <v>0</v>
      </c>
      <c r="S97">
        <f t="shared" si="23"/>
        <v>1</v>
      </c>
      <c r="T97">
        <f t="shared" si="23"/>
        <v>2</v>
      </c>
      <c r="U97">
        <f t="shared" si="23"/>
        <v>0</v>
      </c>
      <c r="V97">
        <f t="shared" si="23"/>
        <v>0</v>
      </c>
      <c r="W97">
        <f t="shared" si="23"/>
        <v>4</v>
      </c>
    </row>
    <row r="98" spans="1:46" x14ac:dyDescent="0.2">
      <c r="D98">
        <f t="shared" ref="D98:W98" si="24">ROUND(D71,0)</f>
        <v>1</v>
      </c>
      <c r="E98">
        <f t="shared" si="24"/>
        <v>1</v>
      </c>
      <c r="F98">
        <f t="shared" si="24"/>
        <v>1</v>
      </c>
      <c r="G98">
        <f t="shared" si="24"/>
        <v>0</v>
      </c>
      <c r="H98">
        <f t="shared" si="24"/>
        <v>0</v>
      </c>
      <c r="I98">
        <f t="shared" si="24"/>
        <v>0</v>
      </c>
      <c r="J98">
        <f t="shared" si="24"/>
        <v>0</v>
      </c>
      <c r="K98">
        <f t="shared" si="24"/>
        <v>1</v>
      </c>
      <c r="L98">
        <f t="shared" si="24"/>
        <v>2</v>
      </c>
      <c r="M98">
        <f t="shared" si="24"/>
        <v>8</v>
      </c>
      <c r="N98">
        <f t="shared" si="24"/>
        <v>6</v>
      </c>
      <c r="O98">
        <f t="shared" si="24"/>
        <v>0</v>
      </c>
      <c r="P98">
        <f t="shared" si="24"/>
        <v>4</v>
      </c>
      <c r="Q98">
        <f t="shared" si="24"/>
        <v>9946</v>
      </c>
      <c r="R98">
        <f t="shared" si="24"/>
        <v>0</v>
      </c>
      <c r="S98">
        <f t="shared" si="24"/>
        <v>2</v>
      </c>
      <c r="T98">
        <f t="shared" si="24"/>
        <v>1</v>
      </c>
      <c r="U98">
        <f t="shared" si="24"/>
        <v>3</v>
      </c>
      <c r="V98">
        <f t="shared" si="24"/>
        <v>28</v>
      </c>
      <c r="W98">
        <f t="shared" si="24"/>
        <v>0</v>
      </c>
    </row>
    <row r="99" spans="1:46" x14ac:dyDescent="0.2">
      <c r="D99">
        <f t="shared" ref="D99:W99" si="25">ROUND(D72,0)</f>
        <v>13</v>
      </c>
      <c r="E99">
        <f t="shared" si="25"/>
        <v>5</v>
      </c>
      <c r="F99">
        <f t="shared" si="25"/>
        <v>2</v>
      </c>
      <c r="G99">
        <f t="shared" si="25"/>
        <v>1</v>
      </c>
      <c r="H99">
        <f t="shared" si="25"/>
        <v>1</v>
      </c>
      <c r="I99">
        <f t="shared" si="25"/>
        <v>8</v>
      </c>
      <c r="J99">
        <f t="shared" si="25"/>
        <v>3</v>
      </c>
      <c r="K99">
        <f t="shared" si="25"/>
        <v>2</v>
      </c>
      <c r="L99">
        <f t="shared" si="25"/>
        <v>5</v>
      </c>
      <c r="M99">
        <f t="shared" si="25"/>
        <v>1</v>
      </c>
      <c r="N99">
        <f t="shared" si="25"/>
        <v>2</v>
      </c>
      <c r="O99">
        <f t="shared" si="25"/>
        <v>2</v>
      </c>
      <c r="P99">
        <f t="shared" si="25"/>
        <v>1</v>
      </c>
      <c r="Q99">
        <f t="shared" si="25"/>
        <v>1</v>
      </c>
      <c r="R99">
        <f t="shared" si="25"/>
        <v>9926</v>
      </c>
      <c r="S99">
        <f t="shared" si="25"/>
        <v>12</v>
      </c>
      <c r="T99">
        <f t="shared" si="25"/>
        <v>4</v>
      </c>
      <c r="U99">
        <f t="shared" si="25"/>
        <v>0</v>
      </c>
      <c r="V99">
        <f t="shared" si="25"/>
        <v>0</v>
      </c>
      <c r="W99">
        <f t="shared" si="25"/>
        <v>2</v>
      </c>
    </row>
    <row r="100" spans="1:46" x14ac:dyDescent="0.2">
      <c r="D100">
        <f t="shared" ref="D100:W100" si="26">ROUND(D73,0)</f>
        <v>28</v>
      </c>
      <c r="E100">
        <f t="shared" si="26"/>
        <v>11</v>
      </c>
      <c r="F100">
        <f t="shared" si="26"/>
        <v>34</v>
      </c>
      <c r="G100">
        <f t="shared" si="26"/>
        <v>7</v>
      </c>
      <c r="H100">
        <f t="shared" si="26"/>
        <v>11</v>
      </c>
      <c r="I100">
        <f t="shared" si="26"/>
        <v>4</v>
      </c>
      <c r="J100">
        <f t="shared" si="26"/>
        <v>6</v>
      </c>
      <c r="K100">
        <f t="shared" si="26"/>
        <v>16</v>
      </c>
      <c r="L100">
        <f t="shared" si="26"/>
        <v>2</v>
      </c>
      <c r="M100">
        <f t="shared" si="26"/>
        <v>2</v>
      </c>
      <c r="N100">
        <f t="shared" si="26"/>
        <v>1</v>
      </c>
      <c r="O100">
        <f t="shared" si="26"/>
        <v>7</v>
      </c>
      <c r="P100">
        <f t="shared" si="26"/>
        <v>4</v>
      </c>
      <c r="Q100">
        <f t="shared" si="26"/>
        <v>3</v>
      </c>
      <c r="R100">
        <f t="shared" si="26"/>
        <v>17</v>
      </c>
      <c r="S100">
        <f t="shared" si="26"/>
        <v>9841</v>
      </c>
      <c r="T100">
        <f t="shared" si="26"/>
        <v>38</v>
      </c>
      <c r="U100">
        <f t="shared" si="26"/>
        <v>5</v>
      </c>
      <c r="V100">
        <f t="shared" si="26"/>
        <v>2</v>
      </c>
      <c r="W100">
        <f t="shared" si="26"/>
        <v>2</v>
      </c>
    </row>
    <row r="101" spans="1:46" x14ac:dyDescent="0.2">
      <c r="D101">
        <f t="shared" ref="D101:W101" si="27">ROUND(D74,0)</f>
        <v>22</v>
      </c>
      <c r="E101">
        <f t="shared" si="27"/>
        <v>2</v>
      </c>
      <c r="F101">
        <f t="shared" si="27"/>
        <v>13</v>
      </c>
      <c r="G101">
        <f t="shared" si="27"/>
        <v>4</v>
      </c>
      <c r="H101">
        <f t="shared" si="27"/>
        <v>1</v>
      </c>
      <c r="I101">
        <f t="shared" si="27"/>
        <v>3</v>
      </c>
      <c r="J101">
        <f t="shared" si="27"/>
        <v>2</v>
      </c>
      <c r="K101">
        <f t="shared" si="27"/>
        <v>2</v>
      </c>
      <c r="L101">
        <f t="shared" si="27"/>
        <v>1</v>
      </c>
      <c r="M101">
        <f t="shared" si="27"/>
        <v>11</v>
      </c>
      <c r="N101">
        <f t="shared" si="27"/>
        <v>2</v>
      </c>
      <c r="O101">
        <f t="shared" si="27"/>
        <v>8</v>
      </c>
      <c r="P101">
        <f t="shared" si="27"/>
        <v>6</v>
      </c>
      <c r="Q101">
        <f t="shared" si="27"/>
        <v>1</v>
      </c>
      <c r="R101">
        <f t="shared" si="27"/>
        <v>5</v>
      </c>
      <c r="S101">
        <f t="shared" si="27"/>
        <v>32</v>
      </c>
      <c r="T101">
        <f t="shared" si="27"/>
        <v>9871</v>
      </c>
      <c r="U101">
        <f t="shared" si="27"/>
        <v>0</v>
      </c>
      <c r="V101">
        <f t="shared" si="27"/>
        <v>2</v>
      </c>
      <c r="W101">
        <f t="shared" si="27"/>
        <v>9</v>
      </c>
    </row>
    <row r="102" spans="1:46" x14ac:dyDescent="0.2">
      <c r="D102">
        <f t="shared" ref="D102:W102" si="28">ROUND(D75,0)</f>
        <v>0</v>
      </c>
      <c r="E102">
        <f t="shared" si="28"/>
        <v>2</v>
      </c>
      <c r="F102">
        <f t="shared" si="28"/>
        <v>0</v>
      </c>
      <c r="G102">
        <f t="shared" si="28"/>
        <v>0</v>
      </c>
      <c r="H102">
        <f t="shared" si="28"/>
        <v>0</v>
      </c>
      <c r="I102">
        <f t="shared" si="28"/>
        <v>0</v>
      </c>
      <c r="J102">
        <f t="shared" si="28"/>
        <v>0</v>
      </c>
      <c r="K102">
        <f t="shared" si="28"/>
        <v>0</v>
      </c>
      <c r="L102">
        <f t="shared" si="28"/>
        <v>0</v>
      </c>
      <c r="M102">
        <f t="shared" si="28"/>
        <v>0</v>
      </c>
      <c r="N102">
        <f t="shared" si="28"/>
        <v>0</v>
      </c>
      <c r="O102">
        <f t="shared" si="28"/>
        <v>0</v>
      </c>
      <c r="P102">
        <f t="shared" si="28"/>
        <v>0</v>
      </c>
      <c r="Q102">
        <f t="shared" si="28"/>
        <v>1</v>
      </c>
      <c r="R102">
        <f t="shared" si="28"/>
        <v>0</v>
      </c>
      <c r="S102">
        <f t="shared" si="28"/>
        <v>1</v>
      </c>
      <c r="T102">
        <f t="shared" si="28"/>
        <v>0</v>
      </c>
      <c r="U102">
        <f t="shared" si="28"/>
        <v>9976</v>
      </c>
      <c r="V102">
        <f t="shared" si="28"/>
        <v>1</v>
      </c>
      <c r="W102">
        <f t="shared" si="28"/>
        <v>0</v>
      </c>
    </row>
    <row r="103" spans="1:46" x14ac:dyDescent="0.2">
      <c r="D103">
        <f t="shared" ref="D103:W103" si="29">ROUND(D76,0)</f>
        <v>1</v>
      </c>
      <c r="E103">
        <f t="shared" si="29"/>
        <v>0</v>
      </c>
      <c r="F103">
        <f t="shared" si="29"/>
        <v>3</v>
      </c>
      <c r="G103">
        <f t="shared" si="29"/>
        <v>0</v>
      </c>
      <c r="H103">
        <f t="shared" si="29"/>
        <v>3</v>
      </c>
      <c r="I103">
        <f t="shared" si="29"/>
        <v>0</v>
      </c>
      <c r="J103">
        <f t="shared" si="29"/>
        <v>1</v>
      </c>
      <c r="K103">
        <f t="shared" si="29"/>
        <v>0</v>
      </c>
      <c r="L103">
        <f t="shared" si="29"/>
        <v>4</v>
      </c>
      <c r="M103">
        <f t="shared" si="29"/>
        <v>1</v>
      </c>
      <c r="N103">
        <f t="shared" si="29"/>
        <v>1</v>
      </c>
      <c r="O103">
        <f t="shared" si="29"/>
        <v>0</v>
      </c>
      <c r="P103">
        <f t="shared" si="29"/>
        <v>0</v>
      </c>
      <c r="Q103">
        <f t="shared" si="29"/>
        <v>21</v>
      </c>
      <c r="R103">
        <f t="shared" si="29"/>
        <v>0</v>
      </c>
      <c r="S103">
        <f t="shared" si="29"/>
        <v>1</v>
      </c>
      <c r="T103">
        <f t="shared" si="29"/>
        <v>1</v>
      </c>
      <c r="U103">
        <f t="shared" si="29"/>
        <v>2</v>
      </c>
      <c r="V103">
        <f t="shared" si="29"/>
        <v>9946</v>
      </c>
      <c r="W103">
        <f t="shared" si="29"/>
        <v>1</v>
      </c>
    </row>
    <row r="104" spans="1:46" x14ac:dyDescent="0.2">
      <c r="D104">
        <f t="shared" ref="D104:W104" si="30">ROUND(D77,0)</f>
        <v>13</v>
      </c>
      <c r="E104">
        <f t="shared" si="30"/>
        <v>2</v>
      </c>
      <c r="F104">
        <f t="shared" si="30"/>
        <v>1</v>
      </c>
      <c r="G104">
        <f t="shared" si="30"/>
        <v>1</v>
      </c>
      <c r="H104">
        <f t="shared" si="30"/>
        <v>3</v>
      </c>
      <c r="I104">
        <f t="shared" si="30"/>
        <v>2</v>
      </c>
      <c r="J104">
        <f t="shared" si="30"/>
        <v>2</v>
      </c>
      <c r="K104">
        <f t="shared" si="30"/>
        <v>3</v>
      </c>
      <c r="L104">
        <f t="shared" si="30"/>
        <v>3</v>
      </c>
      <c r="M104">
        <f t="shared" si="30"/>
        <v>57</v>
      </c>
      <c r="N104">
        <f t="shared" si="30"/>
        <v>11</v>
      </c>
      <c r="O104">
        <f t="shared" si="30"/>
        <v>1</v>
      </c>
      <c r="P104">
        <f t="shared" si="30"/>
        <v>17</v>
      </c>
      <c r="Q104">
        <f t="shared" si="30"/>
        <v>1</v>
      </c>
      <c r="R104">
        <f t="shared" si="30"/>
        <v>3</v>
      </c>
      <c r="S104">
        <f t="shared" si="30"/>
        <v>2</v>
      </c>
      <c r="T104">
        <f t="shared" si="30"/>
        <v>10</v>
      </c>
      <c r="U104">
        <f t="shared" si="30"/>
        <v>0</v>
      </c>
      <c r="V104">
        <f t="shared" si="30"/>
        <v>2</v>
      </c>
      <c r="W104">
        <f t="shared" si="30"/>
        <v>9902</v>
      </c>
    </row>
    <row r="107" spans="1:46" x14ac:dyDescent="0.2">
      <c r="A107" t="s">
        <v>211</v>
      </c>
      <c r="Z107" t="s">
        <v>225</v>
      </c>
      <c r="AA107" t="s">
        <v>226</v>
      </c>
    </row>
    <row r="109" spans="1:46" x14ac:dyDescent="0.2">
      <c r="D109">
        <v>9736.0668999999998</v>
      </c>
      <c r="E109">
        <v>2.0133000000000001</v>
      </c>
      <c r="F109">
        <v>8.0029000000000003</v>
      </c>
      <c r="G109">
        <v>11.9414</v>
      </c>
      <c r="H109">
        <v>2.0047999999999999</v>
      </c>
      <c r="I109">
        <v>5.9816000000000003</v>
      </c>
      <c r="J109">
        <v>19.810600000000001</v>
      </c>
      <c r="K109">
        <v>41.680300000000003</v>
      </c>
      <c r="L109">
        <v>2.0061</v>
      </c>
      <c r="M109">
        <v>4.0171999999999999</v>
      </c>
      <c r="N109">
        <v>5.9943999999999997</v>
      </c>
      <c r="O109">
        <v>4.0457999999999998</v>
      </c>
      <c r="P109">
        <v>1.9916</v>
      </c>
      <c r="Q109">
        <v>1.9984999999999999</v>
      </c>
      <c r="R109">
        <v>25.789400000000001</v>
      </c>
      <c r="S109">
        <v>55.354700000000001</v>
      </c>
      <c r="T109">
        <v>43.5518</v>
      </c>
      <c r="U109">
        <v>3.2000000000000002E-3</v>
      </c>
      <c r="V109">
        <v>1.9931000000000001</v>
      </c>
      <c r="W109">
        <v>25.758800000000001</v>
      </c>
      <c r="Z109">
        <v>1318.00027781105</v>
      </c>
      <c r="AA109">
        <v>611.61306876525805</v>
      </c>
      <c r="AB109">
        <v>906.30117197396896</v>
      </c>
      <c r="AC109">
        <v>932.60260748393796</v>
      </c>
      <c r="AD109">
        <v>546.80552631436399</v>
      </c>
      <c r="AE109">
        <v>787.77279769936001</v>
      </c>
      <c r="AF109">
        <v>936.544209525111</v>
      </c>
      <c r="AG109">
        <v>1166.47233108872</v>
      </c>
      <c r="AH109">
        <v>638.98513503412903</v>
      </c>
      <c r="AI109">
        <v>774.80488632531899</v>
      </c>
      <c r="AJ109">
        <v>563.99305332606696</v>
      </c>
      <c r="AK109">
        <v>668.59685792780999</v>
      </c>
      <c r="AL109">
        <v>671.86374301918295</v>
      </c>
      <c r="AM109">
        <v>389.68471263151599</v>
      </c>
      <c r="AN109">
        <v>1127.0425412309601</v>
      </c>
      <c r="AO109">
        <v>1122.7614892413801</v>
      </c>
      <c r="AP109">
        <v>1146.69617884336</v>
      </c>
      <c r="AQ109">
        <v>230.402007994076</v>
      </c>
      <c r="AR109">
        <v>392.584183967282</v>
      </c>
      <c r="AS109">
        <v>910.39686094331796</v>
      </c>
      <c r="AT109">
        <f>SUM(Z109:AS109)</f>
        <v>15843.92364114617</v>
      </c>
    </row>
    <row r="110" spans="1:46" x14ac:dyDescent="0.2">
      <c r="D110">
        <v>4.0376000000000003</v>
      </c>
      <c r="E110">
        <v>9828.8390999999992</v>
      </c>
      <c r="F110">
        <v>2.0695000000000001</v>
      </c>
      <c r="G110">
        <v>3.1600000000000003E-2</v>
      </c>
      <c r="H110">
        <v>1.9964999999999999</v>
      </c>
      <c r="I110">
        <v>17.859400000000001</v>
      </c>
      <c r="J110">
        <v>5.8599999999999999E-2</v>
      </c>
      <c r="K110">
        <v>2.0270000000000001</v>
      </c>
      <c r="L110">
        <v>15.8881</v>
      </c>
      <c r="M110">
        <v>3.9781</v>
      </c>
      <c r="N110">
        <v>2.0203000000000002</v>
      </c>
      <c r="O110">
        <v>73.438999999999993</v>
      </c>
      <c r="P110">
        <v>1.9999</v>
      </c>
      <c r="Q110">
        <v>1.9936</v>
      </c>
      <c r="R110">
        <v>9.9566999999999997</v>
      </c>
      <c r="S110">
        <v>21.792000000000002</v>
      </c>
      <c r="T110">
        <v>4.0387000000000004</v>
      </c>
      <c r="U110">
        <v>3.9792000000000001</v>
      </c>
      <c r="V110">
        <v>8.3000000000000001E-3</v>
      </c>
      <c r="W110">
        <v>3.9944000000000002</v>
      </c>
      <c r="Z110">
        <v>287.13743666711702</v>
      </c>
      <c r="AA110">
        <v>1661.8453856813901</v>
      </c>
      <c r="AB110">
        <v>409.26338572629402</v>
      </c>
      <c r="AC110">
        <v>304.51747248882901</v>
      </c>
      <c r="AD110">
        <v>176.43378277507301</v>
      </c>
      <c r="AE110">
        <v>545.92001000502898</v>
      </c>
      <c r="AF110">
        <v>320.52084888830399</v>
      </c>
      <c r="AG110">
        <v>227.57793683602901</v>
      </c>
      <c r="AH110">
        <v>584.860561428962</v>
      </c>
      <c r="AI110">
        <v>257.63319720189003</v>
      </c>
      <c r="AJ110">
        <v>205.38455849512701</v>
      </c>
      <c r="AK110">
        <v>891.41829416919302</v>
      </c>
      <c r="AL110">
        <v>370.15214919109502</v>
      </c>
      <c r="AM110">
        <v>147.119792815213</v>
      </c>
      <c r="AN110">
        <v>392.99003031943897</v>
      </c>
      <c r="AO110">
        <v>379.89089091530502</v>
      </c>
      <c r="AP110">
        <v>335.92466490148001</v>
      </c>
      <c r="AQ110">
        <v>675.49526766151803</v>
      </c>
      <c r="AR110">
        <v>155.33933910425799</v>
      </c>
      <c r="AS110">
        <v>230.11377699582701</v>
      </c>
      <c r="AT110">
        <f t="shared" ref="AT110:AT128" si="31">SUM(Z110:AS110)</f>
        <v>8559.5387822673729</v>
      </c>
    </row>
    <row r="111" spans="1:46" x14ac:dyDescent="0.2">
      <c r="D111">
        <v>17.9818</v>
      </c>
      <c r="E111">
        <v>2.0678999999999998</v>
      </c>
      <c r="F111">
        <v>9647.4892999999993</v>
      </c>
      <c r="G111">
        <v>82.745099999999994</v>
      </c>
      <c r="H111">
        <v>2.2700000000000001E-2</v>
      </c>
      <c r="I111">
        <v>7.9922000000000004</v>
      </c>
      <c r="J111">
        <v>14.0753</v>
      </c>
      <c r="K111">
        <v>23.8629</v>
      </c>
      <c r="L111">
        <v>35.553800000000003</v>
      </c>
      <c r="M111">
        <v>5.9405999999999999</v>
      </c>
      <c r="N111">
        <v>5.9679000000000002</v>
      </c>
      <c r="O111">
        <v>49.4604</v>
      </c>
      <c r="P111">
        <v>2.2200000000000001E-2</v>
      </c>
      <c r="Q111">
        <v>2.0032999999999999</v>
      </c>
      <c r="R111">
        <v>4.0349000000000004</v>
      </c>
      <c r="S111">
        <v>67.010800000000003</v>
      </c>
      <c r="T111">
        <v>25.779800000000002</v>
      </c>
      <c r="U111">
        <v>4.0000000000000001E-3</v>
      </c>
      <c r="V111">
        <v>5.9466999999999999</v>
      </c>
      <c r="W111">
        <v>2.0436999999999999</v>
      </c>
      <c r="Z111">
        <v>420.580642846145</v>
      </c>
      <c r="AA111">
        <v>404.544749767871</v>
      </c>
      <c r="AB111">
        <v>640.40949419467699</v>
      </c>
      <c r="AC111">
        <v>650.08535377435305</v>
      </c>
      <c r="AD111">
        <v>175.37659750102901</v>
      </c>
      <c r="AE111">
        <v>483.98268608348201</v>
      </c>
      <c r="AF111">
        <v>562.929643485925</v>
      </c>
      <c r="AG111">
        <v>439.49116925717999</v>
      </c>
      <c r="AH111">
        <v>581.54100037635897</v>
      </c>
      <c r="AI111">
        <v>267.18934886619297</v>
      </c>
      <c r="AJ111">
        <v>208.882748065031</v>
      </c>
      <c r="AK111">
        <v>508.39270742580402</v>
      </c>
      <c r="AL111">
        <v>271.53218748855198</v>
      </c>
      <c r="AM111">
        <v>181.11184376981501</v>
      </c>
      <c r="AN111">
        <v>361.534403749413</v>
      </c>
      <c r="AO111">
        <v>473.969149180942</v>
      </c>
      <c r="AP111">
        <v>447.39242618100002</v>
      </c>
      <c r="AQ111">
        <v>159.73892555811599</v>
      </c>
      <c r="AR111">
        <v>251.16393426671499</v>
      </c>
      <c r="AS111">
        <v>270.61830686817501</v>
      </c>
      <c r="AT111">
        <f t="shared" si="31"/>
        <v>7760.4673187067765</v>
      </c>
    </row>
    <row r="112" spans="1:46" x14ac:dyDescent="0.2">
      <c r="D112">
        <v>19.924399999999999</v>
      </c>
      <c r="E112">
        <v>2.9399999999999999E-2</v>
      </c>
      <c r="F112">
        <v>70.930099999999996</v>
      </c>
      <c r="G112">
        <v>9720.4590000000007</v>
      </c>
      <c r="H112">
        <v>5.5999999999999999E-3</v>
      </c>
      <c r="I112">
        <v>10.050700000000001</v>
      </c>
      <c r="J112">
        <v>110.5133</v>
      </c>
      <c r="K112">
        <v>21.896000000000001</v>
      </c>
      <c r="L112">
        <v>6.0148000000000001</v>
      </c>
      <c r="M112">
        <v>2.0055000000000001</v>
      </c>
      <c r="N112">
        <v>3.1800000000000002E-2</v>
      </c>
      <c r="O112">
        <v>12.021800000000001</v>
      </c>
      <c r="P112">
        <v>6.7999999999999996E-3</v>
      </c>
      <c r="Q112">
        <v>8.8999999999999999E-3</v>
      </c>
      <c r="R112">
        <v>2.0347</v>
      </c>
      <c r="S112">
        <v>14.015700000000001</v>
      </c>
      <c r="T112">
        <v>8.0056999999999992</v>
      </c>
      <c r="U112" s="3">
        <v>6.9999999999999999E-4</v>
      </c>
      <c r="V112">
        <v>1.9900000000000001E-2</v>
      </c>
      <c r="W112">
        <v>2.0211000000000001</v>
      </c>
      <c r="Z112">
        <v>501.71598136735503</v>
      </c>
      <c r="AA112">
        <v>348.94779932654399</v>
      </c>
      <c r="AB112">
        <v>753.62440222571001</v>
      </c>
      <c r="AC112">
        <v>1136.9585691269599</v>
      </c>
      <c r="AD112">
        <v>144.28175904368101</v>
      </c>
      <c r="AE112">
        <v>684.781490953397</v>
      </c>
      <c r="AF112">
        <v>1027.6265145454699</v>
      </c>
      <c r="AG112">
        <v>537.97122891989704</v>
      </c>
      <c r="AH112">
        <v>550.19261636138106</v>
      </c>
      <c r="AI112">
        <v>272.31114745940403</v>
      </c>
      <c r="AJ112">
        <v>187.19560262624</v>
      </c>
      <c r="AK112">
        <v>478.370315503104</v>
      </c>
      <c r="AL112">
        <v>257.50346218734097</v>
      </c>
      <c r="AM112">
        <v>128.85296141645901</v>
      </c>
      <c r="AN112">
        <v>378.24329245013701</v>
      </c>
      <c r="AO112">
        <v>501.16250525104402</v>
      </c>
      <c r="AP112">
        <v>453.81678313281202</v>
      </c>
      <c r="AQ112">
        <v>100.08414141052</v>
      </c>
      <c r="AR112">
        <v>173.39217424219601</v>
      </c>
      <c r="AS112">
        <v>287.22590823810202</v>
      </c>
      <c r="AT112">
        <f t="shared" si="31"/>
        <v>8904.2586557877548</v>
      </c>
    </row>
    <row r="113" spans="4:46" x14ac:dyDescent="0.2">
      <c r="D113">
        <v>6.0056000000000003</v>
      </c>
      <c r="E113">
        <v>1.998</v>
      </c>
      <c r="F113">
        <v>2.92E-2</v>
      </c>
      <c r="G113">
        <v>8.0999999999999996E-3</v>
      </c>
      <c r="H113">
        <v>9946.0807999999997</v>
      </c>
      <c r="I113">
        <v>7.7000000000000002E-3</v>
      </c>
      <c r="J113">
        <v>0.01</v>
      </c>
      <c r="K113">
        <v>2.0225</v>
      </c>
      <c r="L113">
        <v>1.9925999999999999</v>
      </c>
      <c r="M113">
        <v>3.9815</v>
      </c>
      <c r="N113">
        <v>1.2699999999999999E-2</v>
      </c>
      <c r="O113">
        <v>1.6299999999999999E-2</v>
      </c>
      <c r="P113">
        <v>3.8999999999999998E-3</v>
      </c>
      <c r="Q113">
        <v>1.2999999999999999E-2</v>
      </c>
      <c r="R113">
        <v>2.0093999999999999</v>
      </c>
      <c r="S113">
        <v>21.813800000000001</v>
      </c>
      <c r="T113">
        <v>2.0327000000000002</v>
      </c>
      <c r="U113">
        <v>1.6000000000000001E-3</v>
      </c>
      <c r="V113">
        <v>5.9781000000000004</v>
      </c>
      <c r="W113">
        <v>5.9827000000000004</v>
      </c>
      <c r="Z113">
        <v>210.07896183174299</v>
      </c>
      <c r="AA113">
        <v>144.383761096287</v>
      </c>
      <c r="AB113">
        <v>145.192628817177</v>
      </c>
      <c r="AC113">
        <v>103.03856133014899</v>
      </c>
      <c r="AD113">
        <v>5222.53827107085</v>
      </c>
      <c r="AE113">
        <v>97.251817380083494</v>
      </c>
      <c r="AF113">
        <v>99.080207393902498</v>
      </c>
      <c r="AG113">
        <v>154.10365977055801</v>
      </c>
      <c r="AH113">
        <v>151.53607887300601</v>
      </c>
      <c r="AI113">
        <v>196.97551739799999</v>
      </c>
      <c r="AJ113">
        <v>83.256033417705794</v>
      </c>
      <c r="AK113">
        <v>96.098056780166701</v>
      </c>
      <c r="AL113">
        <v>100.551326091006</v>
      </c>
      <c r="AM113">
        <v>124.574457580071</v>
      </c>
      <c r="AN113">
        <v>176.89551141967999</v>
      </c>
      <c r="AO113">
        <v>331.37562228054998</v>
      </c>
      <c r="AP113">
        <v>201.641588580415</v>
      </c>
      <c r="AQ113">
        <v>56.7222518989294</v>
      </c>
      <c r="AR113">
        <v>361.24870254819899</v>
      </c>
      <c r="AS113">
        <v>214.14584299967001</v>
      </c>
      <c r="AT113">
        <f t="shared" si="31"/>
        <v>8270.6888585581473</v>
      </c>
    </row>
    <row r="114" spans="4:46" x14ac:dyDescent="0.2">
      <c r="D114">
        <v>15.9251</v>
      </c>
      <c r="E114">
        <v>19.841799999999999</v>
      </c>
      <c r="F114">
        <v>7.9981999999999998</v>
      </c>
      <c r="G114">
        <v>12.064500000000001</v>
      </c>
      <c r="H114">
        <v>7.4000000000000003E-3</v>
      </c>
      <c r="I114">
        <v>9753.7106000000003</v>
      </c>
      <c r="J114">
        <v>69.150300000000001</v>
      </c>
      <c r="K114">
        <v>4.0339999999999998</v>
      </c>
      <c r="L114">
        <v>39.602400000000003</v>
      </c>
      <c r="M114">
        <v>2.0063</v>
      </c>
      <c r="N114">
        <v>11.930400000000001</v>
      </c>
      <c r="O114">
        <v>23.857399999999998</v>
      </c>
      <c r="P114">
        <v>3.9639000000000002</v>
      </c>
      <c r="Q114">
        <v>1.2699999999999999E-2</v>
      </c>
      <c r="R114">
        <v>15.8896</v>
      </c>
      <c r="S114">
        <v>8.0015999999999998</v>
      </c>
      <c r="T114">
        <v>5.9923999999999999</v>
      </c>
      <c r="U114">
        <v>2.3999999999999998E-3</v>
      </c>
      <c r="V114">
        <v>1.5100000000000001E-2</v>
      </c>
      <c r="W114">
        <v>4.0057</v>
      </c>
      <c r="Z114">
        <v>345.89365433008101</v>
      </c>
      <c r="AA114">
        <v>510.572671219374</v>
      </c>
      <c r="AB114">
        <v>457.92536586079598</v>
      </c>
      <c r="AC114">
        <v>558.89769433680704</v>
      </c>
      <c r="AD114">
        <v>111.144934137386</v>
      </c>
      <c r="AE114">
        <v>968.41885450464895</v>
      </c>
      <c r="AF114">
        <v>676.669238485356</v>
      </c>
      <c r="AG114">
        <v>290.25681009756403</v>
      </c>
      <c r="AH114">
        <v>749.39296153139298</v>
      </c>
      <c r="AI114">
        <v>239.64261431563401</v>
      </c>
      <c r="AJ114">
        <v>254.84686114797501</v>
      </c>
      <c r="AK114">
        <v>453.01312131188899</v>
      </c>
      <c r="AL114">
        <v>304.60799174447197</v>
      </c>
      <c r="AM114">
        <v>131.67098350520399</v>
      </c>
      <c r="AN114">
        <v>403.88928807969</v>
      </c>
      <c r="AO114">
        <v>340.81848496000498</v>
      </c>
      <c r="AP114">
        <v>319.05157098501701</v>
      </c>
      <c r="AQ114">
        <v>128.602657405347</v>
      </c>
      <c r="AR114">
        <v>151.33063999265801</v>
      </c>
      <c r="AS114">
        <v>248.860279320979</v>
      </c>
      <c r="AT114">
        <f t="shared" si="31"/>
        <v>7645.5066772722766</v>
      </c>
    </row>
    <row r="115" spans="4:46" x14ac:dyDescent="0.2">
      <c r="D115">
        <v>33.678400000000003</v>
      </c>
      <c r="E115">
        <v>4.9500000000000002E-2</v>
      </c>
      <c r="F115">
        <v>12.0511</v>
      </c>
      <c r="G115">
        <v>104.5939</v>
      </c>
      <c r="H115">
        <v>6.1999999999999998E-3</v>
      </c>
      <c r="I115">
        <v>53.343299999999999</v>
      </c>
      <c r="J115">
        <v>9730.2728000000006</v>
      </c>
      <c r="K115">
        <v>13.9826</v>
      </c>
      <c r="L115">
        <v>2.0630999999999999</v>
      </c>
      <c r="M115">
        <v>3.9712000000000001</v>
      </c>
      <c r="N115">
        <v>2.0164</v>
      </c>
      <c r="O115">
        <v>13.946300000000001</v>
      </c>
      <c r="P115">
        <v>1.35E-2</v>
      </c>
      <c r="Q115">
        <v>9.5999999999999992E-3</v>
      </c>
      <c r="R115">
        <v>5.9992999999999999</v>
      </c>
      <c r="S115">
        <v>11.968999999999999</v>
      </c>
      <c r="T115">
        <v>4.0537000000000001</v>
      </c>
      <c r="U115" s="3">
        <v>6.9999999999999999E-4</v>
      </c>
      <c r="V115">
        <v>1.9862</v>
      </c>
      <c r="W115">
        <v>4.0065</v>
      </c>
      <c r="Z115">
        <v>532.413721920066</v>
      </c>
      <c r="AA115">
        <v>388.118352255415</v>
      </c>
      <c r="AB115">
        <v>689.60172159932802</v>
      </c>
      <c r="AC115">
        <v>1085.91279083011</v>
      </c>
      <c r="AD115">
        <v>146.608178013204</v>
      </c>
      <c r="AE115">
        <v>876.10422841691695</v>
      </c>
      <c r="AF115">
        <v>1192.14861390177</v>
      </c>
      <c r="AG115">
        <v>517.43243598125002</v>
      </c>
      <c r="AH115">
        <v>577.46067943943206</v>
      </c>
      <c r="AI115">
        <v>310.68506542486398</v>
      </c>
      <c r="AJ115">
        <v>230.15287507161</v>
      </c>
      <c r="AK115">
        <v>489.65177344432402</v>
      </c>
      <c r="AL115">
        <v>304.44976768486202</v>
      </c>
      <c r="AM115">
        <v>142.699514944247</v>
      </c>
      <c r="AN115">
        <v>436.23149350927599</v>
      </c>
      <c r="AO115">
        <v>494.948075945281</v>
      </c>
      <c r="AP115">
        <v>453.11555845971202</v>
      </c>
      <c r="AQ115">
        <v>99.791805519588607</v>
      </c>
      <c r="AR115">
        <v>184.656466908049</v>
      </c>
      <c r="AS115">
        <v>327.62450070337599</v>
      </c>
      <c r="AT115">
        <f t="shared" si="31"/>
        <v>9479.807619972682</v>
      </c>
    </row>
    <row r="116" spans="4:46" x14ac:dyDescent="0.2">
      <c r="D116">
        <v>41.676400000000001</v>
      </c>
      <c r="E116">
        <v>1.8599999999999998E-2</v>
      </c>
      <c r="F116">
        <v>11.924300000000001</v>
      </c>
      <c r="G116">
        <v>11.944100000000001</v>
      </c>
      <c r="H116">
        <v>1.11E-2</v>
      </c>
      <c r="I116">
        <v>2.0102000000000002</v>
      </c>
      <c r="J116">
        <v>7.9908000000000001</v>
      </c>
      <c r="K116">
        <v>9870.5203000000001</v>
      </c>
      <c r="L116">
        <v>2.0299999999999999E-2</v>
      </c>
      <c r="M116">
        <v>2.2100000000000002E-2</v>
      </c>
      <c r="N116">
        <v>2.0063</v>
      </c>
      <c r="O116">
        <v>4.0149999999999997</v>
      </c>
      <c r="P116">
        <v>7.1999999999999998E-3</v>
      </c>
      <c r="Q116">
        <v>1.9947999999999999</v>
      </c>
      <c r="R116">
        <v>4.0246000000000004</v>
      </c>
      <c r="S116">
        <v>31.741199999999999</v>
      </c>
      <c r="T116">
        <v>4.0754999999999999</v>
      </c>
      <c r="U116">
        <v>1.6999999999999999E-3</v>
      </c>
      <c r="V116">
        <v>8.6E-3</v>
      </c>
      <c r="W116">
        <v>5.9878</v>
      </c>
      <c r="Z116">
        <v>1186.3582033483699</v>
      </c>
      <c r="AA116">
        <v>493.013134358478</v>
      </c>
      <c r="AB116">
        <v>963.19631015944697</v>
      </c>
      <c r="AC116">
        <v>1017.04258121697</v>
      </c>
      <c r="AD116">
        <v>407.94788064812002</v>
      </c>
      <c r="AE116">
        <v>672.32954992035002</v>
      </c>
      <c r="AF116">
        <v>925.70815254415095</v>
      </c>
      <c r="AG116">
        <v>2642.83840533591</v>
      </c>
      <c r="AH116">
        <v>546.68268337932102</v>
      </c>
      <c r="AI116">
        <v>494.81973608075799</v>
      </c>
      <c r="AJ116">
        <v>350.75425480927203</v>
      </c>
      <c r="AK116">
        <v>602.36836988147104</v>
      </c>
      <c r="AL116">
        <v>466.57977198396998</v>
      </c>
      <c r="AM116">
        <v>295.22959189993901</v>
      </c>
      <c r="AN116">
        <v>793.31231872122999</v>
      </c>
      <c r="AO116">
        <v>1132.6134154479601</v>
      </c>
      <c r="AP116">
        <v>885.82849451710399</v>
      </c>
      <c r="AQ116">
        <v>178.20218855836401</v>
      </c>
      <c r="AR116">
        <v>266.36300272335899</v>
      </c>
      <c r="AS116">
        <v>651.79165680842698</v>
      </c>
      <c r="AT116">
        <f t="shared" si="31"/>
        <v>14972.979702342969</v>
      </c>
    </row>
    <row r="117" spans="4:46" x14ac:dyDescent="0.2">
      <c r="D117">
        <v>4.0347</v>
      </c>
      <c r="E117">
        <v>19.859400000000001</v>
      </c>
      <c r="F117">
        <v>41.479599999999998</v>
      </c>
      <c r="G117">
        <v>8.0252999999999997</v>
      </c>
      <c r="H117">
        <v>1.9931000000000001</v>
      </c>
      <c r="I117">
        <v>45.544199999999996</v>
      </c>
      <c r="J117">
        <v>4.0799000000000003</v>
      </c>
      <c r="K117">
        <v>2.0341</v>
      </c>
      <c r="L117">
        <v>9824.8726000000006</v>
      </c>
      <c r="M117">
        <v>2.8299999999999999E-2</v>
      </c>
      <c r="N117">
        <v>7.9759000000000002</v>
      </c>
      <c r="O117">
        <v>4.0944000000000003</v>
      </c>
      <c r="P117">
        <v>1.1599999999999999E-2</v>
      </c>
      <c r="Q117">
        <v>3.9891000000000001</v>
      </c>
      <c r="R117">
        <v>9.9552999999999994</v>
      </c>
      <c r="S117">
        <v>4.0705999999999998</v>
      </c>
      <c r="T117">
        <v>2.0362</v>
      </c>
      <c r="U117">
        <v>2.8E-3</v>
      </c>
      <c r="V117">
        <v>7.9554</v>
      </c>
      <c r="W117">
        <v>5.9653999999999998</v>
      </c>
      <c r="Z117">
        <v>246.55648360830901</v>
      </c>
      <c r="AA117">
        <v>480.68984447765001</v>
      </c>
      <c r="AB117">
        <v>483.53651128131798</v>
      </c>
      <c r="AC117">
        <v>394.62002575336101</v>
      </c>
      <c r="AD117">
        <v>152.19207916520801</v>
      </c>
      <c r="AE117">
        <v>658.55745105463802</v>
      </c>
      <c r="AF117">
        <v>391.94680891796497</v>
      </c>
      <c r="AG117">
        <v>207.40517769284301</v>
      </c>
      <c r="AH117">
        <v>1498.2613648143599</v>
      </c>
      <c r="AI117">
        <v>192.24189109779101</v>
      </c>
      <c r="AJ117">
        <v>208.74888351227801</v>
      </c>
      <c r="AK117">
        <v>333.25386579265398</v>
      </c>
      <c r="AL117">
        <v>205.333683686575</v>
      </c>
      <c r="AM117">
        <v>222.02420779677601</v>
      </c>
      <c r="AN117">
        <v>318.402580800338</v>
      </c>
      <c r="AO117">
        <v>279.41970228060597</v>
      </c>
      <c r="AP117">
        <v>249.423866292219</v>
      </c>
      <c r="AQ117">
        <v>183.30936430795401</v>
      </c>
      <c r="AR117">
        <v>329.14199327183798</v>
      </c>
      <c r="AS117">
        <v>200.95124591478901</v>
      </c>
      <c r="AT117">
        <f t="shared" si="31"/>
        <v>7236.0170315194691</v>
      </c>
    </row>
    <row r="118" spans="4:46" x14ac:dyDescent="0.2">
      <c r="D118">
        <v>12.0153</v>
      </c>
      <c r="E118">
        <v>5.9588000000000001</v>
      </c>
      <c r="F118">
        <v>5.9451000000000001</v>
      </c>
      <c r="G118">
        <v>2.0169000000000001</v>
      </c>
      <c r="H118">
        <v>1.9993000000000001</v>
      </c>
      <c r="I118">
        <v>2.0089999999999999</v>
      </c>
      <c r="J118">
        <v>5.9576000000000002</v>
      </c>
      <c r="K118">
        <v>6.1100000000000002E-2</v>
      </c>
      <c r="L118">
        <v>2.3E-2</v>
      </c>
      <c r="M118">
        <v>9745.8647000000001</v>
      </c>
      <c r="N118">
        <v>43.728900000000003</v>
      </c>
      <c r="O118">
        <v>7.9744000000000002</v>
      </c>
      <c r="P118">
        <v>9.9198000000000004</v>
      </c>
      <c r="Q118">
        <v>15.8751</v>
      </c>
      <c r="R118">
        <v>2.0163000000000002</v>
      </c>
      <c r="S118">
        <v>4.0414000000000003</v>
      </c>
      <c r="T118">
        <v>21.8062</v>
      </c>
      <c r="U118">
        <v>1.6999999999999999E-3</v>
      </c>
      <c r="V118">
        <v>2.0099</v>
      </c>
      <c r="W118">
        <v>112.7675</v>
      </c>
      <c r="Z118">
        <v>328.01809959886998</v>
      </c>
      <c r="AA118">
        <v>232.32407567302101</v>
      </c>
      <c r="AB118">
        <v>243.75181597187199</v>
      </c>
      <c r="AC118">
        <v>214.29378107303401</v>
      </c>
      <c r="AD118">
        <v>217.054122945795</v>
      </c>
      <c r="AE118">
        <v>231.06166132897999</v>
      </c>
      <c r="AF118">
        <v>231.368844433774</v>
      </c>
      <c r="AG118">
        <v>205.973369958333</v>
      </c>
      <c r="AH118">
        <v>210.92488200717801</v>
      </c>
      <c r="AI118">
        <v>1040.39197129589</v>
      </c>
      <c r="AJ118">
        <v>645.05023213498498</v>
      </c>
      <c r="AK118">
        <v>236.70261642095099</v>
      </c>
      <c r="AL118">
        <v>608.177111681773</v>
      </c>
      <c r="AM118">
        <v>465.58711939189101</v>
      </c>
      <c r="AN118">
        <v>231.824365945664</v>
      </c>
      <c r="AO118">
        <v>266.857734788176</v>
      </c>
      <c r="AP118">
        <v>374.99419126164003</v>
      </c>
      <c r="AQ118">
        <v>112.012186672754</v>
      </c>
      <c r="AR118">
        <v>295.489206439599</v>
      </c>
      <c r="AS118">
        <v>860.78040371308805</v>
      </c>
      <c r="AT118">
        <f t="shared" si="31"/>
        <v>7252.6377927372678</v>
      </c>
    </row>
    <row r="119" spans="4:46" x14ac:dyDescent="0.2">
      <c r="D119">
        <v>7.9790000000000001</v>
      </c>
      <c r="E119">
        <v>2.0017</v>
      </c>
      <c r="F119">
        <v>1.9934000000000001</v>
      </c>
      <c r="G119">
        <v>1.8200000000000001E-2</v>
      </c>
      <c r="H119">
        <v>4.8999999999999998E-3</v>
      </c>
      <c r="I119">
        <v>5.9621000000000004</v>
      </c>
      <c r="J119">
        <v>2.0053000000000001</v>
      </c>
      <c r="K119">
        <v>2.0105</v>
      </c>
      <c r="L119">
        <v>1.9986999999999999</v>
      </c>
      <c r="M119">
        <v>17.889700000000001</v>
      </c>
      <c r="N119">
        <v>9894.3667000000005</v>
      </c>
      <c r="O119">
        <v>2.0226000000000002</v>
      </c>
      <c r="P119">
        <v>15.8691</v>
      </c>
      <c r="Q119">
        <v>11.9503</v>
      </c>
      <c r="R119">
        <v>3.9906000000000001</v>
      </c>
      <c r="S119">
        <v>2.0190000000000001</v>
      </c>
      <c r="T119">
        <v>4.0057</v>
      </c>
      <c r="U119">
        <v>1E-3</v>
      </c>
      <c r="V119">
        <v>2.0053999999999998</v>
      </c>
      <c r="W119">
        <v>21.909400000000002</v>
      </c>
      <c r="Z119">
        <v>552.53984652199904</v>
      </c>
      <c r="AA119">
        <v>428.59250713860803</v>
      </c>
      <c r="AB119">
        <v>440.97673882851598</v>
      </c>
      <c r="AC119">
        <v>340.89778610919302</v>
      </c>
      <c r="AD119">
        <v>212.30288521385799</v>
      </c>
      <c r="AE119">
        <v>568.62705895470003</v>
      </c>
      <c r="AF119">
        <v>396.62975833344302</v>
      </c>
      <c r="AG119">
        <v>337.87137551767302</v>
      </c>
      <c r="AH119">
        <v>530.01521482272994</v>
      </c>
      <c r="AI119">
        <v>1492.7185386624401</v>
      </c>
      <c r="AJ119">
        <v>3346.6490274778698</v>
      </c>
      <c r="AK119">
        <v>443.76039321319303</v>
      </c>
      <c r="AL119">
        <v>1993.2596149946201</v>
      </c>
      <c r="AM119">
        <v>1295.8859914802499</v>
      </c>
      <c r="AN119">
        <v>475.47911260296303</v>
      </c>
      <c r="AO119">
        <v>448.320594349396</v>
      </c>
      <c r="AP119">
        <v>578.79933867377599</v>
      </c>
      <c r="AQ119">
        <v>552.96475998254095</v>
      </c>
      <c r="AR119">
        <v>696.93615966665095</v>
      </c>
      <c r="AS119">
        <v>1307.5853905536101</v>
      </c>
      <c r="AT119">
        <f t="shared" si="31"/>
        <v>16440.812093098033</v>
      </c>
    </row>
    <row r="120" spans="4:46" x14ac:dyDescent="0.2">
      <c r="D120">
        <v>4.0537999999999998</v>
      </c>
      <c r="E120">
        <v>37.712800000000001</v>
      </c>
      <c r="F120">
        <v>25.7165</v>
      </c>
      <c r="G120">
        <v>6.0233999999999996</v>
      </c>
      <c r="H120">
        <v>7.1000000000000004E-3</v>
      </c>
      <c r="I120">
        <v>11.925599999999999</v>
      </c>
      <c r="J120">
        <v>7.9726999999999997</v>
      </c>
      <c r="K120">
        <v>4.0205000000000002</v>
      </c>
      <c r="L120">
        <v>2.0383</v>
      </c>
      <c r="M120">
        <v>3.9855</v>
      </c>
      <c r="N120">
        <v>4.0132000000000003</v>
      </c>
      <c r="O120">
        <v>9852.6869000000006</v>
      </c>
      <c r="P120">
        <v>7.9290000000000003</v>
      </c>
      <c r="Q120">
        <v>1.04E-2</v>
      </c>
      <c r="R120">
        <v>4.0050999999999997</v>
      </c>
      <c r="S120">
        <v>13.9541</v>
      </c>
      <c r="T120">
        <v>15.8963</v>
      </c>
      <c r="U120">
        <v>4.4999999999999997E-3</v>
      </c>
      <c r="V120">
        <v>6.8999999999999999E-3</v>
      </c>
      <c r="W120">
        <v>2.0240999999999998</v>
      </c>
      <c r="Z120">
        <v>617.60284874967795</v>
      </c>
      <c r="AA120">
        <v>1753.9347777283399</v>
      </c>
      <c r="AB120">
        <v>1011.96975470992</v>
      </c>
      <c r="AC120">
        <v>821.38708886456004</v>
      </c>
      <c r="AD120">
        <v>231.05208804449401</v>
      </c>
      <c r="AE120">
        <v>953.04657775355804</v>
      </c>
      <c r="AF120">
        <v>795.63033674631299</v>
      </c>
      <c r="AG120">
        <v>547.09875001036698</v>
      </c>
      <c r="AH120">
        <v>797.80082824214605</v>
      </c>
      <c r="AI120">
        <v>516.46698023366798</v>
      </c>
      <c r="AJ120">
        <v>418.41153525137599</v>
      </c>
      <c r="AK120">
        <v>2348.53331558944</v>
      </c>
      <c r="AL120">
        <v>884.56275501015705</v>
      </c>
      <c r="AM120">
        <v>240.760928949651</v>
      </c>
      <c r="AN120">
        <v>621.12463357297804</v>
      </c>
      <c r="AO120">
        <v>774.38378362900698</v>
      </c>
      <c r="AP120">
        <v>801.59354479580099</v>
      </c>
      <c r="AQ120">
        <v>363.38488702554298</v>
      </c>
      <c r="AR120">
        <v>290.31147607367399</v>
      </c>
      <c r="AS120">
        <v>459.82898894332499</v>
      </c>
      <c r="AT120">
        <f t="shared" si="31"/>
        <v>15248.885879923995</v>
      </c>
    </row>
    <row r="121" spans="4:46" x14ac:dyDescent="0.2">
      <c r="D121">
        <v>11.9526</v>
      </c>
      <c r="E121">
        <v>7.9699</v>
      </c>
      <c r="F121">
        <v>5.5300000000000002E-2</v>
      </c>
      <c r="G121">
        <v>2.9899999999999999E-2</v>
      </c>
      <c r="H121">
        <v>8.3000000000000001E-3</v>
      </c>
      <c r="I121">
        <v>7.9417999999999997</v>
      </c>
      <c r="J121">
        <v>3.9908000000000001</v>
      </c>
      <c r="K121">
        <v>4.0049000000000001</v>
      </c>
      <c r="L121">
        <v>2.2200000000000001E-2</v>
      </c>
      <c r="M121">
        <v>23.805299999999999</v>
      </c>
      <c r="N121">
        <v>89.267399999999995</v>
      </c>
      <c r="O121">
        <v>37.665599999999998</v>
      </c>
      <c r="P121">
        <v>9751.6226999999999</v>
      </c>
      <c r="Q121">
        <v>7.9676</v>
      </c>
      <c r="R121">
        <v>2.0190999999999999</v>
      </c>
      <c r="S121">
        <v>7.9629000000000003</v>
      </c>
      <c r="T121">
        <v>11.93</v>
      </c>
      <c r="U121">
        <v>1.6000000000000001E-3</v>
      </c>
      <c r="V121">
        <v>1.7600000000000001E-2</v>
      </c>
      <c r="W121">
        <v>33.758600000000001</v>
      </c>
      <c r="Z121">
        <v>113.763508359703</v>
      </c>
      <c r="AA121">
        <v>133.50237278334501</v>
      </c>
      <c r="AB121">
        <v>99.075517887633694</v>
      </c>
      <c r="AC121">
        <v>81.048229971821698</v>
      </c>
      <c r="AD121">
        <v>44.3159339891995</v>
      </c>
      <c r="AE121">
        <v>117.468507453472</v>
      </c>
      <c r="AF121">
        <v>90.681033607924405</v>
      </c>
      <c r="AG121">
        <v>77.679475113882305</v>
      </c>
      <c r="AH121">
        <v>90.106536724074004</v>
      </c>
      <c r="AI121">
        <v>243.24638024722501</v>
      </c>
      <c r="AJ121">
        <v>344.505207904043</v>
      </c>
      <c r="AK121">
        <v>162.14570956825699</v>
      </c>
      <c r="AL121">
        <v>646.12984283403296</v>
      </c>
      <c r="AM121">
        <v>153.959300180849</v>
      </c>
      <c r="AN121">
        <v>91.792250420884002</v>
      </c>
      <c r="AO121">
        <v>103.187554391413</v>
      </c>
      <c r="AP121">
        <v>128.87894373259101</v>
      </c>
      <c r="AQ121">
        <v>55.479044616588297</v>
      </c>
      <c r="AR121">
        <v>83.970924710237995</v>
      </c>
      <c r="AS121">
        <v>222.73518773092499</v>
      </c>
      <c r="AT121">
        <f t="shared" si="31"/>
        <v>3083.671462228102</v>
      </c>
    </row>
    <row r="122" spans="4:46" x14ac:dyDescent="0.2">
      <c r="D122">
        <v>3.9981</v>
      </c>
      <c r="E122">
        <v>1.9953000000000001</v>
      </c>
      <c r="F122">
        <v>2.0015999999999998</v>
      </c>
      <c r="G122">
        <v>9.1999999999999998E-3</v>
      </c>
      <c r="H122">
        <v>9.4000000000000004E-3</v>
      </c>
      <c r="I122">
        <v>1.3100000000000001E-2</v>
      </c>
      <c r="J122">
        <v>1.11E-2</v>
      </c>
      <c r="K122">
        <v>2.0026999999999999</v>
      </c>
      <c r="L122">
        <v>3.9849999999999999</v>
      </c>
      <c r="M122">
        <v>13.8927</v>
      </c>
      <c r="N122">
        <v>25.889700000000001</v>
      </c>
      <c r="O122">
        <v>1.9199999999999998E-2</v>
      </c>
      <c r="P122">
        <v>1.9972000000000001</v>
      </c>
      <c r="Q122">
        <v>9892.3660999999993</v>
      </c>
      <c r="R122">
        <v>1.9993000000000001</v>
      </c>
      <c r="S122">
        <v>5.9617000000000004</v>
      </c>
      <c r="T122">
        <v>2.0141</v>
      </c>
      <c r="U122">
        <v>1.9947999999999999</v>
      </c>
      <c r="V122">
        <v>41.777200000000001</v>
      </c>
      <c r="W122">
        <v>2.0506000000000002</v>
      </c>
      <c r="Z122">
        <v>177.883439549065</v>
      </c>
      <c r="AA122">
        <v>143.04747356235299</v>
      </c>
      <c r="AB122">
        <v>178.152640054079</v>
      </c>
      <c r="AC122">
        <v>109.33400182011501</v>
      </c>
      <c r="AD122">
        <v>148.013554097639</v>
      </c>
      <c r="AE122">
        <v>136.88965053141499</v>
      </c>
      <c r="AF122">
        <v>114.58392365104901</v>
      </c>
      <c r="AG122">
        <v>132.50755481667201</v>
      </c>
      <c r="AH122">
        <v>262.66173366824898</v>
      </c>
      <c r="AI122">
        <v>502.016104501173</v>
      </c>
      <c r="AJ122">
        <v>603.80832552601601</v>
      </c>
      <c r="AK122">
        <v>118.977051128342</v>
      </c>
      <c r="AL122">
        <v>415.05562717328797</v>
      </c>
      <c r="AM122">
        <v>3184.76626421629</v>
      </c>
      <c r="AN122">
        <v>139.90436134191799</v>
      </c>
      <c r="AO122">
        <v>190.56123538024701</v>
      </c>
      <c r="AP122">
        <v>194.67425323848099</v>
      </c>
      <c r="AQ122">
        <v>428.75198375886202</v>
      </c>
      <c r="AR122">
        <v>1978.1338681545301</v>
      </c>
      <c r="AS122">
        <v>305.303977296131</v>
      </c>
      <c r="AT122">
        <f t="shared" si="31"/>
        <v>9465.0270234659129</v>
      </c>
    </row>
    <row r="123" spans="4:46" x14ac:dyDescent="0.2">
      <c r="D123">
        <v>43.648000000000003</v>
      </c>
      <c r="E123">
        <v>7.9645000000000001</v>
      </c>
      <c r="F123">
        <v>4.0176999999999996</v>
      </c>
      <c r="G123">
        <v>2.0320999999999998</v>
      </c>
      <c r="H123">
        <v>2.0024000000000002</v>
      </c>
      <c r="I123">
        <v>11.9154</v>
      </c>
      <c r="J123">
        <v>5.9987000000000004</v>
      </c>
      <c r="K123">
        <v>6.0517000000000003</v>
      </c>
      <c r="L123">
        <v>5.9762000000000004</v>
      </c>
      <c r="M123">
        <v>2.5399999999999999E-2</v>
      </c>
      <c r="N123">
        <v>5.9832000000000001</v>
      </c>
      <c r="O123">
        <v>6.0106000000000002</v>
      </c>
      <c r="P123">
        <v>1.1299999999999999E-2</v>
      </c>
      <c r="Q123">
        <v>9.4000000000000004E-3</v>
      </c>
      <c r="R123">
        <v>9852.6108000000004</v>
      </c>
      <c r="S123">
        <v>33.710099999999997</v>
      </c>
      <c r="T123">
        <v>10.014200000000001</v>
      </c>
      <c r="U123">
        <v>2.5000000000000001E-3</v>
      </c>
      <c r="V123">
        <v>7.4000000000000003E-3</v>
      </c>
      <c r="W123">
        <v>5.9939999999999998</v>
      </c>
      <c r="Z123">
        <v>655.578395012584</v>
      </c>
      <c r="AA123">
        <v>486.91459701627002</v>
      </c>
      <c r="AB123">
        <v>453.16589316662299</v>
      </c>
      <c r="AC123">
        <v>408.97263455650102</v>
      </c>
      <c r="AD123">
        <v>267.825219378361</v>
      </c>
      <c r="AE123">
        <v>535.06315278060197</v>
      </c>
      <c r="AF123">
        <v>446.35497802052902</v>
      </c>
      <c r="AG123">
        <v>453.71916670343398</v>
      </c>
      <c r="AH123">
        <v>479.99336096719799</v>
      </c>
      <c r="AI123">
        <v>318.52090941799798</v>
      </c>
      <c r="AJ123">
        <v>282.30977715718399</v>
      </c>
      <c r="AK123">
        <v>391.12728907157901</v>
      </c>
      <c r="AL123">
        <v>315.33238037093798</v>
      </c>
      <c r="AM123">
        <v>178.27622417247201</v>
      </c>
      <c r="AN123">
        <v>1939.8283232696499</v>
      </c>
      <c r="AO123">
        <v>630.01418953054997</v>
      </c>
      <c r="AP123">
        <v>545.32146908092795</v>
      </c>
      <c r="AQ123">
        <v>139.99367772229601</v>
      </c>
      <c r="AR123">
        <v>163.159835192538</v>
      </c>
      <c r="AS123">
        <v>384.78202758707403</v>
      </c>
      <c r="AT123">
        <f t="shared" si="31"/>
        <v>9476.2535001753076</v>
      </c>
    </row>
    <row r="124" spans="4:46" x14ac:dyDescent="0.2">
      <c r="D124">
        <v>69.191599999999994</v>
      </c>
      <c r="E124">
        <v>11.8872</v>
      </c>
      <c r="F124">
        <v>39.415799999999997</v>
      </c>
      <c r="G124">
        <v>8.0338999999999992</v>
      </c>
      <c r="H124">
        <v>9.9163999999999994</v>
      </c>
      <c r="I124">
        <v>4.0038999999999998</v>
      </c>
      <c r="J124">
        <v>7.9832999999999998</v>
      </c>
      <c r="K124">
        <v>41.652200000000001</v>
      </c>
      <c r="L124">
        <v>2.0345</v>
      </c>
      <c r="M124">
        <v>2.0219</v>
      </c>
      <c r="N124">
        <v>2.0276999999999998</v>
      </c>
      <c r="O124">
        <v>15.946300000000001</v>
      </c>
      <c r="P124">
        <v>1.988</v>
      </c>
      <c r="Q124">
        <v>3.9739</v>
      </c>
      <c r="R124">
        <v>23.796700000000001</v>
      </c>
      <c r="S124">
        <v>9684.8960000000006</v>
      </c>
      <c r="T124">
        <v>63.206899999999997</v>
      </c>
      <c r="U124">
        <v>1.9832000000000001</v>
      </c>
      <c r="V124">
        <v>1.9984999999999999</v>
      </c>
      <c r="W124">
        <v>4.0522999999999998</v>
      </c>
      <c r="Z124">
        <v>896.60700704054</v>
      </c>
      <c r="AA124">
        <v>646.19030590724003</v>
      </c>
      <c r="AB124">
        <v>815.62016777573899</v>
      </c>
      <c r="AC124">
        <v>743.92967455492396</v>
      </c>
      <c r="AD124">
        <v>688.78790063869405</v>
      </c>
      <c r="AE124">
        <v>619.86361947932903</v>
      </c>
      <c r="AF124">
        <v>695.26970136171201</v>
      </c>
      <c r="AG124">
        <v>889.31358416991804</v>
      </c>
      <c r="AH124">
        <v>578.29038811343298</v>
      </c>
      <c r="AI124">
        <v>503.37188918576402</v>
      </c>
      <c r="AJ124">
        <v>365.43779537187697</v>
      </c>
      <c r="AK124">
        <v>669.46197014452196</v>
      </c>
      <c r="AL124">
        <v>486.65385564120697</v>
      </c>
      <c r="AM124">
        <v>333.370395801445</v>
      </c>
      <c r="AN124">
        <v>864.92933739950797</v>
      </c>
      <c r="AO124">
        <v>1000.43735353176</v>
      </c>
      <c r="AP124">
        <v>946.53358317647303</v>
      </c>
      <c r="AQ124">
        <v>393.84653501291501</v>
      </c>
      <c r="AR124">
        <v>362.27863416676701</v>
      </c>
      <c r="AS124">
        <v>556.57418313355299</v>
      </c>
      <c r="AT124">
        <f t="shared" si="31"/>
        <v>13056.76788160732</v>
      </c>
    </row>
    <row r="125" spans="4:46" x14ac:dyDescent="0.2">
      <c r="D125">
        <v>63.353700000000003</v>
      </c>
      <c r="E125">
        <v>2.0352999999999999</v>
      </c>
      <c r="F125">
        <v>17.848299999999998</v>
      </c>
      <c r="G125">
        <v>6.0106000000000002</v>
      </c>
      <c r="H125">
        <v>2.0102000000000002</v>
      </c>
      <c r="I125">
        <v>3.9929999999999999</v>
      </c>
      <c r="J125">
        <v>4.0362</v>
      </c>
      <c r="K125">
        <v>6.1142000000000003</v>
      </c>
      <c r="L125">
        <v>2.0116999999999998</v>
      </c>
      <c r="M125">
        <v>13.8744</v>
      </c>
      <c r="N125">
        <v>6.008</v>
      </c>
      <c r="O125">
        <v>21.8553</v>
      </c>
      <c r="P125">
        <v>3.9710999999999999</v>
      </c>
      <c r="Q125">
        <v>2.0049999999999999</v>
      </c>
      <c r="R125">
        <v>8.0177999999999994</v>
      </c>
      <c r="S125">
        <v>75.056600000000003</v>
      </c>
      <c r="T125">
        <v>9743.9006000000008</v>
      </c>
      <c r="U125">
        <v>4.1999999999999997E-3</v>
      </c>
      <c r="V125">
        <v>1.9964</v>
      </c>
      <c r="W125">
        <v>19.8751</v>
      </c>
      <c r="Z125">
        <v>770.48089915487901</v>
      </c>
      <c r="AA125">
        <v>480.77551493517802</v>
      </c>
      <c r="AB125">
        <v>647.77681561267298</v>
      </c>
      <c r="AC125">
        <v>566.80380201260198</v>
      </c>
      <c r="AD125">
        <v>352.65005359608398</v>
      </c>
      <c r="AE125">
        <v>488.239356335693</v>
      </c>
      <c r="AF125">
        <v>535.55185637019304</v>
      </c>
      <c r="AG125">
        <v>585.22350601331198</v>
      </c>
      <c r="AH125">
        <v>434.33601847780801</v>
      </c>
      <c r="AI125">
        <v>595.15843711846696</v>
      </c>
      <c r="AJ125">
        <v>396.96451794343602</v>
      </c>
      <c r="AK125">
        <v>583.07277450371998</v>
      </c>
      <c r="AL125">
        <v>511.41528949639002</v>
      </c>
      <c r="AM125">
        <v>286.54964790919098</v>
      </c>
      <c r="AN125">
        <v>629.91475870470401</v>
      </c>
      <c r="AO125">
        <v>796.40672406970396</v>
      </c>
      <c r="AP125">
        <v>1054.2940142584</v>
      </c>
      <c r="AQ125">
        <v>179.565266566204</v>
      </c>
      <c r="AR125">
        <v>310.87053735067002</v>
      </c>
      <c r="AS125">
        <v>625.03115801358103</v>
      </c>
      <c r="AT125">
        <f t="shared" si="31"/>
        <v>10831.080948442885</v>
      </c>
    </row>
    <row r="126" spans="4:46" x14ac:dyDescent="0.2">
      <c r="D126">
        <v>2.2800000000000001E-2</v>
      </c>
      <c r="E126">
        <v>15.9168</v>
      </c>
      <c r="F126">
        <v>1.9942</v>
      </c>
      <c r="G126" s="3">
        <v>6.6E-3</v>
      </c>
      <c r="H126">
        <v>4.0000000000000001E-3</v>
      </c>
      <c r="I126">
        <v>1.21E-2</v>
      </c>
      <c r="J126" s="3">
        <v>3.5000000000000001E-3</v>
      </c>
      <c r="K126">
        <v>1.3299999999999999E-2</v>
      </c>
      <c r="L126">
        <v>1.9993000000000001</v>
      </c>
      <c r="M126">
        <v>8.3000000000000001E-3</v>
      </c>
      <c r="N126">
        <v>7.9755000000000003</v>
      </c>
      <c r="O126">
        <v>3.6900000000000002E-2</v>
      </c>
      <c r="P126">
        <v>4.7999999999999996E-3</v>
      </c>
      <c r="Q126">
        <v>5.9866999999999999</v>
      </c>
      <c r="R126">
        <v>1.18E-2</v>
      </c>
      <c r="S126">
        <v>9.9225999999999992</v>
      </c>
      <c r="T126">
        <v>2.0500000000000001E-2</v>
      </c>
      <c r="U126">
        <v>9952.0601999999999</v>
      </c>
      <c r="V126">
        <v>3.9923000000000002</v>
      </c>
      <c r="W126" s="3">
        <v>8.0999999999999996E-3</v>
      </c>
      <c r="Z126">
        <v>27.749967418705602</v>
      </c>
      <c r="AA126">
        <v>173.29477419217301</v>
      </c>
      <c r="AB126">
        <v>41.458180506892703</v>
      </c>
      <c r="AC126">
        <v>22.406817462117299</v>
      </c>
      <c r="AD126">
        <v>17.781975792432501</v>
      </c>
      <c r="AE126">
        <v>35.276423389780803</v>
      </c>
      <c r="AF126">
        <v>21.1421982688566</v>
      </c>
      <c r="AG126">
        <v>21.1031776723467</v>
      </c>
      <c r="AH126">
        <v>57.218332491449203</v>
      </c>
      <c r="AI126">
        <v>31.866622537736401</v>
      </c>
      <c r="AJ126">
        <v>67.980417070119699</v>
      </c>
      <c r="AK126">
        <v>47.3803342342012</v>
      </c>
      <c r="AL126">
        <v>39.462393217772401</v>
      </c>
      <c r="AM126">
        <v>113.125421634451</v>
      </c>
      <c r="AN126">
        <v>28.986802877698</v>
      </c>
      <c r="AO126">
        <v>59.400298314694403</v>
      </c>
      <c r="AP126">
        <v>32.187336549784298</v>
      </c>
      <c r="AQ126">
        <v>5517.3082939509404</v>
      </c>
      <c r="AR126">
        <v>101.900285656176</v>
      </c>
      <c r="AS126">
        <v>24.9443835396415</v>
      </c>
      <c r="AT126">
        <f t="shared" si="31"/>
        <v>6481.9744367779695</v>
      </c>
    </row>
    <row r="127" spans="4:46" x14ac:dyDescent="0.2">
      <c r="D127">
        <v>3.9937999999999998</v>
      </c>
      <c r="E127">
        <v>1.2500000000000001E-2</v>
      </c>
      <c r="F127">
        <v>7.9276999999999997</v>
      </c>
      <c r="G127">
        <v>2.69E-2</v>
      </c>
      <c r="H127">
        <v>5.9779999999999998</v>
      </c>
      <c r="I127">
        <v>1.6400000000000001E-2</v>
      </c>
      <c r="J127">
        <v>1.9891000000000001</v>
      </c>
      <c r="K127">
        <v>1.9400000000000001E-2</v>
      </c>
      <c r="L127">
        <v>7.9576000000000002</v>
      </c>
      <c r="M127">
        <v>2.0137999999999998</v>
      </c>
      <c r="N127">
        <v>4.0251000000000001</v>
      </c>
      <c r="O127">
        <v>2.0036999999999998</v>
      </c>
      <c r="P127">
        <v>6.8999999999999999E-3</v>
      </c>
      <c r="Q127">
        <v>55.701900000000002</v>
      </c>
      <c r="R127">
        <v>1.3100000000000001E-2</v>
      </c>
      <c r="S127">
        <v>3.9992999999999999</v>
      </c>
      <c r="T127">
        <v>3.9872000000000001</v>
      </c>
      <c r="U127">
        <v>1.9952000000000001</v>
      </c>
      <c r="V127">
        <v>9892.3554999999997</v>
      </c>
      <c r="W127">
        <v>3.9881000000000002</v>
      </c>
      <c r="Z127">
        <v>134.79939384045699</v>
      </c>
      <c r="AA127">
        <v>113.611823588497</v>
      </c>
      <c r="AB127">
        <v>185.83849447192199</v>
      </c>
      <c r="AC127">
        <v>110.668321449377</v>
      </c>
      <c r="AD127">
        <v>322.85816090716003</v>
      </c>
      <c r="AE127">
        <v>118.34240595873101</v>
      </c>
      <c r="AF127">
        <v>111.531798357074</v>
      </c>
      <c r="AG127">
        <v>89.926490795545405</v>
      </c>
      <c r="AH127">
        <v>292.895542692373</v>
      </c>
      <c r="AI127">
        <v>239.65765449664201</v>
      </c>
      <c r="AJ127">
        <v>244.26333936813501</v>
      </c>
      <c r="AK127">
        <v>107.913153668945</v>
      </c>
      <c r="AL127">
        <v>170.279475632323</v>
      </c>
      <c r="AM127">
        <v>1487.95113547908</v>
      </c>
      <c r="AN127">
        <v>96.312814550746396</v>
      </c>
      <c r="AO127">
        <v>155.76979241224299</v>
      </c>
      <c r="AP127">
        <v>158.86242680765801</v>
      </c>
      <c r="AQ127">
        <v>290.50547611861998</v>
      </c>
      <c r="AR127">
        <v>3084.7640537861798</v>
      </c>
      <c r="AS127">
        <v>169.63226409427801</v>
      </c>
      <c r="AT127">
        <f t="shared" si="31"/>
        <v>7686.3840184759865</v>
      </c>
    </row>
    <row r="128" spans="4:46" x14ac:dyDescent="0.2">
      <c r="D128">
        <v>35.67</v>
      </c>
      <c r="E128">
        <v>2.0032000000000001</v>
      </c>
      <c r="F128">
        <v>2.0152999999999999</v>
      </c>
      <c r="G128">
        <v>2.0129000000000001</v>
      </c>
      <c r="H128">
        <v>3.9826000000000001</v>
      </c>
      <c r="I128">
        <v>2.0065</v>
      </c>
      <c r="J128">
        <v>3.9988000000000001</v>
      </c>
      <c r="K128">
        <v>9.9705999999999992</v>
      </c>
      <c r="L128">
        <v>1.9922</v>
      </c>
      <c r="M128">
        <v>63.307000000000002</v>
      </c>
      <c r="N128">
        <v>29.8733</v>
      </c>
      <c r="O128">
        <v>2.0310999999999999</v>
      </c>
      <c r="P128">
        <v>7.9432999999999998</v>
      </c>
      <c r="Q128">
        <v>4.2999999999999997E-2</v>
      </c>
      <c r="R128">
        <v>4.0057</v>
      </c>
      <c r="S128">
        <v>4.0641999999999996</v>
      </c>
      <c r="T128">
        <v>17.888200000000001</v>
      </c>
      <c r="U128" s="3">
        <v>5.0000000000000001E-4</v>
      </c>
      <c r="V128">
        <v>1.9939</v>
      </c>
      <c r="W128">
        <v>9805.2031999999999</v>
      </c>
      <c r="Z128">
        <v>676.24117867565099</v>
      </c>
      <c r="AA128">
        <v>364.08301570961902</v>
      </c>
      <c r="AB128">
        <v>433.16294223016502</v>
      </c>
      <c r="AC128">
        <v>396.58215017156198</v>
      </c>
      <c r="AD128">
        <v>414.02907671147602</v>
      </c>
      <c r="AE128">
        <v>421.00265160007001</v>
      </c>
      <c r="AF128">
        <v>428.08131930764301</v>
      </c>
      <c r="AG128">
        <v>476.03431764327098</v>
      </c>
      <c r="AH128">
        <v>386.84402389435098</v>
      </c>
      <c r="AI128">
        <v>1510.28105804509</v>
      </c>
      <c r="AJ128">
        <v>991.40492721351404</v>
      </c>
      <c r="AK128">
        <v>369.76197598800201</v>
      </c>
      <c r="AL128">
        <v>977.09754455945597</v>
      </c>
      <c r="AM128">
        <v>496.79952697860301</v>
      </c>
      <c r="AN128">
        <v>491.36171680881199</v>
      </c>
      <c r="AO128">
        <v>517.70135086624498</v>
      </c>
      <c r="AP128">
        <v>690.96972258409301</v>
      </c>
      <c r="AQ128">
        <v>153.83934388292801</v>
      </c>
      <c r="AR128">
        <v>366.96460735467002</v>
      </c>
      <c r="AS128">
        <v>1741.0736293212999</v>
      </c>
      <c r="AT128">
        <f t="shared" si="31"/>
        <v>12303.316079546521</v>
      </c>
    </row>
    <row r="129" spans="1:45" x14ac:dyDescent="0.2">
      <c r="Z129">
        <f>SUM(Z109:Z128)</f>
        <v>9999.9999476523681</v>
      </c>
      <c r="AA129">
        <f t="shared" ref="AA129:AS129" si="32">SUM(AA109:AA128)</f>
        <v>10000.00000518291</v>
      </c>
      <c r="AB129">
        <f t="shared" si="32"/>
        <v>9999.999953054752</v>
      </c>
      <c r="AC129">
        <f t="shared" si="32"/>
        <v>9999.9999443872821</v>
      </c>
      <c r="AD129">
        <f t="shared" si="32"/>
        <v>9999.999979984108</v>
      </c>
      <c r="AE129">
        <f t="shared" si="32"/>
        <v>9999.9999515842374</v>
      </c>
      <c r="AF129">
        <f t="shared" si="32"/>
        <v>9999.9999861464676</v>
      </c>
      <c r="AG129">
        <f t="shared" si="32"/>
        <v>9999.9999233947055</v>
      </c>
      <c r="AH129">
        <f t="shared" si="32"/>
        <v>9999.9999433393332</v>
      </c>
      <c r="AI129">
        <f t="shared" si="32"/>
        <v>9999.9999499119476</v>
      </c>
      <c r="AJ129">
        <f t="shared" si="32"/>
        <v>9999.999972889862</v>
      </c>
      <c r="AK129">
        <f t="shared" si="32"/>
        <v>9999.9999457675694</v>
      </c>
      <c r="AL129">
        <f t="shared" si="32"/>
        <v>9999.999973689015</v>
      </c>
      <c r="AM129">
        <f t="shared" si="32"/>
        <v>10000.000022553411</v>
      </c>
      <c r="AN129">
        <f t="shared" si="32"/>
        <v>9999.9999377756885</v>
      </c>
      <c r="AO129">
        <f t="shared" si="32"/>
        <v>9999.9999467665075</v>
      </c>
      <c r="AP129">
        <f t="shared" si="32"/>
        <v>9999.9999560527467</v>
      </c>
      <c r="AQ129">
        <f t="shared" si="32"/>
        <v>10000.000065624605</v>
      </c>
      <c r="AR129">
        <f t="shared" si="32"/>
        <v>10000.000025576246</v>
      </c>
      <c r="AS129">
        <f t="shared" si="32"/>
        <v>9999.999972719168</v>
      </c>
    </row>
    <row r="130" spans="1:45" x14ac:dyDescent="0.2">
      <c r="A130" t="s">
        <v>212</v>
      </c>
      <c r="Z130" t="s">
        <v>227</v>
      </c>
    </row>
    <row r="131" spans="1:45" x14ac:dyDescent="0.2">
      <c r="D131">
        <f>ROUND(D109,0)</f>
        <v>9736</v>
      </c>
      <c r="E131">
        <f t="shared" ref="E131:W145" si="33">ROUND(E109,0)</f>
        <v>2</v>
      </c>
      <c r="F131">
        <f t="shared" si="33"/>
        <v>8</v>
      </c>
      <c r="G131">
        <f t="shared" si="33"/>
        <v>12</v>
      </c>
      <c r="H131">
        <f t="shared" si="33"/>
        <v>2</v>
      </c>
      <c r="I131">
        <f t="shared" si="33"/>
        <v>6</v>
      </c>
      <c r="J131">
        <f t="shared" si="33"/>
        <v>20</v>
      </c>
      <c r="K131">
        <f t="shared" si="33"/>
        <v>42</v>
      </c>
      <c r="L131">
        <f t="shared" si="33"/>
        <v>2</v>
      </c>
      <c r="M131">
        <f t="shared" si="33"/>
        <v>4</v>
      </c>
      <c r="N131">
        <f t="shared" si="33"/>
        <v>6</v>
      </c>
      <c r="O131">
        <f t="shared" si="33"/>
        <v>4</v>
      </c>
      <c r="P131">
        <f t="shared" si="33"/>
        <v>2</v>
      </c>
      <c r="Q131">
        <f t="shared" si="33"/>
        <v>2</v>
      </c>
      <c r="R131">
        <f t="shared" si="33"/>
        <v>26</v>
      </c>
      <c r="S131">
        <f t="shared" si="33"/>
        <v>55</v>
      </c>
      <c r="T131">
        <f t="shared" si="33"/>
        <v>44</v>
      </c>
      <c r="U131">
        <f t="shared" si="33"/>
        <v>0</v>
      </c>
      <c r="V131">
        <f t="shared" si="33"/>
        <v>2</v>
      </c>
      <c r="W131">
        <f t="shared" si="33"/>
        <v>26</v>
      </c>
      <c r="Y131" t="s">
        <v>0</v>
      </c>
      <c r="Z131">
        <f>ROUND(Z109/100, 0)</f>
        <v>13</v>
      </c>
      <c r="AA131">
        <f t="shared" ref="AA131:AS145" si="34">ROUND(AA109/100, 0)</f>
        <v>6</v>
      </c>
      <c r="AB131">
        <f t="shared" si="34"/>
        <v>9</v>
      </c>
      <c r="AC131">
        <f t="shared" si="34"/>
        <v>9</v>
      </c>
      <c r="AD131">
        <f t="shared" si="34"/>
        <v>5</v>
      </c>
      <c r="AE131">
        <f t="shared" si="34"/>
        <v>8</v>
      </c>
      <c r="AF131">
        <f t="shared" si="34"/>
        <v>9</v>
      </c>
      <c r="AG131">
        <f t="shared" si="34"/>
        <v>12</v>
      </c>
      <c r="AH131">
        <f t="shared" si="34"/>
        <v>6</v>
      </c>
      <c r="AI131">
        <f t="shared" si="34"/>
        <v>8</v>
      </c>
      <c r="AJ131">
        <f t="shared" si="34"/>
        <v>6</v>
      </c>
      <c r="AK131">
        <f t="shared" si="34"/>
        <v>7</v>
      </c>
      <c r="AL131">
        <f t="shared" si="34"/>
        <v>7</v>
      </c>
      <c r="AM131">
        <f t="shared" si="34"/>
        <v>4</v>
      </c>
      <c r="AN131">
        <f t="shared" si="34"/>
        <v>11</v>
      </c>
      <c r="AO131">
        <f t="shared" si="34"/>
        <v>11</v>
      </c>
      <c r="AP131">
        <f t="shared" si="34"/>
        <v>11</v>
      </c>
      <c r="AQ131">
        <f t="shared" si="34"/>
        <v>2</v>
      </c>
      <c r="AR131">
        <f t="shared" si="34"/>
        <v>4</v>
      </c>
      <c r="AS131">
        <f t="shared" si="34"/>
        <v>9</v>
      </c>
    </row>
    <row r="132" spans="1:45" x14ac:dyDescent="0.2">
      <c r="D132">
        <f t="shared" ref="D132:S150" si="35">ROUND(D110,0)</f>
        <v>4</v>
      </c>
      <c r="E132">
        <f t="shared" si="35"/>
        <v>9829</v>
      </c>
      <c r="F132">
        <f t="shared" si="35"/>
        <v>2</v>
      </c>
      <c r="G132">
        <f t="shared" si="35"/>
        <v>0</v>
      </c>
      <c r="H132">
        <f t="shared" si="35"/>
        <v>2</v>
      </c>
      <c r="I132">
        <f t="shared" si="35"/>
        <v>18</v>
      </c>
      <c r="J132">
        <f t="shared" si="35"/>
        <v>0</v>
      </c>
      <c r="K132">
        <f t="shared" si="35"/>
        <v>2</v>
      </c>
      <c r="L132">
        <f t="shared" si="35"/>
        <v>16</v>
      </c>
      <c r="M132">
        <f t="shared" si="35"/>
        <v>4</v>
      </c>
      <c r="N132">
        <f t="shared" si="35"/>
        <v>2</v>
      </c>
      <c r="O132">
        <f t="shared" si="35"/>
        <v>73</v>
      </c>
      <c r="P132">
        <f t="shared" si="35"/>
        <v>2</v>
      </c>
      <c r="Q132">
        <f t="shared" si="35"/>
        <v>2</v>
      </c>
      <c r="R132">
        <f t="shared" si="35"/>
        <v>10</v>
      </c>
      <c r="S132">
        <f t="shared" si="35"/>
        <v>22</v>
      </c>
      <c r="T132">
        <f t="shared" si="33"/>
        <v>4</v>
      </c>
      <c r="U132">
        <f t="shared" si="33"/>
        <v>4</v>
      </c>
      <c r="V132">
        <f t="shared" si="33"/>
        <v>0</v>
      </c>
      <c r="W132">
        <f t="shared" si="33"/>
        <v>4</v>
      </c>
      <c r="Y132" t="s">
        <v>1</v>
      </c>
      <c r="Z132">
        <f t="shared" ref="Z132:AO150" si="36">ROUND(Z110/100, 0)</f>
        <v>3</v>
      </c>
      <c r="AA132">
        <f t="shared" si="36"/>
        <v>17</v>
      </c>
      <c r="AB132">
        <f t="shared" si="36"/>
        <v>4</v>
      </c>
      <c r="AC132">
        <f t="shared" si="36"/>
        <v>3</v>
      </c>
      <c r="AD132">
        <f t="shared" si="36"/>
        <v>2</v>
      </c>
      <c r="AE132">
        <f t="shared" si="36"/>
        <v>5</v>
      </c>
      <c r="AF132">
        <f t="shared" si="36"/>
        <v>3</v>
      </c>
      <c r="AG132">
        <f t="shared" si="36"/>
        <v>2</v>
      </c>
      <c r="AH132">
        <f t="shared" si="36"/>
        <v>6</v>
      </c>
      <c r="AI132">
        <f t="shared" si="36"/>
        <v>3</v>
      </c>
      <c r="AJ132">
        <f t="shared" si="36"/>
        <v>2</v>
      </c>
      <c r="AK132">
        <f t="shared" si="36"/>
        <v>9</v>
      </c>
      <c r="AL132">
        <f t="shared" si="36"/>
        <v>4</v>
      </c>
      <c r="AM132">
        <f t="shared" si="36"/>
        <v>1</v>
      </c>
      <c r="AN132">
        <f t="shared" si="36"/>
        <v>4</v>
      </c>
      <c r="AO132">
        <f t="shared" si="36"/>
        <v>4</v>
      </c>
      <c r="AP132">
        <f t="shared" si="34"/>
        <v>3</v>
      </c>
      <c r="AQ132">
        <f t="shared" si="34"/>
        <v>7</v>
      </c>
      <c r="AR132">
        <f t="shared" si="34"/>
        <v>2</v>
      </c>
      <c r="AS132">
        <f t="shared" si="34"/>
        <v>2</v>
      </c>
    </row>
    <row r="133" spans="1:45" x14ac:dyDescent="0.2">
      <c r="D133">
        <f t="shared" si="35"/>
        <v>18</v>
      </c>
      <c r="E133">
        <f t="shared" si="33"/>
        <v>2</v>
      </c>
      <c r="F133">
        <f t="shared" si="33"/>
        <v>9647</v>
      </c>
      <c r="G133">
        <f t="shared" si="33"/>
        <v>83</v>
      </c>
      <c r="H133">
        <f t="shared" si="33"/>
        <v>0</v>
      </c>
      <c r="I133">
        <f t="shared" si="33"/>
        <v>8</v>
      </c>
      <c r="J133">
        <f t="shared" si="33"/>
        <v>14</v>
      </c>
      <c r="K133">
        <f t="shared" si="33"/>
        <v>24</v>
      </c>
      <c r="L133">
        <f t="shared" si="33"/>
        <v>36</v>
      </c>
      <c r="M133">
        <f t="shared" si="33"/>
        <v>6</v>
      </c>
      <c r="N133">
        <f t="shared" si="33"/>
        <v>6</v>
      </c>
      <c r="O133">
        <f t="shared" si="33"/>
        <v>49</v>
      </c>
      <c r="P133">
        <f t="shared" si="33"/>
        <v>0</v>
      </c>
      <c r="Q133">
        <f t="shared" si="33"/>
        <v>2</v>
      </c>
      <c r="R133">
        <f t="shared" si="33"/>
        <v>4</v>
      </c>
      <c r="S133">
        <f t="shared" si="33"/>
        <v>67</v>
      </c>
      <c r="T133">
        <f t="shared" si="33"/>
        <v>26</v>
      </c>
      <c r="U133">
        <f t="shared" si="33"/>
        <v>0</v>
      </c>
      <c r="V133">
        <f t="shared" si="33"/>
        <v>6</v>
      </c>
      <c r="W133">
        <f t="shared" si="33"/>
        <v>2</v>
      </c>
      <c r="Y133" t="s">
        <v>2</v>
      </c>
      <c r="Z133">
        <f t="shared" si="36"/>
        <v>4</v>
      </c>
      <c r="AA133">
        <f t="shared" si="34"/>
        <v>4</v>
      </c>
      <c r="AB133">
        <f t="shared" si="34"/>
        <v>6</v>
      </c>
      <c r="AC133">
        <f t="shared" si="34"/>
        <v>7</v>
      </c>
      <c r="AD133">
        <f t="shared" si="34"/>
        <v>2</v>
      </c>
      <c r="AE133">
        <f t="shared" si="34"/>
        <v>5</v>
      </c>
      <c r="AF133">
        <f t="shared" si="34"/>
        <v>6</v>
      </c>
      <c r="AG133">
        <f t="shared" si="34"/>
        <v>4</v>
      </c>
      <c r="AH133">
        <f t="shared" si="34"/>
        <v>6</v>
      </c>
      <c r="AI133">
        <f t="shared" si="34"/>
        <v>3</v>
      </c>
      <c r="AJ133">
        <f t="shared" si="34"/>
        <v>2</v>
      </c>
      <c r="AK133">
        <f t="shared" si="34"/>
        <v>5</v>
      </c>
      <c r="AL133">
        <f t="shared" si="34"/>
        <v>3</v>
      </c>
      <c r="AM133">
        <f t="shared" si="34"/>
        <v>2</v>
      </c>
      <c r="AN133">
        <f t="shared" si="34"/>
        <v>4</v>
      </c>
      <c r="AO133">
        <f t="shared" si="34"/>
        <v>5</v>
      </c>
      <c r="AP133">
        <f t="shared" si="34"/>
        <v>4</v>
      </c>
      <c r="AQ133">
        <f t="shared" si="34"/>
        <v>2</v>
      </c>
      <c r="AR133">
        <f t="shared" si="34"/>
        <v>3</v>
      </c>
      <c r="AS133">
        <f t="shared" si="34"/>
        <v>3</v>
      </c>
    </row>
    <row r="134" spans="1:45" x14ac:dyDescent="0.2">
      <c r="D134">
        <f t="shared" si="35"/>
        <v>20</v>
      </c>
      <c r="E134">
        <f t="shared" si="33"/>
        <v>0</v>
      </c>
      <c r="F134">
        <f t="shared" si="33"/>
        <v>71</v>
      </c>
      <c r="G134">
        <f t="shared" si="33"/>
        <v>9720</v>
      </c>
      <c r="H134">
        <f t="shared" si="33"/>
        <v>0</v>
      </c>
      <c r="I134">
        <f t="shared" si="33"/>
        <v>10</v>
      </c>
      <c r="J134">
        <f t="shared" si="33"/>
        <v>111</v>
      </c>
      <c r="K134">
        <f t="shared" si="33"/>
        <v>22</v>
      </c>
      <c r="L134">
        <f t="shared" si="33"/>
        <v>6</v>
      </c>
      <c r="M134">
        <f t="shared" si="33"/>
        <v>2</v>
      </c>
      <c r="N134">
        <f t="shared" si="33"/>
        <v>0</v>
      </c>
      <c r="O134">
        <f t="shared" si="33"/>
        <v>12</v>
      </c>
      <c r="P134">
        <f t="shared" si="33"/>
        <v>0</v>
      </c>
      <c r="Q134">
        <f t="shared" si="33"/>
        <v>0</v>
      </c>
      <c r="R134">
        <f t="shared" si="33"/>
        <v>2</v>
      </c>
      <c r="S134">
        <f t="shared" si="33"/>
        <v>14</v>
      </c>
      <c r="T134">
        <f t="shared" si="33"/>
        <v>8</v>
      </c>
      <c r="U134">
        <f t="shared" si="33"/>
        <v>0</v>
      </c>
      <c r="V134">
        <f t="shared" si="33"/>
        <v>0</v>
      </c>
      <c r="W134">
        <f t="shared" si="33"/>
        <v>2</v>
      </c>
      <c r="Y134" t="s">
        <v>3</v>
      </c>
      <c r="Z134">
        <f t="shared" si="36"/>
        <v>5</v>
      </c>
      <c r="AA134">
        <f t="shared" si="34"/>
        <v>3</v>
      </c>
      <c r="AB134">
        <f t="shared" si="34"/>
        <v>8</v>
      </c>
      <c r="AC134">
        <f t="shared" si="34"/>
        <v>11</v>
      </c>
      <c r="AD134">
        <f t="shared" si="34"/>
        <v>1</v>
      </c>
      <c r="AE134">
        <f t="shared" si="34"/>
        <v>7</v>
      </c>
      <c r="AF134">
        <f t="shared" si="34"/>
        <v>10</v>
      </c>
      <c r="AG134">
        <f t="shared" si="34"/>
        <v>5</v>
      </c>
      <c r="AH134">
        <f t="shared" si="34"/>
        <v>6</v>
      </c>
      <c r="AI134">
        <f t="shared" si="34"/>
        <v>3</v>
      </c>
      <c r="AJ134">
        <f t="shared" si="34"/>
        <v>2</v>
      </c>
      <c r="AK134">
        <f t="shared" si="34"/>
        <v>5</v>
      </c>
      <c r="AL134">
        <f t="shared" si="34"/>
        <v>3</v>
      </c>
      <c r="AM134">
        <f t="shared" si="34"/>
        <v>1</v>
      </c>
      <c r="AN134">
        <f t="shared" si="34"/>
        <v>4</v>
      </c>
      <c r="AO134">
        <f t="shared" si="34"/>
        <v>5</v>
      </c>
      <c r="AP134">
        <f t="shared" si="34"/>
        <v>5</v>
      </c>
      <c r="AQ134">
        <f t="shared" si="34"/>
        <v>1</v>
      </c>
      <c r="AR134">
        <f t="shared" si="34"/>
        <v>2</v>
      </c>
      <c r="AS134">
        <f t="shared" si="34"/>
        <v>3</v>
      </c>
    </row>
    <row r="135" spans="1:45" x14ac:dyDescent="0.2">
      <c r="D135">
        <f t="shared" si="35"/>
        <v>6</v>
      </c>
      <c r="E135">
        <f t="shared" si="33"/>
        <v>2</v>
      </c>
      <c r="F135">
        <f t="shared" si="33"/>
        <v>0</v>
      </c>
      <c r="G135">
        <f t="shared" si="33"/>
        <v>0</v>
      </c>
      <c r="H135">
        <f t="shared" si="33"/>
        <v>9946</v>
      </c>
      <c r="I135">
        <f t="shared" si="33"/>
        <v>0</v>
      </c>
      <c r="J135">
        <f t="shared" si="33"/>
        <v>0</v>
      </c>
      <c r="K135">
        <f t="shared" si="33"/>
        <v>2</v>
      </c>
      <c r="L135">
        <f t="shared" si="33"/>
        <v>2</v>
      </c>
      <c r="M135">
        <f t="shared" si="33"/>
        <v>4</v>
      </c>
      <c r="N135">
        <f t="shared" si="33"/>
        <v>0</v>
      </c>
      <c r="O135">
        <f t="shared" si="33"/>
        <v>0</v>
      </c>
      <c r="P135">
        <f t="shared" si="33"/>
        <v>0</v>
      </c>
      <c r="Q135">
        <f t="shared" si="33"/>
        <v>0</v>
      </c>
      <c r="R135">
        <f t="shared" si="33"/>
        <v>2</v>
      </c>
      <c r="S135">
        <f t="shared" si="33"/>
        <v>22</v>
      </c>
      <c r="T135">
        <f t="shared" si="33"/>
        <v>2</v>
      </c>
      <c r="U135">
        <f t="shared" si="33"/>
        <v>0</v>
      </c>
      <c r="V135">
        <f t="shared" si="33"/>
        <v>6</v>
      </c>
      <c r="W135">
        <f t="shared" si="33"/>
        <v>6</v>
      </c>
      <c r="Y135" t="s">
        <v>4</v>
      </c>
      <c r="Z135">
        <f t="shared" si="36"/>
        <v>2</v>
      </c>
      <c r="AA135">
        <f t="shared" si="34"/>
        <v>1</v>
      </c>
      <c r="AB135">
        <f t="shared" si="34"/>
        <v>1</v>
      </c>
      <c r="AC135">
        <f t="shared" si="34"/>
        <v>1</v>
      </c>
      <c r="AD135">
        <f t="shared" si="34"/>
        <v>52</v>
      </c>
      <c r="AE135">
        <f t="shared" si="34"/>
        <v>1</v>
      </c>
      <c r="AF135">
        <f t="shared" si="34"/>
        <v>1</v>
      </c>
      <c r="AG135">
        <f t="shared" si="34"/>
        <v>2</v>
      </c>
      <c r="AH135">
        <f t="shared" si="34"/>
        <v>2</v>
      </c>
      <c r="AI135">
        <f t="shared" si="34"/>
        <v>2</v>
      </c>
      <c r="AJ135">
        <f t="shared" si="34"/>
        <v>1</v>
      </c>
      <c r="AK135">
        <f t="shared" si="34"/>
        <v>1</v>
      </c>
      <c r="AL135">
        <f t="shared" si="34"/>
        <v>1</v>
      </c>
      <c r="AM135">
        <f t="shared" si="34"/>
        <v>1</v>
      </c>
      <c r="AN135">
        <f t="shared" si="34"/>
        <v>2</v>
      </c>
      <c r="AO135">
        <f t="shared" si="34"/>
        <v>3</v>
      </c>
      <c r="AP135">
        <f t="shared" si="34"/>
        <v>2</v>
      </c>
      <c r="AQ135">
        <f t="shared" si="34"/>
        <v>1</v>
      </c>
      <c r="AR135">
        <f t="shared" si="34"/>
        <v>4</v>
      </c>
      <c r="AS135">
        <f t="shared" si="34"/>
        <v>2</v>
      </c>
    </row>
    <row r="136" spans="1:45" x14ac:dyDescent="0.2">
      <c r="D136">
        <f t="shared" si="35"/>
        <v>16</v>
      </c>
      <c r="E136">
        <f t="shared" si="33"/>
        <v>20</v>
      </c>
      <c r="F136">
        <f t="shared" si="33"/>
        <v>8</v>
      </c>
      <c r="G136">
        <f t="shared" si="33"/>
        <v>12</v>
      </c>
      <c r="H136">
        <f t="shared" si="33"/>
        <v>0</v>
      </c>
      <c r="I136">
        <f t="shared" si="33"/>
        <v>9754</v>
      </c>
      <c r="J136">
        <f t="shared" si="33"/>
        <v>69</v>
      </c>
      <c r="K136">
        <f t="shared" si="33"/>
        <v>4</v>
      </c>
      <c r="L136">
        <f t="shared" si="33"/>
        <v>40</v>
      </c>
      <c r="M136">
        <f t="shared" si="33"/>
        <v>2</v>
      </c>
      <c r="N136">
        <f t="shared" si="33"/>
        <v>12</v>
      </c>
      <c r="O136">
        <f t="shared" si="33"/>
        <v>24</v>
      </c>
      <c r="P136">
        <f t="shared" si="33"/>
        <v>4</v>
      </c>
      <c r="Q136">
        <f t="shared" si="33"/>
        <v>0</v>
      </c>
      <c r="R136">
        <f t="shared" si="33"/>
        <v>16</v>
      </c>
      <c r="S136">
        <f t="shared" si="33"/>
        <v>8</v>
      </c>
      <c r="T136">
        <f t="shared" si="33"/>
        <v>6</v>
      </c>
      <c r="U136">
        <f t="shared" si="33"/>
        <v>0</v>
      </c>
      <c r="V136">
        <f t="shared" si="33"/>
        <v>0</v>
      </c>
      <c r="W136">
        <f t="shared" si="33"/>
        <v>4</v>
      </c>
      <c r="Y136" t="s">
        <v>5</v>
      </c>
      <c r="Z136">
        <f t="shared" si="36"/>
        <v>3</v>
      </c>
      <c r="AA136">
        <f t="shared" si="34"/>
        <v>5</v>
      </c>
      <c r="AB136">
        <f t="shared" si="34"/>
        <v>5</v>
      </c>
      <c r="AC136">
        <f t="shared" si="34"/>
        <v>6</v>
      </c>
      <c r="AD136">
        <f t="shared" si="34"/>
        <v>1</v>
      </c>
      <c r="AE136">
        <f t="shared" si="34"/>
        <v>10</v>
      </c>
      <c r="AF136">
        <f t="shared" si="34"/>
        <v>7</v>
      </c>
      <c r="AG136">
        <f t="shared" si="34"/>
        <v>3</v>
      </c>
      <c r="AH136">
        <f t="shared" si="34"/>
        <v>7</v>
      </c>
      <c r="AI136">
        <f t="shared" si="34"/>
        <v>2</v>
      </c>
      <c r="AJ136">
        <f t="shared" si="34"/>
        <v>3</v>
      </c>
      <c r="AK136">
        <f t="shared" si="34"/>
        <v>5</v>
      </c>
      <c r="AL136">
        <f t="shared" si="34"/>
        <v>3</v>
      </c>
      <c r="AM136">
        <f t="shared" si="34"/>
        <v>1</v>
      </c>
      <c r="AN136">
        <f t="shared" si="34"/>
        <v>4</v>
      </c>
      <c r="AO136">
        <f t="shared" si="34"/>
        <v>3</v>
      </c>
      <c r="AP136">
        <f t="shared" si="34"/>
        <v>3</v>
      </c>
      <c r="AQ136">
        <f t="shared" si="34"/>
        <v>1</v>
      </c>
      <c r="AR136">
        <f t="shared" si="34"/>
        <v>2</v>
      </c>
      <c r="AS136">
        <f t="shared" si="34"/>
        <v>2</v>
      </c>
    </row>
    <row r="137" spans="1:45" x14ac:dyDescent="0.2">
      <c r="D137">
        <f t="shared" si="35"/>
        <v>34</v>
      </c>
      <c r="E137">
        <f t="shared" si="33"/>
        <v>0</v>
      </c>
      <c r="F137">
        <f t="shared" si="33"/>
        <v>12</v>
      </c>
      <c r="G137">
        <f t="shared" si="33"/>
        <v>105</v>
      </c>
      <c r="H137">
        <f t="shared" si="33"/>
        <v>0</v>
      </c>
      <c r="I137">
        <f t="shared" si="33"/>
        <v>53</v>
      </c>
      <c r="J137">
        <f t="shared" si="33"/>
        <v>9730</v>
      </c>
      <c r="K137">
        <f t="shared" si="33"/>
        <v>14</v>
      </c>
      <c r="L137">
        <f t="shared" si="33"/>
        <v>2</v>
      </c>
      <c r="M137">
        <f t="shared" si="33"/>
        <v>4</v>
      </c>
      <c r="N137">
        <f t="shared" si="33"/>
        <v>2</v>
      </c>
      <c r="O137">
        <f t="shared" si="33"/>
        <v>14</v>
      </c>
      <c r="P137">
        <f t="shared" si="33"/>
        <v>0</v>
      </c>
      <c r="Q137">
        <f t="shared" si="33"/>
        <v>0</v>
      </c>
      <c r="R137">
        <f t="shared" si="33"/>
        <v>6</v>
      </c>
      <c r="S137">
        <f t="shared" si="33"/>
        <v>12</v>
      </c>
      <c r="T137">
        <f t="shared" si="33"/>
        <v>4</v>
      </c>
      <c r="U137">
        <f t="shared" si="33"/>
        <v>0</v>
      </c>
      <c r="V137">
        <f t="shared" si="33"/>
        <v>2</v>
      </c>
      <c r="W137">
        <f t="shared" si="33"/>
        <v>4</v>
      </c>
      <c r="Y137" t="s">
        <v>6</v>
      </c>
      <c r="Z137">
        <f t="shared" si="36"/>
        <v>5</v>
      </c>
      <c r="AA137">
        <f t="shared" si="34"/>
        <v>4</v>
      </c>
      <c r="AB137">
        <f t="shared" si="34"/>
        <v>7</v>
      </c>
      <c r="AC137">
        <f t="shared" si="34"/>
        <v>11</v>
      </c>
      <c r="AD137">
        <f t="shared" si="34"/>
        <v>1</v>
      </c>
      <c r="AE137">
        <f t="shared" si="34"/>
        <v>9</v>
      </c>
      <c r="AF137">
        <f t="shared" si="34"/>
        <v>12</v>
      </c>
      <c r="AG137">
        <f t="shared" si="34"/>
        <v>5</v>
      </c>
      <c r="AH137">
        <f t="shared" si="34"/>
        <v>6</v>
      </c>
      <c r="AI137">
        <f t="shared" si="34"/>
        <v>3</v>
      </c>
      <c r="AJ137">
        <f t="shared" si="34"/>
        <v>2</v>
      </c>
      <c r="AK137">
        <f t="shared" si="34"/>
        <v>5</v>
      </c>
      <c r="AL137">
        <f t="shared" si="34"/>
        <v>3</v>
      </c>
      <c r="AM137">
        <f t="shared" si="34"/>
        <v>1</v>
      </c>
      <c r="AN137">
        <f t="shared" si="34"/>
        <v>4</v>
      </c>
      <c r="AO137">
        <f t="shared" si="34"/>
        <v>5</v>
      </c>
      <c r="AP137">
        <f t="shared" si="34"/>
        <v>5</v>
      </c>
      <c r="AQ137">
        <f t="shared" si="34"/>
        <v>1</v>
      </c>
      <c r="AR137">
        <f t="shared" si="34"/>
        <v>2</v>
      </c>
      <c r="AS137">
        <f t="shared" si="34"/>
        <v>3</v>
      </c>
    </row>
    <row r="138" spans="1:45" x14ac:dyDescent="0.2">
      <c r="D138">
        <f t="shared" si="35"/>
        <v>42</v>
      </c>
      <c r="E138">
        <f t="shared" si="33"/>
        <v>0</v>
      </c>
      <c r="F138">
        <f t="shared" si="33"/>
        <v>12</v>
      </c>
      <c r="G138">
        <f t="shared" si="33"/>
        <v>12</v>
      </c>
      <c r="H138">
        <f t="shared" si="33"/>
        <v>0</v>
      </c>
      <c r="I138">
        <f t="shared" si="33"/>
        <v>2</v>
      </c>
      <c r="J138">
        <f t="shared" si="33"/>
        <v>8</v>
      </c>
      <c r="K138">
        <f t="shared" si="33"/>
        <v>9871</v>
      </c>
      <c r="L138">
        <f t="shared" si="33"/>
        <v>0</v>
      </c>
      <c r="M138">
        <f t="shared" si="33"/>
        <v>0</v>
      </c>
      <c r="N138">
        <f t="shared" si="33"/>
        <v>2</v>
      </c>
      <c r="O138">
        <f t="shared" si="33"/>
        <v>4</v>
      </c>
      <c r="P138">
        <f t="shared" si="33"/>
        <v>0</v>
      </c>
      <c r="Q138">
        <f t="shared" si="33"/>
        <v>2</v>
      </c>
      <c r="R138">
        <f t="shared" si="33"/>
        <v>4</v>
      </c>
      <c r="S138">
        <f t="shared" si="33"/>
        <v>32</v>
      </c>
      <c r="T138">
        <f t="shared" si="33"/>
        <v>4</v>
      </c>
      <c r="U138">
        <f t="shared" si="33"/>
        <v>0</v>
      </c>
      <c r="V138">
        <f t="shared" si="33"/>
        <v>0</v>
      </c>
      <c r="W138">
        <f t="shared" si="33"/>
        <v>6</v>
      </c>
      <c r="Y138" t="s">
        <v>7</v>
      </c>
      <c r="Z138">
        <f t="shared" si="36"/>
        <v>12</v>
      </c>
      <c r="AA138">
        <f t="shared" si="34"/>
        <v>5</v>
      </c>
      <c r="AB138">
        <f t="shared" si="34"/>
        <v>10</v>
      </c>
      <c r="AC138">
        <f t="shared" si="34"/>
        <v>10</v>
      </c>
      <c r="AD138">
        <f t="shared" si="34"/>
        <v>4</v>
      </c>
      <c r="AE138">
        <f t="shared" si="34"/>
        <v>7</v>
      </c>
      <c r="AF138">
        <f t="shared" si="34"/>
        <v>9</v>
      </c>
      <c r="AG138">
        <f t="shared" si="34"/>
        <v>26</v>
      </c>
      <c r="AH138">
        <f t="shared" si="34"/>
        <v>5</v>
      </c>
      <c r="AI138">
        <f t="shared" si="34"/>
        <v>5</v>
      </c>
      <c r="AJ138">
        <f t="shared" si="34"/>
        <v>4</v>
      </c>
      <c r="AK138">
        <f t="shared" si="34"/>
        <v>6</v>
      </c>
      <c r="AL138">
        <f t="shared" si="34"/>
        <v>5</v>
      </c>
      <c r="AM138">
        <f t="shared" si="34"/>
        <v>3</v>
      </c>
      <c r="AN138">
        <f t="shared" si="34"/>
        <v>8</v>
      </c>
      <c r="AO138">
        <f t="shared" si="34"/>
        <v>11</v>
      </c>
      <c r="AP138">
        <f t="shared" si="34"/>
        <v>9</v>
      </c>
      <c r="AQ138">
        <f t="shared" si="34"/>
        <v>2</v>
      </c>
      <c r="AR138">
        <f t="shared" si="34"/>
        <v>3</v>
      </c>
      <c r="AS138">
        <f t="shared" si="34"/>
        <v>7</v>
      </c>
    </row>
    <row r="139" spans="1:45" x14ac:dyDescent="0.2">
      <c r="D139">
        <f t="shared" si="35"/>
        <v>4</v>
      </c>
      <c r="E139">
        <f t="shared" si="33"/>
        <v>20</v>
      </c>
      <c r="F139">
        <f t="shared" si="33"/>
        <v>41</v>
      </c>
      <c r="G139">
        <f t="shared" si="33"/>
        <v>8</v>
      </c>
      <c r="H139">
        <f t="shared" si="33"/>
        <v>2</v>
      </c>
      <c r="I139">
        <f t="shared" si="33"/>
        <v>46</v>
      </c>
      <c r="J139">
        <f t="shared" si="33"/>
        <v>4</v>
      </c>
      <c r="K139">
        <f t="shared" si="33"/>
        <v>2</v>
      </c>
      <c r="L139">
        <f t="shared" si="33"/>
        <v>9825</v>
      </c>
      <c r="M139">
        <f t="shared" si="33"/>
        <v>0</v>
      </c>
      <c r="N139">
        <f t="shared" si="33"/>
        <v>8</v>
      </c>
      <c r="O139">
        <f t="shared" si="33"/>
        <v>4</v>
      </c>
      <c r="P139">
        <f t="shared" si="33"/>
        <v>0</v>
      </c>
      <c r="Q139">
        <f t="shared" si="33"/>
        <v>4</v>
      </c>
      <c r="R139">
        <f t="shared" si="33"/>
        <v>10</v>
      </c>
      <c r="S139">
        <f t="shared" si="33"/>
        <v>4</v>
      </c>
      <c r="T139">
        <f t="shared" si="33"/>
        <v>2</v>
      </c>
      <c r="U139">
        <f t="shared" si="33"/>
        <v>0</v>
      </c>
      <c r="V139">
        <f t="shared" si="33"/>
        <v>8</v>
      </c>
      <c r="W139">
        <f t="shared" si="33"/>
        <v>6</v>
      </c>
      <c r="Y139" t="s">
        <v>8</v>
      </c>
      <c r="Z139">
        <f t="shared" si="36"/>
        <v>2</v>
      </c>
      <c r="AA139">
        <f t="shared" si="34"/>
        <v>5</v>
      </c>
      <c r="AB139">
        <f t="shared" si="34"/>
        <v>5</v>
      </c>
      <c r="AC139">
        <f t="shared" si="34"/>
        <v>4</v>
      </c>
      <c r="AD139">
        <f t="shared" si="34"/>
        <v>2</v>
      </c>
      <c r="AE139">
        <f t="shared" si="34"/>
        <v>7</v>
      </c>
      <c r="AF139">
        <f t="shared" si="34"/>
        <v>4</v>
      </c>
      <c r="AG139">
        <f t="shared" si="34"/>
        <v>2</v>
      </c>
      <c r="AH139">
        <f t="shared" si="34"/>
        <v>15</v>
      </c>
      <c r="AI139">
        <f t="shared" si="34"/>
        <v>2</v>
      </c>
      <c r="AJ139">
        <f t="shared" si="34"/>
        <v>2</v>
      </c>
      <c r="AK139">
        <f t="shared" si="34"/>
        <v>3</v>
      </c>
      <c r="AL139">
        <f t="shared" si="34"/>
        <v>2</v>
      </c>
      <c r="AM139">
        <f t="shared" si="34"/>
        <v>2</v>
      </c>
      <c r="AN139">
        <f t="shared" si="34"/>
        <v>3</v>
      </c>
      <c r="AO139">
        <f t="shared" si="34"/>
        <v>3</v>
      </c>
      <c r="AP139">
        <f t="shared" si="34"/>
        <v>2</v>
      </c>
      <c r="AQ139">
        <f t="shared" si="34"/>
        <v>2</v>
      </c>
      <c r="AR139">
        <f t="shared" si="34"/>
        <v>3</v>
      </c>
      <c r="AS139">
        <f t="shared" si="34"/>
        <v>2</v>
      </c>
    </row>
    <row r="140" spans="1:45" x14ac:dyDescent="0.2">
      <c r="D140">
        <f t="shared" si="35"/>
        <v>12</v>
      </c>
      <c r="E140">
        <f t="shared" si="33"/>
        <v>6</v>
      </c>
      <c r="F140">
        <f t="shared" si="33"/>
        <v>6</v>
      </c>
      <c r="G140">
        <f t="shared" si="33"/>
        <v>2</v>
      </c>
      <c r="H140">
        <f t="shared" si="33"/>
        <v>2</v>
      </c>
      <c r="I140">
        <f t="shared" si="33"/>
        <v>2</v>
      </c>
      <c r="J140">
        <f t="shared" si="33"/>
        <v>6</v>
      </c>
      <c r="K140">
        <f t="shared" si="33"/>
        <v>0</v>
      </c>
      <c r="L140">
        <f t="shared" si="33"/>
        <v>0</v>
      </c>
      <c r="M140">
        <f t="shared" si="33"/>
        <v>9746</v>
      </c>
      <c r="N140">
        <f t="shared" si="33"/>
        <v>44</v>
      </c>
      <c r="O140">
        <f t="shared" si="33"/>
        <v>8</v>
      </c>
      <c r="P140">
        <f t="shared" si="33"/>
        <v>10</v>
      </c>
      <c r="Q140">
        <f t="shared" si="33"/>
        <v>16</v>
      </c>
      <c r="R140">
        <f t="shared" si="33"/>
        <v>2</v>
      </c>
      <c r="S140">
        <f t="shared" si="33"/>
        <v>4</v>
      </c>
      <c r="T140">
        <f t="shared" si="33"/>
        <v>22</v>
      </c>
      <c r="U140">
        <f t="shared" si="33"/>
        <v>0</v>
      </c>
      <c r="V140">
        <f t="shared" si="33"/>
        <v>2</v>
      </c>
      <c r="W140">
        <f t="shared" si="33"/>
        <v>113</v>
      </c>
      <c r="Y140" t="s">
        <v>9</v>
      </c>
      <c r="Z140">
        <f t="shared" si="36"/>
        <v>3</v>
      </c>
      <c r="AA140">
        <f t="shared" si="34"/>
        <v>2</v>
      </c>
      <c r="AB140">
        <f t="shared" si="34"/>
        <v>2</v>
      </c>
      <c r="AC140">
        <f t="shared" si="34"/>
        <v>2</v>
      </c>
      <c r="AD140">
        <f t="shared" si="34"/>
        <v>2</v>
      </c>
      <c r="AE140">
        <f t="shared" si="34"/>
        <v>2</v>
      </c>
      <c r="AF140">
        <f t="shared" si="34"/>
        <v>2</v>
      </c>
      <c r="AG140">
        <f t="shared" si="34"/>
        <v>2</v>
      </c>
      <c r="AH140">
        <f t="shared" si="34"/>
        <v>2</v>
      </c>
      <c r="AI140">
        <f t="shared" si="34"/>
        <v>10</v>
      </c>
      <c r="AJ140">
        <f t="shared" si="34"/>
        <v>6</v>
      </c>
      <c r="AK140">
        <f t="shared" si="34"/>
        <v>2</v>
      </c>
      <c r="AL140">
        <f t="shared" si="34"/>
        <v>6</v>
      </c>
      <c r="AM140">
        <f t="shared" si="34"/>
        <v>5</v>
      </c>
      <c r="AN140">
        <f t="shared" si="34"/>
        <v>2</v>
      </c>
      <c r="AO140">
        <f t="shared" si="34"/>
        <v>3</v>
      </c>
      <c r="AP140">
        <f t="shared" si="34"/>
        <v>4</v>
      </c>
      <c r="AQ140">
        <f t="shared" si="34"/>
        <v>1</v>
      </c>
      <c r="AR140">
        <f t="shared" si="34"/>
        <v>3</v>
      </c>
      <c r="AS140">
        <f t="shared" si="34"/>
        <v>9</v>
      </c>
    </row>
    <row r="141" spans="1:45" x14ac:dyDescent="0.2">
      <c r="D141">
        <f t="shared" si="35"/>
        <v>8</v>
      </c>
      <c r="E141">
        <f t="shared" si="33"/>
        <v>2</v>
      </c>
      <c r="F141">
        <f t="shared" si="33"/>
        <v>2</v>
      </c>
      <c r="G141">
        <f t="shared" si="33"/>
        <v>0</v>
      </c>
      <c r="H141">
        <f t="shared" si="33"/>
        <v>0</v>
      </c>
      <c r="I141">
        <f t="shared" si="33"/>
        <v>6</v>
      </c>
      <c r="J141">
        <f t="shared" si="33"/>
        <v>2</v>
      </c>
      <c r="K141">
        <f t="shared" si="33"/>
        <v>2</v>
      </c>
      <c r="L141">
        <f t="shared" si="33"/>
        <v>2</v>
      </c>
      <c r="M141">
        <f t="shared" si="33"/>
        <v>18</v>
      </c>
      <c r="N141">
        <f t="shared" si="33"/>
        <v>9894</v>
      </c>
      <c r="O141">
        <f t="shared" si="33"/>
        <v>2</v>
      </c>
      <c r="P141">
        <f t="shared" si="33"/>
        <v>16</v>
      </c>
      <c r="Q141">
        <f t="shared" si="33"/>
        <v>12</v>
      </c>
      <c r="R141">
        <f t="shared" si="33"/>
        <v>4</v>
      </c>
      <c r="S141">
        <f t="shared" si="33"/>
        <v>2</v>
      </c>
      <c r="T141">
        <f t="shared" si="33"/>
        <v>4</v>
      </c>
      <c r="U141">
        <f t="shared" si="33"/>
        <v>0</v>
      </c>
      <c r="V141">
        <f t="shared" si="33"/>
        <v>2</v>
      </c>
      <c r="W141">
        <f t="shared" si="33"/>
        <v>22</v>
      </c>
      <c r="Y141" t="s">
        <v>10</v>
      </c>
      <c r="Z141">
        <f t="shared" si="36"/>
        <v>6</v>
      </c>
      <c r="AA141">
        <f t="shared" si="34"/>
        <v>4</v>
      </c>
      <c r="AB141">
        <f t="shared" si="34"/>
        <v>4</v>
      </c>
      <c r="AC141">
        <f t="shared" si="34"/>
        <v>3</v>
      </c>
      <c r="AD141">
        <f t="shared" si="34"/>
        <v>2</v>
      </c>
      <c r="AE141">
        <f t="shared" si="34"/>
        <v>6</v>
      </c>
      <c r="AF141">
        <f t="shared" si="34"/>
        <v>4</v>
      </c>
      <c r="AG141">
        <f t="shared" si="34"/>
        <v>3</v>
      </c>
      <c r="AH141">
        <f t="shared" si="34"/>
        <v>5</v>
      </c>
      <c r="AI141">
        <f t="shared" si="34"/>
        <v>15</v>
      </c>
      <c r="AJ141">
        <f t="shared" si="34"/>
        <v>33</v>
      </c>
      <c r="AK141">
        <f t="shared" si="34"/>
        <v>4</v>
      </c>
      <c r="AL141">
        <f t="shared" si="34"/>
        <v>20</v>
      </c>
      <c r="AM141">
        <f t="shared" si="34"/>
        <v>13</v>
      </c>
      <c r="AN141">
        <f t="shared" si="34"/>
        <v>5</v>
      </c>
      <c r="AO141">
        <f t="shared" si="34"/>
        <v>4</v>
      </c>
      <c r="AP141">
        <f t="shared" si="34"/>
        <v>6</v>
      </c>
      <c r="AQ141">
        <f t="shared" si="34"/>
        <v>6</v>
      </c>
      <c r="AR141">
        <f t="shared" si="34"/>
        <v>7</v>
      </c>
      <c r="AS141">
        <f t="shared" si="34"/>
        <v>13</v>
      </c>
    </row>
    <row r="142" spans="1:45" x14ac:dyDescent="0.2">
      <c r="D142">
        <f t="shared" si="35"/>
        <v>4</v>
      </c>
      <c r="E142">
        <f t="shared" si="33"/>
        <v>38</v>
      </c>
      <c r="F142">
        <f t="shared" si="33"/>
        <v>26</v>
      </c>
      <c r="G142">
        <f t="shared" si="33"/>
        <v>6</v>
      </c>
      <c r="H142">
        <f t="shared" si="33"/>
        <v>0</v>
      </c>
      <c r="I142">
        <f t="shared" si="33"/>
        <v>12</v>
      </c>
      <c r="J142">
        <f t="shared" si="33"/>
        <v>8</v>
      </c>
      <c r="K142">
        <f t="shared" si="33"/>
        <v>4</v>
      </c>
      <c r="L142">
        <f t="shared" si="33"/>
        <v>2</v>
      </c>
      <c r="M142">
        <f t="shared" si="33"/>
        <v>4</v>
      </c>
      <c r="N142">
        <f t="shared" si="33"/>
        <v>4</v>
      </c>
      <c r="O142">
        <f t="shared" si="33"/>
        <v>9853</v>
      </c>
      <c r="P142">
        <f t="shared" si="33"/>
        <v>8</v>
      </c>
      <c r="Q142">
        <f t="shared" si="33"/>
        <v>0</v>
      </c>
      <c r="R142">
        <f t="shared" si="33"/>
        <v>4</v>
      </c>
      <c r="S142">
        <f t="shared" si="33"/>
        <v>14</v>
      </c>
      <c r="T142">
        <f t="shared" si="33"/>
        <v>16</v>
      </c>
      <c r="U142">
        <f t="shared" si="33"/>
        <v>0</v>
      </c>
      <c r="V142">
        <f t="shared" si="33"/>
        <v>0</v>
      </c>
      <c r="W142">
        <f t="shared" si="33"/>
        <v>2</v>
      </c>
      <c r="Y142" t="s">
        <v>11</v>
      </c>
      <c r="Z142">
        <f t="shared" si="36"/>
        <v>6</v>
      </c>
      <c r="AA142">
        <f t="shared" si="34"/>
        <v>18</v>
      </c>
      <c r="AB142">
        <f t="shared" si="34"/>
        <v>10</v>
      </c>
      <c r="AC142">
        <f t="shared" si="34"/>
        <v>8</v>
      </c>
      <c r="AD142">
        <f t="shared" si="34"/>
        <v>2</v>
      </c>
      <c r="AE142">
        <f t="shared" si="34"/>
        <v>10</v>
      </c>
      <c r="AF142">
        <f t="shared" si="34"/>
        <v>8</v>
      </c>
      <c r="AG142">
        <f t="shared" si="34"/>
        <v>5</v>
      </c>
      <c r="AH142">
        <f t="shared" si="34"/>
        <v>8</v>
      </c>
      <c r="AI142">
        <f t="shared" si="34"/>
        <v>5</v>
      </c>
      <c r="AJ142">
        <f t="shared" si="34"/>
        <v>4</v>
      </c>
      <c r="AK142">
        <f t="shared" si="34"/>
        <v>23</v>
      </c>
      <c r="AL142">
        <f t="shared" si="34"/>
        <v>9</v>
      </c>
      <c r="AM142">
        <f t="shared" si="34"/>
        <v>2</v>
      </c>
      <c r="AN142">
        <f t="shared" si="34"/>
        <v>6</v>
      </c>
      <c r="AO142">
        <f t="shared" si="34"/>
        <v>8</v>
      </c>
      <c r="AP142">
        <f t="shared" si="34"/>
        <v>8</v>
      </c>
      <c r="AQ142">
        <f t="shared" si="34"/>
        <v>4</v>
      </c>
      <c r="AR142">
        <f t="shared" si="34"/>
        <v>3</v>
      </c>
      <c r="AS142">
        <f t="shared" si="34"/>
        <v>5</v>
      </c>
    </row>
    <row r="143" spans="1:45" x14ac:dyDescent="0.2">
      <c r="D143">
        <f t="shared" si="35"/>
        <v>12</v>
      </c>
      <c r="E143">
        <f t="shared" si="33"/>
        <v>8</v>
      </c>
      <c r="F143">
        <f t="shared" si="33"/>
        <v>0</v>
      </c>
      <c r="G143">
        <f t="shared" si="33"/>
        <v>0</v>
      </c>
      <c r="H143">
        <f t="shared" si="33"/>
        <v>0</v>
      </c>
      <c r="I143">
        <f t="shared" si="33"/>
        <v>8</v>
      </c>
      <c r="J143">
        <f t="shared" si="33"/>
        <v>4</v>
      </c>
      <c r="K143">
        <f t="shared" si="33"/>
        <v>4</v>
      </c>
      <c r="L143">
        <f t="shared" si="33"/>
        <v>0</v>
      </c>
      <c r="M143">
        <f t="shared" si="33"/>
        <v>24</v>
      </c>
      <c r="N143">
        <f t="shared" si="33"/>
        <v>89</v>
      </c>
      <c r="O143">
        <f t="shared" si="33"/>
        <v>38</v>
      </c>
      <c r="P143">
        <f t="shared" si="33"/>
        <v>9752</v>
      </c>
      <c r="Q143">
        <f t="shared" si="33"/>
        <v>8</v>
      </c>
      <c r="R143">
        <f t="shared" si="33"/>
        <v>2</v>
      </c>
      <c r="S143">
        <f t="shared" si="33"/>
        <v>8</v>
      </c>
      <c r="T143">
        <f t="shared" si="33"/>
        <v>12</v>
      </c>
      <c r="U143">
        <f t="shared" si="33"/>
        <v>0</v>
      </c>
      <c r="V143">
        <f t="shared" si="33"/>
        <v>0</v>
      </c>
      <c r="W143">
        <f t="shared" si="33"/>
        <v>34</v>
      </c>
      <c r="Y143" t="s">
        <v>12</v>
      </c>
      <c r="Z143">
        <f t="shared" si="36"/>
        <v>1</v>
      </c>
      <c r="AA143">
        <f t="shared" si="34"/>
        <v>1</v>
      </c>
      <c r="AB143">
        <f t="shared" si="34"/>
        <v>1</v>
      </c>
      <c r="AC143">
        <f t="shared" si="34"/>
        <v>1</v>
      </c>
      <c r="AD143">
        <f t="shared" si="34"/>
        <v>0</v>
      </c>
      <c r="AE143">
        <f t="shared" si="34"/>
        <v>1</v>
      </c>
      <c r="AF143">
        <f t="shared" si="34"/>
        <v>1</v>
      </c>
      <c r="AG143">
        <f t="shared" si="34"/>
        <v>1</v>
      </c>
      <c r="AH143">
        <f t="shared" si="34"/>
        <v>1</v>
      </c>
      <c r="AI143">
        <f t="shared" si="34"/>
        <v>2</v>
      </c>
      <c r="AJ143">
        <f t="shared" si="34"/>
        <v>3</v>
      </c>
      <c r="AK143">
        <f t="shared" si="34"/>
        <v>2</v>
      </c>
      <c r="AL143">
        <f t="shared" si="34"/>
        <v>6</v>
      </c>
      <c r="AM143">
        <f t="shared" si="34"/>
        <v>2</v>
      </c>
      <c r="AN143">
        <f t="shared" si="34"/>
        <v>1</v>
      </c>
      <c r="AO143">
        <f t="shared" si="34"/>
        <v>1</v>
      </c>
      <c r="AP143">
        <f t="shared" si="34"/>
        <v>1</v>
      </c>
      <c r="AQ143">
        <f t="shared" si="34"/>
        <v>1</v>
      </c>
      <c r="AR143">
        <f t="shared" si="34"/>
        <v>1</v>
      </c>
      <c r="AS143">
        <f t="shared" si="34"/>
        <v>2</v>
      </c>
    </row>
    <row r="144" spans="1:45" x14ac:dyDescent="0.2">
      <c r="D144">
        <f t="shared" si="35"/>
        <v>4</v>
      </c>
      <c r="E144">
        <f t="shared" si="33"/>
        <v>2</v>
      </c>
      <c r="F144">
        <f t="shared" si="33"/>
        <v>2</v>
      </c>
      <c r="G144">
        <f t="shared" si="33"/>
        <v>0</v>
      </c>
      <c r="H144">
        <f t="shared" si="33"/>
        <v>0</v>
      </c>
      <c r="I144">
        <f t="shared" si="33"/>
        <v>0</v>
      </c>
      <c r="J144">
        <f t="shared" si="33"/>
        <v>0</v>
      </c>
      <c r="K144">
        <f t="shared" si="33"/>
        <v>2</v>
      </c>
      <c r="L144">
        <f t="shared" si="33"/>
        <v>4</v>
      </c>
      <c r="M144">
        <f t="shared" si="33"/>
        <v>14</v>
      </c>
      <c r="N144">
        <f t="shared" si="33"/>
        <v>26</v>
      </c>
      <c r="O144">
        <f t="shared" si="33"/>
        <v>0</v>
      </c>
      <c r="P144">
        <f t="shared" si="33"/>
        <v>2</v>
      </c>
      <c r="Q144">
        <f t="shared" si="33"/>
        <v>9892</v>
      </c>
      <c r="R144">
        <f t="shared" si="33"/>
        <v>2</v>
      </c>
      <c r="S144">
        <f t="shared" si="33"/>
        <v>6</v>
      </c>
      <c r="T144">
        <f t="shared" si="33"/>
        <v>2</v>
      </c>
      <c r="U144">
        <f t="shared" si="33"/>
        <v>2</v>
      </c>
      <c r="V144">
        <f t="shared" si="33"/>
        <v>42</v>
      </c>
      <c r="W144">
        <f t="shared" si="33"/>
        <v>2</v>
      </c>
      <c r="Y144" t="s">
        <v>13</v>
      </c>
      <c r="Z144">
        <f t="shared" si="36"/>
        <v>2</v>
      </c>
      <c r="AA144">
        <f t="shared" si="34"/>
        <v>1</v>
      </c>
      <c r="AB144">
        <f t="shared" si="34"/>
        <v>2</v>
      </c>
      <c r="AC144">
        <f t="shared" si="34"/>
        <v>1</v>
      </c>
      <c r="AD144">
        <f t="shared" si="34"/>
        <v>1</v>
      </c>
      <c r="AE144">
        <f t="shared" si="34"/>
        <v>1</v>
      </c>
      <c r="AF144">
        <f t="shared" si="34"/>
        <v>1</v>
      </c>
      <c r="AG144">
        <f t="shared" si="34"/>
        <v>1</v>
      </c>
      <c r="AH144">
        <f t="shared" si="34"/>
        <v>3</v>
      </c>
      <c r="AI144">
        <f t="shared" si="34"/>
        <v>5</v>
      </c>
      <c r="AJ144">
        <f t="shared" si="34"/>
        <v>6</v>
      </c>
      <c r="AK144">
        <f t="shared" si="34"/>
        <v>1</v>
      </c>
      <c r="AL144">
        <f t="shared" si="34"/>
        <v>4</v>
      </c>
      <c r="AM144">
        <f t="shared" si="34"/>
        <v>32</v>
      </c>
      <c r="AN144">
        <f t="shared" si="34"/>
        <v>1</v>
      </c>
      <c r="AO144">
        <f t="shared" si="34"/>
        <v>2</v>
      </c>
      <c r="AP144">
        <f t="shared" si="34"/>
        <v>2</v>
      </c>
      <c r="AQ144">
        <f t="shared" si="34"/>
        <v>4</v>
      </c>
      <c r="AR144">
        <f t="shared" si="34"/>
        <v>20</v>
      </c>
      <c r="AS144">
        <f t="shared" si="34"/>
        <v>3</v>
      </c>
    </row>
    <row r="145" spans="2:45" x14ac:dyDescent="0.2">
      <c r="D145">
        <f t="shared" si="35"/>
        <v>44</v>
      </c>
      <c r="E145">
        <f t="shared" si="33"/>
        <v>8</v>
      </c>
      <c r="F145">
        <f t="shared" si="33"/>
        <v>4</v>
      </c>
      <c r="G145">
        <f t="shared" si="33"/>
        <v>2</v>
      </c>
      <c r="H145">
        <f t="shared" si="33"/>
        <v>2</v>
      </c>
      <c r="I145">
        <f t="shared" ref="E145:W150" si="37">ROUND(I123,0)</f>
        <v>12</v>
      </c>
      <c r="J145">
        <f t="shared" si="37"/>
        <v>6</v>
      </c>
      <c r="K145">
        <f t="shared" si="37"/>
        <v>6</v>
      </c>
      <c r="L145">
        <f t="shared" si="37"/>
        <v>6</v>
      </c>
      <c r="M145">
        <f t="shared" si="37"/>
        <v>0</v>
      </c>
      <c r="N145">
        <f t="shared" si="37"/>
        <v>6</v>
      </c>
      <c r="O145">
        <f t="shared" si="37"/>
        <v>6</v>
      </c>
      <c r="P145">
        <f t="shared" si="37"/>
        <v>0</v>
      </c>
      <c r="Q145">
        <f t="shared" si="37"/>
        <v>0</v>
      </c>
      <c r="R145">
        <f t="shared" si="37"/>
        <v>9853</v>
      </c>
      <c r="S145">
        <f t="shared" si="37"/>
        <v>34</v>
      </c>
      <c r="T145">
        <f t="shared" si="37"/>
        <v>10</v>
      </c>
      <c r="U145">
        <f t="shared" si="37"/>
        <v>0</v>
      </c>
      <c r="V145">
        <f t="shared" si="37"/>
        <v>0</v>
      </c>
      <c r="W145">
        <f t="shared" si="37"/>
        <v>6</v>
      </c>
      <c r="Y145" t="s">
        <v>14</v>
      </c>
      <c r="Z145">
        <f t="shared" si="36"/>
        <v>7</v>
      </c>
      <c r="AA145">
        <f t="shared" si="34"/>
        <v>5</v>
      </c>
      <c r="AB145">
        <f t="shared" si="34"/>
        <v>5</v>
      </c>
      <c r="AC145">
        <f t="shared" si="34"/>
        <v>4</v>
      </c>
      <c r="AD145">
        <f t="shared" si="34"/>
        <v>3</v>
      </c>
      <c r="AE145">
        <f t="shared" ref="AA145:AS150" si="38">ROUND(AE123/100, 0)</f>
        <v>5</v>
      </c>
      <c r="AF145">
        <f t="shared" si="38"/>
        <v>4</v>
      </c>
      <c r="AG145">
        <f t="shared" si="38"/>
        <v>5</v>
      </c>
      <c r="AH145">
        <f t="shared" si="38"/>
        <v>5</v>
      </c>
      <c r="AI145">
        <f t="shared" si="38"/>
        <v>3</v>
      </c>
      <c r="AJ145">
        <f t="shared" si="38"/>
        <v>3</v>
      </c>
      <c r="AK145">
        <f t="shared" si="38"/>
        <v>4</v>
      </c>
      <c r="AL145">
        <f t="shared" si="38"/>
        <v>3</v>
      </c>
      <c r="AM145">
        <f t="shared" si="38"/>
        <v>2</v>
      </c>
      <c r="AN145">
        <f t="shared" si="38"/>
        <v>19</v>
      </c>
      <c r="AO145">
        <f t="shared" si="38"/>
        <v>6</v>
      </c>
      <c r="AP145">
        <f t="shared" si="38"/>
        <v>5</v>
      </c>
      <c r="AQ145">
        <f t="shared" si="38"/>
        <v>1</v>
      </c>
      <c r="AR145">
        <f t="shared" si="38"/>
        <v>2</v>
      </c>
      <c r="AS145">
        <f t="shared" si="38"/>
        <v>4</v>
      </c>
    </row>
    <row r="146" spans="2:45" x14ac:dyDescent="0.2">
      <c r="D146">
        <f t="shared" si="35"/>
        <v>69</v>
      </c>
      <c r="E146">
        <f t="shared" si="37"/>
        <v>12</v>
      </c>
      <c r="F146">
        <f t="shared" si="37"/>
        <v>39</v>
      </c>
      <c r="G146">
        <f t="shared" si="37"/>
        <v>8</v>
      </c>
      <c r="H146">
        <f t="shared" si="37"/>
        <v>10</v>
      </c>
      <c r="I146">
        <f t="shared" si="37"/>
        <v>4</v>
      </c>
      <c r="J146">
        <f t="shared" si="37"/>
        <v>8</v>
      </c>
      <c r="K146">
        <f t="shared" si="37"/>
        <v>42</v>
      </c>
      <c r="L146">
        <f t="shared" si="37"/>
        <v>2</v>
      </c>
      <c r="M146">
        <f t="shared" si="37"/>
        <v>2</v>
      </c>
      <c r="N146">
        <f t="shared" si="37"/>
        <v>2</v>
      </c>
      <c r="O146">
        <f t="shared" si="37"/>
        <v>16</v>
      </c>
      <c r="P146">
        <f t="shared" si="37"/>
        <v>2</v>
      </c>
      <c r="Q146">
        <f t="shared" si="37"/>
        <v>4</v>
      </c>
      <c r="R146">
        <f t="shared" si="37"/>
        <v>24</v>
      </c>
      <c r="S146">
        <f t="shared" si="37"/>
        <v>9685</v>
      </c>
      <c r="T146">
        <f t="shared" si="37"/>
        <v>63</v>
      </c>
      <c r="U146">
        <f t="shared" si="37"/>
        <v>2</v>
      </c>
      <c r="V146">
        <f t="shared" si="37"/>
        <v>2</v>
      </c>
      <c r="W146">
        <f t="shared" si="37"/>
        <v>4</v>
      </c>
      <c r="Y146" t="s">
        <v>15</v>
      </c>
      <c r="Z146">
        <f t="shared" si="36"/>
        <v>9</v>
      </c>
      <c r="AA146">
        <f t="shared" si="38"/>
        <v>6</v>
      </c>
      <c r="AB146">
        <f t="shared" si="38"/>
        <v>8</v>
      </c>
      <c r="AC146">
        <f t="shared" si="38"/>
        <v>7</v>
      </c>
      <c r="AD146">
        <f t="shared" si="38"/>
        <v>7</v>
      </c>
      <c r="AE146">
        <f t="shared" si="38"/>
        <v>6</v>
      </c>
      <c r="AF146">
        <f t="shared" si="38"/>
        <v>7</v>
      </c>
      <c r="AG146">
        <f t="shared" si="38"/>
        <v>9</v>
      </c>
      <c r="AH146">
        <f t="shared" si="38"/>
        <v>6</v>
      </c>
      <c r="AI146">
        <f t="shared" si="38"/>
        <v>5</v>
      </c>
      <c r="AJ146">
        <f t="shared" si="38"/>
        <v>4</v>
      </c>
      <c r="AK146">
        <f t="shared" si="38"/>
        <v>7</v>
      </c>
      <c r="AL146">
        <f t="shared" si="38"/>
        <v>5</v>
      </c>
      <c r="AM146">
        <f t="shared" si="38"/>
        <v>3</v>
      </c>
      <c r="AN146">
        <f t="shared" si="38"/>
        <v>9</v>
      </c>
      <c r="AO146">
        <f t="shared" si="38"/>
        <v>10</v>
      </c>
      <c r="AP146">
        <f t="shared" si="38"/>
        <v>9</v>
      </c>
      <c r="AQ146">
        <f t="shared" si="38"/>
        <v>4</v>
      </c>
      <c r="AR146">
        <f t="shared" si="38"/>
        <v>4</v>
      </c>
      <c r="AS146">
        <f t="shared" si="38"/>
        <v>6</v>
      </c>
    </row>
    <row r="147" spans="2:45" x14ac:dyDescent="0.2">
      <c r="D147">
        <f t="shared" si="35"/>
        <v>63</v>
      </c>
      <c r="E147">
        <f t="shared" si="37"/>
        <v>2</v>
      </c>
      <c r="F147">
        <f t="shared" si="37"/>
        <v>18</v>
      </c>
      <c r="G147">
        <f t="shared" si="37"/>
        <v>6</v>
      </c>
      <c r="H147">
        <f t="shared" si="37"/>
        <v>2</v>
      </c>
      <c r="I147">
        <f t="shared" si="37"/>
        <v>4</v>
      </c>
      <c r="J147">
        <f t="shared" si="37"/>
        <v>4</v>
      </c>
      <c r="K147">
        <f t="shared" si="37"/>
        <v>6</v>
      </c>
      <c r="L147">
        <f t="shared" si="37"/>
        <v>2</v>
      </c>
      <c r="M147">
        <f t="shared" si="37"/>
        <v>14</v>
      </c>
      <c r="N147">
        <f t="shared" si="37"/>
        <v>6</v>
      </c>
      <c r="O147">
        <f t="shared" si="37"/>
        <v>22</v>
      </c>
      <c r="P147">
        <f t="shared" si="37"/>
        <v>4</v>
      </c>
      <c r="Q147">
        <f t="shared" si="37"/>
        <v>2</v>
      </c>
      <c r="R147">
        <f t="shared" si="37"/>
        <v>8</v>
      </c>
      <c r="S147">
        <f t="shared" si="37"/>
        <v>75</v>
      </c>
      <c r="T147">
        <f t="shared" si="37"/>
        <v>9744</v>
      </c>
      <c r="U147">
        <f t="shared" si="37"/>
        <v>0</v>
      </c>
      <c r="V147">
        <f t="shared" si="37"/>
        <v>2</v>
      </c>
      <c r="W147">
        <f t="shared" si="37"/>
        <v>20</v>
      </c>
      <c r="Y147" t="s">
        <v>16</v>
      </c>
      <c r="Z147">
        <f t="shared" si="36"/>
        <v>8</v>
      </c>
      <c r="AA147">
        <f t="shared" si="38"/>
        <v>5</v>
      </c>
      <c r="AB147">
        <f t="shared" si="38"/>
        <v>6</v>
      </c>
      <c r="AC147">
        <f t="shared" si="38"/>
        <v>6</v>
      </c>
      <c r="AD147">
        <f t="shared" si="38"/>
        <v>4</v>
      </c>
      <c r="AE147">
        <f t="shared" si="38"/>
        <v>5</v>
      </c>
      <c r="AF147">
        <f t="shared" si="38"/>
        <v>5</v>
      </c>
      <c r="AG147">
        <f t="shared" si="38"/>
        <v>6</v>
      </c>
      <c r="AH147">
        <f t="shared" si="38"/>
        <v>4</v>
      </c>
      <c r="AI147">
        <f t="shared" si="38"/>
        <v>6</v>
      </c>
      <c r="AJ147">
        <f t="shared" si="38"/>
        <v>4</v>
      </c>
      <c r="AK147">
        <f t="shared" si="38"/>
        <v>6</v>
      </c>
      <c r="AL147">
        <f t="shared" si="38"/>
        <v>5</v>
      </c>
      <c r="AM147">
        <f t="shared" si="38"/>
        <v>3</v>
      </c>
      <c r="AN147">
        <f t="shared" si="38"/>
        <v>6</v>
      </c>
      <c r="AO147">
        <f t="shared" si="38"/>
        <v>8</v>
      </c>
      <c r="AP147">
        <f t="shared" si="38"/>
        <v>11</v>
      </c>
      <c r="AQ147">
        <f t="shared" si="38"/>
        <v>2</v>
      </c>
      <c r="AR147">
        <f t="shared" si="38"/>
        <v>3</v>
      </c>
      <c r="AS147">
        <f t="shared" si="38"/>
        <v>6</v>
      </c>
    </row>
    <row r="148" spans="2:45" x14ac:dyDescent="0.2">
      <c r="D148">
        <f t="shared" si="35"/>
        <v>0</v>
      </c>
      <c r="E148">
        <f t="shared" si="37"/>
        <v>16</v>
      </c>
      <c r="F148">
        <f t="shared" si="37"/>
        <v>2</v>
      </c>
      <c r="G148">
        <f t="shared" si="37"/>
        <v>0</v>
      </c>
      <c r="H148">
        <f t="shared" si="37"/>
        <v>0</v>
      </c>
      <c r="I148">
        <f t="shared" si="37"/>
        <v>0</v>
      </c>
      <c r="J148">
        <f t="shared" si="37"/>
        <v>0</v>
      </c>
      <c r="K148">
        <f t="shared" si="37"/>
        <v>0</v>
      </c>
      <c r="L148">
        <f t="shared" si="37"/>
        <v>2</v>
      </c>
      <c r="M148">
        <f t="shared" si="37"/>
        <v>0</v>
      </c>
      <c r="N148">
        <f t="shared" si="37"/>
        <v>8</v>
      </c>
      <c r="O148">
        <f t="shared" si="37"/>
        <v>0</v>
      </c>
      <c r="P148">
        <f t="shared" si="37"/>
        <v>0</v>
      </c>
      <c r="Q148">
        <f t="shared" si="37"/>
        <v>6</v>
      </c>
      <c r="R148">
        <f t="shared" si="37"/>
        <v>0</v>
      </c>
      <c r="S148">
        <f t="shared" si="37"/>
        <v>10</v>
      </c>
      <c r="T148">
        <f t="shared" si="37"/>
        <v>0</v>
      </c>
      <c r="U148">
        <f t="shared" si="37"/>
        <v>9952</v>
      </c>
      <c r="V148">
        <f t="shared" si="37"/>
        <v>4</v>
      </c>
      <c r="W148">
        <f t="shared" si="37"/>
        <v>0</v>
      </c>
      <c r="Y148" t="s">
        <v>17</v>
      </c>
      <c r="Z148">
        <f t="shared" si="36"/>
        <v>0</v>
      </c>
      <c r="AA148">
        <f t="shared" si="38"/>
        <v>2</v>
      </c>
      <c r="AB148">
        <f t="shared" si="38"/>
        <v>0</v>
      </c>
      <c r="AC148">
        <f t="shared" si="38"/>
        <v>0</v>
      </c>
      <c r="AD148">
        <f t="shared" si="38"/>
        <v>0</v>
      </c>
      <c r="AE148">
        <f t="shared" si="38"/>
        <v>0</v>
      </c>
      <c r="AF148">
        <f t="shared" si="38"/>
        <v>0</v>
      </c>
      <c r="AG148">
        <f t="shared" si="38"/>
        <v>0</v>
      </c>
      <c r="AH148">
        <f t="shared" si="38"/>
        <v>1</v>
      </c>
      <c r="AI148">
        <f t="shared" si="38"/>
        <v>0</v>
      </c>
      <c r="AJ148">
        <f t="shared" si="38"/>
        <v>1</v>
      </c>
      <c r="AK148">
        <f t="shared" si="38"/>
        <v>0</v>
      </c>
      <c r="AL148">
        <f t="shared" si="38"/>
        <v>0</v>
      </c>
      <c r="AM148">
        <f t="shared" si="38"/>
        <v>1</v>
      </c>
      <c r="AN148">
        <f t="shared" si="38"/>
        <v>0</v>
      </c>
      <c r="AO148">
        <f t="shared" si="38"/>
        <v>1</v>
      </c>
      <c r="AP148">
        <f t="shared" si="38"/>
        <v>0</v>
      </c>
      <c r="AQ148">
        <f t="shared" si="38"/>
        <v>55</v>
      </c>
      <c r="AR148">
        <f t="shared" si="38"/>
        <v>1</v>
      </c>
      <c r="AS148">
        <f t="shared" si="38"/>
        <v>0</v>
      </c>
    </row>
    <row r="149" spans="2:45" x14ac:dyDescent="0.2">
      <c r="D149">
        <f t="shared" si="35"/>
        <v>4</v>
      </c>
      <c r="E149">
        <f t="shared" si="37"/>
        <v>0</v>
      </c>
      <c r="F149">
        <f t="shared" si="37"/>
        <v>8</v>
      </c>
      <c r="G149">
        <f t="shared" si="37"/>
        <v>0</v>
      </c>
      <c r="H149">
        <f t="shared" si="37"/>
        <v>6</v>
      </c>
      <c r="I149">
        <f t="shared" si="37"/>
        <v>0</v>
      </c>
      <c r="J149">
        <f t="shared" si="37"/>
        <v>2</v>
      </c>
      <c r="K149">
        <f t="shared" si="37"/>
        <v>0</v>
      </c>
      <c r="L149">
        <f t="shared" si="37"/>
        <v>8</v>
      </c>
      <c r="M149">
        <f t="shared" si="37"/>
        <v>2</v>
      </c>
      <c r="N149">
        <f t="shared" si="37"/>
        <v>4</v>
      </c>
      <c r="O149">
        <f t="shared" si="37"/>
        <v>2</v>
      </c>
      <c r="P149">
        <f t="shared" si="37"/>
        <v>0</v>
      </c>
      <c r="Q149">
        <f t="shared" si="37"/>
        <v>56</v>
      </c>
      <c r="R149">
        <f t="shared" si="37"/>
        <v>0</v>
      </c>
      <c r="S149">
        <f t="shared" si="37"/>
        <v>4</v>
      </c>
      <c r="T149">
        <f t="shared" si="37"/>
        <v>4</v>
      </c>
      <c r="U149">
        <f t="shared" si="37"/>
        <v>2</v>
      </c>
      <c r="V149">
        <f t="shared" si="37"/>
        <v>9892</v>
      </c>
      <c r="W149">
        <f t="shared" si="37"/>
        <v>4</v>
      </c>
      <c r="Y149" t="s">
        <v>18</v>
      </c>
      <c r="Z149">
        <f t="shared" si="36"/>
        <v>1</v>
      </c>
      <c r="AA149">
        <f t="shared" si="38"/>
        <v>1</v>
      </c>
      <c r="AB149">
        <f t="shared" si="38"/>
        <v>2</v>
      </c>
      <c r="AC149">
        <f t="shared" si="38"/>
        <v>1</v>
      </c>
      <c r="AD149">
        <f t="shared" si="38"/>
        <v>3</v>
      </c>
      <c r="AE149">
        <f t="shared" si="38"/>
        <v>1</v>
      </c>
      <c r="AF149">
        <f t="shared" si="38"/>
        <v>1</v>
      </c>
      <c r="AG149">
        <f t="shared" si="38"/>
        <v>1</v>
      </c>
      <c r="AH149">
        <f t="shared" si="38"/>
        <v>3</v>
      </c>
      <c r="AI149">
        <f t="shared" si="38"/>
        <v>2</v>
      </c>
      <c r="AJ149">
        <f t="shared" si="38"/>
        <v>2</v>
      </c>
      <c r="AK149">
        <f t="shared" si="38"/>
        <v>1</v>
      </c>
      <c r="AL149">
        <f t="shared" si="38"/>
        <v>2</v>
      </c>
      <c r="AM149">
        <f t="shared" si="38"/>
        <v>15</v>
      </c>
      <c r="AN149">
        <f t="shared" si="38"/>
        <v>1</v>
      </c>
      <c r="AO149">
        <f t="shared" si="38"/>
        <v>2</v>
      </c>
      <c r="AP149">
        <f t="shared" si="38"/>
        <v>2</v>
      </c>
      <c r="AQ149">
        <f t="shared" si="38"/>
        <v>3</v>
      </c>
      <c r="AR149">
        <f t="shared" si="38"/>
        <v>31</v>
      </c>
      <c r="AS149">
        <f t="shared" si="38"/>
        <v>2</v>
      </c>
    </row>
    <row r="150" spans="2:45" x14ac:dyDescent="0.2">
      <c r="D150">
        <f t="shared" si="35"/>
        <v>36</v>
      </c>
      <c r="E150">
        <f t="shared" si="37"/>
        <v>2</v>
      </c>
      <c r="F150">
        <f t="shared" si="37"/>
        <v>2</v>
      </c>
      <c r="G150">
        <f t="shared" si="37"/>
        <v>2</v>
      </c>
      <c r="H150">
        <f t="shared" si="37"/>
        <v>4</v>
      </c>
      <c r="I150">
        <f t="shared" si="37"/>
        <v>2</v>
      </c>
      <c r="J150">
        <f t="shared" si="37"/>
        <v>4</v>
      </c>
      <c r="K150">
        <f t="shared" si="37"/>
        <v>10</v>
      </c>
      <c r="L150">
        <f t="shared" si="37"/>
        <v>2</v>
      </c>
      <c r="M150">
        <f t="shared" si="37"/>
        <v>63</v>
      </c>
      <c r="N150">
        <f t="shared" si="37"/>
        <v>30</v>
      </c>
      <c r="O150">
        <f t="shared" si="37"/>
        <v>2</v>
      </c>
      <c r="P150">
        <f t="shared" si="37"/>
        <v>8</v>
      </c>
      <c r="Q150">
        <f t="shared" si="37"/>
        <v>0</v>
      </c>
      <c r="R150">
        <f t="shared" si="37"/>
        <v>4</v>
      </c>
      <c r="S150">
        <f t="shared" si="37"/>
        <v>4</v>
      </c>
      <c r="T150">
        <f t="shared" si="37"/>
        <v>18</v>
      </c>
      <c r="U150">
        <f t="shared" si="37"/>
        <v>0</v>
      </c>
      <c r="V150">
        <f t="shared" si="37"/>
        <v>2</v>
      </c>
      <c r="W150">
        <f t="shared" si="37"/>
        <v>9805</v>
      </c>
      <c r="Y150" t="s">
        <v>19</v>
      </c>
      <c r="Z150">
        <f t="shared" si="36"/>
        <v>7</v>
      </c>
      <c r="AA150">
        <f t="shared" si="38"/>
        <v>4</v>
      </c>
      <c r="AB150">
        <f t="shared" si="38"/>
        <v>4</v>
      </c>
      <c r="AC150">
        <f t="shared" si="38"/>
        <v>4</v>
      </c>
      <c r="AD150">
        <f t="shared" si="38"/>
        <v>4</v>
      </c>
      <c r="AE150">
        <f t="shared" si="38"/>
        <v>4</v>
      </c>
      <c r="AF150">
        <f t="shared" si="38"/>
        <v>4</v>
      </c>
      <c r="AG150">
        <f t="shared" si="38"/>
        <v>5</v>
      </c>
      <c r="AH150">
        <f t="shared" si="38"/>
        <v>4</v>
      </c>
      <c r="AI150">
        <f t="shared" si="38"/>
        <v>15</v>
      </c>
      <c r="AJ150">
        <f t="shared" si="38"/>
        <v>10</v>
      </c>
      <c r="AK150">
        <f t="shared" si="38"/>
        <v>4</v>
      </c>
      <c r="AL150">
        <f t="shared" si="38"/>
        <v>10</v>
      </c>
      <c r="AM150">
        <f t="shared" si="38"/>
        <v>5</v>
      </c>
      <c r="AN150">
        <f t="shared" si="38"/>
        <v>5</v>
      </c>
      <c r="AO150">
        <f t="shared" si="38"/>
        <v>5</v>
      </c>
      <c r="AP150">
        <f t="shared" si="38"/>
        <v>7</v>
      </c>
      <c r="AQ150">
        <f t="shared" si="38"/>
        <v>2</v>
      </c>
      <c r="AR150">
        <f t="shared" si="38"/>
        <v>4</v>
      </c>
      <c r="AS150">
        <f t="shared" si="38"/>
        <v>17</v>
      </c>
    </row>
    <row r="151" spans="2:45" x14ac:dyDescent="0.2">
      <c r="Z151" t="s">
        <v>230</v>
      </c>
    </row>
    <row r="153" spans="2:45" x14ac:dyDescent="0.2">
      <c r="B153" t="s">
        <v>213</v>
      </c>
      <c r="D153" t="s">
        <v>0</v>
      </c>
      <c r="E153" t="s">
        <v>1</v>
      </c>
      <c r="F153" t="s">
        <v>2</v>
      </c>
      <c r="G153" t="s">
        <v>3</v>
      </c>
      <c r="H153" t="s">
        <v>4</v>
      </c>
      <c r="I153" t="s">
        <v>5</v>
      </c>
      <c r="J153" t="s">
        <v>6</v>
      </c>
      <c r="K153" t="s">
        <v>7</v>
      </c>
      <c r="L153" t="s">
        <v>8</v>
      </c>
      <c r="M153" t="s">
        <v>9</v>
      </c>
      <c r="N153" t="s">
        <v>10</v>
      </c>
      <c r="O153" t="s">
        <v>11</v>
      </c>
      <c r="P153" t="s">
        <v>12</v>
      </c>
      <c r="Q153" t="s">
        <v>13</v>
      </c>
      <c r="R153" t="s">
        <v>14</v>
      </c>
      <c r="S153" t="s">
        <v>15</v>
      </c>
      <c r="T153" t="s">
        <v>16</v>
      </c>
      <c r="U153" t="s">
        <v>17</v>
      </c>
      <c r="V153" t="s">
        <v>18</v>
      </c>
      <c r="W153" t="s">
        <v>19</v>
      </c>
      <c r="Z153" t="s">
        <v>0</v>
      </c>
      <c r="AA153" t="s">
        <v>1</v>
      </c>
      <c r="AB153" t="s">
        <v>2</v>
      </c>
      <c r="AC153" t="s">
        <v>3</v>
      </c>
      <c r="AD153" t="s">
        <v>4</v>
      </c>
      <c r="AE153" t="s">
        <v>5</v>
      </c>
      <c r="AF153" t="s">
        <v>6</v>
      </c>
      <c r="AG153" t="s">
        <v>7</v>
      </c>
      <c r="AH153" t="s">
        <v>8</v>
      </c>
      <c r="AI153" t="s">
        <v>9</v>
      </c>
      <c r="AJ153" t="s">
        <v>10</v>
      </c>
      <c r="AK153" t="s">
        <v>11</v>
      </c>
      <c r="AL153" t="s">
        <v>12</v>
      </c>
      <c r="AM153" t="s">
        <v>13</v>
      </c>
      <c r="AN153" t="s">
        <v>14</v>
      </c>
      <c r="AO153" t="s">
        <v>15</v>
      </c>
      <c r="AP153" t="s">
        <v>16</v>
      </c>
      <c r="AQ153" t="s">
        <v>17</v>
      </c>
      <c r="AR153" t="s">
        <v>18</v>
      </c>
      <c r="AS153" t="s">
        <v>19</v>
      </c>
    </row>
    <row r="154" spans="2:45" x14ac:dyDescent="0.2">
      <c r="D154">
        <v>8.6999999999999994E-2</v>
      </c>
      <c r="E154">
        <v>4.1000000000000002E-2</v>
      </c>
      <c r="F154">
        <v>0.04</v>
      </c>
      <c r="G154">
        <v>4.7E-2</v>
      </c>
      <c r="H154">
        <v>3.3000000000000002E-2</v>
      </c>
      <c r="I154">
        <v>3.7999999999999999E-2</v>
      </c>
      <c r="J154">
        <v>0.05</v>
      </c>
      <c r="K154">
        <v>8.8999999999999996E-2</v>
      </c>
      <c r="L154">
        <v>3.4000000000000002E-2</v>
      </c>
      <c r="M154">
        <v>3.6999999999999998E-2</v>
      </c>
      <c r="N154">
        <v>8.5000000000000006E-2</v>
      </c>
      <c r="O154">
        <v>8.1000000000000003E-2</v>
      </c>
      <c r="P154">
        <v>1.4999999999999999E-2</v>
      </c>
      <c r="Q154">
        <v>0.04</v>
      </c>
      <c r="R154">
        <v>5.0999999999999997E-2</v>
      </c>
      <c r="S154">
        <v>7.0000000000000007E-2</v>
      </c>
      <c r="T154">
        <v>5.8000000000000003E-2</v>
      </c>
      <c r="U154">
        <v>0.01</v>
      </c>
      <c r="V154">
        <v>0.03</v>
      </c>
      <c r="W154">
        <v>6.5000000000000002E-2</v>
      </c>
      <c r="Z154">
        <v>8.6999999999999994E-2</v>
      </c>
      <c r="AA154">
        <v>4.1000000000000002E-2</v>
      </c>
      <c r="AB154">
        <v>0.04</v>
      </c>
      <c r="AC154">
        <v>4.7E-2</v>
      </c>
      <c r="AD154">
        <v>3.3000000000000002E-2</v>
      </c>
      <c r="AE154">
        <v>3.7999999999999999E-2</v>
      </c>
      <c r="AF154">
        <v>0.05</v>
      </c>
      <c r="AG154">
        <v>8.8999999999999996E-2</v>
      </c>
      <c r="AH154">
        <v>3.4000000000000002E-2</v>
      </c>
      <c r="AI154">
        <v>3.6999999999999998E-2</v>
      </c>
      <c r="AJ154">
        <v>8.5000000000000006E-2</v>
      </c>
      <c r="AK154">
        <v>8.1000000000000003E-2</v>
      </c>
      <c r="AL154">
        <v>1.4999999999999999E-2</v>
      </c>
      <c r="AM154">
        <v>0.04</v>
      </c>
      <c r="AN154">
        <v>5.0999999999999997E-2</v>
      </c>
      <c r="AO154">
        <v>7.0000000000000007E-2</v>
      </c>
      <c r="AP154">
        <v>5.8000000000000003E-2</v>
      </c>
      <c r="AQ154">
        <v>0.01</v>
      </c>
      <c r="AR154">
        <v>0.03</v>
      </c>
      <c r="AS154">
        <v>6.5000000000000002E-2</v>
      </c>
    </row>
    <row r="155" spans="2:45" x14ac:dyDescent="0.2">
      <c r="B155" t="s">
        <v>214</v>
      </c>
      <c r="Y155" t="s">
        <v>232</v>
      </c>
    </row>
    <row r="156" spans="2:45" x14ac:dyDescent="0.2">
      <c r="D156">
        <f>D131/10000*D$154</f>
        <v>8.4703199999999992E-2</v>
      </c>
      <c r="E156">
        <f t="shared" ref="E156:W170" si="39">E131/10000*E$154</f>
        <v>8.2000000000000011E-6</v>
      </c>
      <c r="F156">
        <f t="shared" si="39"/>
        <v>3.2000000000000005E-5</v>
      </c>
      <c r="G156">
        <f t="shared" si="39"/>
        <v>5.6399999999999995E-5</v>
      </c>
      <c r="H156">
        <f t="shared" si="39"/>
        <v>6.6000000000000003E-6</v>
      </c>
      <c r="I156">
        <f t="shared" si="39"/>
        <v>2.2799999999999999E-5</v>
      </c>
      <c r="J156">
        <f t="shared" si="39"/>
        <v>1E-4</v>
      </c>
      <c r="K156">
        <f t="shared" si="39"/>
        <v>3.7379999999999998E-4</v>
      </c>
      <c r="L156">
        <f t="shared" si="39"/>
        <v>6.800000000000001E-6</v>
      </c>
      <c r="M156">
        <f t="shared" si="39"/>
        <v>1.4800000000000001E-5</v>
      </c>
      <c r="N156">
        <f t="shared" si="39"/>
        <v>5.1E-5</v>
      </c>
      <c r="O156">
        <f t="shared" si="39"/>
        <v>3.2400000000000001E-5</v>
      </c>
      <c r="P156">
        <f t="shared" si="39"/>
        <v>3.0000000000000001E-6</v>
      </c>
      <c r="Q156">
        <f t="shared" si="39"/>
        <v>8.0000000000000013E-6</v>
      </c>
      <c r="R156">
        <f t="shared" si="39"/>
        <v>1.326E-4</v>
      </c>
      <c r="S156">
        <f t="shared" si="39"/>
        <v>3.8500000000000003E-4</v>
      </c>
      <c r="T156">
        <f t="shared" si="39"/>
        <v>2.5520000000000002E-4</v>
      </c>
      <c r="U156">
        <f t="shared" si="39"/>
        <v>0</v>
      </c>
      <c r="V156">
        <f t="shared" si="39"/>
        <v>6.0000000000000002E-6</v>
      </c>
      <c r="W156">
        <f t="shared" si="39"/>
        <v>1.6899999999999999E-4</v>
      </c>
      <c r="X156" t="s">
        <v>0</v>
      </c>
      <c r="Z156">
        <f>Z109/10000*Z$154</f>
        <v>1.1466602416956134E-2</v>
      </c>
      <c r="AA156">
        <f t="shared" ref="AA156:AR170" si="40">AA109/10000*AA$154</f>
        <v>2.5076135819375582E-3</v>
      </c>
      <c r="AB156">
        <f t="shared" si="40"/>
        <v>3.625204687895876E-3</v>
      </c>
      <c r="AC156">
        <f t="shared" si="40"/>
        <v>4.3832322551745082E-3</v>
      </c>
      <c r="AD156">
        <f t="shared" si="40"/>
        <v>1.8044582368374011E-3</v>
      </c>
      <c r="AE156">
        <f t="shared" si="40"/>
        <v>2.9935366312575677E-3</v>
      </c>
      <c r="AF156">
        <f t="shared" si="40"/>
        <v>4.6827210476255553E-3</v>
      </c>
      <c r="AG156">
        <f t="shared" si="40"/>
        <v>1.0381603746689607E-2</v>
      </c>
      <c r="AH156">
        <f t="shared" si="40"/>
        <v>2.1725494591160388E-3</v>
      </c>
      <c r="AI156">
        <f t="shared" si="40"/>
        <v>2.8667780794036802E-3</v>
      </c>
      <c r="AJ156">
        <f t="shared" si="40"/>
        <v>4.7939409532715693E-3</v>
      </c>
      <c r="AK156">
        <f t="shared" si="40"/>
        <v>5.4156345492152608E-3</v>
      </c>
      <c r="AL156">
        <f t="shared" si="40"/>
        <v>1.0077956145287744E-3</v>
      </c>
      <c r="AM156">
        <f t="shared" si="40"/>
        <v>1.5587388505260641E-3</v>
      </c>
      <c r="AN156">
        <f t="shared" si="40"/>
        <v>5.7479169602778959E-3</v>
      </c>
      <c r="AO156">
        <f t="shared" si="40"/>
        <v>7.8593304246896614E-3</v>
      </c>
      <c r="AP156">
        <f t="shared" si="40"/>
        <v>6.6508378372914885E-3</v>
      </c>
      <c r="AQ156">
        <f t="shared" si="40"/>
        <v>2.3040200799407599E-4</v>
      </c>
      <c r="AR156">
        <f t="shared" si="40"/>
        <v>1.1777525519018461E-3</v>
      </c>
      <c r="AS156">
        <f>AS109/10000*AS$154</f>
        <v>5.9175795961315669E-3</v>
      </c>
    </row>
    <row r="157" spans="2:45" x14ac:dyDescent="0.2">
      <c r="D157">
        <f t="shared" ref="D157:S175" si="41">D132/10000*D$154</f>
        <v>3.4799999999999999E-5</v>
      </c>
      <c r="E157">
        <f t="shared" si="41"/>
        <v>4.0298899999999999E-2</v>
      </c>
      <c r="F157">
        <f t="shared" si="41"/>
        <v>8.0000000000000013E-6</v>
      </c>
      <c r="G157">
        <f t="shared" si="41"/>
        <v>0</v>
      </c>
      <c r="H157">
        <f t="shared" si="41"/>
        <v>6.6000000000000003E-6</v>
      </c>
      <c r="I157">
        <f t="shared" si="41"/>
        <v>6.8399999999999996E-5</v>
      </c>
      <c r="J157">
        <f t="shared" si="41"/>
        <v>0</v>
      </c>
      <c r="K157">
        <f t="shared" si="41"/>
        <v>1.7799999999999999E-5</v>
      </c>
      <c r="L157">
        <f t="shared" si="41"/>
        <v>5.4400000000000008E-5</v>
      </c>
      <c r="M157">
        <f t="shared" si="41"/>
        <v>1.4800000000000001E-5</v>
      </c>
      <c r="N157">
        <f t="shared" si="41"/>
        <v>1.7000000000000003E-5</v>
      </c>
      <c r="O157">
        <f t="shared" si="41"/>
        <v>5.9130000000000001E-4</v>
      </c>
      <c r="P157">
        <f t="shared" si="41"/>
        <v>3.0000000000000001E-6</v>
      </c>
      <c r="Q157">
        <f t="shared" si="41"/>
        <v>8.0000000000000013E-6</v>
      </c>
      <c r="R157">
        <f t="shared" si="41"/>
        <v>5.1E-5</v>
      </c>
      <c r="S157">
        <f t="shared" si="41"/>
        <v>1.5400000000000003E-4</v>
      </c>
      <c r="T157">
        <f t="shared" si="39"/>
        <v>2.3200000000000001E-5</v>
      </c>
      <c r="U157">
        <f t="shared" si="39"/>
        <v>4.0000000000000007E-6</v>
      </c>
      <c r="V157">
        <f t="shared" si="39"/>
        <v>0</v>
      </c>
      <c r="W157">
        <f t="shared" si="39"/>
        <v>2.6000000000000002E-5</v>
      </c>
      <c r="X157" t="s">
        <v>1</v>
      </c>
      <c r="Z157">
        <f t="shared" ref="Z157:AO175" si="42">Z110/10000*Z$154</f>
        <v>2.4980956990039182E-3</v>
      </c>
      <c r="AA157">
        <f t="shared" si="42"/>
        <v>6.8135660812936993E-3</v>
      </c>
      <c r="AB157">
        <f t="shared" si="42"/>
        <v>1.6370535429051762E-3</v>
      </c>
      <c r="AC157">
        <f t="shared" si="42"/>
        <v>1.4312321206974964E-3</v>
      </c>
      <c r="AD157">
        <f t="shared" si="42"/>
        <v>5.8223148315774092E-4</v>
      </c>
      <c r="AE157">
        <f t="shared" si="42"/>
        <v>2.0744960380191099E-3</v>
      </c>
      <c r="AF157">
        <f t="shared" si="42"/>
        <v>1.6026042444415201E-3</v>
      </c>
      <c r="AG157">
        <f t="shared" si="42"/>
        <v>2.0254436378406584E-3</v>
      </c>
      <c r="AH157">
        <f t="shared" si="42"/>
        <v>1.9885259088584712E-3</v>
      </c>
      <c r="AI157">
        <f t="shared" si="42"/>
        <v>9.5324282964699301E-4</v>
      </c>
      <c r="AJ157">
        <f t="shared" si="42"/>
        <v>1.7457687472085797E-3</v>
      </c>
      <c r="AK157">
        <f t="shared" si="42"/>
        <v>7.2204881827704634E-3</v>
      </c>
      <c r="AL157">
        <f t="shared" si="42"/>
        <v>5.5522822378664249E-4</v>
      </c>
      <c r="AM157">
        <f t="shared" si="42"/>
        <v>5.88479171260852E-4</v>
      </c>
      <c r="AN157">
        <f t="shared" si="42"/>
        <v>2.0042491546291385E-3</v>
      </c>
      <c r="AO157">
        <f t="shared" si="42"/>
        <v>2.6592362364071353E-3</v>
      </c>
      <c r="AP157">
        <f t="shared" si="40"/>
        <v>1.9483630564285841E-3</v>
      </c>
      <c r="AQ157">
        <f t="shared" si="40"/>
        <v>6.7549526766151808E-4</v>
      </c>
      <c r="AR157">
        <f t="shared" si="40"/>
        <v>4.6601801731277395E-4</v>
      </c>
      <c r="AS157">
        <f t="shared" ref="AS157" si="43">AS110/10000*AS$154</f>
        <v>1.4957395504728757E-3</v>
      </c>
    </row>
    <row r="158" spans="2:45" x14ac:dyDescent="0.2">
      <c r="D158">
        <f t="shared" si="41"/>
        <v>1.5659999999999998E-4</v>
      </c>
      <c r="E158">
        <f t="shared" si="39"/>
        <v>8.2000000000000011E-6</v>
      </c>
      <c r="F158">
        <f t="shared" si="39"/>
        <v>3.8588000000000004E-2</v>
      </c>
      <c r="G158">
        <f t="shared" si="39"/>
        <v>3.901E-4</v>
      </c>
      <c r="H158">
        <f t="shared" si="39"/>
        <v>0</v>
      </c>
      <c r="I158">
        <f t="shared" si="39"/>
        <v>3.04E-5</v>
      </c>
      <c r="J158">
        <f t="shared" si="39"/>
        <v>7.0000000000000007E-5</v>
      </c>
      <c r="K158">
        <f t="shared" si="39"/>
        <v>2.1359999999999996E-4</v>
      </c>
      <c r="L158">
        <f t="shared" si="39"/>
        <v>1.2239999999999999E-4</v>
      </c>
      <c r="M158">
        <f t="shared" si="39"/>
        <v>2.2199999999999998E-5</v>
      </c>
      <c r="N158">
        <f t="shared" si="39"/>
        <v>5.1E-5</v>
      </c>
      <c r="O158">
        <f t="shared" si="39"/>
        <v>3.969E-4</v>
      </c>
      <c r="P158">
        <f t="shared" si="39"/>
        <v>0</v>
      </c>
      <c r="Q158">
        <f t="shared" si="39"/>
        <v>8.0000000000000013E-6</v>
      </c>
      <c r="R158">
        <f t="shared" si="39"/>
        <v>2.0400000000000001E-5</v>
      </c>
      <c r="S158">
        <f t="shared" si="39"/>
        <v>4.6900000000000007E-4</v>
      </c>
      <c r="T158">
        <f t="shared" si="39"/>
        <v>1.5080000000000001E-4</v>
      </c>
      <c r="U158">
        <f t="shared" si="39"/>
        <v>0</v>
      </c>
      <c r="V158">
        <f t="shared" si="39"/>
        <v>1.7999999999999997E-5</v>
      </c>
      <c r="W158">
        <f t="shared" si="39"/>
        <v>1.3000000000000001E-5</v>
      </c>
      <c r="X158" t="s">
        <v>2</v>
      </c>
      <c r="Z158">
        <f t="shared" si="42"/>
        <v>3.659051592761461E-3</v>
      </c>
      <c r="AA158">
        <f t="shared" si="40"/>
        <v>1.6586334740482712E-3</v>
      </c>
      <c r="AB158">
        <f t="shared" si="40"/>
        <v>2.5616379767787081E-3</v>
      </c>
      <c r="AC158">
        <f t="shared" si="40"/>
        <v>3.0554011627394596E-3</v>
      </c>
      <c r="AD158">
        <f t="shared" si="40"/>
        <v>5.7874277175339571E-4</v>
      </c>
      <c r="AE158">
        <f t="shared" si="40"/>
        <v>1.8391342071172314E-3</v>
      </c>
      <c r="AF158">
        <f t="shared" si="40"/>
        <v>2.8146482174296254E-3</v>
      </c>
      <c r="AG158">
        <f t="shared" si="40"/>
        <v>3.9114714063889014E-3</v>
      </c>
      <c r="AH158">
        <f t="shared" si="40"/>
        <v>1.9772394012796206E-3</v>
      </c>
      <c r="AI158">
        <f t="shared" si="40"/>
        <v>9.8860059080491396E-4</v>
      </c>
      <c r="AJ158">
        <f t="shared" si="40"/>
        <v>1.7755033585527635E-3</v>
      </c>
      <c r="AK158">
        <f t="shared" si="40"/>
        <v>4.1179809301490128E-3</v>
      </c>
      <c r="AL158">
        <f t="shared" si="40"/>
        <v>4.0729828123282799E-4</v>
      </c>
      <c r="AM158">
        <f t="shared" si="40"/>
        <v>7.2444737507925999E-4</v>
      </c>
      <c r="AN158">
        <f t="shared" si="40"/>
        <v>1.8438254591220064E-3</v>
      </c>
      <c r="AO158">
        <f t="shared" si="40"/>
        <v>3.3177840442665946E-3</v>
      </c>
      <c r="AP158">
        <f t="shared" si="40"/>
        <v>2.5948760718498003E-3</v>
      </c>
      <c r="AQ158">
        <f t="shared" si="40"/>
        <v>1.59738925558116E-4</v>
      </c>
      <c r="AR158">
        <f t="shared" si="40"/>
        <v>7.5349180280014495E-4</v>
      </c>
      <c r="AS158">
        <f t="shared" ref="AS158" si="44">AS111/10000*AS$154</f>
        <v>1.7590189946431376E-3</v>
      </c>
    </row>
    <row r="159" spans="2:45" x14ac:dyDescent="0.2">
      <c r="D159">
        <f t="shared" si="41"/>
        <v>1.74E-4</v>
      </c>
      <c r="E159">
        <f t="shared" si="39"/>
        <v>0</v>
      </c>
      <c r="F159">
        <f t="shared" si="39"/>
        <v>2.8400000000000002E-4</v>
      </c>
      <c r="G159">
        <f t="shared" si="39"/>
        <v>4.5684000000000002E-2</v>
      </c>
      <c r="H159">
        <f t="shared" si="39"/>
        <v>0</v>
      </c>
      <c r="I159">
        <f t="shared" si="39"/>
        <v>3.8000000000000002E-5</v>
      </c>
      <c r="J159">
        <f t="shared" si="39"/>
        <v>5.5500000000000005E-4</v>
      </c>
      <c r="K159">
        <f t="shared" si="39"/>
        <v>1.9580000000000002E-4</v>
      </c>
      <c r="L159">
        <f t="shared" si="39"/>
        <v>2.0400000000000001E-5</v>
      </c>
      <c r="M159">
        <f t="shared" si="39"/>
        <v>7.4000000000000003E-6</v>
      </c>
      <c r="N159">
        <f t="shared" si="39"/>
        <v>0</v>
      </c>
      <c r="O159">
        <f t="shared" si="39"/>
        <v>9.7199999999999991E-5</v>
      </c>
      <c r="P159">
        <f t="shared" si="39"/>
        <v>0</v>
      </c>
      <c r="Q159">
        <f t="shared" si="39"/>
        <v>0</v>
      </c>
      <c r="R159">
        <f t="shared" si="39"/>
        <v>1.0200000000000001E-5</v>
      </c>
      <c r="S159">
        <f t="shared" si="39"/>
        <v>9.800000000000001E-5</v>
      </c>
      <c r="T159">
        <f t="shared" si="39"/>
        <v>4.6400000000000003E-5</v>
      </c>
      <c r="U159">
        <f t="shared" si="39"/>
        <v>0</v>
      </c>
      <c r="V159">
        <f t="shared" si="39"/>
        <v>0</v>
      </c>
      <c r="W159">
        <f t="shared" si="39"/>
        <v>1.3000000000000001E-5</v>
      </c>
      <c r="X159" t="s">
        <v>3</v>
      </c>
      <c r="Z159">
        <f t="shared" si="42"/>
        <v>4.3649290378959885E-3</v>
      </c>
      <c r="AA159">
        <f t="shared" si="40"/>
        <v>1.4306859772388303E-3</v>
      </c>
      <c r="AB159">
        <f t="shared" si="40"/>
        <v>3.0144976089028401E-3</v>
      </c>
      <c r="AC159">
        <f t="shared" si="40"/>
        <v>5.3437052748967111E-3</v>
      </c>
      <c r="AD159">
        <f t="shared" si="40"/>
        <v>4.7612980484414738E-4</v>
      </c>
      <c r="AE159">
        <f t="shared" si="40"/>
        <v>2.6021696656229085E-3</v>
      </c>
      <c r="AF159">
        <f t="shared" si="40"/>
        <v>5.13813257272735E-3</v>
      </c>
      <c r="AG159">
        <f t="shared" si="40"/>
        <v>4.787943937387084E-3</v>
      </c>
      <c r="AH159">
        <f t="shared" si="40"/>
        <v>1.8706548956286958E-3</v>
      </c>
      <c r="AI159">
        <f t="shared" si="40"/>
        <v>1.0075512455997948E-3</v>
      </c>
      <c r="AJ159">
        <f t="shared" si="40"/>
        <v>1.59116262232304E-3</v>
      </c>
      <c r="AK159">
        <f t="shared" si="40"/>
        <v>3.8747995555751423E-3</v>
      </c>
      <c r="AL159">
        <f t="shared" si="40"/>
        <v>3.8625519328101143E-4</v>
      </c>
      <c r="AM159">
        <f t="shared" si="40"/>
        <v>5.1541184566583609E-4</v>
      </c>
      <c r="AN159">
        <f t="shared" si="40"/>
        <v>1.9290407914956985E-3</v>
      </c>
      <c r="AO159">
        <f t="shared" si="40"/>
        <v>3.5081375367573089E-3</v>
      </c>
      <c r="AP159">
        <f t="shared" si="40"/>
        <v>2.63213734217031E-3</v>
      </c>
      <c r="AQ159">
        <f t="shared" si="40"/>
        <v>1.0008414141052E-4</v>
      </c>
      <c r="AR159">
        <f t="shared" si="40"/>
        <v>5.2017652272658805E-4</v>
      </c>
      <c r="AS159">
        <f t="shared" ref="AS159" si="45">AS112/10000*AS$154</f>
        <v>1.8669684035476633E-3</v>
      </c>
    </row>
    <row r="160" spans="2:45" x14ac:dyDescent="0.2">
      <c r="D160">
        <f t="shared" si="41"/>
        <v>5.2199999999999995E-5</v>
      </c>
      <c r="E160">
        <f t="shared" si="39"/>
        <v>8.2000000000000011E-6</v>
      </c>
      <c r="F160">
        <f t="shared" si="39"/>
        <v>0</v>
      </c>
      <c r="G160">
        <f t="shared" si="39"/>
        <v>0</v>
      </c>
      <c r="H160">
        <f t="shared" si="39"/>
        <v>3.2821800000000005E-2</v>
      </c>
      <c r="I160">
        <f t="shared" si="39"/>
        <v>0</v>
      </c>
      <c r="J160">
        <f t="shared" si="39"/>
        <v>0</v>
      </c>
      <c r="K160">
        <f t="shared" si="39"/>
        <v>1.7799999999999999E-5</v>
      </c>
      <c r="L160">
        <f t="shared" si="39"/>
        <v>6.800000000000001E-6</v>
      </c>
      <c r="M160">
        <f t="shared" si="39"/>
        <v>1.4800000000000001E-5</v>
      </c>
      <c r="N160">
        <f t="shared" si="39"/>
        <v>0</v>
      </c>
      <c r="O160">
        <f t="shared" si="39"/>
        <v>0</v>
      </c>
      <c r="P160">
        <f t="shared" si="39"/>
        <v>0</v>
      </c>
      <c r="Q160">
        <f t="shared" si="39"/>
        <v>0</v>
      </c>
      <c r="R160">
        <f t="shared" si="39"/>
        <v>1.0200000000000001E-5</v>
      </c>
      <c r="S160">
        <f t="shared" si="39"/>
        <v>1.5400000000000003E-4</v>
      </c>
      <c r="T160">
        <f t="shared" si="39"/>
        <v>1.1600000000000001E-5</v>
      </c>
      <c r="U160">
        <f t="shared" si="39"/>
        <v>0</v>
      </c>
      <c r="V160">
        <f t="shared" si="39"/>
        <v>1.7999999999999997E-5</v>
      </c>
      <c r="W160">
        <f t="shared" si="39"/>
        <v>3.8999999999999999E-5</v>
      </c>
      <c r="X160" t="s">
        <v>4</v>
      </c>
      <c r="Z160">
        <f t="shared" si="42"/>
        <v>1.827686967936164E-3</v>
      </c>
      <c r="AA160">
        <f t="shared" si="40"/>
        <v>5.9197342049477667E-4</v>
      </c>
      <c r="AB160">
        <f t="shared" si="40"/>
        <v>5.80770515268708E-4</v>
      </c>
      <c r="AC160">
        <f t="shared" si="40"/>
        <v>4.842812382517003E-4</v>
      </c>
      <c r="AD160">
        <f t="shared" si="40"/>
        <v>1.7234376294533806E-2</v>
      </c>
      <c r="AE160">
        <f t="shared" si="40"/>
        <v>3.6955690604431731E-4</v>
      </c>
      <c r="AF160">
        <f t="shared" si="40"/>
        <v>4.9540103696951254E-4</v>
      </c>
      <c r="AG160">
        <f t="shared" si="40"/>
        <v>1.3715225719579663E-3</v>
      </c>
      <c r="AH160">
        <f t="shared" si="40"/>
        <v>5.1522266816822048E-4</v>
      </c>
      <c r="AI160">
        <f t="shared" si="40"/>
        <v>7.288094143726E-4</v>
      </c>
      <c r="AJ160">
        <f t="shared" si="40"/>
        <v>7.0767628405049934E-4</v>
      </c>
      <c r="AK160">
        <f t="shared" si="40"/>
        <v>7.7839425991935022E-4</v>
      </c>
      <c r="AL160">
        <f t="shared" si="40"/>
        <v>1.5082698913650901E-4</v>
      </c>
      <c r="AM160">
        <f t="shared" si="40"/>
        <v>4.9829783032028397E-4</v>
      </c>
      <c r="AN160">
        <f t="shared" si="40"/>
        <v>9.0216710824036778E-4</v>
      </c>
      <c r="AO160">
        <f t="shared" si="40"/>
        <v>2.3196293559638501E-3</v>
      </c>
      <c r="AP160">
        <f t="shared" si="40"/>
        <v>1.1695212137664071E-3</v>
      </c>
      <c r="AQ160">
        <f t="shared" si="40"/>
        <v>5.6722251898929406E-5</v>
      </c>
      <c r="AR160">
        <f t="shared" si="40"/>
        <v>1.0837461076445968E-3</v>
      </c>
      <c r="AS160">
        <f t="shared" ref="AS160" si="46">AS113/10000*AS$154</f>
        <v>1.3919479794978549E-3</v>
      </c>
    </row>
    <row r="161" spans="4:45" x14ac:dyDescent="0.2">
      <c r="D161">
        <f t="shared" si="41"/>
        <v>1.392E-4</v>
      </c>
      <c r="E161">
        <f t="shared" si="39"/>
        <v>8.2000000000000001E-5</v>
      </c>
      <c r="F161">
        <f t="shared" si="39"/>
        <v>3.2000000000000005E-5</v>
      </c>
      <c r="G161">
        <f t="shared" si="39"/>
        <v>5.6399999999999995E-5</v>
      </c>
      <c r="H161">
        <f t="shared" si="39"/>
        <v>0</v>
      </c>
      <c r="I161">
        <f t="shared" si="39"/>
        <v>3.70652E-2</v>
      </c>
      <c r="J161">
        <f t="shared" si="39"/>
        <v>3.4500000000000004E-4</v>
      </c>
      <c r="K161">
        <f t="shared" si="39"/>
        <v>3.5599999999999998E-5</v>
      </c>
      <c r="L161">
        <f t="shared" si="39"/>
        <v>1.3600000000000003E-4</v>
      </c>
      <c r="M161">
        <f t="shared" si="39"/>
        <v>7.4000000000000003E-6</v>
      </c>
      <c r="N161">
        <f t="shared" si="39"/>
        <v>1.02E-4</v>
      </c>
      <c r="O161">
        <f t="shared" si="39"/>
        <v>1.9439999999999998E-4</v>
      </c>
      <c r="P161">
        <f t="shared" si="39"/>
        <v>6.0000000000000002E-6</v>
      </c>
      <c r="Q161">
        <f t="shared" si="39"/>
        <v>0</v>
      </c>
      <c r="R161">
        <f t="shared" si="39"/>
        <v>8.1600000000000005E-5</v>
      </c>
      <c r="S161">
        <f t="shared" si="39"/>
        <v>5.6000000000000006E-5</v>
      </c>
      <c r="T161">
        <f t="shared" si="39"/>
        <v>3.4799999999999999E-5</v>
      </c>
      <c r="U161">
        <f t="shared" si="39"/>
        <v>0</v>
      </c>
      <c r="V161">
        <f t="shared" si="39"/>
        <v>0</v>
      </c>
      <c r="W161">
        <f t="shared" si="39"/>
        <v>2.6000000000000002E-5</v>
      </c>
      <c r="X161" t="s">
        <v>5</v>
      </c>
      <c r="Z161">
        <f t="shared" si="42"/>
        <v>3.0092747926717045E-3</v>
      </c>
      <c r="AA161">
        <f t="shared" si="40"/>
        <v>2.0933479519994335E-3</v>
      </c>
      <c r="AB161">
        <f t="shared" si="40"/>
        <v>1.8317014634431838E-3</v>
      </c>
      <c r="AC161">
        <f t="shared" si="40"/>
        <v>2.6268191633829928E-3</v>
      </c>
      <c r="AD161">
        <f t="shared" si="40"/>
        <v>3.667782826533738E-4</v>
      </c>
      <c r="AE161">
        <f t="shared" si="40"/>
        <v>3.6799916471176655E-3</v>
      </c>
      <c r="AF161">
        <f t="shared" si="40"/>
        <v>3.3833461924267804E-3</v>
      </c>
      <c r="AG161">
        <f t="shared" si="40"/>
        <v>2.5832856098683197E-3</v>
      </c>
      <c r="AH161">
        <f t="shared" si="40"/>
        <v>2.547936069206736E-3</v>
      </c>
      <c r="AI161">
        <f t="shared" si="40"/>
        <v>8.8667767296784572E-4</v>
      </c>
      <c r="AJ161">
        <f t="shared" si="40"/>
        <v>2.1661983197577878E-3</v>
      </c>
      <c r="AK161">
        <f t="shared" si="40"/>
        <v>3.6694062826263009E-3</v>
      </c>
      <c r="AL161">
        <f t="shared" si="40"/>
        <v>4.5691198761670793E-4</v>
      </c>
      <c r="AM161">
        <f t="shared" si="40"/>
        <v>5.26683934020816E-4</v>
      </c>
      <c r="AN161">
        <f t="shared" si="40"/>
        <v>2.0598353692064188E-3</v>
      </c>
      <c r="AO161">
        <f t="shared" si="40"/>
        <v>2.3857293947200349E-3</v>
      </c>
      <c r="AP161">
        <f t="shared" si="40"/>
        <v>1.8504991117130989E-3</v>
      </c>
      <c r="AQ161">
        <f t="shared" si="40"/>
        <v>1.28602657405347E-4</v>
      </c>
      <c r="AR161">
        <f t="shared" si="40"/>
        <v>4.5399191997797401E-4</v>
      </c>
      <c r="AS161">
        <f t="shared" ref="AS161" si="47">AS114/10000*AS$154</f>
        <v>1.6175918155863637E-3</v>
      </c>
    </row>
    <row r="162" spans="4:45" x14ac:dyDescent="0.2">
      <c r="D162">
        <f t="shared" si="41"/>
        <v>2.9579999999999998E-4</v>
      </c>
      <c r="E162">
        <f t="shared" si="39"/>
        <v>0</v>
      </c>
      <c r="F162">
        <f t="shared" si="39"/>
        <v>4.7999999999999994E-5</v>
      </c>
      <c r="G162">
        <f t="shared" si="39"/>
        <v>4.9350000000000002E-4</v>
      </c>
      <c r="H162">
        <f t="shared" si="39"/>
        <v>0</v>
      </c>
      <c r="I162">
        <f t="shared" si="39"/>
        <v>2.0139999999999999E-4</v>
      </c>
      <c r="J162">
        <f t="shared" si="39"/>
        <v>4.8649999999999999E-2</v>
      </c>
      <c r="K162">
        <f t="shared" si="39"/>
        <v>1.2459999999999999E-4</v>
      </c>
      <c r="L162">
        <f t="shared" si="39"/>
        <v>6.800000000000001E-6</v>
      </c>
      <c r="M162">
        <f t="shared" si="39"/>
        <v>1.4800000000000001E-5</v>
      </c>
      <c r="N162">
        <f t="shared" si="39"/>
        <v>1.7000000000000003E-5</v>
      </c>
      <c r="O162">
        <f t="shared" si="39"/>
        <v>1.1340000000000001E-4</v>
      </c>
      <c r="P162">
        <f t="shared" si="39"/>
        <v>0</v>
      </c>
      <c r="Q162">
        <f t="shared" si="39"/>
        <v>0</v>
      </c>
      <c r="R162">
        <f t="shared" si="39"/>
        <v>3.0599999999999998E-5</v>
      </c>
      <c r="S162">
        <f t="shared" si="39"/>
        <v>8.3999999999999995E-5</v>
      </c>
      <c r="T162">
        <f t="shared" si="39"/>
        <v>2.3200000000000001E-5</v>
      </c>
      <c r="U162">
        <f t="shared" si="39"/>
        <v>0</v>
      </c>
      <c r="V162">
        <f t="shared" si="39"/>
        <v>6.0000000000000002E-6</v>
      </c>
      <c r="W162">
        <f t="shared" si="39"/>
        <v>2.6000000000000002E-5</v>
      </c>
      <c r="X162" t="s">
        <v>6</v>
      </c>
      <c r="Z162">
        <f t="shared" si="42"/>
        <v>4.6319993807045741E-3</v>
      </c>
      <c r="AA162">
        <f t="shared" si="40"/>
        <v>1.5912852442472015E-3</v>
      </c>
      <c r="AB162">
        <f t="shared" si="40"/>
        <v>2.758406886397312E-3</v>
      </c>
      <c r="AC162">
        <f t="shared" si="40"/>
        <v>5.1037901169015167E-3</v>
      </c>
      <c r="AD162">
        <f t="shared" si="40"/>
        <v>4.8380698744357323E-4</v>
      </c>
      <c r="AE162">
        <f t="shared" si="40"/>
        <v>3.3291960679842844E-3</v>
      </c>
      <c r="AF162">
        <f t="shared" si="40"/>
        <v>5.9607430695088502E-3</v>
      </c>
      <c r="AG162">
        <f t="shared" si="40"/>
        <v>4.6051486802331249E-3</v>
      </c>
      <c r="AH162">
        <f t="shared" si="40"/>
        <v>1.9633663100940692E-3</v>
      </c>
      <c r="AI162">
        <f t="shared" si="40"/>
        <v>1.1495347420719967E-3</v>
      </c>
      <c r="AJ162">
        <f t="shared" si="40"/>
        <v>1.9562994381086851E-3</v>
      </c>
      <c r="AK162">
        <f t="shared" si="40"/>
        <v>3.9661793648990253E-3</v>
      </c>
      <c r="AL162">
        <f t="shared" si="40"/>
        <v>4.5667465152729307E-4</v>
      </c>
      <c r="AM162">
        <f t="shared" si="40"/>
        <v>5.7079805977698801E-4</v>
      </c>
      <c r="AN162">
        <f t="shared" si="40"/>
        <v>2.2247806168973075E-3</v>
      </c>
      <c r="AO162">
        <f t="shared" si="40"/>
        <v>3.4646365316169676E-3</v>
      </c>
      <c r="AP162">
        <f t="shared" si="40"/>
        <v>2.6280702390663298E-3</v>
      </c>
      <c r="AQ162">
        <f t="shared" si="40"/>
        <v>9.979180551958862E-5</v>
      </c>
      <c r="AR162">
        <f t="shared" si="40"/>
        <v>5.5396940072414697E-4</v>
      </c>
      <c r="AS162">
        <f t="shared" ref="AS162" si="48">AS115/10000*AS$154</f>
        <v>2.1295592545719439E-3</v>
      </c>
    </row>
    <row r="163" spans="4:45" x14ac:dyDescent="0.2">
      <c r="D163">
        <f t="shared" si="41"/>
        <v>3.6539999999999994E-4</v>
      </c>
      <c r="E163">
        <f t="shared" si="39"/>
        <v>0</v>
      </c>
      <c r="F163">
        <f t="shared" si="39"/>
        <v>4.7999999999999994E-5</v>
      </c>
      <c r="G163">
        <f t="shared" si="39"/>
        <v>5.6399999999999995E-5</v>
      </c>
      <c r="H163">
        <f t="shared" si="39"/>
        <v>0</v>
      </c>
      <c r="I163">
        <f t="shared" si="39"/>
        <v>7.6000000000000001E-6</v>
      </c>
      <c r="J163">
        <f t="shared" si="39"/>
        <v>4.0000000000000003E-5</v>
      </c>
      <c r="K163">
        <f t="shared" si="39"/>
        <v>8.7851899999999997E-2</v>
      </c>
      <c r="L163">
        <f t="shared" si="39"/>
        <v>0</v>
      </c>
      <c r="M163">
        <f t="shared" si="39"/>
        <v>0</v>
      </c>
      <c r="N163">
        <f t="shared" si="39"/>
        <v>1.7000000000000003E-5</v>
      </c>
      <c r="O163">
        <f t="shared" si="39"/>
        <v>3.2400000000000001E-5</v>
      </c>
      <c r="P163">
        <f t="shared" si="39"/>
        <v>0</v>
      </c>
      <c r="Q163">
        <f t="shared" si="39"/>
        <v>8.0000000000000013E-6</v>
      </c>
      <c r="R163">
        <f t="shared" si="39"/>
        <v>2.0400000000000001E-5</v>
      </c>
      <c r="S163">
        <f t="shared" si="39"/>
        <v>2.2400000000000002E-4</v>
      </c>
      <c r="T163">
        <f t="shared" si="39"/>
        <v>2.3200000000000001E-5</v>
      </c>
      <c r="U163">
        <f t="shared" si="39"/>
        <v>0</v>
      </c>
      <c r="V163">
        <f t="shared" si="39"/>
        <v>0</v>
      </c>
      <c r="W163">
        <f t="shared" si="39"/>
        <v>3.8999999999999999E-5</v>
      </c>
      <c r="X163" t="s">
        <v>7</v>
      </c>
      <c r="Z163">
        <f t="shared" si="42"/>
        <v>1.0321316369130818E-2</v>
      </c>
      <c r="AA163">
        <f t="shared" si="40"/>
        <v>2.0213538508697601E-3</v>
      </c>
      <c r="AB163">
        <f t="shared" si="40"/>
        <v>3.852785240637788E-3</v>
      </c>
      <c r="AC163">
        <f t="shared" si="40"/>
        <v>4.780100131719759E-3</v>
      </c>
      <c r="AD163">
        <f t="shared" si="40"/>
        <v>1.3462280061387962E-3</v>
      </c>
      <c r="AE163">
        <f t="shared" si="40"/>
        <v>2.5548522896973302E-3</v>
      </c>
      <c r="AF163">
        <f t="shared" si="40"/>
        <v>4.628540762720755E-3</v>
      </c>
      <c r="AG163">
        <f t="shared" si="40"/>
        <v>2.3521261807489598E-2</v>
      </c>
      <c r="AH163">
        <f t="shared" si="40"/>
        <v>1.8587211234896918E-3</v>
      </c>
      <c r="AI163">
        <f t="shared" si="40"/>
        <v>1.8308330234988045E-3</v>
      </c>
      <c r="AJ163">
        <f t="shared" si="40"/>
        <v>2.9814111658788122E-3</v>
      </c>
      <c r="AK163">
        <f t="shared" si="40"/>
        <v>4.879183796039915E-3</v>
      </c>
      <c r="AL163">
        <f t="shared" si="40"/>
        <v>6.9986965797595496E-4</v>
      </c>
      <c r="AM163">
        <f t="shared" si="40"/>
        <v>1.180918367599756E-3</v>
      </c>
      <c r="AN163">
        <f t="shared" si="40"/>
        <v>4.0458928254782731E-3</v>
      </c>
      <c r="AO163">
        <f t="shared" si="40"/>
        <v>7.9282939081357206E-3</v>
      </c>
      <c r="AP163">
        <f t="shared" si="40"/>
        <v>5.1378052681992029E-3</v>
      </c>
      <c r="AQ163">
        <f t="shared" si="40"/>
        <v>1.7820218855836402E-4</v>
      </c>
      <c r="AR163">
        <f t="shared" si="40"/>
        <v>7.9908900817007693E-4</v>
      </c>
      <c r="AS163">
        <f t="shared" ref="AS163" si="49">AS116/10000*AS$154</f>
        <v>4.2366457692547752E-3</v>
      </c>
    </row>
    <row r="164" spans="4:45" x14ac:dyDescent="0.2">
      <c r="D164">
        <f t="shared" si="41"/>
        <v>3.4799999999999999E-5</v>
      </c>
      <c r="E164">
        <f t="shared" si="39"/>
        <v>8.2000000000000001E-5</v>
      </c>
      <c r="F164">
        <f t="shared" si="39"/>
        <v>1.6400000000000003E-4</v>
      </c>
      <c r="G164">
        <f t="shared" si="39"/>
        <v>3.7599999999999999E-5</v>
      </c>
      <c r="H164">
        <f t="shared" si="39"/>
        <v>6.6000000000000003E-6</v>
      </c>
      <c r="I164">
        <f t="shared" si="39"/>
        <v>1.7479999999999999E-4</v>
      </c>
      <c r="J164">
        <f t="shared" si="39"/>
        <v>2.0000000000000002E-5</v>
      </c>
      <c r="K164">
        <f t="shared" si="39"/>
        <v>1.7799999999999999E-5</v>
      </c>
      <c r="L164">
        <f t="shared" si="39"/>
        <v>3.3405000000000004E-2</v>
      </c>
      <c r="M164">
        <f t="shared" si="39"/>
        <v>0</v>
      </c>
      <c r="N164">
        <f t="shared" si="39"/>
        <v>6.8000000000000013E-5</v>
      </c>
      <c r="O164">
        <f t="shared" si="39"/>
        <v>3.2400000000000001E-5</v>
      </c>
      <c r="P164">
        <f t="shared" si="39"/>
        <v>0</v>
      </c>
      <c r="Q164">
        <f t="shared" si="39"/>
        <v>1.6000000000000003E-5</v>
      </c>
      <c r="R164">
        <f t="shared" si="39"/>
        <v>5.1E-5</v>
      </c>
      <c r="S164">
        <f t="shared" si="39"/>
        <v>2.8000000000000003E-5</v>
      </c>
      <c r="T164">
        <f t="shared" si="39"/>
        <v>1.1600000000000001E-5</v>
      </c>
      <c r="U164">
        <f t="shared" si="39"/>
        <v>0</v>
      </c>
      <c r="V164">
        <f t="shared" si="39"/>
        <v>2.4000000000000001E-5</v>
      </c>
      <c r="W164">
        <f t="shared" si="39"/>
        <v>3.8999999999999999E-5</v>
      </c>
      <c r="X164" t="s">
        <v>8</v>
      </c>
      <c r="Z164">
        <f t="shared" si="42"/>
        <v>2.1450414073922882E-3</v>
      </c>
      <c r="AA164">
        <f t="shared" si="40"/>
        <v>1.9708283623583651E-3</v>
      </c>
      <c r="AB164">
        <f t="shared" si="40"/>
        <v>1.9341460451252721E-3</v>
      </c>
      <c r="AC164">
        <f t="shared" si="40"/>
        <v>1.8547141210407967E-3</v>
      </c>
      <c r="AD164">
        <f t="shared" si="40"/>
        <v>5.0223386124518654E-4</v>
      </c>
      <c r="AE164">
        <f t="shared" si="40"/>
        <v>2.5025183140076242E-3</v>
      </c>
      <c r="AF164">
        <f t="shared" si="40"/>
        <v>1.9597340445898252E-3</v>
      </c>
      <c r="AG164">
        <f t="shared" si="40"/>
        <v>1.8459060814663025E-3</v>
      </c>
      <c r="AH164">
        <f t="shared" si="40"/>
        <v>5.094088640368824E-3</v>
      </c>
      <c r="AI164">
        <f t="shared" si="40"/>
        <v>7.1129499706182678E-4</v>
      </c>
      <c r="AJ164">
        <f t="shared" si="40"/>
        <v>1.7743655098543633E-3</v>
      </c>
      <c r="AK164">
        <f t="shared" si="40"/>
        <v>2.6993563129204972E-3</v>
      </c>
      <c r="AL164">
        <f t="shared" si="40"/>
        <v>3.0800052552986247E-4</v>
      </c>
      <c r="AM164">
        <f t="shared" si="40"/>
        <v>8.8809683118710406E-4</v>
      </c>
      <c r="AN164">
        <f t="shared" si="40"/>
        <v>1.6238531620817239E-3</v>
      </c>
      <c r="AO164">
        <f t="shared" si="40"/>
        <v>1.955937915964242E-3</v>
      </c>
      <c r="AP164">
        <f t="shared" si="40"/>
        <v>1.4466584244948702E-3</v>
      </c>
      <c r="AQ164">
        <f t="shared" si="40"/>
        <v>1.8330936430795402E-4</v>
      </c>
      <c r="AR164">
        <f t="shared" si="40"/>
        <v>9.8742597981551399E-4</v>
      </c>
      <c r="AS164">
        <f t="shared" ref="AS164" si="50">AS117/10000*AS$154</f>
        <v>1.3061830984461287E-3</v>
      </c>
    </row>
    <row r="165" spans="4:45" x14ac:dyDescent="0.2">
      <c r="D165">
        <f t="shared" si="41"/>
        <v>1.0439999999999999E-4</v>
      </c>
      <c r="E165">
        <f t="shared" si="39"/>
        <v>2.4599999999999998E-5</v>
      </c>
      <c r="F165">
        <f t="shared" si="39"/>
        <v>2.3999999999999997E-5</v>
      </c>
      <c r="G165">
        <f t="shared" si="39"/>
        <v>9.3999999999999998E-6</v>
      </c>
      <c r="H165">
        <f t="shared" si="39"/>
        <v>6.6000000000000003E-6</v>
      </c>
      <c r="I165">
        <f t="shared" si="39"/>
        <v>7.6000000000000001E-6</v>
      </c>
      <c r="J165">
        <f t="shared" si="39"/>
        <v>2.9999999999999997E-5</v>
      </c>
      <c r="K165">
        <f t="shared" si="39"/>
        <v>0</v>
      </c>
      <c r="L165">
        <f t="shared" si="39"/>
        <v>0</v>
      </c>
      <c r="M165">
        <f t="shared" si="39"/>
        <v>3.6060200000000001E-2</v>
      </c>
      <c r="N165">
        <f t="shared" si="39"/>
        <v>3.7400000000000004E-4</v>
      </c>
      <c r="O165">
        <f t="shared" si="39"/>
        <v>6.4800000000000003E-5</v>
      </c>
      <c r="P165">
        <f t="shared" si="39"/>
        <v>1.5E-5</v>
      </c>
      <c r="Q165">
        <f t="shared" si="39"/>
        <v>6.4000000000000011E-5</v>
      </c>
      <c r="R165">
        <f t="shared" si="39"/>
        <v>1.0200000000000001E-5</v>
      </c>
      <c r="S165">
        <f t="shared" si="39"/>
        <v>2.8000000000000003E-5</v>
      </c>
      <c r="T165">
        <f t="shared" si="39"/>
        <v>1.2760000000000001E-4</v>
      </c>
      <c r="U165">
        <f t="shared" si="39"/>
        <v>0</v>
      </c>
      <c r="V165">
        <f t="shared" si="39"/>
        <v>6.0000000000000002E-6</v>
      </c>
      <c r="W165">
        <f t="shared" si="39"/>
        <v>7.3450000000000002E-4</v>
      </c>
      <c r="X165" t="s">
        <v>9</v>
      </c>
      <c r="Z165">
        <f t="shared" si="42"/>
        <v>2.8537574665101688E-3</v>
      </c>
      <c r="AA165">
        <f t="shared" si="40"/>
        <v>9.5252871025938615E-4</v>
      </c>
      <c r="AB165">
        <f t="shared" si="40"/>
        <v>9.7500726388748799E-4</v>
      </c>
      <c r="AC165">
        <f t="shared" si="40"/>
        <v>1.0071807710432599E-3</v>
      </c>
      <c r="AD165">
        <f t="shared" si="40"/>
        <v>7.1627860572112353E-4</v>
      </c>
      <c r="AE165">
        <f t="shared" si="40"/>
        <v>8.7803431305012399E-4</v>
      </c>
      <c r="AF165">
        <f t="shared" si="40"/>
        <v>1.1568442221688701E-3</v>
      </c>
      <c r="AG165">
        <f t="shared" si="40"/>
        <v>1.8331629926291635E-3</v>
      </c>
      <c r="AH165">
        <f t="shared" si="40"/>
        <v>7.1714459882440539E-4</v>
      </c>
      <c r="AI165">
        <f t="shared" si="40"/>
        <v>3.8494502937947931E-3</v>
      </c>
      <c r="AJ165">
        <f t="shared" si="40"/>
        <v>5.4829269731473725E-3</v>
      </c>
      <c r="AK165">
        <f t="shared" si="40"/>
        <v>1.9172911930097028E-3</v>
      </c>
      <c r="AL165">
        <f t="shared" si="40"/>
        <v>9.1226566752265954E-4</v>
      </c>
      <c r="AM165">
        <f t="shared" si="40"/>
        <v>1.8623484775675643E-3</v>
      </c>
      <c r="AN165">
        <f t="shared" si="40"/>
        <v>1.1823042663228864E-3</v>
      </c>
      <c r="AO165">
        <f t="shared" si="40"/>
        <v>1.8680041435172321E-3</v>
      </c>
      <c r="AP165">
        <f t="shared" si="40"/>
        <v>2.1749663093175121E-3</v>
      </c>
      <c r="AQ165">
        <f t="shared" si="40"/>
        <v>1.1201218667275401E-4</v>
      </c>
      <c r="AR165">
        <f t="shared" si="40"/>
        <v>8.8646761931879692E-4</v>
      </c>
      <c r="AS165">
        <f t="shared" ref="AS165" si="51">AS118/10000*AS$154</f>
        <v>5.595072624135073E-3</v>
      </c>
    </row>
    <row r="166" spans="4:45" x14ac:dyDescent="0.2">
      <c r="D166">
        <f t="shared" si="41"/>
        <v>6.9599999999999998E-5</v>
      </c>
      <c r="E166">
        <f t="shared" si="39"/>
        <v>8.2000000000000011E-6</v>
      </c>
      <c r="F166">
        <f t="shared" si="39"/>
        <v>8.0000000000000013E-6</v>
      </c>
      <c r="G166">
        <f t="shared" si="39"/>
        <v>0</v>
      </c>
      <c r="H166">
        <f t="shared" si="39"/>
        <v>0</v>
      </c>
      <c r="I166">
        <f t="shared" si="39"/>
        <v>2.2799999999999999E-5</v>
      </c>
      <c r="J166">
        <f t="shared" si="39"/>
        <v>1.0000000000000001E-5</v>
      </c>
      <c r="K166">
        <f t="shared" si="39"/>
        <v>1.7799999999999999E-5</v>
      </c>
      <c r="L166">
        <f t="shared" si="39"/>
        <v>6.800000000000001E-6</v>
      </c>
      <c r="M166">
        <f t="shared" si="39"/>
        <v>6.6599999999999993E-5</v>
      </c>
      <c r="N166">
        <f t="shared" si="39"/>
        <v>8.4099000000000007E-2</v>
      </c>
      <c r="O166">
        <f t="shared" si="39"/>
        <v>1.6200000000000001E-5</v>
      </c>
      <c r="P166">
        <f t="shared" si="39"/>
        <v>2.4000000000000001E-5</v>
      </c>
      <c r="Q166">
        <f t="shared" si="39"/>
        <v>4.7999999999999994E-5</v>
      </c>
      <c r="R166">
        <f t="shared" si="39"/>
        <v>2.0400000000000001E-5</v>
      </c>
      <c r="S166">
        <f t="shared" si="39"/>
        <v>1.4000000000000001E-5</v>
      </c>
      <c r="T166">
        <f t="shared" si="39"/>
        <v>2.3200000000000001E-5</v>
      </c>
      <c r="U166">
        <f t="shared" si="39"/>
        <v>0</v>
      </c>
      <c r="V166">
        <f t="shared" si="39"/>
        <v>6.0000000000000002E-6</v>
      </c>
      <c r="W166">
        <f t="shared" si="39"/>
        <v>1.4300000000000001E-4</v>
      </c>
      <c r="X166" t="s">
        <v>10</v>
      </c>
      <c r="Z166">
        <f t="shared" si="42"/>
        <v>4.8070966647413916E-3</v>
      </c>
      <c r="AA166">
        <f t="shared" si="40"/>
        <v>1.7572292792682931E-3</v>
      </c>
      <c r="AB166">
        <f t="shared" si="40"/>
        <v>1.7639069553140637E-3</v>
      </c>
      <c r="AC166">
        <f t="shared" si="40"/>
        <v>1.6022195947132073E-3</v>
      </c>
      <c r="AD166">
        <f t="shared" si="40"/>
        <v>7.0059952120573145E-4</v>
      </c>
      <c r="AE166">
        <f t="shared" si="40"/>
        <v>2.1607828240278603E-3</v>
      </c>
      <c r="AF166">
        <f t="shared" si="40"/>
        <v>1.983148791667215E-3</v>
      </c>
      <c r="AG166">
        <f t="shared" si="40"/>
        <v>3.0070552421072897E-3</v>
      </c>
      <c r="AH166">
        <f t="shared" si="40"/>
        <v>1.802051730397282E-3</v>
      </c>
      <c r="AI166">
        <f t="shared" si="40"/>
        <v>5.5230585930510275E-3</v>
      </c>
      <c r="AJ166">
        <f t="shared" si="40"/>
        <v>2.8446516733561897E-2</v>
      </c>
      <c r="AK166">
        <f t="shared" si="40"/>
        <v>3.5944591850268636E-3</v>
      </c>
      <c r="AL166">
        <f t="shared" si="40"/>
        <v>2.9898894224919298E-3</v>
      </c>
      <c r="AM166">
        <f t="shared" si="40"/>
        <v>5.1835439659209991E-3</v>
      </c>
      <c r="AN166">
        <f t="shared" si="40"/>
        <v>2.4249434742751115E-3</v>
      </c>
      <c r="AO166">
        <f t="shared" si="40"/>
        <v>3.1382441604457722E-3</v>
      </c>
      <c r="AP166">
        <f t="shared" si="40"/>
        <v>3.3570361643079009E-3</v>
      </c>
      <c r="AQ166">
        <f t="shared" si="40"/>
        <v>5.5296475998254096E-4</v>
      </c>
      <c r="AR166">
        <f t="shared" si="40"/>
        <v>2.090808478999953E-3</v>
      </c>
      <c r="AS166">
        <f t="shared" ref="AS166" si="52">AS119/10000*AS$154</f>
        <v>8.4993050385984651E-3</v>
      </c>
    </row>
    <row r="167" spans="4:45" x14ac:dyDescent="0.2">
      <c r="D167">
        <f t="shared" si="41"/>
        <v>3.4799999999999999E-5</v>
      </c>
      <c r="E167">
        <f t="shared" si="39"/>
        <v>1.5580000000000002E-4</v>
      </c>
      <c r="F167">
        <f t="shared" si="39"/>
        <v>1.0399999999999999E-4</v>
      </c>
      <c r="G167">
        <f t="shared" si="39"/>
        <v>2.8199999999999998E-5</v>
      </c>
      <c r="H167">
        <f t="shared" si="39"/>
        <v>0</v>
      </c>
      <c r="I167">
        <f t="shared" si="39"/>
        <v>4.5599999999999997E-5</v>
      </c>
      <c r="J167">
        <f t="shared" si="39"/>
        <v>4.0000000000000003E-5</v>
      </c>
      <c r="K167">
        <f t="shared" si="39"/>
        <v>3.5599999999999998E-5</v>
      </c>
      <c r="L167">
        <f t="shared" si="39"/>
        <v>6.800000000000001E-6</v>
      </c>
      <c r="M167">
        <f t="shared" si="39"/>
        <v>1.4800000000000001E-5</v>
      </c>
      <c r="N167">
        <f t="shared" si="39"/>
        <v>3.4000000000000007E-5</v>
      </c>
      <c r="O167">
        <f t="shared" si="39"/>
        <v>7.98093E-2</v>
      </c>
      <c r="P167">
        <f t="shared" si="39"/>
        <v>1.2E-5</v>
      </c>
      <c r="Q167">
        <f t="shared" si="39"/>
        <v>0</v>
      </c>
      <c r="R167">
        <f t="shared" si="39"/>
        <v>2.0400000000000001E-5</v>
      </c>
      <c r="S167">
        <f t="shared" si="39"/>
        <v>9.800000000000001E-5</v>
      </c>
      <c r="T167">
        <f t="shared" si="39"/>
        <v>9.2800000000000006E-5</v>
      </c>
      <c r="U167">
        <f t="shared" si="39"/>
        <v>0</v>
      </c>
      <c r="V167">
        <f t="shared" si="39"/>
        <v>0</v>
      </c>
      <c r="W167">
        <f t="shared" si="39"/>
        <v>1.3000000000000001E-5</v>
      </c>
      <c r="X167" t="s">
        <v>11</v>
      </c>
      <c r="Z167">
        <f t="shared" si="42"/>
        <v>5.3731447841221976E-3</v>
      </c>
      <c r="AA167">
        <f t="shared" si="40"/>
        <v>7.1911325886861938E-3</v>
      </c>
      <c r="AB167">
        <f t="shared" si="40"/>
        <v>4.0478790188396806E-3</v>
      </c>
      <c r="AC167">
        <f t="shared" si="40"/>
        <v>3.8605193176634326E-3</v>
      </c>
      <c r="AD167">
        <f t="shared" si="40"/>
        <v>7.6247189054683031E-4</v>
      </c>
      <c r="AE167">
        <f t="shared" si="40"/>
        <v>3.6215769954635207E-3</v>
      </c>
      <c r="AF167">
        <f t="shared" si="40"/>
        <v>3.9781516837315654E-3</v>
      </c>
      <c r="AG167">
        <f t="shared" si="40"/>
        <v>4.8691788750922661E-3</v>
      </c>
      <c r="AH167">
        <f t="shared" si="40"/>
        <v>2.7125228160232964E-3</v>
      </c>
      <c r="AI167">
        <f t="shared" si="40"/>
        <v>1.9109278268645716E-3</v>
      </c>
      <c r="AJ167">
        <f t="shared" si="40"/>
        <v>3.5564980496366962E-3</v>
      </c>
      <c r="AK167">
        <f t="shared" si="40"/>
        <v>1.9023119856274466E-2</v>
      </c>
      <c r="AL167">
        <f t="shared" si="40"/>
        <v>1.3268441325152355E-3</v>
      </c>
      <c r="AM167">
        <f t="shared" si="40"/>
        <v>9.63043715798604E-4</v>
      </c>
      <c r="AN167">
        <f t="shared" si="40"/>
        <v>3.1677356312221879E-3</v>
      </c>
      <c r="AO167">
        <f t="shared" si="40"/>
        <v>5.4206864854030494E-3</v>
      </c>
      <c r="AP167">
        <f t="shared" si="40"/>
        <v>4.6492425598156457E-3</v>
      </c>
      <c r="AQ167">
        <f t="shared" si="40"/>
        <v>3.6338488702554293E-4</v>
      </c>
      <c r="AR167">
        <f t="shared" si="40"/>
        <v>8.7093442822102198E-4</v>
      </c>
      <c r="AS167">
        <f t="shared" ref="AS167" si="53">AS120/10000*AS$154</f>
        <v>2.9888884281316125E-3</v>
      </c>
    </row>
    <row r="168" spans="4:45" x14ac:dyDescent="0.2">
      <c r="D168">
        <f t="shared" si="41"/>
        <v>1.0439999999999999E-4</v>
      </c>
      <c r="E168">
        <f t="shared" si="39"/>
        <v>3.2800000000000004E-5</v>
      </c>
      <c r="F168">
        <f t="shared" si="39"/>
        <v>0</v>
      </c>
      <c r="G168">
        <f t="shared" si="39"/>
        <v>0</v>
      </c>
      <c r="H168">
        <f t="shared" si="39"/>
        <v>0</v>
      </c>
      <c r="I168">
        <f t="shared" si="39"/>
        <v>3.04E-5</v>
      </c>
      <c r="J168">
        <f t="shared" si="39"/>
        <v>2.0000000000000002E-5</v>
      </c>
      <c r="K168">
        <f t="shared" si="39"/>
        <v>3.5599999999999998E-5</v>
      </c>
      <c r="L168">
        <f t="shared" si="39"/>
        <v>0</v>
      </c>
      <c r="M168">
        <f t="shared" si="39"/>
        <v>8.879999999999999E-5</v>
      </c>
      <c r="N168">
        <f t="shared" si="39"/>
        <v>7.5650000000000001E-4</v>
      </c>
      <c r="O168">
        <f t="shared" si="39"/>
        <v>3.078E-4</v>
      </c>
      <c r="P168">
        <f t="shared" si="39"/>
        <v>1.4627999999999999E-2</v>
      </c>
      <c r="Q168">
        <f t="shared" si="39"/>
        <v>3.2000000000000005E-5</v>
      </c>
      <c r="R168">
        <f t="shared" si="39"/>
        <v>1.0200000000000001E-5</v>
      </c>
      <c r="S168">
        <f t="shared" si="39"/>
        <v>5.6000000000000006E-5</v>
      </c>
      <c r="T168">
        <f t="shared" si="39"/>
        <v>6.9599999999999998E-5</v>
      </c>
      <c r="U168">
        <f t="shared" si="39"/>
        <v>0</v>
      </c>
      <c r="V168">
        <f t="shared" si="39"/>
        <v>0</v>
      </c>
      <c r="W168">
        <f t="shared" si="39"/>
        <v>2.2100000000000001E-4</v>
      </c>
      <c r="X168" t="s">
        <v>12</v>
      </c>
      <c r="Z168">
        <f t="shared" si="42"/>
        <v>9.8974252272941601E-4</v>
      </c>
      <c r="AA168">
        <f t="shared" si="40"/>
        <v>5.4735972841171449E-4</v>
      </c>
      <c r="AB168">
        <f t="shared" si="40"/>
        <v>3.9630207155053477E-4</v>
      </c>
      <c r="AC168">
        <f t="shared" si="40"/>
        <v>3.8092668086756195E-4</v>
      </c>
      <c r="AD168">
        <f t="shared" si="40"/>
        <v>1.4624258216435837E-4</v>
      </c>
      <c r="AE168">
        <f t="shared" si="40"/>
        <v>4.4638032832319358E-4</v>
      </c>
      <c r="AF168">
        <f t="shared" si="40"/>
        <v>4.5340516803962203E-4</v>
      </c>
      <c r="AG168">
        <f t="shared" si="40"/>
        <v>6.9134732851355244E-4</v>
      </c>
      <c r="AH168">
        <f t="shared" si="40"/>
        <v>3.0636222486185165E-4</v>
      </c>
      <c r="AI168">
        <f t="shared" si="40"/>
        <v>9.0001160691473249E-4</v>
      </c>
      <c r="AJ168">
        <f t="shared" si="40"/>
        <v>2.9282942671843659E-3</v>
      </c>
      <c r="AK168">
        <f t="shared" si="40"/>
        <v>1.3133802475028817E-3</v>
      </c>
      <c r="AL168">
        <f t="shared" si="40"/>
        <v>9.6919476425104943E-4</v>
      </c>
      <c r="AM168">
        <f t="shared" si="40"/>
        <v>6.1583720072339607E-4</v>
      </c>
      <c r="AN168">
        <f t="shared" si="40"/>
        <v>4.6814047714650837E-4</v>
      </c>
      <c r="AO168">
        <f t="shared" si="40"/>
        <v>7.2231288073989109E-4</v>
      </c>
      <c r="AP168">
        <f t="shared" si="40"/>
        <v>7.4749787364902787E-4</v>
      </c>
      <c r="AQ168">
        <f t="shared" si="40"/>
        <v>5.5479044616588299E-5</v>
      </c>
      <c r="AR168">
        <f t="shared" si="40"/>
        <v>2.5191277413071398E-4</v>
      </c>
      <c r="AS168">
        <f t="shared" ref="AS168" si="54">AS121/10000*AS$154</f>
        <v>1.4477787202510125E-3</v>
      </c>
    </row>
    <row r="169" spans="4:45" x14ac:dyDescent="0.2">
      <c r="D169">
        <f t="shared" si="41"/>
        <v>3.4799999999999999E-5</v>
      </c>
      <c r="E169">
        <f t="shared" si="39"/>
        <v>8.2000000000000011E-6</v>
      </c>
      <c r="F169">
        <f t="shared" si="39"/>
        <v>8.0000000000000013E-6</v>
      </c>
      <c r="G169">
        <f t="shared" si="39"/>
        <v>0</v>
      </c>
      <c r="H169">
        <f t="shared" si="39"/>
        <v>0</v>
      </c>
      <c r="I169">
        <f t="shared" si="39"/>
        <v>0</v>
      </c>
      <c r="J169">
        <f t="shared" si="39"/>
        <v>0</v>
      </c>
      <c r="K169">
        <f t="shared" si="39"/>
        <v>1.7799999999999999E-5</v>
      </c>
      <c r="L169">
        <f t="shared" si="39"/>
        <v>1.3600000000000002E-5</v>
      </c>
      <c r="M169">
        <f t="shared" si="39"/>
        <v>5.1799999999999999E-5</v>
      </c>
      <c r="N169">
        <f t="shared" si="39"/>
        <v>2.2100000000000001E-4</v>
      </c>
      <c r="O169">
        <f t="shared" si="39"/>
        <v>0</v>
      </c>
      <c r="P169">
        <f t="shared" si="39"/>
        <v>3.0000000000000001E-6</v>
      </c>
      <c r="Q169">
        <f t="shared" si="39"/>
        <v>3.9567999999999999E-2</v>
      </c>
      <c r="R169">
        <f t="shared" si="39"/>
        <v>1.0200000000000001E-5</v>
      </c>
      <c r="S169">
        <f t="shared" si="39"/>
        <v>4.1999999999999998E-5</v>
      </c>
      <c r="T169">
        <f t="shared" si="39"/>
        <v>1.1600000000000001E-5</v>
      </c>
      <c r="U169">
        <f t="shared" si="39"/>
        <v>2.0000000000000003E-6</v>
      </c>
      <c r="V169">
        <f t="shared" si="39"/>
        <v>1.26E-4</v>
      </c>
      <c r="W169">
        <f t="shared" si="39"/>
        <v>1.3000000000000001E-5</v>
      </c>
      <c r="X169" t="s">
        <v>13</v>
      </c>
      <c r="Z169">
        <f t="shared" si="42"/>
        <v>1.5475859240768654E-3</v>
      </c>
      <c r="AA169">
        <f t="shared" si="40"/>
        <v>5.8649464160564731E-4</v>
      </c>
      <c r="AB169">
        <f t="shared" si="40"/>
        <v>7.1261056021631607E-4</v>
      </c>
      <c r="AC169">
        <f t="shared" si="40"/>
        <v>5.1386980855454051E-4</v>
      </c>
      <c r="AD169">
        <f t="shared" si="40"/>
        <v>4.8844472852220869E-4</v>
      </c>
      <c r="AE169">
        <f t="shared" si="40"/>
        <v>5.2018067201937696E-4</v>
      </c>
      <c r="AF169">
        <f t="shared" si="40"/>
        <v>5.7291961825524504E-4</v>
      </c>
      <c r="AG169">
        <f t="shared" si="40"/>
        <v>1.1793172378683808E-3</v>
      </c>
      <c r="AH169">
        <f t="shared" si="40"/>
        <v>8.930498944720466E-4</v>
      </c>
      <c r="AI169">
        <f t="shared" si="40"/>
        <v>1.85745958665434E-3</v>
      </c>
      <c r="AJ169">
        <f t="shared" si="40"/>
        <v>5.1323707669711366E-3</v>
      </c>
      <c r="AK169">
        <f t="shared" si="40"/>
        <v>9.6371411413957025E-4</v>
      </c>
      <c r="AL169">
        <f t="shared" si="40"/>
        <v>6.2258344075993193E-4</v>
      </c>
      <c r="AM169">
        <f t="shared" si="40"/>
        <v>1.2739065056865159E-2</v>
      </c>
      <c r="AN169">
        <f t="shared" si="40"/>
        <v>7.1351224284378167E-4</v>
      </c>
      <c r="AO169">
        <f t="shared" si="40"/>
        <v>1.3339286476617292E-3</v>
      </c>
      <c r="AP169">
        <f t="shared" si="40"/>
        <v>1.1291106687831896E-3</v>
      </c>
      <c r="AQ169">
        <f t="shared" si="40"/>
        <v>4.2875198375886203E-4</v>
      </c>
      <c r="AR169">
        <f t="shared" si="40"/>
        <v>5.93440160446359E-3</v>
      </c>
      <c r="AS169">
        <f t="shared" ref="AS169" si="55">AS122/10000*AS$154</f>
        <v>1.9844758524248515E-3</v>
      </c>
    </row>
    <row r="170" spans="4:45" x14ac:dyDescent="0.2">
      <c r="D170">
        <f t="shared" si="41"/>
        <v>3.8279999999999998E-4</v>
      </c>
      <c r="E170">
        <f t="shared" si="39"/>
        <v>3.2800000000000004E-5</v>
      </c>
      <c r="F170">
        <f t="shared" si="39"/>
        <v>1.6000000000000003E-5</v>
      </c>
      <c r="G170">
        <f t="shared" si="39"/>
        <v>9.3999999999999998E-6</v>
      </c>
      <c r="H170">
        <f t="shared" si="39"/>
        <v>6.6000000000000003E-6</v>
      </c>
      <c r="I170">
        <f t="shared" ref="E170:W175" si="56">I145/10000*I$154</f>
        <v>4.5599999999999997E-5</v>
      </c>
      <c r="J170">
        <f t="shared" si="56"/>
        <v>2.9999999999999997E-5</v>
      </c>
      <c r="K170">
        <f t="shared" si="56"/>
        <v>5.339999999999999E-5</v>
      </c>
      <c r="L170">
        <f t="shared" si="56"/>
        <v>2.0400000000000001E-5</v>
      </c>
      <c r="M170">
        <f t="shared" si="56"/>
        <v>0</v>
      </c>
      <c r="N170">
        <f t="shared" si="56"/>
        <v>5.1E-5</v>
      </c>
      <c r="O170">
        <f t="shared" si="56"/>
        <v>4.8599999999999995E-5</v>
      </c>
      <c r="P170">
        <f t="shared" si="56"/>
        <v>0</v>
      </c>
      <c r="Q170">
        <f t="shared" si="56"/>
        <v>0</v>
      </c>
      <c r="R170">
        <f t="shared" si="56"/>
        <v>5.0250299999999998E-2</v>
      </c>
      <c r="S170">
        <f t="shared" si="56"/>
        <v>2.3800000000000001E-4</v>
      </c>
      <c r="T170">
        <f t="shared" si="56"/>
        <v>5.8000000000000007E-5</v>
      </c>
      <c r="U170">
        <f t="shared" si="56"/>
        <v>0</v>
      </c>
      <c r="V170">
        <f t="shared" si="56"/>
        <v>0</v>
      </c>
      <c r="W170">
        <f t="shared" si="56"/>
        <v>3.8999999999999999E-5</v>
      </c>
      <c r="X170" t="s">
        <v>14</v>
      </c>
      <c r="Z170">
        <f t="shared" si="42"/>
        <v>5.7035320366094809E-3</v>
      </c>
      <c r="AA170">
        <f t="shared" si="40"/>
        <v>1.9963498477667072E-3</v>
      </c>
      <c r="AB170">
        <f t="shared" si="40"/>
        <v>1.8126635726664919E-3</v>
      </c>
      <c r="AC170">
        <f t="shared" si="40"/>
        <v>1.9221713824155548E-3</v>
      </c>
      <c r="AD170">
        <f t="shared" si="40"/>
        <v>8.8382322394859139E-4</v>
      </c>
      <c r="AE170">
        <f t="shared" si="40"/>
        <v>2.0332399805662875E-3</v>
      </c>
      <c r="AF170">
        <f t="shared" si="40"/>
        <v>2.231774890102645E-3</v>
      </c>
      <c r="AG170">
        <f t="shared" si="40"/>
        <v>4.0381005836605619E-3</v>
      </c>
      <c r="AH170">
        <f t="shared" si="40"/>
        <v>1.6319774272884732E-3</v>
      </c>
      <c r="AI170">
        <f t="shared" si="40"/>
        <v>1.1785273648465924E-3</v>
      </c>
      <c r="AJ170">
        <f t="shared" si="40"/>
        <v>2.3996331058360638E-3</v>
      </c>
      <c r="AK170">
        <f t="shared" si="40"/>
        <v>3.1681310414797903E-3</v>
      </c>
      <c r="AL170">
        <f t="shared" si="40"/>
        <v>4.7299857055640694E-4</v>
      </c>
      <c r="AM170">
        <f t="shared" si="40"/>
        <v>7.1310489668988803E-4</v>
      </c>
      <c r="AN170">
        <f t="shared" si="40"/>
        <v>9.893124448675213E-3</v>
      </c>
      <c r="AO170">
        <f t="shared" si="40"/>
        <v>4.4100993267138502E-3</v>
      </c>
      <c r="AP170">
        <f t="shared" si="40"/>
        <v>3.1628645206693822E-3</v>
      </c>
      <c r="AQ170">
        <f t="shared" si="40"/>
        <v>1.3999367772229602E-4</v>
      </c>
      <c r="AR170">
        <f t="shared" si="40"/>
        <v>4.8947950557761397E-4</v>
      </c>
      <c r="AS170">
        <f t="shared" ref="AS170" si="57">AS123/10000*AS$154</f>
        <v>2.5010831793159816E-3</v>
      </c>
    </row>
    <row r="171" spans="4:45" x14ac:dyDescent="0.2">
      <c r="D171">
        <f t="shared" si="41"/>
        <v>6.002999999999999E-4</v>
      </c>
      <c r="E171">
        <f t="shared" si="56"/>
        <v>4.9199999999999997E-5</v>
      </c>
      <c r="F171">
        <f t="shared" si="56"/>
        <v>1.56E-4</v>
      </c>
      <c r="G171">
        <f t="shared" si="56"/>
        <v>3.7599999999999999E-5</v>
      </c>
      <c r="H171">
        <f t="shared" si="56"/>
        <v>3.3000000000000003E-5</v>
      </c>
      <c r="I171">
        <f t="shared" si="56"/>
        <v>1.52E-5</v>
      </c>
      <c r="J171">
        <f t="shared" si="56"/>
        <v>4.0000000000000003E-5</v>
      </c>
      <c r="K171">
        <f t="shared" si="56"/>
        <v>3.7379999999999998E-4</v>
      </c>
      <c r="L171">
        <f t="shared" si="56"/>
        <v>6.800000000000001E-6</v>
      </c>
      <c r="M171">
        <f t="shared" si="56"/>
        <v>7.4000000000000003E-6</v>
      </c>
      <c r="N171">
        <f t="shared" si="56"/>
        <v>1.7000000000000003E-5</v>
      </c>
      <c r="O171">
        <f t="shared" si="56"/>
        <v>1.2960000000000001E-4</v>
      </c>
      <c r="P171">
        <f t="shared" si="56"/>
        <v>3.0000000000000001E-6</v>
      </c>
      <c r="Q171">
        <f t="shared" si="56"/>
        <v>1.6000000000000003E-5</v>
      </c>
      <c r="R171">
        <f t="shared" si="56"/>
        <v>1.2239999999999999E-4</v>
      </c>
      <c r="S171">
        <f t="shared" si="56"/>
        <v>6.7795000000000008E-2</v>
      </c>
      <c r="T171">
        <f t="shared" si="56"/>
        <v>3.6540000000000005E-4</v>
      </c>
      <c r="U171">
        <f t="shared" si="56"/>
        <v>2.0000000000000003E-6</v>
      </c>
      <c r="V171">
        <f t="shared" si="56"/>
        <v>6.0000000000000002E-6</v>
      </c>
      <c r="W171">
        <f t="shared" si="56"/>
        <v>2.6000000000000002E-5</v>
      </c>
      <c r="X171" t="s">
        <v>15</v>
      </c>
      <c r="Z171">
        <f t="shared" si="42"/>
        <v>7.8004809612526984E-3</v>
      </c>
      <c r="AA171">
        <f t="shared" ref="AA171:AR175" si="58">AA124/10000*AA$154</f>
        <v>2.6493802542196842E-3</v>
      </c>
      <c r="AB171">
        <f t="shared" si="58"/>
        <v>3.2624806711029561E-3</v>
      </c>
      <c r="AC171">
        <f t="shared" si="58"/>
        <v>3.4964694704081429E-3</v>
      </c>
      <c r="AD171">
        <f t="shared" si="58"/>
        <v>2.2730000721076903E-3</v>
      </c>
      <c r="AE171">
        <f t="shared" si="58"/>
        <v>2.3554817540214503E-3</v>
      </c>
      <c r="AF171">
        <f t="shared" si="58"/>
        <v>3.4763485068085606E-3</v>
      </c>
      <c r="AG171">
        <f t="shared" si="58"/>
        <v>7.9148908991122698E-3</v>
      </c>
      <c r="AH171">
        <f t="shared" si="58"/>
        <v>1.966187319585672E-3</v>
      </c>
      <c r="AI171">
        <f t="shared" si="58"/>
        <v>1.8624759899873266E-3</v>
      </c>
      <c r="AJ171">
        <f t="shared" si="58"/>
        <v>3.1062212606609543E-3</v>
      </c>
      <c r="AK171">
        <f t="shared" si="58"/>
        <v>5.4226419581706285E-3</v>
      </c>
      <c r="AL171">
        <f t="shared" si="58"/>
        <v>7.2998078346181048E-4</v>
      </c>
      <c r="AM171">
        <f t="shared" si="58"/>
        <v>1.33348158320578E-3</v>
      </c>
      <c r="AN171">
        <f t="shared" si="58"/>
        <v>4.4111396207374906E-3</v>
      </c>
      <c r="AO171">
        <f t="shared" si="58"/>
        <v>7.0030614747223201E-3</v>
      </c>
      <c r="AP171">
        <f t="shared" si="58"/>
        <v>5.4898947824235439E-3</v>
      </c>
      <c r="AQ171">
        <f t="shared" si="58"/>
        <v>3.9384653501291499E-4</v>
      </c>
      <c r="AR171">
        <f t="shared" si="58"/>
        <v>1.086835902500301E-3</v>
      </c>
      <c r="AS171">
        <f t="shared" ref="AS171" si="59">AS124/10000*AS$154</f>
        <v>3.6177321903680948E-3</v>
      </c>
    </row>
    <row r="172" spans="4:45" x14ac:dyDescent="0.2">
      <c r="D172">
        <f t="shared" si="41"/>
        <v>5.4809999999999993E-4</v>
      </c>
      <c r="E172">
        <f t="shared" si="56"/>
        <v>8.2000000000000011E-6</v>
      </c>
      <c r="F172">
        <f t="shared" si="56"/>
        <v>7.2000000000000002E-5</v>
      </c>
      <c r="G172">
        <f t="shared" si="56"/>
        <v>2.8199999999999998E-5</v>
      </c>
      <c r="H172">
        <f t="shared" si="56"/>
        <v>6.6000000000000003E-6</v>
      </c>
      <c r="I172">
        <f t="shared" si="56"/>
        <v>1.52E-5</v>
      </c>
      <c r="J172">
        <f t="shared" si="56"/>
        <v>2.0000000000000002E-5</v>
      </c>
      <c r="K172">
        <f t="shared" si="56"/>
        <v>5.339999999999999E-5</v>
      </c>
      <c r="L172">
        <f t="shared" si="56"/>
        <v>6.800000000000001E-6</v>
      </c>
      <c r="M172">
        <f t="shared" si="56"/>
        <v>5.1799999999999999E-5</v>
      </c>
      <c r="N172">
        <f t="shared" si="56"/>
        <v>5.1E-5</v>
      </c>
      <c r="O172">
        <f t="shared" si="56"/>
        <v>1.7820000000000002E-4</v>
      </c>
      <c r="P172">
        <f t="shared" si="56"/>
        <v>6.0000000000000002E-6</v>
      </c>
      <c r="Q172">
        <f t="shared" si="56"/>
        <v>8.0000000000000013E-6</v>
      </c>
      <c r="R172">
        <f t="shared" si="56"/>
        <v>4.0800000000000002E-5</v>
      </c>
      <c r="S172">
        <f t="shared" si="56"/>
        <v>5.2500000000000008E-4</v>
      </c>
      <c r="T172">
        <f t="shared" si="56"/>
        <v>5.6515200000000008E-2</v>
      </c>
      <c r="U172">
        <f t="shared" si="56"/>
        <v>0</v>
      </c>
      <c r="V172">
        <f t="shared" si="56"/>
        <v>6.0000000000000002E-6</v>
      </c>
      <c r="W172">
        <f t="shared" si="56"/>
        <v>1.3000000000000002E-4</v>
      </c>
      <c r="X172" t="s">
        <v>16</v>
      </c>
      <c r="Z172">
        <f t="shared" si="42"/>
        <v>6.7031838226474473E-3</v>
      </c>
      <c r="AA172">
        <f t="shared" si="58"/>
        <v>1.9711796112342299E-3</v>
      </c>
      <c r="AB172">
        <f t="shared" si="58"/>
        <v>2.5911072624506919E-3</v>
      </c>
      <c r="AC172">
        <f t="shared" si="58"/>
        <v>2.6639778694592295E-3</v>
      </c>
      <c r="AD172">
        <f t="shared" si="58"/>
        <v>1.1637451768670773E-3</v>
      </c>
      <c r="AE172">
        <f t="shared" si="58"/>
        <v>1.8553095540756333E-3</v>
      </c>
      <c r="AF172">
        <f t="shared" si="58"/>
        <v>2.6777592818509654E-3</v>
      </c>
      <c r="AG172">
        <f t="shared" si="58"/>
        <v>5.2084892035184766E-3</v>
      </c>
      <c r="AH172">
        <f t="shared" si="58"/>
        <v>1.4767424628245472E-3</v>
      </c>
      <c r="AI172">
        <f t="shared" si="58"/>
        <v>2.2020862173383277E-3</v>
      </c>
      <c r="AJ172">
        <f t="shared" si="58"/>
        <v>3.3741984025192069E-3</v>
      </c>
      <c r="AK172">
        <f t="shared" si="58"/>
        <v>4.7228894734801319E-3</v>
      </c>
      <c r="AL172">
        <f t="shared" si="58"/>
        <v>7.6712293424458509E-4</v>
      </c>
      <c r="AM172">
        <f t="shared" si="58"/>
        <v>1.1461985916367641E-3</v>
      </c>
      <c r="AN172">
        <f t="shared" si="58"/>
        <v>3.2125652693939899E-3</v>
      </c>
      <c r="AO172">
        <f t="shared" si="58"/>
        <v>5.574847068487928E-3</v>
      </c>
      <c r="AP172">
        <f t="shared" si="58"/>
        <v>6.1149052826987207E-3</v>
      </c>
      <c r="AQ172">
        <f t="shared" si="58"/>
        <v>1.79565266566204E-4</v>
      </c>
      <c r="AR172">
        <f t="shared" si="58"/>
        <v>9.3261161205201006E-4</v>
      </c>
      <c r="AS172">
        <f t="shared" ref="AS172" si="60">AS125/10000*AS$154</f>
        <v>4.0627025270882772E-3</v>
      </c>
    </row>
    <row r="173" spans="4:45" x14ac:dyDescent="0.2">
      <c r="D173">
        <f t="shared" si="41"/>
        <v>0</v>
      </c>
      <c r="E173">
        <f t="shared" si="56"/>
        <v>6.5600000000000009E-5</v>
      </c>
      <c r="F173">
        <f t="shared" si="56"/>
        <v>8.0000000000000013E-6</v>
      </c>
      <c r="G173">
        <f t="shared" si="56"/>
        <v>0</v>
      </c>
      <c r="H173">
        <f t="shared" si="56"/>
        <v>0</v>
      </c>
      <c r="I173">
        <f t="shared" si="56"/>
        <v>0</v>
      </c>
      <c r="J173">
        <f t="shared" si="56"/>
        <v>0</v>
      </c>
      <c r="K173">
        <f t="shared" si="56"/>
        <v>0</v>
      </c>
      <c r="L173">
        <f t="shared" si="56"/>
        <v>6.800000000000001E-6</v>
      </c>
      <c r="M173">
        <f t="shared" si="56"/>
        <v>0</v>
      </c>
      <c r="N173">
        <f t="shared" si="56"/>
        <v>6.8000000000000013E-5</v>
      </c>
      <c r="O173">
        <f t="shared" si="56"/>
        <v>0</v>
      </c>
      <c r="P173">
        <f t="shared" si="56"/>
        <v>0</v>
      </c>
      <c r="Q173">
        <f t="shared" si="56"/>
        <v>2.3999999999999997E-5</v>
      </c>
      <c r="R173">
        <f t="shared" si="56"/>
        <v>0</v>
      </c>
      <c r="S173">
        <f t="shared" si="56"/>
        <v>7.0000000000000007E-5</v>
      </c>
      <c r="T173">
        <f t="shared" si="56"/>
        <v>0</v>
      </c>
      <c r="U173">
        <f t="shared" si="56"/>
        <v>9.9520000000000008E-3</v>
      </c>
      <c r="V173">
        <f t="shared" si="56"/>
        <v>1.2E-5</v>
      </c>
      <c r="W173">
        <f t="shared" si="56"/>
        <v>0</v>
      </c>
      <c r="X173" t="s">
        <v>17</v>
      </c>
      <c r="Z173">
        <f t="shared" si="42"/>
        <v>2.4142471654273873E-4</v>
      </c>
      <c r="AA173">
        <f t="shared" si="58"/>
        <v>7.1050857418790934E-4</v>
      </c>
      <c r="AB173">
        <f t="shared" si="58"/>
        <v>1.6583272202757082E-4</v>
      </c>
      <c r="AC173">
        <f t="shared" si="58"/>
        <v>1.0531204207195131E-4</v>
      </c>
      <c r="AD173">
        <f t="shared" si="58"/>
        <v>5.868052011502726E-5</v>
      </c>
      <c r="AE173">
        <f t="shared" si="58"/>
        <v>1.3405040888116705E-4</v>
      </c>
      <c r="AF173">
        <f t="shared" si="58"/>
        <v>1.0571099134428299E-4</v>
      </c>
      <c r="AG173">
        <f t="shared" si="58"/>
        <v>1.8781828128388561E-4</v>
      </c>
      <c r="AH173">
        <f t="shared" si="58"/>
        <v>1.9454233047092728E-4</v>
      </c>
      <c r="AI173">
        <f t="shared" si="58"/>
        <v>1.1790650338962467E-4</v>
      </c>
      <c r="AJ173">
        <f t="shared" si="58"/>
        <v>5.7783354509601751E-4</v>
      </c>
      <c r="AK173">
        <f t="shared" si="58"/>
        <v>3.8378070729702977E-4</v>
      </c>
      <c r="AL173">
        <f t="shared" si="58"/>
        <v>5.9193589826658598E-5</v>
      </c>
      <c r="AM173">
        <f t="shared" si="58"/>
        <v>4.5250168653780399E-4</v>
      </c>
      <c r="AN173">
        <f t="shared" si="58"/>
        <v>1.478326946762598E-4</v>
      </c>
      <c r="AO173">
        <f t="shared" si="58"/>
        <v>4.1580208820286087E-4</v>
      </c>
      <c r="AP173">
        <f t="shared" si="58"/>
        <v>1.8668655198874893E-4</v>
      </c>
      <c r="AQ173">
        <f t="shared" si="58"/>
        <v>5.5173082939509403E-3</v>
      </c>
      <c r="AR173">
        <f t="shared" si="58"/>
        <v>3.0570085696852799E-4</v>
      </c>
      <c r="AS173">
        <f t="shared" ref="AS173" si="61">AS126/10000*AS$154</f>
        <v>1.6213849300766975E-4</v>
      </c>
    </row>
    <row r="174" spans="4:45" x14ac:dyDescent="0.2">
      <c r="D174">
        <f t="shared" si="41"/>
        <v>3.4799999999999999E-5</v>
      </c>
      <c r="E174">
        <f t="shared" si="56"/>
        <v>0</v>
      </c>
      <c r="F174">
        <f t="shared" si="56"/>
        <v>3.2000000000000005E-5</v>
      </c>
      <c r="G174">
        <f t="shared" si="56"/>
        <v>0</v>
      </c>
      <c r="H174">
        <f t="shared" si="56"/>
        <v>1.98E-5</v>
      </c>
      <c r="I174">
        <f t="shared" si="56"/>
        <v>0</v>
      </c>
      <c r="J174">
        <f t="shared" si="56"/>
        <v>1.0000000000000001E-5</v>
      </c>
      <c r="K174">
        <f t="shared" si="56"/>
        <v>0</v>
      </c>
      <c r="L174">
        <f t="shared" si="56"/>
        <v>2.7200000000000004E-5</v>
      </c>
      <c r="M174">
        <f t="shared" si="56"/>
        <v>7.4000000000000003E-6</v>
      </c>
      <c r="N174">
        <f t="shared" si="56"/>
        <v>3.4000000000000007E-5</v>
      </c>
      <c r="O174">
        <f t="shared" si="56"/>
        <v>1.6200000000000001E-5</v>
      </c>
      <c r="P174">
        <f t="shared" si="56"/>
        <v>0</v>
      </c>
      <c r="Q174">
        <f t="shared" si="56"/>
        <v>2.24E-4</v>
      </c>
      <c r="R174">
        <f t="shared" si="56"/>
        <v>0</v>
      </c>
      <c r="S174">
        <f t="shared" si="56"/>
        <v>2.8000000000000003E-5</v>
      </c>
      <c r="T174">
        <f t="shared" si="56"/>
        <v>2.3200000000000001E-5</v>
      </c>
      <c r="U174">
        <f t="shared" si="56"/>
        <v>2.0000000000000003E-6</v>
      </c>
      <c r="V174">
        <f t="shared" si="56"/>
        <v>2.9675999999999998E-2</v>
      </c>
      <c r="W174">
        <f t="shared" si="56"/>
        <v>2.6000000000000002E-5</v>
      </c>
      <c r="X174" t="s">
        <v>18</v>
      </c>
      <c r="Z174">
        <f t="shared" si="42"/>
        <v>1.1727547264119757E-3</v>
      </c>
      <c r="AA174">
        <f t="shared" si="58"/>
        <v>4.6580847671283778E-4</v>
      </c>
      <c r="AB174">
        <f t="shared" si="58"/>
        <v>7.4335397788768802E-4</v>
      </c>
      <c r="AC174">
        <f t="shared" si="58"/>
        <v>5.2014111081207198E-4</v>
      </c>
      <c r="AD174">
        <f t="shared" si="58"/>
        <v>1.0654319309936283E-3</v>
      </c>
      <c r="AE174">
        <f t="shared" si="58"/>
        <v>4.4970114264317781E-4</v>
      </c>
      <c r="AF174">
        <f t="shared" si="58"/>
        <v>5.5765899178537002E-4</v>
      </c>
      <c r="AG174">
        <f t="shared" si="58"/>
        <v>8.0034576808035403E-4</v>
      </c>
      <c r="AH174">
        <f t="shared" si="58"/>
        <v>9.9584484515406833E-4</v>
      </c>
      <c r="AI174">
        <f t="shared" si="58"/>
        <v>8.8673332163757541E-4</v>
      </c>
      <c r="AJ174">
        <f t="shared" si="58"/>
        <v>2.0762383846291478E-3</v>
      </c>
      <c r="AK174">
        <f t="shared" si="58"/>
        <v>8.7409654471845457E-4</v>
      </c>
      <c r="AL174">
        <f t="shared" si="58"/>
        <v>2.5541921344848448E-4</v>
      </c>
      <c r="AM174">
        <f t="shared" si="58"/>
        <v>5.9518045419163206E-3</v>
      </c>
      <c r="AN174">
        <f t="shared" si="58"/>
        <v>4.9119535420880664E-4</v>
      </c>
      <c r="AO174">
        <f t="shared" si="58"/>
        <v>1.0903885468857011E-3</v>
      </c>
      <c r="AP174">
        <f t="shared" si="58"/>
        <v>9.2140207548441645E-4</v>
      </c>
      <c r="AQ174">
        <f t="shared" si="58"/>
        <v>2.9050547611861999E-4</v>
      </c>
      <c r="AR174">
        <f t="shared" si="58"/>
        <v>9.2542921613585384E-3</v>
      </c>
      <c r="AS174">
        <f t="shared" ref="AS174" si="62">AS127/10000*AS$154</f>
        <v>1.1026097166128071E-3</v>
      </c>
    </row>
    <row r="175" spans="4:45" x14ac:dyDescent="0.2">
      <c r="D175">
        <f t="shared" si="41"/>
        <v>3.1319999999999997E-4</v>
      </c>
      <c r="E175">
        <f t="shared" si="56"/>
        <v>8.2000000000000011E-6</v>
      </c>
      <c r="F175">
        <f t="shared" si="56"/>
        <v>8.0000000000000013E-6</v>
      </c>
      <c r="G175">
        <f t="shared" si="56"/>
        <v>9.3999999999999998E-6</v>
      </c>
      <c r="H175">
        <f t="shared" si="56"/>
        <v>1.3200000000000001E-5</v>
      </c>
      <c r="I175">
        <f t="shared" si="56"/>
        <v>7.6000000000000001E-6</v>
      </c>
      <c r="J175">
        <f t="shared" si="56"/>
        <v>2.0000000000000002E-5</v>
      </c>
      <c r="K175">
        <f t="shared" si="56"/>
        <v>8.8999999999999995E-5</v>
      </c>
      <c r="L175">
        <f t="shared" si="56"/>
        <v>6.800000000000001E-6</v>
      </c>
      <c r="M175">
        <f t="shared" si="56"/>
        <v>2.331E-4</v>
      </c>
      <c r="N175">
        <f t="shared" si="56"/>
        <v>2.5500000000000002E-4</v>
      </c>
      <c r="O175">
        <f t="shared" si="56"/>
        <v>1.6200000000000001E-5</v>
      </c>
      <c r="P175">
        <f t="shared" si="56"/>
        <v>1.2E-5</v>
      </c>
      <c r="Q175">
        <f t="shared" si="56"/>
        <v>0</v>
      </c>
      <c r="R175">
        <f t="shared" si="56"/>
        <v>2.0400000000000001E-5</v>
      </c>
      <c r="S175">
        <f t="shared" si="56"/>
        <v>2.8000000000000003E-5</v>
      </c>
      <c r="T175">
        <f t="shared" si="56"/>
        <v>1.044E-4</v>
      </c>
      <c r="U175">
        <f t="shared" si="56"/>
        <v>0</v>
      </c>
      <c r="V175">
        <f t="shared" si="56"/>
        <v>6.0000000000000002E-6</v>
      </c>
      <c r="W175">
        <f t="shared" si="56"/>
        <v>6.3732500000000011E-2</v>
      </c>
      <c r="X175" t="s">
        <v>19</v>
      </c>
      <c r="Z175">
        <f t="shared" si="42"/>
        <v>5.8832982544781637E-3</v>
      </c>
      <c r="AA175">
        <f t="shared" si="58"/>
        <v>1.492740364409438E-3</v>
      </c>
      <c r="AB175">
        <f t="shared" si="58"/>
        <v>1.73265176892066E-3</v>
      </c>
      <c r="AC175">
        <f t="shared" si="58"/>
        <v>1.8639361058063412E-3</v>
      </c>
      <c r="AD175">
        <f t="shared" si="58"/>
        <v>1.366295953147871E-3</v>
      </c>
      <c r="AE175">
        <f t="shared" si="58"/>
        <v>1.5998100760802659E-3</v>
      </c>
      <c r="AF175">
        <f t="shared" si="58"/>
        <v>2.1404065965382152E-3</v>
      </c>
      <c r="AG175">
        <f t="shared" si="58"/>
        <v>4.2367054270251118E-3</v>
      </c>
      <c r="AH175">
        <f t="shared" si="58"/>
        <v>1.3152696812407934E-3</v>
      </c>
      <c r="AI175">
        <f t="shared" si="58"/>
        <v>5.588039914766833E-3</v>
      </c>
      <c r="AJ175">
        <f t="shared" si="58"/>
        <v>8.4269418813148703E-3</v>
      </c>
      <c r="AK175">
        <f t="shared" si="58"/>
        <v>2.9950720055028162E-3</v>
      </c>
      <c r="AL175">
        <f t="shared" si="58"/>
        <v>1.4656463168391839E-3</v>
      </c>
      <c r="AM175">
        <f t="shared" si="58"/>
        <v>1.9871981079144121E-3</v>
      </c>
      <c r="AN175">
        <f t="shared" si="58"/>
        <v>2.5059447557249409E-3</v>
      </c>
      <c r="AO175">
        <f t="shared" si="58"/>
        <v>3.6239094560637152E-3</v>
      </c>
      <c r="AP175">
        <f t="shared" si="58"/>
        <v>4.00762439098774E-3</v>
      </c>
      <c r="AQ175">
        <f t="shared" si="58"/>
        <v>1.5383934388292801E-4</v>
      </c>
      <c r="AR175">
        <f t="shared" si="58"/>
        <v>1.1008938220640099E-3</v>
      </c>
      <c r="AS175">
        <f t="shared" ref="AS175" si="63">AS128/10000*AS$154</f>
        <v>1.131697859058845E-2</v>
      </c>
    </row>
    <row r="177" spans="2:45" x14ac:dyDescent="0.2">
      <c r="B177" t="s">
        <v>215</v>
      </c>
      <c r="D177">
        <v>8.4703199999999992E-2</v>
      </c>
      <c r="E177">
        <v>3.4799999999999999E-5</v>
      </c>
      <c r="F177">
        <v>1.5659999999999998E-4</v>
      </c>
      <c r="G177">
        <v>1.74E-4</v>
      </c>
      <c r="H177">
        <v>5.2199999999999995E-5</v>
      </c>
      <c r="I177">
        <v>1.392E-4</v>
      </c>
      <c r="J177">
        <v>2.9579999999999998E-4</v>
      </c>
      <c r="K177">
        <v>3.6539999999999994E-4</v>
      </c>
      <c r="L177">
        <v>3.4799999999999999E-5</v>
      </c>
      <c r="M177">
        <v>1.0439999999999999E-4</v>
      </c>
      <c r="N177">
        <v>6.9599999999999998E-5</v>
      </c>
      <c r="O177">
        <v>3.4799999999999999E-5</v>
      </c>
      <c r="P177">
        <v>1.0439999999999999E-4</v>
      </c>
      <c r="Q177">
        <v>3.4799999999999999E-5</v>
      </c>
      <c r="R177">
        <v>3.8279999999999998E-4</v>
      </c>
      <c r="S177">
        <v>6.002999999999999E-4</v>
      </c>
      <c r="T177">
        <v>5.4809999999999993E-4</v>
      </c>
      <c r="U177">
        <v>0</v>
      </c>
      <c r="V177">
        <v>3.4799999999999999E-5</v>
      </c>
      <c r="W177">
        <v>3.1319999999999997E-4</v>
      </c>
      <c r="Z177">
        <v>1318.00027781105</v>
      </c>
      <c r="AA177">
        <v>287.13743666711702</v>
      </c>
      <c r="AB177">
        <v>420.580642846145</v>
      </c>
      <c r="AC177">
        <v>501.71598136735503</v>
      </c>
      <c r="AD177">
        <v>210.07896183174299</v>
      </c>
      <c r="AE177">
        <v>345.89365433008101</v>
      </c>
      <c r="AF177">
        <v>532.413721920066</v>
      </c>
      <c r="AG177">
        <v>1186.3582033483699</v>
      </c>
      <c r="AH177">
        <v>246.55648360830901</v>
      </c>
      <c r="AI177">
        <v>328.01809959886998</v>
      </c>
      <c r="AJ177">
        <v>552.53984652199904</v>
      </c>
      <c r="AK177">
        <v>617.60284874967795</v>
      </c>
      <c r="AL177">
        <v>113.763508359703</v>
      </c>
      <c r="AM177">
        <v>177.883439549065</v>
      </c>
      <c r="AN177">
        <v>655.578395012584</v>
      </c>
      <c r="AO177">
        <v>896.60700704054</v>
      </c>
      <c r="AP177">
        <v>770.48089915487901</v>
      </c>
      <c r="AQ177">
        <v>27.749967418705602</v>
      </c>
      <c r="AR177">
        <v>134.79939384045699</v>
      </c>
      <c r="AS177">
        <v>676.24117867565099</v>
      </c>
    </row>
    <row r="178" spans="2:45" x14ac:dyDescent="0.2">
      <c r="D178">
        <v>8.2000000000000011E-6</v>
      </c>
      <c r="E178">
        <v>4.0298899999999999E-2</v>
      </c>
      <c r="F178">
        <v>8.2000000000000011E-6</v>
      </c>
      <c r="G178">
        <v>0</v>
      </c>
      <c r="H178">
        <v>8.2000000000000011E-6</v>
      </c>
      <c r="I178">
        <v>8.2000000000000001E-5</v>
      </c>
      <c r="J178">
        <v>0</v>
      </c>
      <c r="K178">
        <v>0</v>
      </c>
      <c r="L178">
        <v>8.2000000000000001E-5</v>
      </c>
      <c r="M178">
        <v>2.4599999999999998E-5</v>
      </c>
      <c r="N178">
        <v>8.2000000000000011E-6</v>
      </c>
      <c r="O178">
        <v>1.5580000000000002E-4</v>
      </c>
      <c r="P178">
        <v>3.2800000000000004E-5</v>
      </c>
      <c r="Q178">
        <v>8.2000000000000011E-6</v>
      </c>
      <c r="R178">
        <v>3.2800000000000004E-5</v>
      </c>
      <c r="S178">
        <v>4.9199999999999997E-5</v>
      </c>
      <c r="T178">
        <v>8.2000000000000011E-6</v>
      </c>
      <c r="U178">
        <v>6.5600000000000009E-5</v>
      </c>
      <c r="V178">
        <v>0</v>
      </c>
      <c r="W178">
        <v>8.2000000000000011E-6</v>
      </c>
      <c r="Z178">
        <v>611.61306876525805</v>
      </c>
      <c r="AA178">
        <v>1661.8453856813901</v>
      </c>
      <c r="AB178">
        <v>404.544749767871</v>
      </c>
      <c r="AC178">
        <v>348.94779932654399</v>
      </c>
      <c r="AD178">
        <v>144.383761096287</v>
      </c>
      <c r="AE178">
        <v>510.572671219374</v>
      </c>
      <c r="AF178">
        <v>388.118352255415</v>
      </c>
      <c r="AG178">
        <v>493.013134358478</v>
      </c>
      <c r="AH178">
        <v>480.68984447765001</v>
      </c>
      <c r="AI178">
        <v>232.32407567302101</v>
      </c>
      <c r="AJ178">
        <v>428.59250713860803</v>
      </c>
      <c r="AK178">
        <v>1753.9347777283399</v>
      </c>
      <c r="AL178">
        <v>133.50237278334501</v>
      </c>
      <c r="AM178">
        <v>143.04747356235299</v>
      </c>
      <c r="AN178">
        <v>486.91459701627002</v>
      </c>
      <c r="AO178">
        <v>646.19030590724003</v>
      </c>
      <c r="AP178">
        <v>480.77551493517802</v>
      </c>
      <c r="AQ178">
        <v>173.29477419217301</v>
      </c>
      <c r="AR178">
        <v>113.611823588497</v>
      </c>
      <c r="AS178">
        <v>364.08301570961902</v>
      </c>
    </row>
    <row r="179" spans="2:45" x14ac:dyDescent="0.2">
      <c r="D179">
        <v>3.2000000000000005E-5</v>
      </c>
      <c r="E179">
        <v>8.0000000000000013E-6</v>
      </c>
      <c r="F179">
        <v>3.8588000000000004E-2</v>
      </c>
      <c r="G179">
        <v>2.8400000000000002E-4</v>
      </c>
      <c r="H179">
        <v>0</v>
      </c>
      <c r="I179">
        <v>3.2000000000000005E-5</v>
      </c>
      <c r="J179">
        <v>4.7999999999999994E-5</v>
      </c>
      <c r="K179">
        <v>4.7999999999999994E-5</v>
      </c>
      <c r="L179">
        <v>1.6400000000000003E-4</v>
      </c>
      <c r="M179">
        <v>2.3999999999999997E-5</v>
      </c>
      <c r="N179">
        <v>8.0000000000000013E-6</v>
      </c>
      <c r="O179">
        <v>1.0399999999999999E-4</v>
      </c>
      <c r="P179">
        <v>0</v>
      </c>
      <c r="Q179">
        <v>8.0000000000000013E-6</v>
      </c>
      <c r="R179">
        <v>1.6000000000000003E-5</v>
      </c>
      <c r="S179">
        <v>1.56E-4</v>
      </c>
      <c r="T179">
        <v>7.2000000000000002E-5</v>
      </c>
      <c r="U179">
        <v>8.0000000000000013E-6</v>
      </c>
      <c r="V179">
        <v>3.2000000000000005E-5</v>
      </c>
      <c r="W179">
        <v>8.0000000000000013E-6</v>
      </c>
      <c r="Z179">
        <v>906.30117197396896</v>
      </c>
      <c r="AA179">
        <v>409.26338572629402</v>
      </c>
      <c r="AB179">
        <v>640.40949419467699</v>
      </c>
      <c r="AC179">
        <v>753.62440222571001</v>
      </c>
      <c r="AD179">
        <v>145.192628817177</v>
      </c>
      <c r="AE179">
        <v>457.92536586079598</v>
      </c>
      <c r="AF179">
        <v>689.60172159932802</v>
      </c>
      <c r="AG179">
        <v>963.19631015944697</v>
      </c>
      <c r="AH179">
        <v>483.53651128131798</v>
      </c>
      <c r="AI179">
        <v>243.75181597187199</v>
      </c>
      <c r="AJ179">
        <v>440.97673882851598</v>
      </c>
      <c r="AK179">
        <v>1011.96975470992</v>
      </c>
      <c r="AL179">
        <v>99.075517887633694</v>
      </c>
      <c r="AM179">
        <v>178.152640054079</v>
      </c>
      <c r="AN179">
        <v>453.16589316662299</v>
      </c>
      <c r="AO179">
        <v>815.62016777573899</v>
      </c>
      <c r="AP179">
        <v>647.77681561267298</v>
      </c>
      <c r="AQ179">
        <v>41.458180506892703</v>
      </c>
      <c r="AR179">
        <v>185.83849447192199</v>
      </c>
      <c r="AS179">
        <v>433.16294223016502</v>
      </c>
    </row>
    <row r="180" spans="2:45" x14ac:dyDescent="0.2">
      <c r="D180">
        <v>5.6399999999999995E-5</v>
      </c>
      <c r="E180">
        <v>0</v>
      </c>
      <c r="F180">
        <v>3.901E-4</v>
      </c>
      <c r="G180">
        <v>4.5684000000000002E-2</v>
      </c>
      <c r="H180">
        <v>0</v>
      </c>
      <c r="I180">
        <v>5.6399999999999995E-5</v>
      </c>
      <c r="J180">
        <v>4.9350000000000002E-4</v>
      </c>
      <c r="K180">
        <v>5.6399999999999995E-5</v>
      </c>
      <c r="L180">
        <v>3.7599999999999999E-5</v>
      </c>
      <c r="M180">
        <v>9.3999999999999998E-6</v>
      </c>
      <c r="N180">
        <v>0</v>
      </c>
      <c r="O180">
        <v>2.8199999999999998E-5</v>
      </c>
      <c r="P180">
        <v>0</v>
      </c>
      <c r="Q180">
        <v>0</v>
      </c>
      <c r="R180">
        <v>9.3999999999999998E-6</v>
      </c>
      <c r="S180">
        <v>3.7599999999999999E-5</v>
      </c>
      <c r="T180">
        <v>2.8199999999999998E-5</v>
      </c>
      <c r="U180">
        <v>0</v>
      </c>
      <c r="V180">
        <v>0</v>
      </c>
      <c r="W180">
        <v>9.3999999999999998E-6</v>
      </c>
      <c r="Z180">
        <v>932.60260748393796</v>
      </c>
      <c r="AA180">
        <v>304.51747248882901</v>
      </c>
      <c r="AB180">
        <v>650.08535377435305</v>
      </c>
      <c r="AC180">
        <v>1136.9585691269599</v>
      </c>
      <c r="AD180">
        <v>103.03856133014899</v>
      </c>
      <c r="AE180">
        <v>558.89769433680704</v>
      </c>
      <c r="AF180">
        <v>1085.91279083011</v>
      </c>
      <c r="AG180">
        <v>1017.04258121697</v>
      </c>
      <c r="AH180">
        <v>394.62002575336101</v>
      </c>
      <c r="AI180">
        <v>214.29378107303401</v>
      </c>
      <c r="AJ180">
        <v>340.89778610919302</v>
      </c>
      <c r="AK180">
        <v>821.38708886456004</v>
      </c>
      <c r="AL180">
        <v>81.048229971821698</v>
      </c>
      <c r="AM180">
        <v>109.33400182011501</v>
      </c>
      <c r="AN180">
        <v>408.97263455650102</v>
      </c>
      <c r="AO180">
        <v>743.92967455492396</v>
      </c>
      <c r="AP180">
        <v>566.80380201260198</v>
      </c>
      <c r="AQ180">
        <v>22.406817462117299</v>
      </c>
      <c r="AR180">
        <v>110.668321449377</v>
      </c>
      <c r="AS180">
        <v>396.58215017156198</v>
      </c>
    </row>
    <row r="181" spans="2:45" x14ac:dyDescent="0.2">
      <c r="D181">
        <v>6.6000000000000003E-6</v>
      </c>
      <c r="E181">
        <v>6.6000000000000003E-6</v>
      </c>
      <c r="F181">
        <v>0</v>
      </c>
      <c r="G181">
        <v>0</v>
      </c>
      <c r="H181">
        <v>3.2821800000000005E-2</v>
      </c>
      <c r="I181">
        <v>0</v>
      </c>
      <c r="J181">
        <v>0</v>
      </c>
      <c r="K181">
        <v>0</v>
      </c>
      <c r="L181">
        <v>6.6000000000000003E-6</v>
      </c>
      <c r="M181">
        <v>6.6000000000000003E-6</v>
      </c>
      <c r="N181">
        <v>0</v>
      </c>
      <c r="O181">
        <v>0</v>
      </c>
      <c r="P181">
        <v>0</v>
      </c>
      <c r="Q181">
        <v>0</v>
      </c>
      <c r="R181">
        <v>6.6000000000000003E-6</v>
      </c>
      <c r="S181">
        <v>3.3000000000000003E-5</v>
      </c>
      <c r="T181">
        <v>6.6000000000000003E-6</v>
      </c>
      <c r="U181">
        <v>0</v>
      </c>
      <c r="V181">
        <v>1.98E-5</v>
      </c>
      <c r="W181">
        <v>1.3200000000000001E-5</v>
      </c>
      <c r="Z181">
        <v>546.80552631436399</v>
      </c>
      <c r="AA181">
        <v>176.43378277507301</v>
      </c>
      <c r="AB181">
        <v>175.37659750102901</v>
      </c>
      <c r="AC181">
        <v>144.28175904368101</v>
      </c>
      <c r="AD181">
        <v>5222.53827107085</v>
      </c>
      <c r="AE181">
        <v>111.144934137386</v>
      </c>
      <c r="AF181">
        <v>146.608178013204</v>
      </c>
      <c r="AG181">
        <v>407.94788064812002</v>
      </c>
      <c r="AH181">
        <v>152.19207916520801</v>
      </c>
      <c r="AI181">
        <v>217.054122945795</v>
      </c>
      <c r="AJ181">
        <v>212.30288521385799</v>
      </c>
      <c r="AK181">
        <v>231.05208804449401</v>
      </c>
      <c r="AL181">
        <v>44.3159339891995</v>
      </c>
      <c r="AM181">
        <v>148.013554097639</v>
      </c>
      <c r="AN181">
        <v>267.825219378361</v>
      </c>
      <c r="AO181">
        <v>688.78790063869405</v>
      </c>
      <c r="AP181">
        <v>352.65005359608398</v>
      </c>
      <c r="AQ181">
        <v>17.781975792432501</v>
      </c>
      <c r="AR181">
        <v>322.85816090716003</v>
      </c>
      <c r="AS181">
        <v>414.02907671147602</v>
      </c>
    </row>
    <row r="182" spans="2:45" x14ac:dyDescent="0.2">
      <c r="D182">
        <v>2.2799999999999999E-5</v>
      </c>
      <c r="E182">
        <v>6.8399999999999996E-5</v>
      </c>
      <c r="F182">
        <v>3.04E-5</v>
      </c>
      <c r="G182">
        <v>3.8000000000000002E-5</v>
      </c>
      <c r="H182">
        <v>0</v>
      </c>
      <c r="I182">
        <v>3.70652E-2</v>
      </c>
      <c r="J182">
        <v>2.0139999999999999E-4</v>
      </c>
      <c r="K182">
        <v>7.6000000000000001E-6</v>
      </c>
      <c r="L182">
        <v>1.7479999999999999E-4</v>
      </c>
      <c r="M182">
        <v>7.6000000000000001E-6</v>
      </c>
      <c r="N182">
        <v>2.2799999999999999E-5</v>
      </c>
      <c r="O182">
        <v>4.5599999999999997E-5</v>
      </c>
      <c r="P182">
        <v>3.04E-5</v>
      </c>
      <c r="Q182">
        <v>0</v>
      </c>
      <c r="R182">
        <v>4.5599999999999997E-5</v>
      </c>
      <c r="S182">
        <v>1.52E-5</v>
      </c>
      <c r="T182">
        <v>1.52E-5</v>
      </c>
      <c r="U182">
        <v>0</v>
      </c>
      <c r="V182">
        <v>0</v>
      </c>
      <c r="W182">
        <v>7.6000000000000001E-6</v>
      </c>
      <c r="Z182">
        <v>787.77279769936001</v>
      </c>
      <c r="AA182">
        <v>545.92001000502898</v>
      </c>
      <c r="AB182">
        <v>483.98268608348201</v>
      </c>
      <c r="AC182">
        <v>684.781490953397</v>
      </c>
      <c r="AD182">
        <v>97.251817380083494</v>
      </c>
      <c r="AE182">
        <v>968.41885450464895</v>
      </c>
      <c r="AF182">
        <v>876.10422841691695</v>
      </c>
      <c r="AG182">
        <v>672.32954992035002</v>
      </c>
      <c r="AH182">
        <v>658.55745105463802</v>
      </c>
      <c r="AI182">
        <v>231.06166132897999</v>
      </c>
      <c r="AJ182">
        <v>568.62705895470003</v>
      </c>
      <c r="AK182">
        <v>953.04657775355804</v>
      </c>
      <c r="AL182">
        <v>117.468507453472</v>
      </c>
      <c r="AM182">
        <v>136.88965053141499</v>
      </c>
      <c r="AN182">
        <v>535.06315278060197</v>
      </c>
      <c r="AO182">
        <v>619.86361947932903</v>
      </c>
      <c r="AP182">
        <v>488.239356335693</v>
      </c>
      <c r="AQ182">
        <v>35.276423389780803</v>
      </c>
      <c r="AR182">
        <v>118.34240595873101</v>
      </c>
      <c r="AS182">
        <v>421.00265160007001</v>
      </c>
    </row>
    <row r="183" spans="2:45" x14ac:dyDescent="0.2">
      <c r="D183">
        <v>1E-4</v>
      </c>
      <c r="E183">
        <v>0</v>
      </c>
      <c r="F183">
        <v>7.0000000000000007E-5</v>
      </c>
      <c r="G183">
        <v>5.5500000000000005E-4</v>
      </c>
      <c r="H183">
        <v>0</v>
      </c>
      <c r="I183">
        <v>3.4500000000000004E-4</v>
      </c>
      <c r="J183">
        <v>4.8649999999999999E-2</v>
      </c>
      <c r="K183">
        <v>4.0000000000000003E-5</v>
      </c>
      <c r="L183">
        <v>2.0000000000000002E-5</v>
      </c>
      <c r="M183">
        <v>2.9999999999999997E-5</v>
      </c>
      <c r="N183">
        <v>1.0000000000000001E-5</v>
      </c>
      <c r="O183">
        <v>4.0000000000000003E-5</v>
      </c>
      <c r="P183">
        <v>2.0000000000000002E-5</v>
      </c>
      <c r="Q183">
        <v>0</v>
      </c>
      <c r="R183">
        <v>2.9999999999999997E-5</v>
      </c>
      <c r="S183">
        <v>4.0000000000000003E-5</v>
      </c>
      <c r="T183">
        <v>2.0000000000000002E-5</v>
      </c>
      <c r="U183">
        <v>0</v>
      </c>
      <c r="V183">
        <v>1.0000000000000001E-5</v>
      </c>
      <c r="W183">
        <v>2.0000000000000002E-5</v>
      </c>
      <c r="Z183">
        <v>936.544209525111</v>
      </c>
      <c r="AA183">
        <v>320.52084888830399</v>
      </c>
      <c r="AB183">
        <v>562.929643485925</v>
      </c>
      <c r="AC183">
        <v>1027.6265145454699</v>
      </c>
      <c r="AD183">
        <v>99.080207393902498</v>
      </c>
      <c r="AE183">
        <v>676.669238485356</v>
      </c>
      <c r="AF183">
        <v>1192.14861390177</v>
      </c>
      <c r="AG183">
        <v>925.70815254415095</v>
      </c>
      <c r="AH183">
        <v>391.94680891796497</v>
      </c>
      <c r="AI183">
        <v>231.368844433774</v>
      </c>
      <c r="AJ183">
        <v>396.62975833344302</v>
      </c>
      <c r="AK183">
        <v>795.63033674631299</v>
      </c>
      <c r="AL183">
        <v>90.681033607924405</v>
      </c>
      <c r="AM183">
        <v>114.58392365104901</v>
      </c>
      <c r="AN183">
        <v>446.35497802052902</v>
      </c>
      <c r="AO183">
        <v>695.26970136171201</v>
      </c>
      <c r="AP183">
        <v>535.55185637019304</v>
      </c>
      <c r="AQ183">
        <v>21.1421982688566</v>
      </c>
      <c r="AR183">
        <v>111.531798357074</v>
      </c>
      <c r="AS183">
        <v>428.08131930764301</v>
      </c>
    </row>
    <row r="184" spans="2:45" x14ac:dyDescent="0.2">
      <c r="D184">
        <v>3.7379999999999998E-4</v>
      </c>
      <c r="E184">
        <v>1.7799999999999999E-5</v>
      </c>
      <c r="F184">
        <v>2.1359999999999996E-4</v>
      </c>
      <c r="G184">
        <v>1.9580000000000002E-4</v>
      </c>
      <c r="H184">
        <v>1.7799999999999999E-5</v>
      </c>
      <c r="I184">
        <v>3.5599999999999998E-5</v>
      </c>
      <c r="J184">
        <v>1.2459999999999999E-4</v>
      </c>
      <c r="K184">
        <v>8.7851899999999997E-2</v>
      </c>
      <c r="L184">
        <v>1.7799999999999999E-5</v>
      </c>
      <c r="M184">
        <v>0</v>
      </c>
      <c r="N184">
        <v>1.7799999999999999E-5</v>
      </c>
      <c r="O184">
        <v>3.5599999999999998E-5</v>
      </c>
      <c r="P184">
        <v>3.5599999999999998E-5</v>
      </c>
      <c r="Q184">
        <v>1.7799999999999999E-5</v>
      </c>
      <c r="R184">
        <v>5.339999999999999E-5</v>
      </c>
      <c r="S184">
        <v>3.7379999999999998E-4</v>
      </c>
      <c r="T184">
        <v>5.339999999999999E-5</v>
      </c>
      <c r="U184">
        <v>0</v>
      </c>
      <c r="V184">
        <v>0</v>
      </c>
      <c r="W184">
        <v>8.8999999999999995E-5</v>
      </c>
      <c r="Z184">
        <v>1166.47233108872</v>
      </c>
      <c r="AA184">
        <v>227.57793683602901</v>
      </c>
      <c r="AB184">
        <v>439.49116925717999</v>
      </c>
      <c r="AC184">
        <v>537.97122891989704</v>
      </c>
      <c r="AD184">
        <v>154.10365977055801</v>
      </c>
      <c r="AE184">
        <v>290.25681009756403</v>
      </c>
      <c r="AF184">
        <v>517.43243598125002</v>
      </c>
      <c r="AG184">
        <v>2642.83840533591</v>
      </c>
      <c r="AH184">
        <v>207.40517769284301</v>
      </c>
      <c r="AI184">
        <v>205.973369958333</v>
      </c>
      <c r="AJ184">
        <v>337.87137551767302</v>
      </c>
      <c r="AK184">
        <v>547.09875001036698</v>
      </c>
      <c r="AL184">
        <v>77.679475113882305</v>
      </c>
      <c r="AM184">
        <v>132.50755481667201</v>
      </c>
      <c r="AN184">
        <v>453.71916670343398</v>
      </c>
      <c r="AO184">
        <v>889.31358416991804</v>
      </c>
      <c r="AP184">
        <v>585.22350601331198</v>
      </c>
      <c r="AQ184">
        <v>21.1031776723467</v>
      </c>
      <c r="AR184">
        <v>89.926490795545405</v>
      </c>
      <c r="AS184">
        <v>476.03431764327098</v>
      </c>
    </row>
    <row r="185" spans="2:45" x14ac:dyDescent="0.2">
      <c r="D185">
        <v>6.800000000000001E-6</v>
      </c>
      <c r="E185">
        <v>5.4400000000000008E-5</v>
      </c>
      <c r="F185">
        <v>1.2239999999999999E-4</v>
      </c>
      <c r="G185">
        <v>2.0400000000000001E-5</v>
      </c>
      <c r="H185">
        <v>6.800000000000001E-6</v>
      </c>
      <c r="I185">
        <v>1.3600000000000003E-4</v>
      </c>
      <c r="J185">
        <v>6.800000000000001E-6</v>
      </c>
      <c r="K185">
        <v>0</v>
      </c>
      <c r="L185">
        <v>3.3405000000000004E-2</v>
      </c>
      <c r="M185">
        <v>0</v>
      </c>
      <c r="N185">
        <v>6.800000000000001E-6</v>
      </c>
      <c r="O185">
        <v>6.800000000000001E-6</v>
      </c>
      <c r="P185">
        <v>0</v>
      </c>
      <c r="Q185">
        <v>1.3600000000000002E-5</v>
      </c>
      <c r="R185">
        <v>2.0400000000000001E-5</v>
      </c>
      <c r="S185">
        <v>6.800000000000001E-6</v>
      </c>
      <c r="T185">
        <v>6.800000000000001E-6</v>
      </c>
      <c r="U185">
        <v>6.800000000000001E-6</v>
      </c>
      <c r="V185">
        <v>2.7200000000000004E-5</v>
      </c>
      <c r="W185">
        <v>6.800000000000001E-6</v>
      </c>
      <c r="Z185">
        <v>638.98513503412903</v>
      </c>
      <c r="AA185">
        <v>584.860561428962</v>
      </c>
      <c r="AB185">
        <v>581.54100037635897</v>
      </c>
      <c r="AC185">
        <v>550.19261636138106</v>
      </c>
      <c r="AD185">
        <v>151.53607887300601</v>
      </c>
      <c r="AE185">
        <v>749.39296153139298</v>
      </c>
      <c r="AF185">
        <v>577.46067943943206</v>
      </c>
      <c r="AG185">
        <v>546.68268337932102</v>
      </c>
      <c r="AH185">
        <v>1498.2613648143599</v>
      </c>
      <c r="AI185">
        <v>210.92488200717801</v>
      </c>
      <c r="AJ185">
        <v>530.01521482272994</v>
      </c>
      <c r="AK185">
        <v>797.80082824214605</v>
      </c>
      <c r="AL185">
        <v>90.106536724074004</v>
      </c>
      <c r="AM185">
        <v>262.66173366824898</v>
      </c>
      <c r="AN185">
        <v>479.99336096719799</v>
      </c>
      <c r="AO185">
        <v>578.29038811343298</v>
      </c>
      <c r="AP185">
        <v>434.33601847780801</v>
      </c>
      <c r="AQ185">
        <v>57.218332491449203</v>
      </c>
      <c r="AR185">
        <v>292.895542692373</v>
      </c>
      <c r="AS185">
        <v>386.84402389435098</v>
      </c>
    </row>
    <row r="186" spans="2:45" x14ac:dyDescent="0.2">
      <c r="D186">
        <v>1.4800000000000001E-5</v>
      </c>
      <c r="E186">
        <v>1.4800000000000001E-5</v>
      </c>
      <c r="F186">
        <v>2.2199999999999998E-5</v>
      </c>
      <c r="G186">
        <v>7.4000000000000003E-6</v>
      </c>
      <c r="H186">
        <v>1.4800000000000001E-5</v>
      </c>
      <c r="I186">
        <v>7.4000000000000003E-6</v>
      </c>
      <c r="J186">
        <v>1.4800000000000001E-5</v>
      </c>
      <c r="K186">
        <v>0</v>
      </c>
      <c r="L186">
        <v>0</v>
      </c>
      <c r="M186">
        <v>3.6060200000000001E-2</v>
      </c>
      <c r="N186">
        <v>6.6599999999999993E-5</v>
      </c>
      <c r="O186">
        <v>1.4800000000000001E-5</v>
      </c>
      <c r="P186">
        <v>8.879999999999999E-5</v>
      </c>
      <c r="Q186">
        <v>5.1799999999999999E-5</v>
      </c>
      <c r="R186">
        <v>0</v>
      </c>
      <c r="S186">
        <v>7.4000000000000003E-6</v>
      </c>
      <c r="T186">
        <v>5.1799999999999999E-5</v>
      </c>
      <c r="U186">
        <v>0</v>
      </c>
      <c r="V186">
        <v>7.4000000000000003E-6</v>
      </c>
      <c r="W186">
        <v>2.331E-4</v>
      </c>
      <c r="Z186">
        <v>774.80488632531899</v>
      </c>
      <c r="AA186">
        <v>257.63319720189003</v>
      </c>
      <c r="AB186">
        <v>267.18934886619297</v>
      </c>
      <c r="AC186">
        <v>272.31114745940403</v>
      </c>
      <c r="AD186">
        <v>196.97551739799999</v>
      </c>
      <c r="AE186">
        <v>239.64261431563401</v>
      </c>
      <c r="AF186">
        <v>310.68506542486398</v>
      </c>
      <c r="AG186">
        <v>494.81973608075799</v>
      </c>
      <c r="AH186">
        <v>192.24189109779101</v>
      </c>
      <c r="AI186">
        <v>1040.39197129589</v>
      </c>
      <c r="AJ186">
        <v>1492.7185386624401</v>
      </c>
      <c r="AK186">
        <v>516.46698023366798</v>
      </c>
      <c r="AL186">
        <v>243.24638024722501</v>
      </c>
      <c r="AM186">
        <v>502.016104501173</v>
      </c>
      <c r="AN186">
        <v>318.52090941799798</v>
      </c>
      <c r="AO186">
        <v>503.37188918576402</v>
      </c>
      <c r="AP186">
        <v>595.15843711846696</v>
      </c>
      <c r="AQ186">
        <v>31.866622537736401</v>
      </c>
      <c r="AR186">
        <v>239.65765449664201</v>
      </c>
      <c r="AS186">
        <v>1510.28105804509</v>
      </c>
    </row>
    <row r="187" spans="2:45" x14ac:dyDescent="0.2">
      <c r="D187">
        <v>5.1E-5</v>
      </c>
      <c r="E187">
        <v>1.7000000000000003E-5</v>
      </c>
      <c r="F187">
        <v>5.1E-5</v>
      </c>
      <c r="G187">
        <v>0</v>
      </c>
      <c r="H187">
        <v>0</v>
      </c>
      <c r="I187">
        <v>1.02E-4</v>
      </c>
      <c r="J187">
        <v>1.7000000000000003E-5</v>
      </c>
      <c r="K187">
        <v>1.7000000000000003E-5</v>
      </c>
      <c r="L187">
        <v>6.8000000000000013E-5</v>
      </c>
      <c r="M187">
        <v>3.7400000000000004E-4</v>
      </c>
      <c r="N187">
        <v>8.4099000000000007E-2</v>
      </c>
      <c r="O187">
        <v>3.4000000000000007E-5</v>
      </c>
      <c r="P187">
        <v>7.5650000000000001E-4</v>
      </c>
      <c r="Q187">
        <v>2.2100000000000001E-4</v>
      </c>
      <c r="R187">
        <v>5.1E-5</v>
      </c>
      <c r="S187">
        <v>1.7000000000000003E-5</v>
      </c>
      <c r="T187">
        <v>5.1E-5</v>
      </c>
      <c r="U187">
        <v>6.8000000000000013E-5</v>
      </c>
      <c r="V187">
        <v>3.4000000000000007E-5</v>
      </c>
      <c r="W187">
        <v>2.5500000000000002E-4</v>
      </c>
      <c r="Z187">
        <v>563.99305332606696</v>
      </c>
      <c r="AA187">
        <v>205.38455849512701</v>
      </c>
      <c r="AB187">
        <v>208.882748065031</v>
      </c>
      <c r="AC187">
        <v>187.19560262624</v>
      </c>
      <c r="AD187">
        <v>83.256033417705794</v>
      </c>
      <c r="AE187">
        <v>254.84686114797501</v>
      </c>
      <c r="AF187">
        <v>230.15287507161</v>
      </c>
      <c r="AG187">
        <v>350.75425480927203</v>
      </c>
      <c r="AH187">
        <v>208.74888351227801</v>
      </c>
      <c r="AI187">
        <v>645.05023213498498</v>
      </c>
      <c r="AJ187">
        <v>3346.6490274778698</v>
      </c>
      <c r="AK187">
        <v>418.41153525137599</v>
      </c>
      <c r="AL187">
        <v>344.505207904043</v>
      </c>
      <c r="AM187">
        <v>603.80832552601601</v>
      </c>
      <c r="AN187">
        <v>282.30977715718399</v>
      </c>
      <c r="AO187">
        <v>365.43779537187697</v>
      </c>
      <c r="AP187">
        <v>396.96451794343602</v>
      </c>
      <c r="AQ187">
        <v>67.980417070119699</v>
      </c>
      <c r="AR187">
        <v>244.26333936813501</v>
      </c>
      <c r="AS187">
        <v>991.40492721351404</v>
      </c>
    </row>
    <row r="188" spans="2:45" x14ac:dyDescent="0.2">
      <c r="D188">
        <v>3.2400000000000001E-5</v>
      </c>
      <c r="E188">
        <v>5.9130000000000001E-4</v>
      </c>
      <c r="F188">
        <v>3.969E-4</v>
      </c>
      <c r="G188">
        <v>9.7199999999999991E-5</v>
      </c>
      <c r="H188">
        <v>0</v>
      </c>
      <c r="I188">
        <v>1.9439999999999998E-4</v>
      </c>
      <c r="J188">
        <v>1.1340000000000001E-4</v>
      </c>
      <c r="K188">
        <v>3.2400000000000001E-5</v>
      </c>
      <c r="L188">
        <v>3.2400000000000001E-5</v>
      </c>
      <c r="M188">
        <v>6.4800000000000003E-5</v>
      </c>
      <c r="N188">
        <v>1.6200000000000001E-5</v>
      </c>
      <c r="O188">
        <v>7.98093E-2</v>
      </c>
      <c r="P188">
        <v>3.078E-4</v>
      </c>
      <c r="Q188">
        <v>0</v>
      </c>
      <c r="R188">
        <v>4.8599999999999995E-5</v>
      </c>
      <c r="S188">
        <v>1.2960000000000001E-4</v>
      </c>
      <c r="T188">
        <v>1.7820000000000002E-4</v>
      </c>
      <c r="U188">
        <v>0</v>
      </c>
      <c r="V188">
        <v>1.6200000000000001E-5</v>
      </c>
      <c r="W188">
        <v>1.6200000000000001E-5</v>
      </c>
      <c r="Z188">
        <v>668.59685792780999</v>
      </c>
      <c r="AA188">
        <v>891.41829416919302</v>
      </c>
      <c r="AB188">
        <v>508.39270742580402</v>
      </c>
      <c r="AC188">
        <v>478.370315503104</v>
      </c>
      <c r="AD188">
        <v>96.098056780166701</v>
      </c>
      <c r="AE188">
        <v>453.01312131188899</v>
      </c>
      <c r="AF188">
        <v>489.65177344432402</v>
      </c>
      <c r="AG188">
        <v>602.36836988147104</v>
      </c>
      <c r="AH188">
        <v>333.25386579265398</v>
      </c>
      <c r="AI188">
        <v>236.70261642095099</v>
      </c>
      <c r="AJ188">
        <v>443.76039321319303</v>
      </c>
      <c r="AK188">
        <v>2348.53331558944</v>
      </c>
      <c r="AL188">
        <v>162.14570956825699</v>
      </c>
      <c r="AM188">
        <v>118.977051128342</v>
      </c>
      <c r="AN188">
        <v>391.12728907157901</v>
      </c>
      <c r="AO188">
        <v>669.46197014452196</v>
      </c>
      <c r="AP188">
        <v>583.07277450371998</v>
      </c>
      <c r="AQ188">
        <v>47.3803342342012</v>
      </c>
      <c r="AR188">
        <v>107.913153668945</v>
      </c>
      <c r="AS188">
        <v>369.76197598800201</v>
      </c>
    </row>
    <row r="189" spans="2:45" x14ac:dyDescent="0.2">
      <c r="D189">
        <v>3.0000000000000001E-6</v>
      </c>
      <c r="E189">
        <v>3.0000000000000001E-6</v>
      </c>
      <c r="F189">
        <v>0</v>
      </c>
      <c r="G189">
        <v>0</v>
      </c>
      <c r="H189">
        <v>0</v>
      </c>
      <c r="I189">
        <v>6.0000000000000002E-6</v>
      </c>
      <c r="J189">
        <v>0</v>
      </c>
      <c r="K189">
        <v>0</v>
      </c>
      <c r="L189">
        <v>0</v>
      </c>
      <c r="M189">
        <v>1.5E-5</v>
      </c>
      <c r="N189">
        <v>2.4000000000000001E-5</v>
      </c>
      <c r="O189">
        <v>1.2E-5</v>
      </c>
      <c r="P189">
        <v>1.4627999999999999E-2</v>
      </c>
      <c r="Q189">
        <v>3.0000000000000001E-6</v>
      </c>
      <c r="R189">
        <v>0</v>
      </c>
      <c r="S189">
        <v>3.0000000000000001E-6</v>
      </c>
      <c r="T189">
        <v>6.0000000000000002E-6</v>
      </c>
      <c r="U189">
        <v>0</v>
      </c>
      <c r="V189">
        <v>0</v>
      </c>
      <c r="W189">
        <v>1.2E-5</v>
      </c>
      <c r="Z189">
        <v>671.86374301918295</v>
      </c>
      <c r="AA189">
        <v>370.15214919109502</v>
      </c>
      <c r="AB189">
        <v>271.53218748855198</v>
      </c>
      <c r="AC189">
        <v>257.50346218734097</v>
      </c>
      <c r="AD189">
        <v>100.551326091006</v>
      </c>
      <c r="AE189">
        <v>304.60799174447197</v>
      </c>
      <c r="AF189">
        <v>304.44976768486202</v>
      </c>
      <c r="AG189">
        <v>466.57977198396998</v>
      </c>
      <c r="AH189">
        <v>205.333683686575</v>
      </c>
      <c r="AI189">
        <v>608.177111681773</v>
      </c>
      <c r="AJ189">
        <v>1993.2596149946201</v>
      </c>
      <c r="AK189">
        <v>884.56275501015705</v>
      </c>
      <c r="AL189">
        <v>646.12984283403296</v>
      </c>
      <c r="AM189">
        <v>415.05562717328797</v>
      </c>
      <c r="AN189">
        <v>315.33238037093798</v>
      </c>
      <c r="AO189">
        <v>486.65385564120697</v>
      </c>
      <c r="AP189">
        <v>511.41528949639002</v>
      </c>
      <c r="AQ189">
        <v>39.462393217772401</v>
      </c>
      <c r="AR189">
        <v>170.279475632323</v>
      </c>
      <c r="AS189">
        <v>977.09754455945597</v>
      </c>
    </row>
    <row r="190" spans="2:45" x14ac:dyDescent="0.2">
      <c r="D190">
        <v>8.0000000000000013E-6</v>
      </c>
      <c r="E190">
        <v>8.0000000000000013E-6</v>
      </c>
      <c r="F190">
        <v>8.0000000000000013E-6</v>
      </c>
      <c r="G190">
        <v>0</v>
      </c>
      <c r="H190">
        <v>0</v>
      </c>
      <c r="I190">
        <v>0</v>
      </c>
      <c r="J190">
        <v>0</v>
      </c>
      <c r="K190">
        <v>8.0000000000000013E-6</v>
      </c>
      <c r="L190">
        <v>1.6000000000000003E-5</v>
      </c>
      <c r="M190">
        <v>6.4000000000000011E-5</v>
      </c>
      <c r="N190">
        <v>4.7999999999999994E-5</v>
      </c>
      <c r="O190">
        <v>0</v>
      </c>
      <c r="P190">
        <v>3.2000000000000005E-5</v>
      </c>
      <c r="Q190">
        <v>3.9567999999999999E-2</v>
      </c>
      <c r="R190">
        <v>0</v>
      </c>
      <c r="S190">
        <v>1.6000000000000003E-5</v>
      </c>
      <c r="T190">
        <v>8.0000000000000013E-6</v>
      </c>
      <c r="U190">
        <v>2.3999999999999997E-5</v>
      </c>
      <c r="V190">
        <v>2.24E-4</v>
      </c>
      <c r="W190">
        <v>0</v>
      </c>
      <c r="Z190">
        <v>389.68471263151599</v>
      </c>
      <c r="AA190">
        <v>147.119792815213</v>
      </c>
      <c r="AB190">
        <v>181.11184376981501</v>
      </c>
      <c r="AC190">
        <v>128.85296141645901</v>
      </c>
      <c r="AD190">
        <v>124.574457580071</v>
      </c>
      <c r="AE190">
        <v>131.67098350520399</v>
      </c>
      <c r="AF190">
        <v>142.699514944247</v>
      </c>
      <c r="AG190">
        <v>295.22959189993901</v>
      </c>
      <c r="AH190">
        <v>222.02420779677601</v>
      </c>
      <c r="AI190">
        <v>465.58711939189101</v>
      </c>
      <c r="AJ190">
        <v>1295.8859914802499</v>
      </c>
      <c r="AK190">
        <v>240.760928949651</v>
      </c>
      <c r="AL190">
        <v>153.959300180849</v>
      </c>
      <c r="AM190">
        <v>3184.76626421629</v>
      </c>
      <c r="AN190">
        <v>178.27622417247201</v>
      </c>
      <c r="AO190">
        <v>333.370395801445</v>
      </c>
      <c r="AP190">
        <v>286.54964790919098</v>
      </c>
      <c r="AQ190">
        <v>113.125421634451</v>
      </c>
      <c r="AR190">
        <v>1487.95113547908</v>
      </c>
      <c r="AS190">
        <v>496.79952697860301</v>
      </c>
    </row>
    <row r="191" spans="2:45" x14ac:dyDescent="0.2">
      <c r="D191">
        <v>1.326E-4</v>
      </c>
      <c r="E191">
        <v>5.1E-5</v>
      </c>
      <c r="F191">
        <v>2.0400000000000001E-5</v>
      </c>
      <c r="G191">
        <v>1.0200000000000001E-5</v>
      </c>
      <c r="H191">
        <v>1.0200000000000001E-5</v>
      </c>
      <c r="I191">
        <v>8.1600000000000005E-5</v>
      </c>
      <c r="J191">
        <v>3.0599999999999998E-5</v>
      </c>
      <c r="K191">
        <v>2.0400000000000001E-5</v>
      </c>
      <c r="L191">
        <v>5.1E-5</v>
      </c>
      <c r="M191">
        <v>1.0200000000000001E-5</v>
      </c>
      <c r="N191">
        <v>2.0400000000000001E-5</v>
      </c>
      <c r="O191">
        <v>2.0400000000000001E-5</v>
      </c>
      <c r="P191">
        <v>1.0200000000000001E-5</v>
      </c>
      <c r="Q191">
        <v>1.0200000000000001E-5</v>
      </c>
      <c r="R191">
        <v>5.0250299999999998E-2</v>
      </c>
      <c r="S191">
        <v>1.2239999999999999E-4</v>
      </c>
      <c r="T191">
        <v>4.0800000000000002E-5</v>
      </c>
      <c r="U191">
        <v>0</v>
      </c>
      <c r="V191">
        <v>0</v>
      </c>
      <c r="W191">
        <v>2.0400000000000001E-5</v>
      </c>
      <c r="Z191">
        <v>1127.0425412309601</v>
      </c>
      <c r="AA191">
        <v>392.99003031943897</v>
      </c>
      <c r="AB191">
        <v>361.534403749413</v>
      </c>
      <c r="AC191">
        <v>378.24329245013701</v>
      </c>
      <c r="AD191">
        <v>176.89551141967999</v>
      </c>
      <c r="AE191">
        <v>403.88928807969</v>
      </c>
      <c r="AF191">
        <v>436.23149350927599</v>
      </c>
      <c r="AG191">
        <v>793.31231872122999</v>
      </c>
      <c r="AH191">
        <v>318.402580800338</v>
      </c>
      <c r="AI191">
        <v>231.824365945664</v>
      </c>
      <c r="AJ191">
        <v>475.47911260296303</v>
      </c>
      <c r="AK191">
        <v>621.12463357297804</v>
      </c>
      <c r="AL191">
        <v>91.792250420884002</v>
      </c>
      <c r="AM191">
        <v>139.90436134191799</v>
      </c>
      <c r="AN191">
        <v>1939.8283232696499</v>
      </c>
      <c r="AO191">
        <v>864.92933739950797</v>
      </c>
      <c r="AP191">
        <v>629.91475870470401</v>
      </c>
      <c r="AQ191">
        <v>28.986802877698</v>
      </c>
      <c r="AR191">
        <v>96.312814550746396</v>
      </c>
      <c r="AS191">
        <v>491.36171680881199</v>
      </c>
    </row>
    <row r="192" spans="2:45" x14ac:dyDescent="0.2">
      <c r="D192">
        <v>3.8500000000000003E-4</v>
      </c>
      <c r="E192">
        <v>1.5400000000000003E-4</v>
      </c>
      <c r="F192">
        <v>4.6900000000000007E-4</v>
      </c>
      <c r="G192">
        <v>9.800000000000001E-5</v>
      </c>
      <c r="H192">
        <v>1.5400000000000003E-4</v>
      </c>
      <c r="I192">
        <v>5.6000000000000006E-5</v>
      </c>
      <c r="J192">
        <v>8.3999999999999995E-5</v>
      </c>
      <c r="K192">
        <v>2.2400000000000002E-4</v>
      </c>
      <c r="L192">
        <v>2.8000000000000003E-5</v>
      </c>
      <c r="M192">
        <v>2.8000000000000003E-5</v>
      </c>
      <c r="N192">
        <v>1.4000000000000001E-5</v>
      </c>
      <c r="O192">
        <v>9.800000000000001E-5</v>
      </c>
      <c r="P192">
        <v>5.6000000000000006E-5</v>
      </c>
      <c r="Q192">
        <v>4.1999999999999998E-5</v>
      </c>
      <c r="R192">
        <v>2.3800000000000001E-4</v>
      </c>
      <c r="S192">
        <v>6.7795000000000008E-2</v>
      </c>
      <c r="T192">
        <v>5.2500000000000008E-4</v>
      </c>
      <c r="U192">
        <v>7.0000000000000007E-5</v>
      </c>
      <c r="V192">
        <v>2.8000000000000003E-5</v>
      </c>
      <c r="W192">
        <v>2.8000000000000003E-5</v>
      </c>
      <c r="Z192">
        <v>1122.7614892413801</v>
      </c>
      <c r="AA192">
        <v>379.89089091530502</v>
      </c>
      <c r="AB192">
        <v>473.969149180942</v>
      </c>
      <c r="AC192">
        <v>501.16250525104402</v>
      </c>
      <c r="AD192">
        <v>331.37562228054998</v>
      </c>
      <c r="AE192">
        <v>340.81848496000498</v>
      </c>
      <c r="AF192">
        <v>494.948075945281</v>
      </c>
      <c r="AG192">
        <v>1132.6134154479601</v>
      </c>
      <c r="AH192">
        <v>279.41970228060597</v>
      </c>
      <c r="AI192">
        <v>266.857734788176</v>
      </c>
      <c r="AJ192">
        <v>448.320594349396</v>
      </c>
      <c r="AK192">
        <v>774.38378362900698</v>
      </c>
      <c r="AL192">
        <v>103.187554391413</v>
      </c>
      <c r="AM192">
        <v>190.56123538024701</v>
      </c>
      <c r="AN192">
        <v>630.01418953054997</v>
      </c>
      <c r="AO192">
        <v>1000.43735353176</v>
      </c>
      <c r="AP192">
        <v>796.40672406970396</v>
      </c>
      <c r="AQ192">
        <v>59.400298314694403</v>
      </c>
      <c r="AR192">
        <v>155.76979241224299</v>
      </c>
      <c r="AS192">
        <v>517.70135086624498</v>
      </c>
    </row>
    <row r="193" spans="2:45" x14ac:dyDescent="0.2">
      <c r="D193">
        <v>2.5520000000000002E-4</v>
      </c>
      <c r="E193">
        <v>2.3200000000000001E-5</v>
      </c>
      <c r="F193">
        <v>1.5080000000000001E-4</v>
      </c>
      <c r="G193">
        <v>4.6400000000000003E-5</v>
      </c>
      <c r="H193">
        <v>1.1600000000000001E-5</v>
      </c>
      <c r="I193">
        <v>3.4799999999999999E-5</v>
      </c>
      <c r="J193">
        <v>2.3200000000000001E-5</v>
      </c>
      <c r="K193">
        <v>2.3200000000000001E-5</v>
      </c>
      <c r="L193">
        <v>1.1600000000000001E-5</v>
      </c>
      <c r="M193">
        <v>1.2760000000000001E-4</v>
      </c>
      <c r="N193">
        <v>2.3200000000000001E-5</v>
      </c>
      <c r="O193">
        <v>9.2800000000000006E-5</v>
      </c>
      <c r="P193">
        <v>6.9599999999999998E-5</v>
      </c>
      <c r="Q193">
        <v>1.1600000000000001E-5</v>
      </c>
      <c r="R193">
        <v>5.8000000000000007E-5</v>
      </c>
      <c r="S193">
        <v>3.6540000000000005E-4</v>
      </c>
      <c r="T193">
        <v>5.6515200000000008E-2</v>
      </c>
      <c r="U193">
        <v>0</v>
      </c>
      <c r="V193">
        <v>2.3200000000000001E-5</v>
      </c>
      <c r="W193">
        <v>1.044E-4</v>
      </c>
      <c r="Z193">
        <v>1146.69617884336</v>
      </c>
      <c r="AA193">
        <v>335.92466490148001</v>
      </c>
      <c r="AB193">
        <v>447.39242618100002</v>
      </c>
      <c r="AC193">
        <v>453.81678313281202</v>
      </c>
      <c r="AD193">
        <v>201.641588580415</v>
      </c>
      <c r="AE193">
        <v>319.05157098501701</v>
      </c>
      <c r="AF193">
        <v>453.11555845971202</v>
      </c>
      <c r="AG193">
        <v>885.82849451710399</v>
      </c>
      <c r="AH193">
        <v>249.423866292219</v>
      </c>
      <c r="AI193">
        <v>374.99419126164003</v>
      </c>
      <c r="AJ193">
        <v>578.79933867377599</v>
      </c>
      <c r="AK193">
        <v>801.59354479580099</v>
      </c>
      <c r="AL193">
        <v>128.87894373259101</v>
      </c>
      <c r="AM193">
        <v>194.67425323848099</v>
      </c>
      <c r="AN193">
        <v>545.32146908092795</v>
      </c>
      <c r="AO193">
        <v>946.53358317647303</v>
      </c>
      <c r="AP193">
        <v>1054.2940142584</v>
      </c>
      <c r="AQ193">
        <v>32.187336549784298</v>
      </c>
      <c r="AR193">
        <v>158.86242680765801</v>
      </c>
      <c r="AS193">
        <v>690.96972258409301</v>
      </c>
    </row>
    <row r="194" spans="2:45" x14ac:dyDescent="0.2">
      <c r="D194">
        <v>0</v>
      </c>
      <c r="E194">
        <v>4.0000000000000007E-6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2.0000000000000003E-6</v>
      </c>
      <c r="R194">
        <v>0</v>
      </c>
      <c r="S194">
        <v>2.0000000000000003E-6</v>
      </c>
      <c r="T194">
        <v>0</v>
      </c>
      <c r="U194">
        <v>9.9520000000000008E-3</v>
      </c>
      <c r="V194">
        <v>2.0000000000000003E-6</v>
      </c>
      <c r="W194">
        <v>0</v>
      </c>
      <c r="Z194">
        <v>230.402007994076</v>
      </c>
      <c r="AA194">
        <v>675.49526766151803</v>
      </c>
      <c r="AB194">
        <v>159.73892555811599</v>
      </c>
      <c r="AC194">
        <v>100.08414141052</v>
      </c>
      <c r="AD194">
        <v>56.7222518989294</v>
      </c>
      <c r="AE194">
        <v>128.602657405347</v>
      </c>
      <c r="AF194">
        <v>99.791805519588607</v>
      </c>
      <c r="AG194">
        <v>178.20218855836401</v>
      </c>
      <c r="AH194">
        <v>183.30936430795401</v>
      </c>
      <c r="AI194">
        <v>112.012186672754</v>
      </c>
      <c r="AJ194">
        <v>552.96475998254095</v>
      </c>
      <c r="AK194">
        <v>363.38488702554298</v>
      </c>
      <c r="AL194">
        <v>55.479044616588297</v>
      </c>
      <c r="AM194">
        <v>428.75198375886202</v>
      </c>
      <c r="AN194">
        <v>139.99367772229601</v>
      </c>
      <c r="AO194">
        <v>393.84653501291501</v>
      </c>
      <c r="AP194">
        <v>179.565266566204</v>
      </c>
      <c r="AQ194">
        <v>5517.3082939509404</v>
      </c>
      <c r="AR194">
        <v>290.50547611861998</v>
      </c>
      <c r="AS194">
        <v>153.83934388292801</v>
      </c>
    </row>
    <row r="195" spans="2:45" x14ac:dyDescent="0.2">
      <c r="D195">
        <v>6.0000000000000002E-6</v>
      </c>
      <c r="E195">
        <v>0</v>
      </c>
      <c r="F195">
        <v>1.7999999999999997E-5</v>
      </c>
      <c r="G195">
        <v>0</v>
      </c>
      <c r="H195">
        <v>1.7999999999999997E-5</v>
      </c>
      <c r="I195">
        <v>0</v>
      </c>
      <c r="J195">
        <v>6.0000000000000002E-6</v>
      </c>
      <c r="K195">
        <v>0</v>
      </c>
      <c r="L195">
        <v>2.4000000000000001E-5</v>
      </c>
      <c r="M195">
        <v>6.0000000000000002E-6</v>
      </c>
      <c r="N195">
        <v>6.0000000000000002E-6</v>
      </c>
      <c r="O195">
        <v>0</v>
      </c>
      <c r="P195">
        <v>0</v>
      </c>
      <c r="Q195">
        <v>1.26E-4</v>
      </c>
      <c r="R195">
        <v>0</v>
      </c>
      <c r="S195">
        <v>6.0000000000000002E-6</v>
      </c>
      <c r="T195">
        <v>6.0000000000000002E-6</v>
      </c>
      <c r="U195">
        <v>1.2E-5</v>
      </c>
      <c r="V195">
        <v>2.9675999999999998E-2</v>
      </c>
      <c r="W195">
        <v>6.0000000000000002E-6</v>
      </c>
      <c r="Z195">
        <v>392.584183967282</v>
      </c>
      <c r="AA195">
        <v>155.33933910425799</v>
      </c>
      <c r="AB195">
        <v>251.16393426671499</v>
      </c>
      <c r="AC195">
        <v>173.39217424219601</v>
      </c>
      <c r="AD195">
        <v>361.24870254819899</v>
      </c>
      <c r="AE195">
        <v>151.33063999265801</v>
      </c>
      <c r="AF195">
        <v>184.656466908049</v>
      </c>
      <c r="AG195">
        <v>266.36300272335899</v>
      </c>
      <c r="AH195">
        <v>329.14199327183798</v>
      </c>
      <c r="AI195">
        <v>295.489206439599</v>
      </c>
      <c r="AJ195">
        <v>696.93615966665095</v>
      </c>
      <c r="AK195">
        <v>290.31147607367399</v>
      </c>
      <c r="AL195">
        <v>83.970924710237995</v>
      </c>
      <c r="AM195">
        <v>1978.1338681545301</v>
      </c>
      <c r="AN195">
        <v>163.159835192538</v>
      </c>
      <c r="AO195">
        <v>362.27863416676701</v>
      </c>
      <c r="AP195">
        <v>310.87053735067002</v>
      </c>
      <c r="AQ195">
        <v>101.900285656176</v>
      </c>
      <c r="AR195">
        <v>3084.7640537861798</v>
      </c>
      <c r="AS195">
        <v>366.96460735467002</v>
      </c>
    </row>
    <row r="196" spans="2:45" x14ac:dyDescent="0.2">
      <c r="D196">
        <v>1.6899999999999999E-4</v>
      </c>
      <c r="E196">
        <v>2.6000000000000002E-5</v>
      </c>
      <c r="F196">
        <v>1.3000000000000001E-5</v>
      </c>
      <c r="G196">
        <v>1.3000000000000001E-5</v>
      </c>
      <c r="H196">
        <v>3.8999999999999999E-5</v>
      </c>
      <c r="I196">
        <v>2.6000000000000002E-5</v>
      </c>
      <c r="J196">
        <v>2.6000000000000002E-5</v>
      </c>
      <c r="K196">
        <v>3.8999999999999999E-5</v>
      </c>
      <c r="L196">
        <v>3.8999999999999999E-5</v>
      </c>
      <c r="M196">
        <v>7.3450000000000002E-4</v>
      </c>
      <c r="N196">
        <v>1.4300000000000001E-4</v>
      </c>
      <c r="O196">
        <v>1.3000000000000001E-5</v>
      </c>
      <c r="P196">
        <v>2.2100000000000001E-4</v>
      </c>
      <c r="Q196">
        <v>1.3000000000000001E-5</v>
      </c>
      <c r="R196">
        <v>3.8999999999999999E-5</v>
      </c>
      <c r="S196">
        <v>2.6000000000000002E-5</v>
      </c>
      <c r="T196">
        <v>1.3000000000000002E-4</v>
      </c>
      <c r="U196">
        <v>0</v>
      </c>
      <c r="V196">
        <v>2.6000000000000002E-5</v>
      </c>
      <c r="W196">
        <v>6.3732500000000011E-2</v>
      </c>
      <c r="Z196">
        <v>910.39686094331796</v>
      </c>
      <c r="AA196">
        <v>230.11377699582701</v>
      </c>
      <c r="AB196">
        <v>270.61830686817501</v>
      </c>
      <c r="AC196">
        <v>287.22590823810202</v>
      </c>
      <c r="AD196">
        <v>214.14584299967001</v>
      </c>
      <c r="AE196">
        <v>248.860279320979</v>
      </c>
      <c r="AF196">
        <v>327.62450070337599</v>
      </c>
      <c r="AG196">
        <v>651.79165680842698</v>
      </c>
      <c r="AH196">
        <v>200.95124591478901</v>
      </c>
      <c r="AI196">
        <v>860.78040371308805</v>
      </c>
      <c r="AJ196">
        <v>1307.5853905536101</v>
      </c>
      <c r="AK196">
        <v>459.82898894332499</v>
      </c>
      <c r="AL196">
        <v>222.73518773092499</v>
      </c>
      <c r="AM196">
        <v>305.303977296131</v>
      </c>
      <c r="AN196">
        <v>384.78202758707403</v>
      </c>
      <c r="AO196">
        <v>556.57418313355299</v>
      </c>
      <c r="AP196">
        <v>625.03115801358103</v>
      </c>
      <c r="AQ196">
        <v>24.9443835396415</v>
      </c>
      <c r="AR196">
        <v>169.63226409427801</v>
      </c>
      <c r="AS196">
        <v>1741.0736293212999</v>
      </c>
    </row>
    <row r="198" spans="2:45" x14ac:dyDescent="0.2">
      <c r="B198" t="s">
        <v>216</v>
      </c>
    </row>
    <row r="200" spans="2:45" x14ac:dyDescent="0.2">
      <c r="D200">
        <f>AVERAGE(D156,D177)</f>
        <v>8.4703199999999992E-2</v>
      </c>
      <c r="E200">
        <f t="shared" ref="E200:W214" si="64">AVERAGE(E156,E177)</f>
        <v>2.1500000000000001E-5</v>
      </c>
      <c r="F200">
        <f t="shared" si="64"/>
        <v>9.4299999999999988E-5</v>
      </c>
      <c r="G200">
        <f t="shared" si="64"/>
        <v>1.1519999999999999E-4</v>
      </c>
      <c r="H200">
        <f t="shared" si="64"/>
        <v>2.9399999999999996E-5</v>
      </c>
      <c r="I200">
        <f t="shared" si="64"/>
        <v>8.099999999999999E-5</v>
      </c>
      <c r="J200">
        <f t="shared" si="64"/>
        <v>1.9789999999999999E-4</v>
      </c>
      <c r="K200">
        <f t="shared" si="64"/>
        <v>3.6959999999999998E-4</v>
      </c>
      <c r="L200">
        <f t="shared" si="64"/>
        <v>2.0800000000000001E-5</v>
      </c>
      <c r="M200">
        <f t="shared" si="64"/>
        <v>5.9599999999999999E-5</v>
      </c>
      <c r="N200">
        <f t="shared" si="64"/>
        <v>6.0300000000000002E-5</v>
      </c>
      <c r="O200">
        <f t="shared" si="64"/>
        <v>3.3600000000000004E-5</v>
      </c>
      <c r="P200">
        <f t="shared" si="64"/>
        <v>5.3699999999999997E-5</v>
      </c>
      <c r="Q200">
        <f t="shared" si="64"/>
        <v>2.1399999999999998E-5</v>
      </c>
      <c r="R200">
        <f t="shared" si="64"/>
        <v>2.5769999999999998E-4</v>
      </c>
      <c r="S200">
        <f t="shared" si="64"/>
        <v>4.9264999999999997E-4</v>
      </c>
      <c r="T200">
        <f t="shared" si="64"/>
        <v>4.0164999999999998E-4</v>
      </c>
      <c r="U200">
        <f t="shared" si="64"/>
        <v>0</v>
      </c>
      <c r="V200">
        <f t="shared" si="64"/>
        <v>2.0400000000000001E-5</v>
      </c>
      <c r="W200">
        <f t="shared" si="64"/>
        <v>2.4109999999999998E-4</v>
      </c>
      <c r="Z200">
        <f>AVERAGE(Z109,Z177)</f>
        <v>1318.00027781105</v>
      </c>
      <c r="AA200">
        <f t="shared" ref="AA200:AS214" si="65">AVERAGE(AA109,AA177)</f>
        <v>449.37525271618756</v>
      </c>
      <c r="AB200">
        <f t="shared" si="65"/>
        <v>663.44090741005698</v>
      </c>
      <c r="AC200">
        <f t="shared" si="65"/>
        <v>717.15929442564652</v>
      </c>
      <c r="AD200">
        <f t="shared" si="65"/>
        <v>378.44224407305347</v>
      </c>
      <c r="AE200">
        <f t="shared" si="65"/>
        <v>566.83322601472048</v>
      </c>
      <c r="AF200">
        <f t="shared" si="65"/>
        <v>734.47896572258855</v>
      </c>
      <c r="AG200">
        <f t="shared" si="65"/>
        <v>1176.4152672185451</v>
      </c>
      <c r="AH200">
        <f t="shared" si="65"/>
        <v>442.77080932121902</v>
      </c>
      <c r="AI200">
        <f t="shared" si="65"/>
        <v>551.41149296209448</v>
      </c>
      <c r="AJ200">
        <f t="shared" si="65"/>
        <v>558.26644992403294</v>
      </c>
      <c r="AK200">
        <f t="shared" si="65"/>
        <v>643.09985333874397</v>
      </c>
      <c r="AL200">
        <f t="shared" si="65"/>
        <v>392.81362568944297</v>
      </c>
      <c r="AM200">
        <f t="shared" si="65"/>
        <v>283.78407609029051</v>
      </c>
      <c r="AN200">
        <f t="shared" si="65"/>
        <v>891.31046812177203</v>
      </c>
      <c r="AO200">
        <f t="shared" si="65"/>
        <v>1009.6842481409601</v>
      </c>
      <c r="AP200">
        <f t="shared" si="65"/>
        <v>958.58853899911946</v>
      </c>
      <c r="AQ200">
        <f t="shared" si="65"/>
        <v>129.0759877063908</v>
      </c>
      <c r="AR200">
        <f t="shared" si="65"/>
        <v>263.69178890386951</v>
      </c>
      <c r="AS200">
        <f t="shared" si="65"/>
        <v>793.31901980948442</v>
      </c>
    </row>
    <row r="201" spans="2:45" x14ac:dyDescent="0.2">
      <c r="D201">
        <f t="shared" ref="D201:S216" si="66">AVERAGE(D157,D178)</f>
        <v>2.1500000000000001E-5</v>
      </c>
      <c r="E201">
        <f t="shared" si="66"/>
        <v>4.0298899999999999E-2</v>
      </c>
      <c r="F201">
        <f t="shared" si="66"/>
        <v>8.1000000000000004E-6</v>
      </c>
      <c r="G201">
        <f t="shared" si="66"/>
        <v>0</v>
      </c>
      <c r="H201">
        <f t="shared" si="66"/>
        <v>7.4000000000000003E-6</v>
      </c>
      <c r="I201">
        <f t="shared" si="66"/>
        <v>7.5199999999999998E-5</v>
      </c>
      <c r="J201">
        <f t="shared" si="66"/>
        <v>0</v>
      </c>
      <c r="K201">
        <f t="shared" si="66"/>
        <v>8.8999999999999995E-6</v>
      </c>
      <c r="L201">
        <f t="shared" si="66"/>
        <v>6.8200000000000004E-5</v>
      </c>
      <c r="M201">
        <f t="shared" si="66"/>
        <v>1.9699999999999998E-5</v>
      </c>
      <c r="N201">
        <f t="shared" si="66"/>
        <v>1.2600000000000001E-5</v>
      </c>
      <c r="O201">
        <f t="shared" si="66"/>
        <v>3.7355E-4</v>
      </c>
      <c r="P201">
        <f t="shared" si="66"/>
        <v>1.7900000000000001E-5</v>
      </c>
      <c r="Q201">
        <f t="shared" si="66"/>
        <v>8.1000000000000004E-6</v>
      </c>
      <c r="R201">
        <f t="shared" si="66"/>
        <v>4.1900000000000002E-5</v>
      </c>
      <c r="S201">
        <f t="shared" si="66"/>
        <v>1.0160000000000002E-4</v>
      </c>
      <c r="T201">
        <f t="shared" si="64"/>
        <v>1.5700000000000002E-5</v>
      </c>
      <c r="U201">
        <f t="shared" si="64"/>
        <v>3.4800000000000006E-5</v>
      </c>
      <c r="V201">
        <f t="shared" si="64"/>
        <v>0</v>
      </c>
      <c r="W201">
        <f t="shared" si="64"/>
        <v>1.7100000000000002E-5</v>
      </c>
      <c r="Z201">
        <f t="shared" ref="Z201:AO219" si="67">AVERAGE(Z110,Z178)</f>
        <v>449.37525271618756</v>
      </c>
      <c r="AA201">
        <f t="shared" si="67"/>
        <v>1661.8453856813901</v>
      </c>
      <c r="AB201">
        <f t="shared" si="67"/>
        <v>406.90406774708254</v>
      </c>
      <c r="AC201">
        <f t="shared" si="67"/>
        <v>326.73263590768647</v>
      </c>
      <c r="AD201">
        <f t="shared" si="67"/>
        <v>160.40877193568002</v>
      </c>
      <c r="AE201">
        <f t="shared" si="67"/>
        <v>528.24634061220149</v>
      </c>
      <c r="AF201">
        <f t="shared" si="67"/>
        <v>354.3196005718595</v>
      </c>
      <c r="AG201">
        <f t="shared" si="67"/>
        <v>360.29553559725349</v>
      </c>
      <c r="AH201">
        <f t="shared" si="67"/>
        <v>532.77520295330601</v>
      </c>
      <c r="AI201">
        <f t="shared" si="67"/>
        <v>244.97863643745552</v>
      </c>
      <c r="AJ201">
        <f t="shared" si="67"/>
        <v>316.98853281686752</v>
      </c>
      <c r="AK201">
        <f t="shared" si="67"/>
        <v>1322.6765359487665</v>
      </c>
      <c r="AL201">
        <f t="shared" si="67"/>
        <v>251.82726098722003</v>
      </c>
      <c r="AM201">
        <f t="shared" si="67"/>
        <v>145.08363318878298</v>
      </c>
      <c r="AN201">
        <f t="shared" si="67"/>
        <v>439.95231366785447</v>
      </c>
      <c r="AO201">
        <f t="shared" si="67"/>
        <v>513.04059841127253</v>
      </c>
      <c r="AP201">
        <f t="shared" si="65"/>
        <v>408.35008991832899</v>
      </c>
      <c r="AQ201">
        <f t="shared" si="65"/>
        <v>424.39502092684552</v>
      </c>
      <c r="AR201">
        <f t="shared" si="65"/>
        <v>134.47558134637751</v>
      </c>
      <c r="AS201">
        <f t="shared" si="65"/>
        <v>297.098396352723</v>
      </c>
    </row>
    <row r="202" spans="2:45" x14ac:dyDescent="0.2">
      <c r="D202">
        <f t="shared" si="66"/>
        <v>9.4299999999999988E-5</v>
      </c>
      <c r="E202">
        <f t="shared" si="64"/>
        <v>8.1000000000000004E-6</v>
      </c>
      <c r="F202">
        <f t="shared" si="64"/>
        <v>3.8588000000000004E-2</v>
      </c>
      <c r="G202">
        <f t="shared" si="64"/>
        <v>3.3704999999999998E-4</v>
      </c>
      <c r="H202">
        <f t="shared" si="64"/>
        <v>0</v>
      </c>
      <c r="I202">
        <f t="shared" si="64"/>
        <v>3.1199999999999999E-5</v>
      </c>
      <c r="J202">
        <f t="shared" si="64"/>
        <v>5.8999999999999998E-5</v>
      </c>
      <c r="K202">
        <f t="shared" si="64"/>
        <v>1.3079999999999998E-4</v>
      </c>
      <c r="L202">
        <f t="shared" si="64"/>
        <v>1.4320000000000001E-4</v>
      </c>
      <c r="M202">
        <f t="shared" si="64"/>
        <v>2.3099999999999999E-5</v>
      </c>
      <c r="N202">
        <f t="shared" si="64"/>
        <v>2.9499999999999999E-5</v>
      </c>
      <c r="O202">
        <f t="shared" si="64"/>
        <v>2.5044999999999999E-4</v>
      </c>
      <c r="P202">
        <f t="shared" si="64"/>
        <v>0</v>
      </c>
      <c r="Q202">
        <f t="shared" si="64"/>
        <v>8.0000000000000013E-6</v>
      </c>
      <c r="R202">
        <f t="shared" si="64"/>
        <v>1.8200000000000002E-5</v>
      </c>
      <c r="S202">
        <f t="shared" si="64"/>
        <v>3.1250000000000006E-4</v>
      </c>
      <c r="T202">
        <f t="shared" si="64"/>
        <v>1.114E-4</v>
      </c>
      <c r="U202">
        <f t="shared" si="64"/>
        <v>4.0000000000000007E-6</v>
      </c>
      <c r="V202">
        <f t="shared" si="64"/>
        <v>2.5000000000000001E-5</v>
      </c>
      <c r="W202">
        <f t="shared" si="64"/>
        <v>1.0500000000000001E-5</v>
      </c>
      <c r="Z202">
        <f t="shared" si="67"/>
        <v>663.44090741005698</v>
      </c>
      <c r="AA202">
        <f t="shared" si="65"/>
        <v>406.90406774708254</v>
      </c>
      <c r="AB202">
        <f t="shared" si="65"/>
        <v>640.40949419467699</v>
      </c>
      <c r="AC202">
        <f t="shared" si="65"/>
        <v>701.85487800003148</v>
      </c>
      <c r="AD202">
        <f t="shared" si="65"/>
        <v>160.284613159103</v>
      </c>
      <c r="AE202">
        <f t="shared" si="65"/>
        <v>470.95402597213899</v>
      </c>
      <c r="AF202">
        <f t="shared" si="65"/>
        <v>626.26568254262656</v>
      </c>
      <c r="AG202">
        <f t="shared" si="65"/>
        <v>701.34373970831348</v>
      </c>
      <c r="AH202">
        <f t="shared" si="65"/>
        <v>532.53875582883848</v>
      </c>
      <c r="AI202">
        <f t="shared" si="65"/>
        <v>255.4705824190325</v>
      </c>
      <c r="AJ202">
        <f t="shared" si="65"/>
        <v>324.9297434467735</v>
      </c>
      <c r="AK202">
        <f t="shared" si="65"/>
        <v>760.18123106786197</v>
      </c>
      <c r="AL202">
        <f t="shared" si="65"/>
        <v>185.30385268809283</v>
      </c>
      <c r="AM202">
        <f t="shared" si="65"/>
        <v>179.63224191194701</v>
      </c>
      <c r="AN202">
        <f t="shared" si="65"/>
        <v>407.350148458018</v>
      </c>
      <c r="AO202">
        <f t="shared" si="65"/>
        <v>644.79465847834047</v>
      </c>
      <c r="AP202">
        <f t="shared" si="65"/>
        <v>547.58462089683644</v>
      </c>
      <c r="AQ202">
        <f t="shared" si="65"/>
        <v>100.59855303250436</v>
      </c>
      <c r="AR202">
        <f t="shared" si="65"/>
        <v>218.50121436931849</v>
      </c>
      <c r="AS202">
        <f t="shared" si="65"/>
        <v>351.89062454917001</v>
      </c>
    </row>
    <row r="203" spans="2:45" x14ac:dyDescent="0.2">
      <c r="D203">
        <f t="shared" si="66"/>
        <v>1.1519999999999999E-4</v>
      </c>
      <c r="E203">
        <f t="shared" si="64"/>
        <v>0</v>
      </c>
      <c r="F203">
        <f t="shared" si="64"/>
        <v>3.3704999999999998E-4</v>
      </c>
      <c r="G203">
        <f t="shared" si="64"/>
        <v>4.5684000000000002E-2</v>
      </c>
      <c r="H203">
        <f t="shared" si="64"/>
        <v>0</v>
      </c>
      <c r="I203">
        <f t="shared" si="64"/>
        <v>4.7199999999999995E-5</v>
      </c>
      <c r="J203">
        <f t="shared" si="64"/>
        <v>5.2424999999999998E-4</v>
      </c>
      <c r="K203">
        <f t="shared" si="64"/>
        <v>1.261E-4</v>
      </c>
      <c r="L203">
        <f t="shared" si="64"/>
        <v>2.9E-5</v>
      </c>
      <c r="M203">
        <f t="shared" si="64"/>
        <v>8.4000000000000009E-6</v>
      </c>
      <c r="N203">
        <f t="shared" si="64"/>
        <v>0</v>
      </c>
      <c r="O203">
        <f t="shared" si="64"/>
        <v>6.2699999999999993E-5</v>
      </c>
      <c r="P203">
        <f t="shared" si="64"/>
        <v>0</v>
      </c>
      <c r="Q203">
        <f t="shared" si="64"/>
        <v>0</v>
      </c>
      <c r="R203">
        <f t="shared" si="64"/>
        <v>9.800000000000001E-6</v>
      </c>
      <c r="S203">
        <f t="shared" si="64"/>
        <v>6.7800000000000008E-5</v>
      </c>
      <c r="T203">
        <f t="shared" si="64"/>
        <v>3.7299999999999999E-5</v>
      </c>
      <c r="U203">
        <f t="shared" si="64"/>
        <v>0</v>
      </c>
      <c r="V203">
        <f t="shared" si="64"/>
        <v>0</v>
      </c>
      <c r="W203">
        <f t="shared" si="64"/>
        <v>1.1200000000000001E-5</v>
      </c>
      <c r="Z203">
        <f t="shared" si="67"/>
        <v>717.15929442564652</v>
      </c>
      <c r="AA203">
        <f t="shared" si="65"/>
        <v>326.73263590768647</v>
      </c>
      <c r="AB203">
        <f t="shared" si="65"/>
        <v>701.85487800003148</v>
      </c>
      <c r="AC203">
        <f t="shared" si="65"/>
        <v>1136.9585691269599</v>
      </c>
      <c r="AD203">
        <f t="shared" si="65"/>
        <v>123.66016018691499</v>
      </c>
      <c r="AE203">
        <f t="shared" si="65"/>
        <v>621.83959264510202</v>
      </c>
      <c r="AF203">
        <f t="shared" si="65"/>
        <v>1056.7696526877899</v>
      </c>
      <c r="AG203">
        <f t="shared" si="65"/>
        <v>777.50690506843353</v>
      </c>
      <c r="AH203">
        <f t="shared" si="65"/>
        <v>472.40632105737103</v>
      </c>
      <c r="AI203">
        <f t="shared" si="65"/>
        <v>243.30246426621903</v>
      </c>
      <c r="AJ203">
        <f t="shared" si="65"/>
        <v>264.0466943677165</v>
      </c>
      <c r="AK203">
        <f t="shared" si="65"/>
        <v>649.87870218383205</v>
      </c>
      <c r="AL203">
        <f t="shared" si="65"/>
        <v>169.27584607958133</v>
      </c>
      <c r="AM203">
        <f t="shared" si="65"/>
        <v>119.093481618287</v>
      </c>
      <c r="AN203">
        <f t="shared" si="65"/>
        <v>393.60796350331901</v>
      </c>
      <c r="AO203">
        <f t="shared" si="65"/>
        <v>622.54608990298402</v>
      </c>
      <c r="AP203">
        <f t="shared" si="65"/>
        <v>510.310292572707</v>
      </c>
      <c r="AQ203">
        <f t="shared" si="65"/>
        <v>61.245479436318654</v>
      </c>
      <c r="AR203">
        <f t="shared" si="65"/>
        <v>142.0302478457865</v>
      </c>
      <c r="AS203">
        <f t="shared" si="65"/>
        <v>341.904029204832</v>
      </c>
    </row>
    <row r="204" spans="2:45" x14ac:dyDescent="0.2">
      <c r="D204">
        <f t="shared" si="66"/>
        <v>2.9399999999999996E-5</v>
      </c>
      <c r="E204">
        <f t="shared" si="64"/>
        <v>7.4000000000000003E-6</v>
      </c>
      <c r="F204">
        <f t="shared" si="64"/>
        <v>0</v>
      </c>
      <c r="G204">
        <f t="shared" si="64"/>
        <v>0</v>
      </c>
      <c r="H204">
        <f t="shared" si="64"/>
        <v>3.2821800000000005E-2</v>
      </c>
      <c r="I204">
        <f t="shared" si="64"/>
        <v>0</v>
      </c>
      <c r="J204">
        <f t="shared" si="64"/>
        <v>0</v>
      </c>
      <c r="K204">
        <f t="shared" si="64"/>
        <v>8.8999999999999995E-6</v>
      </c>
      <c r="L204">
        <f t="shared" si="64"/>
        <v>6.7000000000000002E-6</v>
      </c>
      <c r="M204">
        <f t="shared" si="64"/>
        <v>1.0700000000000001E-5</v>
      </c>
      <c r="N204">
        <f t="shared" si="64"/>
        <v>0</v>
      </c>
      <c r="O204">
        <f t="shared" si="64"/>
        <v>0</v>
      </c>
      <c r="P204">
        <f t="shared" si="64"/>
        <v>0</v>
      </c>
      <c r="Q204">
        <f t="shared" si="64"/>
        <v>0</v>
      </c>
      <c r="R204">
        <f t="shared" si="64"/>
        <v>8.4000000000000009E-6</v>
      </c>
      <c r="S204">
        <f t="shared" si="64"/>
        <v>9.3500000000000023E-5</v>
      </c>
      <c r="T204">
        <f t="shared" si="64"/>
        <v>9.100000000000001E-6</v>
      </c>
      <c r="U204">
        <f t="shared" si="64"/>
        <v>0</v>
      </c>
      <c r="V204">
        <f t="shared" si="64"/>
        <v>1.8899999999999999E-5</v>
      </c>
      <c r="W204">
        <f t="shared" si="64"/>
        <v>2.6100000000000001E-5</v>
      </c>
      <c r="Z204">
        <f t="shared" si="67"/>
        <v>378.44224407305347</v>
      </c>
      <c r="AA204">
        <f t="shared" si="65"/>
        <v>160.40877193568002</v>
      </c>
      <c r="AB204">
        <f t="shared" si="65"/>
        <v>160.284613159103</v>
      </c>
      <c r="AC204">
        <f t="shared" si="65"/>
        <v>123.66016018691499</v>
      </c>
      <c r="AD204">
        <f t="shared" si="65"/>
        <v>5222.53827107085</v>
      </c>
      <c r="AE204">
        <f t="shared" si="65"/>
        <v>104.19837575873476</v>
      </c>
      <c r="AF204">
        <f t="shared" si="65"/>
        <v>122.84419270355325</v>
      </c>
      <c r="AG204">
        <f t="shared" si="65"/>
        <v>281.02577020933904</v>
      </c>
      <c r="AH204">
        <f t="shared" si="65"/>
        <v>151.86407901910701</v>
      </c>
      <c r="AI204">
        <f t="shared" si="65"/>
        <v>207.0148201718975</v>
      </c>
      <c r="AJ204">
        <f t="shared" si="65"/>
        <v>147.77945931578188</v>
      </c>
      <c r="AK204">
        <f t="shared" si="65"/>
        <v>163.57507241233037</v>
      </c>
      <c r="AL204">
        <f t="shared" si="65"/>
        <v>72.433630040102756</v>
      </c>
      <c r="AM204">
        <f t="shared" si="65"/>
        <v>136.29400583885501</v>
      </c>
      <c r="AN204">
        <f t="shared" si="65"/>
        <v>222.36036539902051</v>
      </c>
      <c r="AO204">
        <f t="shared" si="65"/>
        <v>510.08176145962204</v>
      </c>
      <c r="AP204">
        <f t="shared" si="65"/>
        <v>277.14582108824948</v>
      </c>
      <c r="AQ204">
        <f t="shared" si="65"/>
        <v>37.252113845680952</v>
      </c>
      <c r="AR204">
        <f t="shared" si="65"/>
        <v>342.05343172767948</v>
      </c>
      <c r="AS204">
        <f t="shared" si="65"/>
        <v>314.087459855573</v>
      </c>
    </row>
    <row r="205" spans="2:45" x14ac:dyDescent="0.2">
      <c r="D205">
        <f t="shared" si="66"/>
        <v>8.099999999999999E-5</v>
      </c>
      <c r="E205">
        <f t="shared" si="64"/>
        <v>7.5199999999999998E-5</v>
      </c>
      <c r="F205">
        <f t="shared" si="64"/>
        <v>3.1199999999999999E-5</v>
      </c>
      <c r="G205">
        <f t="shared" si="64"/>
        <v>4.7199999999999995E-5</v>
      </c>
      <c r="H205">
        <f t="shared" si="64"/>
        <v>0</v>
      </c>
      <c r="I205">
        <f t="shared" si="64"/>
        <v>3.70652E-2</v>
      </c>
      <c r="J205">
        <f t="shared" si="64"/>
        <v>2.7320000000000003E-4</v>
      </c>
      <c r="K205">
        <f t="shared" si="64"/>
        <v>2.16E-5</v>
      </c>
      <c r="L205">
        <f t="shared" si="64"/>
        <v>1.5540000000000001E-4</v>
      </c>
      <c r="M205">
        <f t="shared" si="64"/>
        <v>7.5000000000000002E-6</v>
      </c>
      <c r="N205">
        <f t="shared" si="64"/>
        <v>6.2399999999999999E-5</v>
      </c>
      <c r="O205">
        <f t="shared" si="64"/>
        <v>1.1999999999999999E-4</v>
      </c>
      <c r="P205">
        <f t="shared" si="64"/>
        <v>1.8200000000000002E-5</v>
      </c>
      <c r="Q205">
        <f t="shared" si="64"/>
        <v>0</v>
      </c>
      <c r="R205">
        <f t="shared" si="64"/>
        <v>6.3600000000000001E-5</v>
      </c>
      <c r="S205">
        <f t="shared" si="64"/>
        <v>3.5600000000000005E-5</v>
      </c>
      <c r="T205">
        <f t="shared" si="64"/>
        <v>2.4999999999999998E-5</v>
      </c>
      <c r="U205">
        <f t="shared" si="64"/>
        <v>0</v>
      </c>
      <c r="V205">
        <f t="shared" si="64"/>
        <v>0</v>
      </c>
      <c r="W205">
        <f t="shared" si="64"/>
        <v>1.6800000000000002E-5</v>
      </c>
      <c r="Z205">
        <f t="shared" si="67"/>
        <v>566.83322601472048</v>
      </c>
      <c r="AA205">
        <f t="shared" si="65"/>
        <v>528.24634061220149</v>
      </c>
      <c r="AB205">
        <f t="shared" si="65"/>
        <v>470.95402597213899</v>
      </c>
      <c r="AC205">
        <f t="shared" si="65"/>
        <v>621.83959264510202</v>
      </c>
      <c r="AD205">
        <f t="shared" si="65"/>
        <v>104.19837575873476</v>
      </c>
      <c r="AE205">
        <f t="shared" si="65"/>
        <v>968.41885450464895</v>
      </c>
      <c r="AF205">
        <f t="shared" si="65"/>
        <v>776.38673345113648</v>
      </c>
      <c r="AG205">
        <f t="shared" si="65"/>
        <v>481.29318000895705</v>
      </c>
      <c r="AH205">
        <f t="shared" si="65"/>
        <v>703.9752062930155</v>
      </c>
      <c r="AI205">
        <f t="shared" si="65"/>
        <v>235.35213782230699</v>
      </c>
      <c r="AJ205">
        <f t="shared" si="65"/>
        <v>411.73696005133752</v>
      </c>
      <c r="AK205">
        <f t="shared" si="65"/>
        <v>703.02984953272357</v>
      </c>
      <c r="AL205">
        <f t="shared" si="65"/>
        <v>211.03824959897199</v>
      </c>
      <c r="AM205">
        <f t="shared" si="65"/>
        <v>134.28031701830949</v>
      </c>
      <c r="AN205">
        <f t="shared" si="65"/>
        <v>469.47622043014599</v>
      </c>
      <c r="AO205">
        <f t="shared" si="65"/>
        <v>480.34105221966701</v>
      </c>
      <c r="AP205">
        <f t="shared" si="65"/>
        <v>403.64546366035501</v>
      </c>
      <c r="AQ205">
        <f t="shared" si="65"/>
        <v>81.939540397563903</v>
      </c>
      <c r="AR205">
        <f t="shared" si="65"/>
        <v>134.83652297569449</v>
      </c>
      <c r="AS205">
        <f t="shared" si="65"/>
        <v>334.93146546052452</v>
      </c>
    </row>
    <row r="206" spans="2:45" x14ac:dyDescent="0.2">
      <c r="D206">
        <f t="shared" si="66"/>
        <v>1.9789999999999999E-4</v>
      </c>
      <c r="E206">
        <f t="shared" si="64"/>
        <v>0</v>
      </c>
      <c r="F206">
        <f t="shared" si="64"/>
        <v>5.8999999999999998E-5</v>
      </c>
      <c r="G206">
        <f t="shared" si="64"/>
        <v>5.2424999999999998E-4</v>
      </c>
      <c r="H206">
        <f t="shared" si="64"/>
        <v>0</v>
      </c>
      <c r="I206">
        <f t="shared" si="64"/>
        <v>2.7320000000000003E-4</v>
      </c>
      <c r="J206">
        <f t="shared" si="64"/>
        <v>4.8649999999999999E-2</v>
      </c>
      <c r="K206">
        <f t="shared" si="64"/>
        <v>8.2299999999999995E-5</v>
      </c>
      <c r="L206">
        <f t="shared" si="64"/>
        <v>1.34E-5</v>
      </c>
      <c r="M206">
        <f t="shared" si="64"/>
        <v>2.2399999999999999E-5</v>
      </c>
      <c r="N206">
        <f t="shared" si="64"/>
        <v>1.3500000000000003E-5</v>
      </c>
      <c r="O206">
        <f t="shared" si="64"/>
        <v>7.6700000000000008E-5</v>
      </c>
      <c r="P206">
        <f t="shared" si="64"/>
        <v>1.0000000000000001E-5</v>
      </c>
      <c r="Q206">
        <f t="shared" si="64"/>
        <v>0</v>
      </c>
      <c r="R206">
        <f t="shared" si="64"/>
        <v>3.0299999999999998E-5</v>
      </c>
      <c r="S206">
        <f t="shared" si="64"/>
        <v>6.2000000000000003E-5</v>
      </c>
      <c r="T206">
        <f t="shared" si="64"/>
        <v>2.1600000000000003E-5</v>
      </c>
      <c r="U206">
        <f t="shared" si="64"/>
        <v>0</v>
      </c>
      <c r="V206">
        <f t="shared" si="64"/>
        <v>8.0000000000000013E-6</v>
      </c>
      <c r="W206">
        <f t="shared" si="64"/>
        <v>2.3000000000000003E-5</v>
      </c>
      <c r="Z206">
        <f t="shared" si="67"/>
        <v>734.47896572258855</v>
      </c>
      <c r="AA206">
        <f t="shared" si="65"/>
        <v>354.3196005718595</v>
      </c>
      <c r="AB206">
        <f t="shared" si="65"/>
        <v>626.26568254262656</v>
      </c>
      <c r="AC206">
        <f t="shared" si="65"/>
        <v>1056.7696526877899</v>
      </c>
      <c r="AD206">
        <f t="shared" si="65"/>
        <v>122.84419270355325</v>
      </c>
      <c r="AE206">
        <f t="shared" si="65"/>
        <v>776.38673345113648</v>
      </c>
      <c r="AF206">
        <f t="shared" si="65"/>
        <v>1192.14861390177</v>
      </c>
      <c r="AG206">
        <f t="shared" si="65"/>
        <v>721.57029426270049</v>
      </c>
      <c r="AH206">
        <f t="shared" si="65"/>
        <v>484.70374417869851</v>
      </c>
      <c r="AI206">
        <f t="shared" si="65"/>
        <v>271.026954929319</v>
      </c>
      <c r="AJ206">
        <f t="shared" si="65"/>
        <v>313.39131670252652</v>
      </c>
      <c r="AK206">
        <f t="shared" si="65"/>
        <v>642.64105509531851</v>
      </c>
      <c r="AL206">
        <f t="shared" si="65"/>
        <v>197.56540064639321</v>
      </c>
      <c r="AM206">
        <f t="shared" si="65"/>
        <v>128.641719297648</v>
      </c>
      <c r="AN206">
        <f t="shared" si="65"/>
        <v>441.29323576490253</v>
      </c>
      <c r="AO206">
        <f t="shared" si="65"/>
        <v>595.10888865349648</v>
      </c>
      <c r="AP206">
        <f t="shared" si="65"/>
        <v>494.33370741495253</v>
      </c>
      <c r="AQ206">
        <f t="shared" si="65"/>
        <v>60.467001894222605</v>
      </c>
      <c r="AR206">
        <f t="shared" si="65"/>
        <v>148.0941326325615</v>
      </c>
      <c r="AS206">
        <f t="shared" si="65"/>
        <v>377.8529100055095</v>
      </c>
    </row>
    <row r="207" spans="2:45" x14ac:dyDescent="0.2">
      <c r="D207">
        <f t="shared" si="66"/>
        <v>3.6959999999999998E-4</v>
      </c>
      <c r="E207">
        <f t="shared" si="64"/>
        <v>8.8999999999999995E-6</v>
      </c>
      <c r="F207">
        <f t="shared" si="64"/>
        <v>1.3079999999999998E-4</v>
      </c>
      <c r="G207">
        <f t="shared" si="64"/>
        <v>1.261E-4</v>
      </c>
      <c r="H207">
        <f t="shared" si="64"/>
        <v>8.8999999999999995E-6</v>
      </c>
      <c r="I207">
        <f t="shared" si="64"/>
        <v>2.16E-5</v>
      </c>
      <c r="J207">
        <f t="shared" si="64"/>
        <v>8.2299999999999995E-5</v>
      </c>
      <c r="K207">
        <f t="shared" si="64"/>
        <v>8.7851899999999997E-2</v>
      </c>
      <c r="L207">
        <f t="shared" si="64"/>
        <v>8.8999999999999995E-6</v>
      </c>
      <c r="M207">
        <f t="shared" si="64"/>
        <v>0</v>
      </c>
      <c r="N207">
        <f t="shared" si="64"/>
        <v>1.7400000000000003E-5</v>
      </c>
      <c r="O207">
        <f t="shared" si="64"/>
        <v>3.4E-5</v>
      </c>
      <c r="P207">
        <f t="shared" si="64"/>
        <v>1.7799999999999999E-5</v>
      </c>
      <c r="Q207">
        <f t="shared" si="64"/>
        <v>1.29E-5</v>
      </c>
      <c r="R207">
        <f t="shared" si="64"/>
        <v>3.6899999999999996E-5</v>
      </c>
      <c r="S207">
        <f t="shared" si="64"/>
        <v>2.989E-4</v>
      </c>
      <c r="T207">
        <f t="shared" si="64"/>
        <v>3.8299999999999996E-5</v>
      </c>
      <c r="U207">
        <f t="shared" si="64"/>
        <v>0</v>
      </c>
      <c r="V207">
        <f t="shared" si="64"/>
        <v>0</v>
      </c>
      <c r="W207">
        <f t="shared" si="64"/>
        <v>6.3999999999999997E-5</v>
      </c>
      <c r="Z207">
        <f t="shared" si="67"/>
        <v>1176.4152672185451</v>
      </c>
      <c r="AA207">
        <f t="shared" si="65"/>
        <v>360.29553559725349</v>
      </c>
      <c r="AB207">
        <f t="shared" si="65"/>
        <v>701.34373970831348</v>
      </c>
      <c r="AC207">
        <f t="shared" si="65"/>
        <v>777.50690506843353</v>
      </c>
      <c r="AD207">
        <f t="shared" si="65"/>
        <v>281.02577020933904</v>
      </c>
      <c r="AE207">
        <f t="shared" si="65"/>
        <v>481.29318000895705</v>
      </c>
      <c r="AF207">
        <f t="shared" si="65"/>
        <v>721.57029426270049</v>
      </c>
      <c r="AG207">
        <f t="shared" si="65"/>
        <v>2642.83840533591</v>
      </c>
      <c r="AH207">
        <f t="shared" si="65"/>
        <v>377.04393053608203</v>
      </c>
      <c r="AI207">
        <f t="shared" si="65"/>
        <v>350.39655301954548</v>
      </c>
      <c r="AJ207">
        <f t="shared" si="65"/>
        <v>344.31281516347252</v>
      </c>
      <c r="AK207">
        <f t="shared" si="65"/>
        <v>574.73355994591907</v>
      </c>
      <c r="AL207">
        <f t="shared" si="65"/>
        <v>272.12962354892613</v>
      </c>
      <c r="AM207">
        <f t="shared" si="65"/>
        <v>213.86857335830553</v>
      </c>
      <c r="AN207">
        <f t="shared" si="65"/>
        <v>623.51574271233198</v>
      </c>
      <c r="AO207">
        <f t="shared" si="65"/>
        <v>1010.9634998089391</v>
      </c>
      <c r="AP207">
        <f t="shared" si="65"/>
        <v>735.52600026520804</v>
      </c>
      <c r="AQ207">
        <f t="shared" si="65"/>
        <v>99.652683115355359</v>
      </c>
      <c r="AR207">
        <f t="shared" si="65"/>
        <v>178.1447467594522</v>
      </c>
      <c r="AS207">
        <f t="shared" si="65"/>
        <v>563.91298722584895</v>
      </c>
    </row>
    <row r="208" spans="2:45" x14ac:dyDescent="0.2">
      <c r="D208">
        <f t="shared" si="66"/>
        <v>2.0800000000000001E-5</v>
      </c>
      <c r="E208">
        <f t="shared" si="64"/>
        <v>6.8200000000000004E-5</v>
      </c>
      <c r="F208">
        <f t="shared" si="64"/>
        <v>1.4320000000000001E-4</v>
      </c>
      <c r="G208">
        <f t="shared" si="64"/>
        <v>2.9E-5</v>
      </c>
      <c r="H208">
        <f t="shared" si="64"/>
        <v>6.7000000000000002E-6</v>
      </c>
      <c r="I208">
        <f t="shared" si="64"/>
        <v>1.5540000000000001E-4</v>
      </c>
      <c r="J208">
        <f t="shared" si="64"/>
        <v>1.34E-5</v>
      </c>
      <c r="K208">
        <f t="shared" si="64"/>
        <v>8.8999999999999995E-6</v>
      </c>
      <c r="L208">
        <f t="shared" si="64"/>
        <v>3.3405000000000004E-2</v>
      </c>
      <c r="M208">
        <f t="shared" si="64"/>
        <v>0</v>
      </c>
      <c r="N208">
        <f t="shared" si="64"/>
        <v>3.7400000000000008E-5</v>
      </c>
      <c r="O208">
        <f t="shared" si="64"/>
        <v>1.9600000000000002E-5</v>
      </c>
      <c r="P208">
        <f t="shared" si="64"/>
        <v>0</v>
      </c>
      <c r="Q208">
        <f t="shared" si="64"/>
        <v>1.4800000000000002E-5</v>
      </c>
      <c r="R208">
        <f t="shared" si="64"/>
        <v>3.57E-5</v>
      </c>
      <c r="S208">
        <f t="shared" si="64"/>
        <v>1.7400000000000003E-5</v>
      </c>
      <c r="T208">
        <f t="shared" si="64"/>
        <v>9.2E-6</v>
      </c>
      <c r="U208">
        <f t="shared" si="64"/>
        <v>3.4000000000000005E-6</v>
      </c>
      <c r="V208">
        <f t="shared" si="64"/>
        <v>2.5600000000000002E-5</v>
      </c>
      <c r="W208">
        <f t="shared" si="64"/>
        <v>2.2900000000000001E-5</v>
      </c>
      <c r="Z208">
        <f t="shared" si="67"/>
        <v>442.77080932121902</v>
      </c>
      <c r="AA208">
        <f t="shared" si="65"/>
        <v>532.77520295330601</v>
      </c>
      <c r="AB208">
        <f t="shared" si="65"/>
        <v>532.53875582883848</v>
      </c>
      <c r="AC208">
        <f t="shared" si="65"/>
        <v>472.40632105737103</v>
      </c>
      <c r="AD208">
        <f t="shared" si="65"/>
        <v>151.86407901910701</v>
      </c>
      <c r="AE208">
        <f t="shared" si="65"/>
        <v>703.9752062930155</v>
      </c>
      <c r="AF208">
        <f t="shared" si="65"/>
        <v>484.70374417869851</v>
      </c>
      <c r="AG208">
        <f t="shared" si="65"/>
        <v>377.04393053608203</v>
      </c>
      <c r="AH208">
        <f t="shared" si="65"/>
        <v>1498.2613648143599</v>
      </c>
      <c r="AI208">
        <f t="shared" si="65"/>
        <v>201.58338655248451</v>
      </c>
      <c r="AJ208">
        <f t="shared" si="65"/>
        <v>369.38204916750396</v>
      </c>
      <c r="AK208">
        <f t="shared" si="65"/>
        <v>565.52734701739996</v>
      </c>
      <c r="AL208">
        <f t="shared" si="65"/>
        <v>147.72011020532449</v>
      </c>
      <c r="AM208">
        <f t="shared" si="65"/>
        <v>242.3429707325125</v>
      </c>
      <c r="AN208">
        <f t="shared" si="65"/>
        <v>399.19797088376799</v>
      </c>
      <c r="AO208">
        <f t="shared" si="65"/>
        <v>428.85504519701948</v>
      </c>
      <c r="AP208">
        <f t="shared" si="65"/>
        <v>341.87994238501352</v>
      </c>
      <c r="AQ208">
        <f t="shared" si="65"/>
        <v>120.2638483997016</v>
      </c>
      <c r="AR208">
        <f t="shared" si="65"/>
        <v>311.01876798210549</v>
      </c>
      <c r="AS208">
        <f t="shared" si="65"/>
        <v>293.89763490457</v>
      </c>
    </row>
    <row r="209" spans="2:45" x14ac:dyDescent="0.2">
      <c r="D209">
        <f t="shared" si="66"/>
        <v>5.9599999999999999E-5</v>
      </c>
      <c r="E209">
        <f t="shared" si="64"/>
        <v>1.9699999999999998E-5</v>
      </c>
      <c r="F209">
        <f t="shared" si="64"/>
        <v>2.3099999999999999E-5</v>
      </c>
      <c r="G209">
        <f t="shared" si="64"/>
        <v>8.4000000000000009E-6</v>
      </c>
      <c r="H209">
        <f t="shared" si="64"/>
        <v>1.0700000000000001E-5</v>
      </c>
      <c r="I209">
        <f t="shared" si="64"/>
        <v>7.5000000000000002E-6</v>
      </c>
      <c r="J209">
        <f t="shared" si="64"/>
        <v>2.2399999999999999E-5</v>
      </c>
      <c r="K209">
        <f t="shared" si="64"/>
        <v>0</v>
      </c>
      <c r="L209">
        <f t="shared" si="64"/>
        <v>0</v>
      </c>
      <c r="M209">
        <f t="shared" si="64"/>
        <v>3.6060200000000001E-2</v>
      </c>
      <c r="N209">
        <f t="shared" si="64"/>
        <v>2.2030000000000002E-4</v>
      </c>
      <c r="O209">
        <f t="shared" si="64"/>
        <v>3.9800000000000005E-5</v>
      </c>
      <c r="P209">
        <f t="shared" si="64"/>
        <v>5.1899999999999994E-5</v>
      </c>
      <c r="Q209">
        <f t="shared" si="64"/>
        <v>5.7900000000000005E-5</v>
      </c>
      <c r="R209">
        <f t="shared" si="64"/>
        <v>5.1000000000000003E-6</v>
      </c>
      <c r="S209">
        <f t="shared" si="64"/>
        <v>1.7700000000000003E-5</v>
      </c>
      <c r="T209">
        <f t="shared" si="64"/>
        <v>8.9700000000000012E-5</v>
      </c>
      <c r="U209">
        <f t="shared" si="64"/>
        <v>0</v>
      </c>
      <c r="V209">
        <f t="shared" si="64"/>
        <v>6.7000000000000002E-6</v>
      </c>
      <c r="W209">
        <f t="shared" si="64"/>
        <v>4.838E-4</v>
      </c>
      <c r="Z209">
        <f t="shared" si="67"/>
        <v>551.41149296209448</v>
      </c>
      <c r="AA209">
        <f t="shared" si="65"/>
        <v>244.97863643745552</v>
      </c>
      <c r="AB209">
        <f t="shared" si="65"/>
        <v>255.4705824190325</v>
      </c>
      <c r="AC209">
        <f t="shared" si="65"/>
        <v>243.30246426621903</v>
      </c>
      <c r="AD209">
        <f t="shared" si="65"/>
        <v>207.0148201718975</v>
      </c>
      <c r="AE209">
        <f t="shared" si="65"/>
        <v>235.35213782230699</v>
      </c>
      <c r="AF209">
        <f t="shared" si="65"/>
        <v>271.026954929319</v>
      </c>
      <c r="AG209">
        <f t="shared" si="65"/>
        <v>350.39655301954548</v>
      </c>
      <c r="AH209">
        <f t="shared" si="65"/>
        <v>201.58338655248451</v>
      </c>
      <c r="AI209">
        <f t="shared" si="65"/>
        <v>1040.39197129589</v>
      </c>
      <c r="AJ209">
        <f t="shared" si="65"/>
        <v>1068.8843853987125</v>
      </c>
      <c r="AK209">
        <f t="shared" si="65"/>
        <v>376.5847983273095</v>
      </c>
      <c r="AL209">
        <f t="shared" si="65"/>
        <v>425.71174596449902</v>
      </c>
      <c r="AM209">
        <f t="shared" si="65"/>
        <v>483.80161194653203</v>
      </c>
      <c r="AN209">
        <f t="shared" si="65"/>
        <v>275.17263768183102</v>
      </c>
      <c r="AO209">
        <f t="shared" si="65"/>
        <v>385.11481198697004</v>
      </c>
      <c r="AP209">
        <f t="shared" si="65"/>
        <v>485.07631419005349</v>
      </c>
      <c r="AQ209">
        <f t="shared" si="65"/>
        <v>71.939404605245201</v>
      </c>
      <c r="AR209">
        <f t="shared" si="65"/>
        <v>267.57343046812048</v>
      </c>
      <c r="AS209">
        <f t="shared" si="65"/>
        <v>1185.5307308790891</v>
      </c>
    </row>
    <row r="210" spans="2:45" x14ac:dyDescent="0.2">
      <c r="D210">
        <f t="shared" si="66"/>
        <v>6.0300000000000002E-5</v>
      </c>
      <c r="E210">
        <f t="shared" si="64"/>
        <v>1.2600000000000001E-5</v>
      </c>
      <c r="F210">
        <f t="shared" si="64"/>
        <v>2.9499999999999999E-5</v>
      </c>
      <c r="G210">
        <f t="shared" si="64"/>
        <v>0</v>
      </c>
      <c r="H210">
        <f t="shared" si="64"/>
        <v>0</v>
      </c>
      <c r="I210">
        <f t="shared" si="64"/>
        <v>6.2399999999999999E-5</v>
      </c>
      <c r="J210">
        <f t="shared" si="64"/>
        <v>1.3500000000000003E-5</v>
      </c>
      <c r="K210">
        <f t="shared" si="64"/>
        <v>1.7400000000000003E-5</v>
      </c>
      <c r="L210">
        <f t="shared" si="64"/>
        <v>3.7400000000000008E-5</v>
      </c>
      <c r="M210">
        <f t="shared" si="64"/>
        <v>2.2030000000000002E-4</v>
      </c>
      <c r="N210">
        <f t="shared" si="64"/>
        <v>8.4099000000000007E-2</v>
      </c>
      <c r="O210">
        <f t="shared" si="64"/>
        <v>2.5100000000000004E-5</v>
      </c>
      <c r="P210">
        <f t="shared" si="64"/>
        <v>3.9025000000000003E-4</v>
      </c>
      <c r="Q210">
        <f t="shared" si="64"/>
        <v>1.3449999999999999E-4</v>
      </c>
      <c r="R210">
        <f t="shared" si="64"/>
        <v>3.57E-5</v>
      </c>
      <c r="S210">
        <f t="shared" si="64"/>
        <v>1.5500000000000004E-5</v>
      </c>
      <c r="T210">
        <f t="shared" si="64"/>
        <v>3.7100000000000001E-5</v>
      </c>
      <c r="U210">
        <f t="shared" si="64"/>
        <v>3.4000000000000007E-5</v>
      </c>
      <c r="V210">
        <f t="shared" si="64"/>
        <v>2.0000000000000005E-5</v>
      </c>
      <c r="W210">
        <f t="shared" si="64"/>
        <v>1.9900000000000001E-4</v>
      </c>
      <c r="Z210">
        <f t="shared" si="67"/>
        <v>558.26644992403294</v>
      </c>
      <c r="AA210">
        <f t="shared" si="65"/>
        <v>316.98853281686752</v>
      </c>
      <c r="AB210">
        <f t="shared" si="65"/>
        <v>324.9297434467735</v>
      </c>
      <c r="AC210">
        <f t="shared" si="65"/>
        <v>264.0466943677165</v>
      </c>
      <c r="AD210">
        <f t="shared" si="65"/>
        <v>147.77945931578188</v>
      </c>
      <c r="AE210">
        <f t="shared" si="65"/>
        <v>411.73696005133752</v>
      </c>
      <c r="AF210">
        <f t="shared" si="65"/>
        <v>313.39131670252652</v>
      </c>
      <c r="AG210">
        <f t="shared" si="65"/>
        <v>344.31281516347252</v>
      </c>
      <c r="AH210">
        <f t="shared" si="65"/>
        <v>369.38204916750396</v>
      </c>
      <c r="AI210">
        <f t="shared" si="65"/>
        <v>1068.8843853987125</v>
      </c>
      <c r="AJ210">
        <f t="shared" si="65"/>
        <v>3346.6490274778698</v>
      </c>
      <c r="AK210">
        <f t="shared" si="65"/>
        <v>431.08596423228448</v>
      </c>
      <c r="AL210">
        <f t="shared" si="65"/>
        <v>1168.8824114493316</v>
      </c>
      <c r="AM210">
        <f t="shared" si="65"/>
        <v>949.84715850313296</v>
      </c>
      <c r="AN210">
        <f t="shared" si="65"/>
        <v>378.89444488007348</v>
      </c>
      <c r="AO210">
        <f t="shared" si="65"/>
        <v>406.87919486063652</v>
      </c>
      <c r="AP210">
        <f t="shared" si="65"/>
        <v>487.88192830860601</v>
      </c>
      <c r="AQ210">
        <f t="shared" si="65"/>
        <v>310.47258852633036</v>
      </c>
      <c r="AR210">
        <f t="shared" si="65"/>
        <v>470.59974951739298</v>
      </c>
      <c r="AS210">
        <f t="shared" si="65"/>
        <v>1149.495158883562</v>
      </c>
    </row>
    <row r="211" spans="2:45" x14ac:dyDescent="0.2">
      <c r="D211">
        <f t="shared" si="66"/>
        <v>3.3600000000000004E-5</v>
      </c>
      <c r="E211">
        <f t="shared" si="64"/>
        <v>3.7355E-4</v>
      </c>
      <c r="F211">
        <f t="shared" si="64"/>
        <v>2.5044999999999999E-4</v>
      </c>
      <c r="G211">
        <f t="shared" si="64"/>
        <v>6.2699999999999993E-5</v>
      </c>
      <c r="H211">
        <f t="shared" si="64"/>
        <v>0</v>
      </c>
      <c r="I211">
        <f t="shared" si="64"/>
        <v>1.1999999999999999E-4</v>
      </c>
      <c r="J211">
        <f t="shared" si="64"/>
        <v>7.6700000000000008E-5</v>
      </c>
      <c r="K211">
        <f t="shared" si="64"/>
        <v>3.4E-5</v>
      </c>
      <c r="L211">
        <f t="shared" si="64"/>
        <v>1.9600000000000002E-5</v>
      </c>
      <c r="M211">
        <f t="shared" si="64"/>
        <v>3.9800000000000005E-5</v>
      </c>
      <c r="N211">
        <f t="shared" si="64"/>
        <v>2.5100000000000004E-5</v>
      </c>
      <c r="O211">
        <f t="shared" si="64"/>
        <v>7.98093E-2</v>
      </c>
      <c r="P211">
        <f t="shared" si="64"/>
        <v>1.5990000000000001E-4</v>
      </c>
      <c r="Q211">
        <f t="shared" si="64"/>
        <v>0</v>
      </c>
      <c r="R211">
        <f t="shared" si="64"/>
        <v>3.4499999999999998E-5</v>
      </c>
      <c r="S211">
        <f t="shared" si="64"/>
        <v>1.138E-4</v>
      </c>
      <c r="T211">
        <f t="shared" si="64"/>
        <v>1.3550000000000001E-4</v>
      </c>
      <c r="U211">
        <f t="shared" si="64"/>
        <v>0</v>
      </c>
      <c r="V211">
        <f t="shared" si="64"/>
        <v>8.1000000000000004E-6</v>
      </c>
      <c r="W211">
        <f t="shared" si="64"/>
        <v>1.4600000000000001E-5</v>
      </c>
      <c r="Z211">
        <f t="shared" si="67"/>
        <v>643.09985333874397</v>
      </c>
      <c r="AA211">
        <f t="shared" si="65"/>
        <v>1322.6765359487665</v>
      </c>
      <c r="AB211">
        <f t="shared" si="65"/>
        <v>760.18123106786197</v>
      </c>
      <c r="AC211">
        <f t="shared" si="65"/>
        <v>649.87870218383205</v>
      </c>
      <c r="AD211">
        <f t="shared" si="65"/>
        <v>163.57507241233037</v>
      </c>
      <c r="AE211">
        <f t="shared" si="65"/>
        <v>703.02984953272357</v>
      </c>
      <c r="AF211">
        <f t="shared" si="65"/>
        <v>642.64105509531851</v>
      </c>
      <c r="AG211">
        <f t="shared" si="65"/>
        <v>574.73355994591907</v>
      </c>
      <c r="AH211">
        <f t="shared" si="65"/>
        <v>565.52734701739996</v>
      </c>
      <c r="AI211">
        <f t="shared" si="65"/>
        <v>376.5847983273095</v>
      </c>
      <c r="AJ211">
        <f t="shared" si="65"/>
        <v>431.08596423228448</v>
      </c>
      <c r="AK211">
        <f t="shared" si="65"/>
        <v>2348.53331558944</v>
      </c>
      <c r="AL211">
        <f t="shared" si="65"/>
        <v>523.35423228920706</v>
      </c>
      <c r="AM211">
        <f t="shared" si="65"/>
        <v>179.86899003899651</v>
      </c>
      <c r="AN211">
        <f t="shared" si="65"/>
        <v>506.1259613222785</v>
      </c>
      <c r="AO211">
        <f t="shared" si="65"/>
        <v>721.92287688676447</v>
      </c>
      <c r="AP211">
        <f t="shared" si="65"/>
        <v>692.33315964976055</v>
      </c>
      <c r="AQ211">
        <f t="shared" si="65"/>
        <v>205.38261062987209</v>
      </c>
      <c r="AR211">
        <f t="shared" si="65"/>
        <v>199.11231487130948</v>
      </c>
      <c r="AS211">
        <f t="shared" si="65"/>
        <v>414.7954824656635</v>
      </c>
    </row>
    <row r="212" spans="2:45" x14ac:dyDescent="0.2">
      <c r="D212">
        <f t="shared" si="66"/>
        <v>5.3699999999999997E-5</v>
      </c>
      <c r="E212">
        <f t="shared" si="64"/>
        <v>1.7900000000000001E-5</v>
      </c>
      <c r="F212">
        <f t="shared" si="64"/>
        <v>0</v>
      </c>
      <c r="G212">
        <f t="shared" si="64"/>
        <v>0</v>
      </c>
      <c r="H212">
        <f t="shared" si="64"/>
        <v>0</v>
      </c>
      <c r="I212">
        <f t="shared" si="64"/>
        <v>1.8200000000000002E-5</v>
      </c>
      <c r="J212">
        <f t="shared" si="64"/>
        <v>1.0000000000000001E-5</v>
      </c>
      <c r="K212">
        <f t="shared" si="64"/>
        <v>1.7799999999999999E-5</v>
      </c>
      <c r="L212">
        <f t="shared" si="64"/>
        <v>0</v>
      </c>
      <c r="M212">
        <f t="shared" si="64"/>
        <v>5.1899999999999994E-5</v>
      </c>
      <c r="N212">
        <f t="shared" si="64"/>
        <v>3.9025000000000003E-4</v>
      </c>
      <c r="O212">
        <f t="shared" si="64"/>
        <v>1.5990000000000001E-4</v>
      </c>
      <c r="P212">
        <f t="shared" si="64"/>
        <v>1.4627999999999999E-2</v>
      </c>
      <c r="Q212">
        <f t="shared" si="64"/>
        <v>1.7500000000000002E-5</v>
      </c>
      <c r="R212">
        <f t="shared" si="64"/>
        <v>5.1000000000000003E-6</v>
      </c>
      <c r="S212">
        <f t="shared" si="64"/>
        <v>2.9500000000000002E-5</v>
      </c>
      <c r="T212">
        <f t="shared" si="64"/>
        <v>3.7799999999999997E-5</v>
      </c>
      <c r="U212">
        <f t="shared" si="64"/>
        <v>0</v>
      </c>
      <c r="V212">
        <f t="shared" si="64"/>
        <v>0</v>
      </c>
      <c r="W212">
        <f t="shared" si="64"/>
        <v>1.165E-4</v>
      </c>
      <c r="Z212">
        <f t="shared" si="67"/>
        <v>392.81362568944297</v>
      </c>
      <c r="AA212">
        <f t="shared" si="65"/>
        <v>251.82726098722003</v>
      </c>
      <c r="AB212">
        <f t="shared" si="65"/>
        <v>185.30385268809283</v>
      </c>
      <c r="AC212">
        <f t="shared" si="65"/>
        <v>169.27584607958133</v>
      </c>
      <c r="AD212">
        <f t="shared" si="65"/>
        <v>72.433630040102756</v>
      </c>
      <c r="AE212">
        <f t="shared" si="65"/>
        <v>211.03824959897199</v>
      </c>
      <c r="AF212">
        <f t="shared" si="65"/>
        <v>197.56540064639321</v>
      </c>
      <c r="AG212">
        <f t="shared" si="65"/>
        <v>272.12962354892613</v>
      </c>
      <c r="AH212">
        <f t="shared" si="65"/>
        <v>147.72011020532449</v>
      </c>
      <c r="AI212">
        <f t="shared" si="65"/>
        <v>425.71174596449902</v>
      </c>
      <c r="AJ212">
        <f t="shared" si="65"/>
        <v>1168.8824114493316</v>
      </c>
      <c r="AK212">
        <f t="shared" si="65"/>
        <v>523.35423228920706</v>
      </c>
      <c r="AL212">
        <f t="shared" si="65"/>
        <v>646.12984283403296</v>
      </c>
      <c r="AM212">
        <f t="shared" si="65"/>
        <v>284.50746367706847</v>
      </c>
      <c r="AN212">
        <f t="shared" si="65"/>
        <v>203.56231539591099</v>
      </c>
      <c r="AO212">
        <f t="shared" si="65"/>
        <v>294.92070501630997</v>
      </c>
      <c r="AP212">
        <f t="shared" si="65"/>
        <v>320.14711661449053</v>
      </c>
      <c r="AQ212">
        <f t="shared" si="65"/>
        <v>47.470718917180349</v>
      </c>
      <c r="AR212">
        <f t="shared" si="65"/>
        <v>127.1252001712805</v>
      </c>
      <c r="AS212">
        <f t="shared" si="65"/>
        <v>599.91636614519052</v>
      </c>
    </row>
    <row r="213" spans="2:45" x14ac:dyDescent="0.2">
      <c r="D213">
        <f t="shared" si="66"/>
        <v>2.1399999999999998E-5</v>
      </c>
      <c r="E213">
        <f t="shared" si="64"/>
        <v>8.1000000000000004E-6</v>
      </c>
      <c r="F213">
        <f t="shared" si="64"/>
        <v>8.0000000000000013E-6</v>
      </c>
      <c r="G213">
        <f t="shared" si="64"/>
        <v>0</v>
      </c>
      <c r="H213">
        <f t="shared" si="64"/>
        <v>0</v>
      </c>
      <c r="I213">
        <f t="shared" si="64"/>
        <v>0</v>
      </c>
      <c r="J213">
        <f t="shared" si="64"/>
        <v>0</v>
      </c>
      <c r="K213">
        <f t="shared" si="64"/>
        <v>1.29E-5</v>
      </c>
      <c r="L213">
        <f t="shared" si="64"/>
        <v>1.4800000000000002E-5</v>
      </c>
      <c r="M213">
        <f t="shared" si="64"/>
        <v>5.7900000000000005E-5</v>
      </c>
      <c r="N213">
        <f t="shared" si="64"/>
        <v>1.3449999999999999E-4</v>
      </c>
      <c r="O213">
        <f t="shared" si="64"/>
        <v>0</v>
      </c>
      <c r="P213">
        <f t="shared" si="64"/>
        <v>1.7500000000000002E-5</v>
      </c>
      <c r="Q213">
        <f t="shared" si="64"/>
        <v>3.9567999999999999E-2</v>
      </c>
      <c r="R213">
        <f t="shared" si="64"/>
        <v>5.1000000000000003E-6</v>
      </c>
      <c r="S213">
        <f t="shared" si="64"/>
        <v>2.9E-5</v>
      </c>
      <c r="T213">
        <f t="shared" si="64"/>
        <v>9.800000000000001E-6</v>
      </c>
      <c r="U213">
        <f t="shared" si="64"/>
        <v>1.2999999999999999E-5</v>
      </c>
      <c r="V213">
        <f t="shared" si="64"/>
        <v>1.75E-4</v>
      </c>
      <c r="W213">
        <f t="shared" si="64"/>
        <v>6.5000000000000004E-6</v>
      </c>
      <c r="Z213">
        <f t="shared" si="67"/>
        <v>283.78407609029051</v>
      </c>
      <c r="AA213">
        <f t="shared" si="65"/>
        <v>145.08363318878298</v>
      </c>
      <c r="AB213">
        <f t="shared" si="65"/>
        <v>179.63224191194701</v>
      </c>
      <c r="AC213">
        <f t="shared" si="65"/>
        <v>119.093481618287</v>
      </c>
      <c r="AD213">
        <f t="shared" si="65"/>
        <v>136.29400583885501</v>
      </c>
      <c r="AE213">
        <f t="shared" si="65"/>
        <v>134.28031701830949</v>
      </c>
      <c r="AF213">
        <f t="shared" si="65"/>
        <v>128.641719297648</v>
      </c>
      <c r="AG213">
        <f t="shared" si="65"/>
        <v>213.86857335830553</v>
      </c>
      <c r="AH213">
        <f t="shared" si="65"/>
        <v>242.3429707325125</v>
      </c>
      <c r="AI213">
        <f t="shared" si="65"/>
        <v>483.80161194653203</v>
      </c>
      <c r="AJ213">
        <f t="shared" si="65"/>
        <v>949.84715850313296</v>
      </c>
      <c r="AK213">
        <f t="shared" si="65"/>
        <v>179.86899003899651</v>
      </c>
      <c r="AL213">
        <f t="shared" si="65"/>
        <v>284.50746367706847</v>
      </c>
      <c r="AM213">
        <f t="shared" si="65"/>
        <v>3184.76626421629</v>
      </c>
      <c r="AN213">
        <f t="shared" si="65"/>
        <v>159.09029275719502</v>
      </c>
      <c r="AO213">
        <f t="shared" si="65"/>
        <v>261.96581559084598</v>
      </c>
      <c r="AP213">
        <f t="shared" si="65"/>
        <v>240.611950573836</v>
      </c>
      <c r="AQ213">
        <f t="shared" si="65"/>
        <v>270.93870269665649</v>
      </c>
      <c r="AR213">
        <f t="shared" si="65"/>
        <v>1733.042501816805</v>
      </c>
      <c r="AS213">
        <f t="shared" si="65"/>
        <v>401.05175213736698</v>
      </c>
    </row>
    <row r="214" spans="2:45" x14ac:dyDescent="0.2">
      <c r="D214">
        <f t="shared" si="66"/>
        <v>2.5769999999999998E-4</v>
      </c>
      <c r="E214">
        <f t="shared" si="64"/>
        <v>4.1900000000000002E-5</v>
      </c>
      <c r="F214">
        <f t="shared" si="64"/>
        <v>1.8200000000000002E-5</v>
      </c>
      <c r="G214">
        <f t="shared" si="64"/>
        <v>9.800000000000001E-6</v>
      </c>
      <c r="H214">
        <f t="shared" si="64"/>
        <v>8.4000000000000009E-6</v>
      </c>
      <c r="I214">
        <f t="shared" ref="E214:W216" si="68">AVERAGE(I170,I191)</f>
        <v>6.3600000000000001E-5</v>
      </c>
      <c r="J214">
        <f t="shared" si="68"/>
        <v>3.0299999999999998E-5</v>
      </c>
      <c r="K214">
        <f t="shared" si="68"/>
        <v>3.6899999999999996E-5</v>
      </c>
      <c r="L214">
        <f t="shared" si="68"/>
        <v>3.57E-5</v>
      </c>
      <c r="M214">
        <f t="shared" si="68"/>
        <v>5.1000000000000003E-6</v>
      </c>
      <c r="N214">
        <f t="shared" si="68"/>
        <v>3.57E-5</v>
      </c>
      <c r="O214">
        <f t="shared" si="68"/>
        <v>3.4499999999999998E-5</v>
      </c>
      <c r="P214">
        <f t="shared" si="68"/>
        <v>5.1000000000000003E-6</v>
      </c>
      <c r="Q214">
        <f t="shared" si="68"/>
        <v>5.1000000000000003E-6</v>
      </c>
      <c r="R214">
        <f t="shared" si="68"/>
        <v>5.0250299999999998E-2</v>
      </c>
      <c r="S214">
        <f t="shared" si="68"/>
        <v>1.8019999999999999E-4</v>
      </c>
      <c r="T214">
        <f t="shared" si="68"/>
        <v>4.9400000000000008E-5</v>
      </c>
      <c r="U214">
        <f t="shared" si="68"/>
        <v>0</v>
      </c>
      <c r="V214">
        <f t="shared" si="68"/>
        <v>0</v>
      </c>
      <c r="W214">
        <f t="shared" si="68"/>
        <v>2.97E-5</v>
      </c>
      <c r="Z214">
        <f t="shared" si="67"/>
        <v>891.31046812177203</v>
      </c>
      <c r="AA214">
        <f t="shared" si="65"/>
        <v>439.95231366785447</v>
      </c>
      <c r="AB214">
        <f t="shared" si="65"/>
        <v>407.350148458018</v>
      </c>
      <c r="AC214">
        <f t="shared" si="65"/>
        <v>393.60796350331901</v>
      </c>
      <c r="AD214">
        <f t="shared" si="65"/>
        <v>222.36036539902051</v>
      </c>
      <c r="AE214">
        <f t="shared" ref="AA214:AS219" si="69">AVERAGE(AE123,AE191)</f>
        <v>469.47622043014599</v>
      </c>
      <c r="AF214">
        <f t="shared" si="69"/>
        <v>441.29323576490253</v>
      </c>
      <c r="AG214">
        <f t="shared" si="69"/>
        <v>623.51574271233198</v>
      </c>
      <c r="AH214">
        <f t="shared" si="69"/>
        <v>399.19797088376799</v>
      </c>
      <c r="AI214">
        <f t="shared" si="69"/>
        <v>275.17263768183102</v>
      </c>
      <c r="AJ214">
        <f t="shared" si="69"/>
        <v>378.89444488007348</v>
      </c>
      <c r="AK214">
        <f t="shared" si="69"/>
        <v>506.1259613222785</v>
      </c>
      <c r="AL214">
        <f t="shared" si="69"/>
        <v>203.56231539591099</v>
      </c>
      <c r="AM214">
        <f t="shared" si="69"/>
        <v>159.09029275719502</v>
      </c>
      <c r="AN214">
        <f t="shared" si="69"/>
        <v>1939.8283232696499</v>
      </c>
      <c r="AO214">
        <f t="shared" si="69"/>
        <v>747.47176346502897</v>
      </c>
      <c r="AP214">
        <f t="shared" si="69"/>
        <v>587.61811389281593</v>
      </c>
      <c r="AQ214">
        <f t="shared" si="69"/>
        <v>84.490240299997012</v>
      </c>
      <c r="AR214">
        <f t="shared" si="69"/>
        <v>129.73632487164218</v>
      </c>
      <c r="AS214">
        <f t="shared" si="69"/>
        <v>438.07187219794298</v>
      </c>
    </row>
    <row r="215" spans="2:45" x14ac:dyDescent="0.2">
      <c r="D215">
        <f t="shared" si="66"/>
        <v>4.9264999999999997E-4</v>
      </c>
      <c r="E215">
        <f t="shared" si="68"/>
        <v>1.0160000000000002E-4</v>
      </c>
      <c r="F215">
        <f t="shared" si="68"/>
        <v>3.1250000000000006E-4</v>
      </c>
      <c r="G215">
        <f t="shared" si="68"/>
        <v>6.7800000000000008E-5</v>
      </c>
      <c r="H215">
        <f t="shared" si="68"/>
        <v>9.3500000000000023E-5</v>
      </c>
      <c r="I215">
        <f t="shared" si="68"/>
        <v>3.5600000000000005E-5</v>
      </c>
      <c r="J215">
        <f t="shared" si="68"/>
        <v>6.2000000000000003E-5</v>
      </c>
      <c r="K215">
        <f t="shared" si="68"/>
        <v>2.989E-4</v>
      </c>
      <c r="L215">
        <f t="shared" si="68"/>
        <v>1.7400000000000003E-5</v>
      </c>
      <c r="M215">
        <f t="shared" si="68"/>
        <v>1.7700000000000003E-5</v>
      </c>
      <c r="N215">
        <f t="shared" si="68"/>
        <v>1.5500000000000004E-5</v>
      </c>
      <c r="O215">
        <f t="shared" si="68"/>
        <v>1.138E-4</v>
      </c>
      <c r="P215">
        <f t="shared" si="68"/>
        <v>2.9500000000000002E-5</v>
      </c>
      <c r="Q215">
        <f t="shared" si="68"/>
        <v>2.9E-5</v>
      </c>
      <c r="R215">
        <f t="shared" si="68"/>
        <v>1.8019999999999999E-4</v>
      </c>
      <c r="S215">
        <f t="shared" si="68"/>
        <v>6.7795000000000008E-2</v>
      </c>
      <c r="T215">
        <f t="shared" si="68"/>
        <v>4.4520000000000009E-4</v>
      </c>
      <c r="U215">
        <f t="shared" si="68"/>
        <v>3.6000000000000001E-5</v>
      </c>
      <c r="V215">
        <f t="shared" si="68"/>
        <v>1.7E-5</v>
      </c>
      <c r="W215">
        <f t="shared" si="68"/>
        <v>2.7000000000000002E-5</v>
      </c>
      <c r="Z215">
        <f t="shared" si="67"/>
        <v>1009.6842481409601</v>
      </c>
      <c r="AA215">
        <f t="shared" si="69"/>
        <v>513.04059841127253</v>
      </c>
      <c r="AB215">
        <f t="shared" si="69"/>
        <v>644.79465847834047</v>
      </c>
      <c r="AC215">
        <f t="shared" si="69"/>
        <v>622.54608990298402</v>
      </c>
      <c r="AD215">
        <f t="shared" si="69"/>
        <v>510.08176145962204</v>
      </c>
      <c r="AE215">
        <f t="shared" si="69"/>
        <v>480.34105221966701</v>
      </c>
      <c r="AF215">
        <f t="shared" si="69"/>
        <v>595.10888865349648</v>
      </c>
      <c r="AG215">
        <f t="shared" si="69"/>
        <v>1010.9634998089391</v>
      </c>
      <c r="AH215">
        <f t="shared" si="69"/>
        <v>428.85504519701948</v>
      </c>
      <c r="AI215">
        <f t="shared" si="69"/>
        <v>385.11481198697004</v>
      </c>
      <c r="AJ215">
        <f t="shared" si="69"/>
        <v>406.87919486063652</v>
      </c>
      <c r="AK215">
        <f t="shared" si="69"/>
        <v>721.92287688676447</v>
      </c>
      <c r="AL215">
        <f t="shared" si="69"/>
        <v>294.92070501630997</v>
      </c>
      <c r="AM215">
        <f t="shared" si="69"/>
        <v>261.96581559084598</v>
      </c>
      <c r="AN215">
        <f t="shared" si="69"/>
        <v>747.47176346502897</v>
      </c>
      <c r="AO215">
        <f t="shared" si="69"/>
        <v>1000.43735353176</v>
      </c>
      <c r="AP215">
        <f t="shared" si="69"/>
        <v>871.47015362308844</v>
      </c>
      <c r="AQ215">
        <f t="shared" si="69"/>
        <v>226.6234166638047</v>
      </c>
      <c r="AR215">
        <f t="shared" si="69"/>
        <v>259.02421328950498</v>
      </c>
      <c r="AS215">
        <f t="shared" si="69"/>
        <v>537.13776699989899</v>
      </c>
    </row>
    <row r="216" spans="2:45" x14ac:dyDescent="0.2">
      <c r="D216">
        <f t="shared" si="66"/>
        <v>4.0164999999999998E-4</v>
      </c>
      <c r="E216">
        <f t="shared" si="68"/>
        <v>1.5700000000000002E-5</v>
      </c>
      <c r="F216">
        <f t="shared" si="68"/>
        <v>1.114E-4</v>
      </c>
      <c r="G216">
        <f t="shared" si="68"/>
        <v>3.7299999999999999E-5</v>
      </c>
      <c r="H216">
        <f t="shared" si="68"/>
        <v>9.100000000000001E-6</v>
      </c>
      <c r="I216">
        <f t="shared" si="68"/>
        <v>2.4999999999999998E-5</v>
      </c>
      <c r="J216">
        <f t="shared" si="68"/>
        <v>2.1600000000000003E-5</v>
      </c>
      <c r="K216">
        <f t="shared" si="68"/>
        <v>3.8299999999999996E-5</v>
      </c>
      <c r="L216">
        <f t="shared" si="68"/>
        <v>9.2E-6</v>
      </c>
      <c r="M216">
        <f t="shared" si="68"/>
        <v>8.9700000000000012E-5</v>
      </c>
      <c r="N216">
        <f t="shared" si="68"/>
        <v>3.7100000000000001E-5</v>
      </c>
      <c r="O216">
        <f t="shared" si="68"/>
        <v>1.3550000000000001E-4</v>
      </c>
      <c r="P216">
        <f t="shared" si="68"/>
        <v>3.7799999999999997E-5</v>
      </c>
      <c r="Q216">
        <f t="shared" si="68"/>
        <v>9.800000000000001E-6</v>
      </c>
      <c r="R216">
        <f t="shared" si="68"/>
        <v>4.9400000000000008E-5</v>
      </c>
      <c r="S216">
        <f t="shared" si="68"/>
        <v>4.4520000000000009E-4</v>
      </c>
      <c r="T216">
        <f t="shared" si="68"/>
        <v>5.6515200000000008E-2</v>
      </c>
      <c r="U216">
        <f t="shared" si="68"/>
        <v>0</v>
      </c>
      <c r="V216">
        <f t="shared" si="68"/>
        <v>1.4600000000000001E-5</v>
      </c>
      <c r="W216">
        <f t="shared" si="68"/>
        <v>1.172E-4</v>
      </c>
      <c r="Z216">
        <f t="shared" si="67"/>
        <v>958.58853899911946</v>
      </c>
      <c r="AA216">
        <f t="shared" si="69"/>
        <v>408.35008991832899</v>
      </c>
      <c r="AB216">
        <f t="shared" si="69"/>
        <v>547.58462089683644</v>
      </c>
      <c r="AC216">
        <f t="shared" si="69"/>
        <v>510.310292572707</v>
      </c>
      <c r="AD216">
        <f t="shared" si="69"/>
        <v>277.14582108824948</v>
      </c>
      <c r="AE216">
        <f t="shared" si="69"/>
        <v>403.64546366035501</v>
      </c>
      <c r="AF216">
        <f t="shared" si="69"/>
        <v>494.33370741495253</v>
      </c>
      <c r="AG216">
        <f t="shared" si="69"/>
        <v>735.52600026520804</v>
      </c>
      <c r="AH216">
        <f t="shared" si="69"/>
        <v>341.87994238501352</v>
      </c>
      <c r="AI216">
        <f t="shared" si="69"/>
        <v>485.07631419005349</v>
      </c>
      <c r="AJ216">
        <f t="shared" si="69"/>
        <v>487.88192830860601</v>
      </c>
      <c r="AK216">
        <f t="shared" si="69"/>
        <v>692.33315964976055</v>
      </c>
      <c r="AL216">
        <f t="shared" si="69"/>
        <v>320.14711661449053</v>
      </c>
      <c r="AM216">
        <f t="shared" si="69"/>
        <v>240.611950573836</v>
      </c>
      <c r="AN216">
        <f t="shared" si="69"/>
        <v>587.61811389281593</v>
      </c>
      <c r="AO216">
        <f t="shared" si="69"/>
        <v>871.47015362308844</v>
      </c>
      <c r="AP216">
        <f t="shared" si="69"/>
        <v>1054.2940142584</v>
      </c>
      <c r="AQ216">
        <f t="shared" si="69"/>
        <v>105.87630155799415</v>
      </c>
      <c r="AR216">
        <f t="shared" si="69"/>
        <v>234.86648207916403</v>
      </c>
      <c r="AS216">
        <f t="shared" si="69"/>
        <v>658.00044029883702</v>
      </c>
    </row>
    <row r="217" spans="2:45" x14ac:dyDescent="0.2">
      <c r="D217">
        <f t="shared" ref="D217:W217" si="70">AVERAGE(D173,D194)</f>
        <v>0</v>
      </c>
      <c r="E217">
        <f t="shared" si="70"/>
        <v>3.4800000000000006E-5</v>
      </c>
      <c r="F217">
        <f t="shared" si="70"/>
        <v>4.0000000000000007E-6</v>
      </c>
      <c r="G217">
        <f t="shared" si="70"/>
        <v>0</v>
      </c>
      <c r="H217">
        <f t="shared" si="70"/>
        <v>0</v>
      </c>
      <c r="I217">
        <f t="shared" si="70"/>
        <v>0</v>
      </c>
      <c r="J217">
        <f t="shared" si="70"/>
        <v>0</v>
      </c>
      <c r="K217">
        <f t="shared" si="70"/>
        <v>0</v>
      </c>
      <c r="L217">
        <f t="shared" si="70"/>
        <v>3.4000000000000005E-6</v>
      </c>
      <c r="M217">
        <f t="shared" si="70"/>
        <v>0</v>
      </c>
      <c r="N217">
        <f t="shared" si="70"/>
        <v>3.4000000000000007E-5</v>
      </c>
      <c r="O217">
        <f t="shared" si="70"/>
        <v>0</v>
      </c>
      <c r="P217">
        <f t="shared" si="70"/>
        <v>0</v>
      </c>
      <c r="Q217">
        <f t="shared" si="70"/>
        <v>1.2999999999999999E-5</v>
      </c>
      <c r="R217">
        <f t="shared" si="70"/>
        <v>0</v>
      </c>
      <c r="S217">
        <f t="shared" si="70"/>
        <v>3.6000000000000001E-5</v>
      </c>
      <c r="T217">
        <f t="shared" si="70"/>
        <v>0</v>
      </c>
      <c r="U217">
        <f t="shared" si="70"/>
        <v>9.9520000000000008E-3</v>
      </c>
      <c r="V217">
        <f t="shared" si="70"/>
        <v>7.0000000000000007E-6</v>
      </c>
      <c r="W217">
        <f t="shared" si="70"/>
        <v>0</v>
      </c>
      <c r="Z217">
        <f t="shared" si="67"/>
        <v>129.0759877063908</v>
      </c>
      <c r="AA217">
        <f t="shared" si="69"/>
        <v>424.39502092684552</v>
      </c>
      <c r="AB217">
        <f t="shared" si="69"/>
        <v>100.59855303250436</v>
      </c>
      <c r="AC217">
        <f t="shared" si="69"/>
        <v>61.245479436318654</v>
      </c>
      <c r="AD217">
        <f t="shared" si="69"/>
        <v>37.252113845680952</v>
      </c>
      <c r="AE217">
        <f t="shared" si="69"/>
        <v>81.939540397563903</v>
      </c>
      <c r="AF217">
        <f t="shared" si="69"/>
        <v>60.467001894222605</v>
      </c>
      <c r="AG217">
        <f t="shared" si="69"/>
        <v>99.652683115355359</v>
      </c>
      <c r="AH217">
        <f t="shared" si="69"/>
        <v>120.2638483997016</v>
      </c>
      <c r="AI217">
        <f t="shared" si="69"/>
        <v>71.939404605245201</v>
      </c>
      <c r="AJ217">
        <f t="shared" si="69"/>
        <v>310.47258852633036</v>
      </c>
      <c r="AK217">
        <f t="shared" si="69"/>
        <v>205.38261062987209</v>
      </c>
      <c r="AL217">
        <f t="shared" si="69"/>
        <v>47.470718917180349</v>
      </c>
      <c r="AM217">
        <f t="shared" si="69"/>
        <v>270.93870269665649</v>
      </c>
      <c r="AN217">
        <f t="shared" si="69"/>
        <v>84.490240299997012</v>
      </c>
      <c r="AO217">
        <f t="shared" si="69"/>
        <v>226.6234166638047</v>
      </c>
      <c r="AP217">
        <f t="shared" si="69"/>
        <v>105.87630155799415</v>
      </c>
      <c r="AQ217">
        <f t="shared" si="69"/>
        <v>5517.3082939509404</v>
      </c>
      <c r="AR217">
        <f t="shared" si="69"/>
        <v>196.20288088739798</v>
      </c>
      <c r="AS217">
        <f t="shared" si="69"/>
        <v>89.391863711284756</v>
      </c>
    </row>
    <row r="218" spans="2:45" x14ac:dyDescent="0.2">
      <c r="D218">
        <f t="shared" ref="D218:W218" si="71">AVERAGE(D174,D195)</f>
        <v>2.0400000000000001E-5</v>
      </c>
      <c r="E218">
        <f t="shared" si="71"/>
        <v>0</v>
      </c>
      <c r="F218">
        <f t="shared" si="71"/>
        <v>2.5000000000000001E-5</v>
      </c>
      <c r="G218">
        <f t="shared" si="71"/>
        <v>0</v>
      </c>
      <c r="H218">
        <f t="shared" si="71"/>
        <v>1.8899999999999999E-5</v>
      </c>
      <c r="I218">
        <f t="shared" si="71"/>
        <v>0</v>
      </c>
      <c r="J218">
        <f t="shared" si="71"/>
        <v>8.0000000000000013E-6</v>
      </c>
      <c r="K218">
        <f t="shared" si="71"/>
        <v>0</v>
      </c>
      <c r="L218">
        <f t="shared" si="71"/>
        <v>2.5600000000000002E-5</v>
      </c>
      <c r="M218">
        <f t="shared" si="71"/>
        <v>6.7000000000000002E-6</v>
      </c>
      <c r="N218">
        <f t="shared" si="71"/>
        <v>2.0000000000000005E-5</v>
      </c>
      <c r="O218">
        <f t="shared" si="71"/>
        <v>8.1000000000000004E-6</v>
      </c>
      <c r="P218">
        <f t="shared" si="71"/>
        <v>0</v>
      </c>
      <c r="Q218">
        <f t="shared" si="71"/>
        <v>1.75E-4</v>
      </c>
      <c r="R218">
        <f t="shared" si="71"/>
        <v>0</v>
      </c>
      <c r="S218">
        <f t="shared" si="71"/>
        <v>1.7E-5</v>
      </c>
      <c r="T218">
        <f t="shared" si="71"/>
        <v>1.4600000000000001E-5</v>
      </c>
      <c r="U218">
        <f t="shared" si="71"/>
        <v>7.0000000000000007E-6</v>
      </c>
      <c r="V218">
        <f t="shared" si="71"/>
        <v>2.9675999999999998E-2</v>
      </c>
      <c r="W218">
        <f t="shared" si="71"/>
        <v>1.6000000000000003E-5</v>
      </c>
      <c r="Z218">
        <f t="shared" si="67"/>
        <v>263.69178890386951</v>
      </c>
      <c r="AA218">
        <f t="shared" si="69"/>
        <v>134.47558134637751</v>
      </c>
      <c r="AB218">
        <f t="shared" si="69"/>
        <v>218.50121436931849</v>
      </c>
      <c r="AC218">
        <f t="shared" si="69"/>
        <v>142.0302478457865</v>
      </c>
      <c r="AD218">
        <f t="shared" si="69"/>
        <v>342.05343172767948</v>
      </c>
      <c r="AE218">
        <f t="shared" si="69"/>
        <v>134.83652297569449</v>
      </c>
      <c r="AF218">
        <f t="shared" si="69"/>
        <v>148.0941326325615</v>
      </c>
      <c r="AG218">
        <f t="shared" si="69"/>
        <v>178.1447467594522</v>
      </c>
      <c r="AH218">
        <f t="shared" si="69"/>
        <v>311.01876798210549</v>
      </c>
      <c r="AI218">
        <f t="shared" si="69"/>
        <v>267.57343046812048</v>
      </c>
      <c r="AJ218">
        <f t="shared" si="69"/>
        <v>470.59974951739298</v>
      </c>
      <c r="AK218">
        <f t="shared" si="69"/>
        <v>199.11231487130948</v>
      </c>
      <c r="AL218">
        <f t="shared" si="69"/>
        <v>127.1252001712805</v>
      </c>
      <c r="AM218">
        <f t="shared" si="69"/>
        <v>1733.042501816805</v>
      </c>
      <c r="AN218">
        <f t="shared" si="69"/>
        <v>129.73632487164218</v>
      </c>
      <c r="AO218">
        <f t="shared" si="69"/>
        <v>259.02421328950498</v>
      </c>
      <c r="AP218">
        <f t="shared" si="69"/>
        <v>234.86648207916403</v>
      </c>
      <c r="AQ218">
        <f t="shared" si="69"/>
        <v>196.20288088739798</v>
      </c>
      <c r="AR218">
        <f t="shared" si="69"/>
        <v>3084.7640537861798</v>
      </c>
      <c r="AS218">
        <f t="shared" si="69"/>
        <v>268.29843572447402</v>
      </c>
    </row>
    <row r="219" spans="2:45" x14ac:dyDescent="0.2">
      <c r="D219">
        <f t="shared" ref="D219:W219" si="72">AVERAGE(D175,D196)</f>
        <v>2.4109999999999998E-4</v>
      </c>
      <c r="E219">
        <f t="shared" si="72"/>
        <v>1.7100000000000002E-5</v>
      </c>
      <c r="F219">
        <f t="shared" si="72"/>
        <v>1.0500000000000001E-5</v>
      </c>
      <c r="G219">
        <f t="shared" si="72"/>
        <v>1.1200000000000001E-5</v>
      </c>
      <c r="H219">
        <f t="shared" si="72"/>
        <v>2.6100000000000001E-5</v>
      </c>
      <c r="I219">
        <f t="shared" si="72"/>
        <v>1.6800000000000002E-5</v>
      </c>
      <c r="J219">
        <f t="shared" si="72"/>
        <v>2.3000000000000003E-5</v>
      </c>
      <c r="K219">
        <f t="shared" si="72"/>
        <v>6.3999999999999997E-5</v>
      </c>
      <c r="L219">
        <f t="shared" si="72"/>
        <v>2.2900000000000001E-5</v>
      </c>
      <c r="M219">
        <f t="shared" si="72"/>
        <v>4.838E-4</v>
      </c>
      <c r="N219">
        <f t="shared" si="72"/>
        <v>1.9900000000000001E-4</v>
      </c>
      <c r="O219">
        <f t="shared" si="72"/>
        <v>1.4600000000000001E-5</v>
      </c>
      <c r="P219">
        <f t="shared" si="72"/>
        <v>1.165E-4</v>
      </c>
      <c r="Q219">
        <f t="shared" si="72"/>
        <v>6.5000000000000004E-6</v>
      </c>
      <c r="R219">
        <f t="shared" si="72"/>
        <v>2.97E-5</v>
      </c>
      <c r="S219">
        <f t="shared" si="72"/>
        <v>2.7000000000000002E-5</v>
      </c>
      <c r="T219">
        <f t="shared" si="72"/>
        <v>1.172E-4</v>
      </c>
      <c r="U219">
        <f t="shared" si="72"/>
        <v>0</v>
      </c>
      <c r="V219">
        <f t="shared" si="72"/>
        <v>1.6000000000000003E-5</v>
      </c>
      <c r="W219">
        <f t="shared" si="72"/>
        <v>6.3732500000000011E-2</v>
      </c>
      <c r="Z219">
        <f t="shared" si="67"/>
        <v>793.31901980948442</v>
      </c>
      <c r="AA219">
        <f t="shared" si="69"/>
        <v>297.098396352723</v>
      </c>
      <c r="AB219">
        <f t="shared" si="69"/>
        <v>351.89062454917001</v>
      </c>
      <c r="AC219">
        <f t="shared" si="69"/>
        <v>341.904029204832</v>
      </c>
      <c r="AD219">
        <f t="shared" si="69"/>
        <v>314.087459855573</v>
      </c>
      <c r="AE219">
        <f t="shared" si="69"/>
        <v>334.93146546052452</v>
      </c>
      <c r="AF219">
        <f t="shared" si="69"/>
        <v>377.8529100055095</v>
      </c>
      <c r="AG219">
        <f t="shared" si="69"/>
        <v>563.91298722584895</v>
      </c>
      <c r="AH219">
        <f t="shared" si="69"/>
        <v>293.89763490457</v>
      </c>
      <c r="AI219">
        <f t="shared" si="69"/>
        <v>1185.5307308790891</v>
      </c>
      <c r="AJ219">
        <f t="shared" si="69"/>
        <v>1149.495158883562</v>
      </c>
      <c r="AK219">
        <f t="shared" si="69"/>
        <v>414.7954824656635</v>
      </c>
      <c r="AL219">
        <f t="shared" si="69"/>
        <v>599.91636614519052</v>
      </c>
      <c r="AM219">
        <f t="shared" si="69"/>
        <v>401.05175213736698</v>
      </c>
      <c r="AN219">
        <f t="shared" si="69"/>
        <v>438.07187219794298</v>
      </c>
      <c r="AO219">
        <f t="shared" si="69"/>
        <v>537.13776699989899</v>
      </c>
      <c r="AP219">
        <f t="shared" si="69"/>
        <v>658.00044029883702</v>
      </c>
      <c r="AQ219">
        <f t="shared" si="69"/>
        <v>89.391863711284756</v>
      </c>
      <c r="AR219">
        <f t="shared" si="69"/>
        <v>268.29843572447402</v>
      </c>
      <c r="AS219">
        <f t="shared" si="69"/>
        <v>1741.0736293212999</v>
      </c>
    </row>
    <row r="222" spans="2:45" x14ac:dyDescent="0.2">
      <c r="B222" t="s">
        <v>217</v>
      </c>
      <c r="Y222" t="s">
        <v>231</v>
      </c>
    </row>
    <row r="223" spans="2:45" x14ac:dyDescent="0.2">
      <c r="D223">
        <f t="shared" ref="D223:W223" si="73">D200*10000</f>
        <v>847.03199999999993</v>
      </c>
      <c r="E223">
        <f t="shared" si="73"/>
        <v>0.215</v>
      </c>
      <c r="F223">
        <f t="shared" si="73"/>
        <v>0.94299999999999984</v>
      </c>
      <c r="G223">
        <f t="shared" si="73"/>
        <v>1.1519999999999999</v>
      </c>
      <c r="H223">
        <f t="shared" si="73"/>
        <v>0.29399999999999998</v>
      </c>
      <c r="I223">
        <f t="shared" si="73"/>
        <v>0.80999999999999994</v>
      </c>
      <c r="J223">
        <f t="shared" si="73"/>
        <v>1.9789999999999999</v>
      </c>
      <c r="K223">
        <f t="shared" si="73"/>
        <v>3.6959999999999997</v>
      </c>
      <c r="L223">
        <f t="shared" si="73"/>
        <v>0.20800000000000002</v>
      </c>
      <c r="M223">
        <f t="shared" si="73"/>
        <v>0.59599999999999997</v>
      </c>
      <c r="N223">
        <f t="shared" si="73"/>
        <v>0.60299999999999998</v>
      </c>
      <c r="O223">
        <f t="shared" si="73"/>
        <v>0.33600000000000002</v>
      </c>
      <c r="P223">
        <f t="shared" si="73"/>
        <v>0.53699999999999992</v>
      </c>
      <c r="Q223">
        <f t="shared" si="73"/>
        <v>0.214</v>
      </c>
      <c r="R223">
        <f t="shared" si="73"/>
        <v>2.577</v>
      </c>
      <c r="S223">
        <f t="shared" si="73"/>
        <v>4.9264999999999999</v>
      </c>
      <c r="T223">
        <f t="shared" si="73"/>
        <v>4.0164999999999997</v>
      </c>
      <c r="U223">
        <f t="shared" si="73"/>
        <v>0</v>
      </c>
      <c r="V223">
        <f t="shared" si="73"/>
        <v>0.20400000000000001</v>
      </c>
      <c r="W223">
        <f t="shared" si="73"/>
        <v>2.4109999999999996</v>
      </c>
    </row>
    <row r="224" spans="2:45" x14ac:dyDescent="0.2">
      <c r="D224">
        <f t="shared" ref="D224:W224" si="74">D201*10000</f>
        <v>0.215</v>
      </c>
      <c r="E224">
        <f t="shared" si="74"/>
        <v>402.98899999999998</v>
      </c>
      <c r="F224">
        <f t="shared" si="74"/>
        <v>8.1000000000000003E-2</v>
      </c>
      <c r="G224">
        <f t="shared" si="74"/>
        <v>0</v>
      </c>
      <c r="H224">
        <f t="shared" si="74"/>
        <v>7.3999999999999996E-2</v>
      </c>
      <c r="I224">
        <f t="shared" si="74"/>
        <v>0.752</v>
      </c>
      <c r="J224">
        <f t="shared" si="74"/>
        <v>0</v>
      </c>
      <c r="K224">
        <f t="shared" si="74"/>
        <v>8.8999999999999996E-2</v>
      </c>
      <c r="L224">
        <f t="shared" si="74"/>
        <v>0.68200000000000005</v>
      </c>
      <c r="M224">
        <f t="shared" si="74"/>
        <v>0.19699999999999998</v>
      </c>
      <c r="N224">
        <f t="shared" si="74"/>
        <v>0.126</v>
      </c>
      <c r="O224">
        <f t="shared" si="74"/>
        <v>3.7355</v>
      </c>
      <c r="P224">
        <f t="shared" si="74"/>
        <v>0.17900000000000002</v>
      </c>
      <c r="Q224">
        <f t="shared" si="74"/>
        <v>8.1000000000000003E-2</v>
      </c>
      <c r="R224">
        <f t="shared" si="74"/>
        <v>0.41900000000000004</v>
      </c>
      <c r="S224">
        <f t="shared" si="74"/>
        <v>1.0160000000000002</v>
      </c>
      <c r="T224">
        <f t="shared" si="74"/>
        <v>0.15700000000000003</v>
      </c>
      <c r="U224">
        <f t="shared" si="74"/>
        <v>0.34800000000000003</v>
      </c>
      <c r="V224">
        <f t="shared" si="74"/>
        <v>0</v>
      </c>
      <c r="W224">
        <f t="shared" si="74"/>
        <v>0.17100000000000001</v>
      </c>
    </row>
    <row r="225" spans="4:23" x14ac:dyDescent="0.2">
      <c r="D225">
        <f t="shared" ref="D225:W225" si="75">D202*10000</f>
        <v>0.94299999999999984</v>
      </c>
      <c r="E225">
        <f t="shared" si="75"/>
        <v>8.1000000000000003E-2</v>
      </c>
      <c r="F225">
        <f t="shared" si="75"/>
        <v>385.88000000000005</v>
      </c>
      <c r="G225">
        <f t="shared" si="75"/>
        <v>3.3704999999999998</v>
      </c>
      <c r="H225">
        <f t="shared" si="75"/>
        <v>0</v>
      </c>
      <c r="I225">
        <f t="shared" si="75"/>
        <v>0.312</v>
      </c>
      <c r="J225">
        <f t="shared" si="75"/>
        <v>0.59</v>
      </c>
      <c r="K225">
        <f t="shared" si="75"/>
        <v>1.3079999999999998</v>
      </c>
      <c r="L225">
        <f t="shared" si="75"/>
        <v>1.4320000000000002</v>
      </c>
      <c r="M225">
        <f t="shared" si="75"/>
        <v>0.23099999999999998</v>
      </c>
      <c r="N225">
        <f t="shared" si="75"/>
        <v>0.29499999999999998</v>
      </c>
      <c r="O225">
        <f t="shared" si="75"/>
        <v>2.5044999999999997</v>
      </c>
      <c r="P225">
        <f t="shared" si="75"/>
        <v>0</v>
      </c>
      <c r="Q225">
        <f t="shared" si="75"/>
        <v>8.0000000000000016E-2</v>
      </c>
      <c r="R225">
        <f t="shared" si="75"/>
        <v>0.18200000000000002</v>
      </c>
      <c r="S225">
        <f t="shared" si="75"/>
        <v>3.1250000000000004</v>
      </c>
      <c r="T225">
        <f t="shared" si="75"/>
        <v>1.1139999999999999</v>
      </c>
      <c r="U225">
        <f t="shared" si="75"/>
        <v>4.0000000000000008E-2</v>
      </c>
      <c r="V225">
        <f t="shared" si="75"/>
        <v>0.25</v>
      </c>
      <c r="W225">
        <f t="shared" si="75"/>
        <v>0.10500000000000001</v>
      </c>
    </row>
    <row r="226" spans="4:23" x14ac:dyDescent="0.2">
      <c r="D226">
        <f t="shared" ref="D226:W226" si="76">D203*10000</f>
        <v>1.1519999999999999</v>
      </c>
      <c r="E226">
        <f t="shared" si="76"/>
        <v>0</v>
      </c>
      <c r="F226">
        <f t="shared" si="76"/>
        <v>3.3704999999999998</v>
      </c>
      <c r="G226">
        <f t="shared" si="76"/>
        <v>456.84000000000003</v>
      </c>
      <c r="H226">
        <f t="shared" si="76"/>
        <v>0</v>
      </c>
      <c r="I226">
        <f t="shared" si="76"/>
        <v>0.47199999999999998</v>
      </c>
      <c r="J226">
        <f t="shared" si="76"/>
        <v>5.2424999999999997</v>
      </c>
      <c r="K226">
        <f t="shared" si="76"/>
        <v>1.2610000000000001</v>
      </c>
      <c r="L226">
        <f t="shared" si="76"/>
        <v>0.28999999999999998</v>
      </c>
      <c r="M226">
        <f t="shared" si="76"/>
        <v>8.4000000000000005E-2</v>
      </c>
      <c r="N226">
        <f t="shared" si="76"/>
        <v>0</v>
      </c>
      <c r="O226">
        <f t="shared" si="76"/>
        <v>0.62699999999999989</v>
      </c>
      <c r="P226">
        <f t="shared" si="76"/>
        <v>0</v>
      </c>
      <c r="Q226">
        <f t="shared" si="76"/>
        <v>0</v>
      </c>
      <c r="R226">
        <f t="shared" si="76"/>
        <v>9.8000000000000004E-2</v>
      </c>
      <c r="S226">
        <f t="shared" si="76"/>
        <v>0.67800000000000005</v>
      </c>
      <c r="T226">
        <f t="shared" si="76"/>
        <v>0.373</v>
      </c>
      <c r="U226">
        <f t="shared" si="76"/>
        <v>0</v>
      </c>
      <c r="V226">
        <f t="shared" si="76"/>
        <v>0</v>
      </c>
      <c r="W226">
        <f t="shared" si="76"/>
        <v>0.11200000000000002</v>
      </c>
    </row>
    <row r="227" spans="4:23" x14ac:dyDescent="0.2">
      <c r="D227">
        <f t="shared" ref="D227:W227" si="77">D204*10000</f>
        <v>0.29399999999999998</v>
      </c>
      <c r="E227">
        <f t="shared" si="77"/>
        <v>7.3999999999999996E-2</v>
      </c>
      <c r="F227">
        <f t="shared" si="77"/>
        <v>0</v>
      </c>
      <c r="G227">
        <f t="shared" si="77"/>
        <v>0</v>
      </c>
      <c r="H227">
        <f t="shared" si="77"/>
        <v>328.21800000000007</v>
      </c>
      <c r="I227">
        <f t="shared" si="77"/>
        <v>0</v>
      </c>
      <c r="J227">
        <f t="shared" si="77"/>
        <v>0</v>
      </c>
      <c r="K227">
        <f t="shared" si="77"/>
        <v>8.8999999999999996E-2</v>
      </c>
      <c r="L227">
        <f t="shared" si="77"/>
        <v>6.7000000000000004E-2</v>
      </c>
      <c r="M227">
        <f t="shared" si="77"/>
        <v>0.10700000000000001</v>
      </c>
      <c r="N227">
        <f t="shared" si="77"/>
        <v>0</v>
      </c>
      <c r="O227">
        <f t="shared" si="77"/>
        <v>0</v>
      </c>
      <c r="P227">
        <f t="shared" si="77"/>
        <v>0</v>
      </c>
      <c r="Q227">
        <f t="shared" si="77"/>
        <v>0</v>
      </c>
      <c r="R227">
        <f t="shared" si="77"/>
        <v>8.4000000000000005E-2</v>
      </c>
      <c r="S227">
        <f t="shared" si="77"/>
        <v>0.93500000000000028</v>
      </c>
      <c r="T227">
        <f t="shared" si="77"/>
        <v>9.1000000000000011E-2</v>
      </c>
      <c r="U227">
        <f t="shared" si="77"/>
        <v>0</v>
      </c>
      <c r="V227">
        <f t="shared" si="77"/>
        <v>0.18899999999999997</v>
      </c>
      <c r="W227">
        <f t="shared" si="77"/>
        <v>0.26100000000000001</v>
      </c>
    </row>
    <row r="228" spans="4:23" x14ac:dyDescent="0.2">
      <c r="D228">
        <f t="shared" ref="D228:W228" si="78">D205*10000</f>
        <v>0.80999999999999994</v>
      </c>
      <c r="E228">
        <f t="shared" si="78"/>
        <v>0.752</v>
      </c>
      <c r="F228">
        <f t="shared" si="78"/>
        <v>0.312</v>
      </c>
      <c r="G228">
        <f t="shared" si="78"/>
        <v>0.47199999999999998</v>
      </c>
      <c r="H228">
        <f t="shared" si="78"/>
        <v>0</v>
      </c>
      <c r="I228">
        <f t="shared" si="78"/>
        <v>370.65199999999999</v>
      </c>
      <c r="J228">
        <f t="shared" si="78"/>
        <v>2.7320000000000002</v>
      </c>
      <c r="K228">
        <f t="shared" si="78"/>
        <v>0.216</v>
      </c>
      <c r="L228">
        <f t="shared" si="78"/>
        <v>1.554</v>
      </c>
      <c r="M228">
        <f t="shared" si="78"/>
        <v>7.4999999999999997E-2</v>
      </c>
      <c r="N228">
        <f t="shared" si="78"/>
        <v>0.624</v>
      </c>
      <c r="O228">
        <f t="shared" si="78"/>
        <v>1.2</v>
      </c>
      <c r="P228">
        <f t="shared" si="78"/>
        <v>0.18200000000000002</v>
      </c>
      <c r="Q228">
        <f t="shared" si="78"/>
        <v>0</v>
      </c>
      <c r="R228">
        <f t="shared" si="78"/>
        <v>0.63600000000000001</v>
      </c>
      <c r="S228">
        <f t="shared" si="78"/>
        <v>0.35600000000000004</v>
      </c>
      <c r="T228">
        <f t="shared" si="78"/>
        <v>0.24999999999999997</v>
      </c>
      <c r="U228">
        <f t="shared" si="78"/>
        <v>0</v>
      </c>
      <c r="V228">
        <f t="shared" si="78"/>
        <v>0</v>
      </c>
      <c r="W228">
        <f t="shared" si="78"/>
        <v>0.16800000000000001</v>
      </c>
    </row>
    <row r="229" spans="4:23" x14ac:dyDescent="0.2">
      <c r="D229">
        <f t="shared" ref="D229:W229" si="79">D206*10000</f>
        <v>1.9789999999999999</v>
      </c>
      <c r="E229">
        <f t="shared" si="79"/>
        <v>0</v>
      </c>
      <c r="F229">
        <f t="shared" si="79"/>
        <v>0.59</v>
      </c>
      <c r="G229">
        <f t="shared" si="79"/>
        <v>5.2424999999999997</v>
      </c>
      <c r="H229">
        <f t="shared" si="79"/>
        <v>0</v>
      </c>
      <c r="I229">
        <f t="shared" si="79"/>
        <v>2.7320000000000002</v>
      </c>
      <c r="J229">
        <f t="shared" si="79"/>
        <v>486.5</v>
      </c>
      <c r="K229">
        <f t="shared" si="79"/>
        <v>0.82299999999999995</v>
      </c>
      <c r="L229">
        <f t="shared" si="79"/>
        <v>0.13400000000000001</v>
      </c>
      <c r="M229">
        <f t="shared" si="79"/>
        <v>0.22399999999999998</v>
      </c>
      <c r="N229">
        <f t="shared" si="79"/>
        <v>0.13500000000000004</v>
      </c>
      <c r="O229">
        <f t="shared" si="79"/>
        <v>0.76700000000000013</v>
      </c>
      <c r="P229">
        <f t="shared" si="79"/>
        <v>0.1</v>
      </c>
      <c r="Q229">
        <f t="shared" si="79"/>
        <v>0</v>
      </c>
      <c r="R229">
        <f t="shared" si="79"/>
        <v>0.30299999999999999</v>
      </c>
      <c r="S229">
        <f t="shared" si="79"/>
        <v>0.62</v>
      </c>
      <c r="T229">
        <f t="shared" si="79"/>
        <v>0.21600000000000003</v>
      </c>
      <c r="U229">
        <f t="shared" si="79"/>
        <v>0</v>
      </c>
      <c r="V229">
        <f t="shared" si="79"/>
        <v>8.0000000000000016E-2</v>
      </c>
      <c r="W229">
        <f t="shared" si="79"/>
        <v>0.23000000000000004</v>
      </c>
    </row>
    <row r="230" spans="4:23" x14ac:dyDescent="0.2">
      <c r="D230">
        <f t="shared" ref="D230:W230" si="80">D207*10000</f>
        <v>3.6959999999999997</v>
      </c>
      <c r="E230">
        <f t="shared" si="80"/>
        <v>8.8999999999999996E-2</v>
      </c>
      <c r="F230">
        <f t="shared" si="80"/>
        <v>1.3079999999999998</v>
      </c>
      <c r="G230">
        <f t="shared" si="80"/>
        <v>1.2610000000000001</v>
      </c>
      <c r="H230">
        <f t="shared" si="80"/>
        <v>8.8999999999999996E-2</v>
      </c>
      <c r="I230">
        <f t="shared" si="80"/>
        <v>0.216</v>
      </c>
      <c r="J230">
        <f t="shared" si="80"/>
        <v>0.82299999999999995</v>
      </c>
      <c r="K230">
        <f t="shared" si="80"/>
        <v>878.51900000000001</v>
      </c>
      <c r="L230">
        <f t="shared" si="80"/>
        <v>8.8999999999999996E-2</v>
      </c>
      <c r="M230">
        <f t="shared" si="80"/>
        <v>0</v>
      </c>
      <c r="N230">
        <f t="shared" si="80"/>
        <v>0.17400000000000002</v>
      </c>
      <c r="O230">
        <f t="shared" si="80"/>
        <v>0.34</v>
      </c>
      <c r="P230">
        <f t="shared" si="80"/>
        <v>0.17799999999999999</v>
      </c>
      <c r="Q230">
        <f t="shared" si="80"/>
        <v>0.129</v>
      </c>
      <c r="R230">
        <f t="shared" si="80"/>
        <v>0.36899999999999994</v>
      </c>
      <c r="S230">
        <f t="shared" si="80"/>
        <v>2.9889999999999999</v>
      </c>
      <c r="T230">
        <f t="shared" si="80"/>
        <v>0.38299999999999995</v>
      </c>
      <c r="U230">
        <f t="shared" si="80"/>
        <v>0</v>
      </c>
      <c r="V230">
        <f t="shared" si="80"/>
        <v>0</v>
      </c>
      <c r="W230">
        <f t="shared" si="80"/>
        <v>0.64</v>
      </c>
    </row>
    <row r="231" spans="4:23" x14ac:dyDescent="0.2">
      <c r="D231">
        <f t="shared" ref="D231:W231" si="81">D208*10000</f>
        <v>0.20800000000000002</v>
      </c>
      <c r="E231">
        <f t="shared" si="81"/>
        <v>0.68200000000000005</v>
      </c>
      <c r="F231">
        <f t="shared" si="81"/>
        <v>1.4320000000000002</v>
      </c>
      <c r="G231">
        <f t="shared" si="81"/>
        <v>0.28999999999999998</v>
      </c>
      <c r="H231">
        <f t="shared" si="81"/>
        <v>6.7000000000000004E-2</v>
      </c>
      <c r="I231">
        <f t="shared" si="81"/>
        <v>1.554</v>
      </c>
      <c r="J231">
        <f t="shared" si="81"/>
        <v>0.13400000000000001</v>
      </c>
      <c r="K231">
        <f t="shared" si="81"/>
        <v>8.8999999999999996E-2</v>
      </c>
      <c r="L231">
        <f t="shared" si="81"/>
        <v>334.05000000000007</v>
      </c>
      <c r="M231">
        <f t="shared" si="81"/>
        <v>0</v>
      </c>
      <c r="N231">
        <f t="shared" si="81"/>
        <v>0.37400000000000005</v>
      </c>
      <c r="O231">
        <f t="shared" si="81"/>
        <v>0.19600000000000001</v>
      </c>
      <c r="P231">
        <f t="shared" si="81"/>
        <v>0</v>
      </c>
      <c r="Q231">
        <f t="shared" si="81"/>
        <v>0.14800000000000002</v>
      </c>
      <c r="R231">
        <f t="shared" si="81"/>
        <v>0.35699999999999998</v>
      </c>
      <c r="S231">
        <f t="shared" si="81"/>
        <v>0.17400000000000002</v>
      </c>
      <c r="T231">
        <f t="shared" si="81"/>
        <v>9.1999999999999998E-2</v>
      </c>
      <c r="U231">
        <f t="shared" si="81"/>
        <v>3.4000000000000002E-2</v>
      </c>
      <c r="V231">
        <f t="shared" si="81"/>
        <v>0.25600000000000001</v>
      </c>
      <c r="W231">
        <f t="shared" si="81"/>
        <v>0.22900000000000001</v>
      </c>
    </row>
    <row r="232" spans="4:23" x14ac:dyDescent="0.2">
      <c r="D232">
        <f t="shared" ref="D232:W232" si="82">D209*10000</f>
        <v>0.59599999999999997</v>
      </c>
      <c r="E232">
        <f t="shared" si="82"/>
        <v>0.19699999999999998</v>
      </c>
      <c r="F232">
        <f t="shared" si="82"/>
        <v>0.23099999999999998</v>
      </c>
      <c r="G232">
        <f t="shared" si="82"/>
        <v>8.4000000000000005E-2</v>
      </c>
      <c r="H232">
        <f t="shared" si="82"/>
        <v>0.10700000000000001</v>
      </c>
      <c r="I232">
        <f t="shared" si="82"/>
        <v>7.4999999999999997E-2</v>
      </c>
      <c r="J232">
        <f t="shared" si="82"/>
        <v>0.22399999999999998</v>
      </c>
      <c r="K232">
        <f t="shared" si="82"/>
        <v>0</v>
      </c>
      <c r="L232">
        <f t="shared" si="82"/>
        <v>0</v>
      </c>
      <c r="M232">
        <f t="shared" si="82"/>
        <v>360.60200000000003</v>
      </c>
      <c r="N232">
        <f t="shared" si="82"/>
        <v>2.2030000000000003</v>
      </c>
      <c r="O232">
        <f t="shared" si="82"/>
        <v>0.39800000000000008</v>
      </c>
      <c r="P232">
        <f t="shared" si="82"/>
        <v>0.51899999999999991</v>
      </c>
      <c r="Q232">
        <f t="shared" si="82"/>
        <v>0.57900000000000007</v>
      </c>
      <c r="R232">
        <f t="shared" si="82"/>
        <v>5.1000000000000004E-2</v>
      </c>
      <c r="S232">
        <f t="shared" si="82"/>
        <v>0.17700000000000005</v>
      </c>
      <c r="T232">
        <f t="shared" si="82"/>
        <v>0.89700000000000013</v>
      </c>
      <c r="U232">
        <f t="shared" si="82"/>
        <v>0</v>
      </c>
      <c r="V232">
        <f t="shared" si="82"/>
        <v>6.7000000000000004E-2</v>
      </c>
      <c r="W232">
        <f t="shared" si="82"/>
        <v>4.8380000000000001</v>
      </c>
    </row>
    <row r="233" spans="4:23" x14ac:dyDescent="0.2">
      <c r="D233">
        <f t="shared" ref="D233:W233" si="83">D210*10000</f>
        <v>0.60299999999999998</v>
      </c>
      <c r="E233">
        <f t="shared" si="83"/>
        <v>0.126</v>
      </c>
      <c r="F233">
        <f t="shared" si="83"/>
        <v>0.29499999999999998</v>
      </c>
      <c r="G233">
        <f t="shared" si="83"/>
        <v>0</v>
      </c>
      <c r="H233">
        <f t="shared" si="83"/>
        <v>0</v>
      </c>
      <c r="I233">
        <f t="shared" si="83"/>
        <v>0.624</v>
      </c>
      <c r="J233">
        <f t="shared" si="83"/>
        <v>0.13500000000000004</v>
      </c>
      <c r="K233">
        <f t="shared" si="83"/>
        <v>0.17400000000000002</v>
      </c>
      <c r="L233">
        <f t="shared" si="83"/>
        <v>0.37400000000000005</v>
      </c>
      <c r="M233">
        <f t="shared" si="83"/>
        <v>2.2030000000000003</v>
      </c>
      <c r="N233">
        <f t="shared" si="83"/>
        <v>840.99000000000012</v>
      </c>
      <c r="O233">
        <f t="shared" si="83"/>
        <v>0.25100000000000006</v>
      </c>
      <c r="P233">
        <f t="shared" si="83"/>
        <v>3.9025000000000003</v>
      </c>
      <c r="Q233">
        <f t="shared" si="83"/>
        <v>1.345</v>
      </c>
      <c r="R233">
        <f t="shared" si="83"/>
        <v>0.35699999999999998</v>
      </c>
      <c r="S233">
        <f t="shared" si="83"/>
        <v>0.15500000000000005</v>
      </c>
      <c r="T233">
        <f t="shared" si="83"/>
        <v>0.371</v>
      </c>
      <c r="U233">
        <f t="shared" si="83"/>
        <v>0.34000000000000008</v>
      </c>
      <c r="V233">
        <f t="shared" si="83"/>
        <v>0.20000000000000004</v>
      </c>
      <c r="W233">
        <f t="shared" si="83"/>
        <v>1.9900000000000002</v>
      </c>
    </row>
    <row r="234" spans="4:23" x14ac:dyDescent="0.2">
      <c r="D234">
        <f t="shared" ref="D234:W234" si="84">D211*10000</f>
        <v>0.33600000000000002</v>
      </c>
      <c r="E234">
        <f t="shared" si="84"/>
        <v>3.7355</v>
      </c>
      <c r="F234">
        <f t="shared" si="84"/>
        <v>2.5044999999999997</v>
      </c>
      <c r="G234">
        <f t="shared" si="84"/>
        <v>0.62699999999999989</v>
      </c>
      <c r="H234">
        <f t="shared" si="84"/>
        <v>0</v>
      </c>
      <c r="I234">
        <f t="shared" si="84"/>
        <v>1.2</v>
      </c>
      <c r="J234">
        <f t="shared" si="84"/>
        <v>0.76700000000000013</v>
      </c>
      <c r="K234">
        <f t="shared" si="84"/>
        <v>0.34</v>
      </c>
      <c r="L234">
        <f t="shared" si="84"/>
        <v>0.19600000000000001</v>
      </c>
      <c r="M234">
        <f t="shared" si="84"/>
        <v>0.39800000000000008</v>
      </c>
      <c r="N234">
        <f t="shared" si="84"/>
        <v>0.25100000000000006</v>
      </c>
      <c r="O234">
        <f t="shared" si="84"/>
        <v>798.09299999999996</v>
      </c>
      <c r="P234">
        <f t="shared" si="84"/>
        <v>1.5990000000000002</v>
      </c>
      <c r="Q234">
        <f t="shared" si="84"/>
        <v>0</v>
      </c>
      <c r="R234">
        <f t="shared" si="84"/>
        <v>0.34499999999999997</v>
      </c>
      <c r="S234">
        <f t="shared" si="84"/>
        <v>1.1380000000000001</v>
      </c>
      <c r="T234">
        <f t="shared" si="84"/>
        <v>1.3550000000000002</v>
      </c>
      <c r="U234">
        <f t="shared" si="84"/>
        <v>0</v>
      </c>
      <c r="V234">
        <f t="shared" si="84"/>
        <v>8.1000000000000003E-2</v>
      </c>
      <c r="W234">
        <f t="shared" si="84"/>
        <v>0.14600000000000002</v>
      </c>
    </row>
    <row r="235" spans="4:23" x14ac:dyDescent="0.2">
      <c r="D235">
        <f t="shared" ref="D235:W235" si="85">D212*10000</f>
        <v>0.53699999999999992</v>
      </c>
      <c r="E235">
        <f t="shared" si="85"/>
        <v>0.17900000000000002</v>
      </c>
      <c r="F235">
        <f t="shared" si="85"/>
        <v>0</v>
      </c>
      <c r="G235">
        <f t="shared" si="85"/>
        <v>0</v>
      </c>
      <c r="H235">
        <f t="shared" si="85"/>
        <v>0</v>
      </c>
      <c r="I235">
        <f t="shared" si="85"/>
        <v>0.18200000000000002</v>
      </c>
      <c r="J235">
        <f t="shared" si="85"/>
        <v>0.1</v>
      </c>
      <c r="K235">
        <f t="shared" si="85"/>
        <v>0.17799999999999999</v>
      </c>
      <c r="L235">
        <f t="shared" si="85"/>
        <v>0</v>
      </c>
      <c r="M235">
        <f t="shared" si="85"/>
        <v>0.51899999999999991</v>
      </c>
      <c r="N235">
        <f t="shared" si="85"/>
        <v>3.9025000000000003</v>
      </c>
      <c r="O235">
        <f t="shared" si="85"/>
        <v>1.5990000000000002</v>
      </c>
      <c r="P235">
        <f t="shared" si="85"/>
        <v>146.27999999999997</v>
      </c>
      <c r="Q235">
        <f t="shared" si="85"/>
        <v>0.17500000000000002</v>
      </c>
      <c r="R235">
        <f t="shared" si="85"/>
        <v>5.1000000000000004E-2</v>
      </c>
      <c r="S235">
        <f t="shared" si="85"/>
        <v>0.29500000000000004</v>
      </c>
      <c r="T235">
        <f t="shared" si="85"/>
        <v>0.37799999999999995</v>
      </c>
      <c r="U235">
        <f t="shared" si="85"/>
        <v>0</v>
      </c>
      <c r="V235">
        <f t="shared" si="85"/>
        <v>0</v>
      </c>
      <c r="W235">
        <f t="shared" si="85"/>
        <v>1.165</v>
      </c>
    </row>
    <row r="236" spans="4:23" x14ac:dyDescent="0.2">
      <c r="D236">
        <f t="shared" ref="D236:W236" si="86">D213*10000</f>
        <v>0.214</v>
      </c>
      <c r="E236">
        <f t="shared" si="86"/>
        <v>8.1000000000000003E-2</v>
      </c>
      <c r="F236">
        <f t="shared" si="86"/>
        <v>8.0000000000000016E-2</v>
      </c>
      <c r="G236">
        <f t="shared" si="86"/>
        <v>0</v>
      </c>
      <c r="H236">
        <f t="shared" si="86"/>
        <v>0</v>
      </c>
      <c r="I236">
        <f t="shared" si="86"/>
        <v>0</v>
      </c>
      <c r="J236">
        <f t="shared" si="86"/>
        <v>0</v>
      </c>
      <c r="K236">
        <f t="shared" si="86"/>
        <v>0.129</v>
      </c>
      <c r="L236">
        <f t="shared" si="86"/>
        <v>0.14800000000000002</v>
      </c>
      <c r="M236">
        <f t="shared" si="86"/>
        <v>0.57900000000000007</v>
      </c>
      <c r="N236">
        <f t="shared" si="86"/>
        <v>1.345</v>
      </c>
      <c r="O236">
        <f t="shared" si="86"/>
        <v>0</v>
      </c>
      <c r="P236">
        <f t="shared" si="86"/>
        <v>0.17500000000000002</v>
      </c>
      <c r="Q236">
        <f t="shared" si="86"/>
        <v>395.68</v>
      </c>
      <c r="R236">
        <f t="shared" si="86"/>
        <v>5.1000000000000004E-2</v>
      </c>
      <c r="S236">
        <f t="shared" si="86"/>
        <v>0.28999999999999998</v>
      </c>
      <c r="T236">
        <f t="shared" si="86"/>
        <v>9.8000000000000004E-2</v>
      </c>
      <c r="U236">
        <f t="shared" si="86"/>
        <v>0.13</v>
      </c>
      <c r="V236">
        <f t="shared" si="86"/>
        <v>1.75</v>
      </c>
      <c r="W236">
        <f t="shared" si="86"/>
        <v>6.5000000000000002E-2</v>
      </c>
    </row>
    <row r="237" spans="4:23" x14ac:dyDescent="0.2">
      <c r="D237">
        <f t="shared" ref="D237:W237" si="87">D214*10000</f>
        <v>2.577</v>
      </c>
      <c r="E237">
        <f t="shared" si="87"/>
        <v>0.41900000000000004</v>
      </c>
      <c r="F237">
        <f t="shared" si="87"/>
        <v>0.18200000000000002</v>
      </c>
      <c r="G237">
        <f t="shared" si="87"/>
        <v>9.8000000000000004E-2</v>
      </c>
      <c r="H237">
        <f t="shared" si="87"/>
        <v>8.4000000000000005E-2</v>
      </c>
      <c r="I237">
        <f t="shared" si="87"/>
        <v>0.63600000000000001</v>
      </c>
      <c r="J237">
        <f t="shared" si="87"/>
        <v>0.30299999999999999</v>
      </c>
      <c r="K237">
        <f t="shared" si="87"/>
        <v>0.36899999999999994</v>
      </c>
      <c r="L237">
        <f t="shared" si="87"/>
        <v>0.35699999999999998</v>
      </c>
      <c r="M237">
        <f t="shared" si="87"/>
        <v>5.1000000000000004E-2</v>
      </c>
      <c r="N237">
        <f t="shared" si="87"/>
        <v>0.35699999999999998</v>
      </c>
      <c r="O237">
        <f t="shared" si="87"/>
        <v>0.34499999999999997</v>
      </c>
      <c r="P237">
        <f t="shared" si="87"/>
        <v>5.1000000000000004E-2</v>
      </c>
      <c r="Q237">
        <f t="shared" si="87"/>
        <v>5.1000000000000004E-2</v>
      </c>
      <c r="R237">
        <f t="shared" si="87"/>
        <v>502.50299999999999</v>
      </c>
      <c r="S237">
        <f t="shared" si="87"/>
        <v>1.8019999999999998</v>
      </c>
      <c r="T237">
        <f t="shared" si="87"/>
        <v>0.49400000000000011</v>
      </c>
      <c r="U237">
        <f t="shared" si="87"/>
        <v>0</v>
      </c>
      <c r="V237">
        <f t="shared" si="87"/>
        <v>0</v>
      </c>
      <c r="W237">
        <f t="shared" si="87"/>
        <v>0.29699999999999999</v>
      </c>
    </row>
    <row r="238" spans="4:23" x14ac:dyDescent="0.2">
      <c r="D238">
        <f t="shared" ref="D238:W238" si="88">D215*10000</f>
        <v>4.9264999999999999</v>
      </c>
      <c r="E238">
        <f t="shared" si="88"/>
        <v>1.0160000000000002</v>
      </c>
      <c r="F238">
        <f t="shared" si="88"/>
        <v>3.1250000000000004</v>
      </c>
      <c r="G238">
        <f t="shared" si="88"/>
        <v>0.67800000000000005</v>
      </c>
      <c r="H238">
        <f t="shared" si="88"/>
        <v>0.93500000000000028</v>
      </c>
      <c r="I238">
        <f t="shared" si="88"/>
        <v>0.35600000000000004</v>
      </c>
      <c r="J238">
        <f t="shared" si="88"/>
        <v>0.62</v>
      </c>
      <c r="K238">
        <f t="shared" si="88"/>
        <v>2.9889999999999999</v>
      </c>
      <c r="L238">
        <f t="shared" si="88"/>
        <v>0.17400000000000002</v>
      </c>
      <c r="M238">
        <f t="shared" si="88"/>
        <v>0.17700000000000005</v>
      </c>
      <c r="N238">
        <f t="shared" si="88"/>
        <v>0.15500000000000005</v>
      </c>
      <c r="O238">
        <f t="shared" si="88"/>
        <v>1.1380000000000001</v>
      </c>
      <c r="P238">
        <f t="shared" si="88"/>
        <v>0.29500000000000004</v>
      </c>
      <c r="Q238">
        <f t="shared" si="88"/>
        <v>0.28999999999999998</v>
      </c>
      <c r="R238">
        <f t="shared" si="88"/>
        <v>1.8019999999999998</v>
      </c>
      <c r="S238">
        <f t="shared" si="88"/>
        <v>677.95</v>
      </c>
      <c r="T238">
        <f t="shared" si="88"/>
        <v>4.4520000000000008</v>
      </c>
      <c r="U238">
        <f t="shared" si="88"/>
        <v>0.36</v>
      </c>
      <c r="V238">
        <f t="shared" si="88"/>
        <v>0.17</v>
      </c>
      <c r="W238">
        <f t="shared" si="88"/>
        <v>0.27</v>
      </c>
    </row>
    <row r="239" spans="4:23" x14ac:dyDescent="0.2">
      <c r="D239">
        <f t="shared" ref="D239:W239" si="89">D216*10000</f>
        <v>4.0164999999999997</v>
      </c>
      <c r="E239">
        <f t="shared" si="89"/>
        <v>0.15700000000000003</v>
      </c>
      <c r="F239">
        <f t="shared" si="89"/>
        <v>1.1139999999999999</v>
      </c>
      <c r="G239">
        <f t="shared" si="89"/>
        <v>0.373</v>
      </c>
      <c r="H239">
        <f t="shared" si="89"/>
        <v>9.1000000000000011E-2</v>
      </c>
      <c r="I239">
        <f t="shared" si="89"/>
        <v>0.24999999999999997</v>
      </c>
      <c r="J239">
        <f t="shared" si="89"/>
        <v>0.21600000000000003</v>
      </c>
      <c r="K239">
        <f t="shared" si="89"/>
        <v>0.38299999999999995</v>
      </c>
      <c r="L239">
        <f t="shared" si="89"/>
        <v>9.1999999999999998E-2</v>
      </c>
      <c r="M239">
        <f t="shared" si="89"/>
        <v>0.89700000000000013</v>
      </c>
      <c r="N239">
        <f t="shared" si="89"/>
        <v>0.371</v>
      </c>
      <c r="O239">
        <f t="shared" si="89"/>
        <v>1.3550000000000002</v>
      </c>
      <c r="P239">
        <f t="shared" si="89"/>
        <v>0.37799999999999995</v>
      </c>
      <c r="Q239">
        <f t="shared" si="89"/>
        <v>9.8000000000000004E-2</v>
      </c>
      <c r="R239">
        <f t="shared" si="89"/>
        <v>0.49400000000000011</v>
      </c>
      <c r="S239">
        <f t="shared" si="89"/>
        <v>4.4520000000000008</v>
      </c>
      <c r="T239">
        <f t="shared" si="89"/>
        <v>565.15200000000004</v>
      </c>
      <c r="U239">
        <f t="shared" si="89"/>
        <v>0</v>
      </c>
      <c r="V239">
        <f t="shared" si="89"/>
        <v>0.14600000000000002</v>
      </c>
      <c r="W239">
        <f t="shared" si="89"/>
        <v>1.1719999999999999</v>
      </c>
    </row>
    <row r="240" spans="4:23" x14ac:dyDescent="0.2">
      <c r="D240">
        <f t="shared" ref="D240:W240" si="90">D217*10000</f>
        <v>0</v>
      </c>
      <c r="E240">
        <f t="shared" si="90"/>
        <v>0.34800000000000003</v>
      </c>
      <c r="F240">
        <f t="shared" si="90"/>
        <v>4.0000000000000008E-2</v>
      </c>
      <c r="G240">
        <f t="shared" si="90"/>
        <v>0</v>
      </c>
      <c r="H240">
        <f t="shared" si="90"/>
        <v>0</v>
      </c>
      <c r="I240">
        <f t="shared" si="90"/>
        <v>0</v>
      </c>
      <c r="J240">
        <f t="shared" si="90"/>
        <v>0</v>
      </c>
      <c r="K240">
        <f t="shared" si="90"/>
        <v>0</v>
      </c>
      <c r="L240">
        <f t="shared" si="90"/>
        <v>3.4000000000000002E-2</v>
      </c>
      <c r="M240">
        <f t="shared" si="90"/>
        <v>0</v>
      </c>
      <c r="N240">
        <f t="shared" si="90"/>
        <v>0.34000000000000008</v>
      </c>
      <c r="O240">
        <f t="shared" si="90"/>
        <v>0</v>
      </c>
      <c r="P240">
        <f t="shared" si="90"/>
        <v>0</v>
      </c>
      <c r="Q240">
        <f t="shared" si="90"/>
        <v>0.13</v>
      </c>
      <c r="R240">
        <f t="shared" si="90"/>
        <v>0</v>
      </c>
      <c r="S240">
        <f t="shared" si="90"/>
        <v>0.36</v>
      </c>
      <c r="T240">
        <f t="shared" si="90"/>
        <v>0</v>
      </c>
      <c r="U240">
        <f t="shared" si="90"/>
        <v>99.52000000000001</v>
      </c>
      <c r="V240">
        <f t="shared" si="90"/>
        <v>7.0000000000000007E-2</v>
      </c>
      <c r="W240">
        <f t="shared" si="90"/>
        <v>0</v>
      </c>
    </row>
    <row r="241" spans="1:45" x14ac:dyDescent="0.2">
      <c r="D241">
        <f t="shared" ref="D241:W241" si="91">D218*10000</f>
        <v>0.20400000000000001</v>
      </c>
      <c r="E241">
        <f t="shared" si="91"/>
        <v>0</v>
      </c>
      <c r="F241">
        <f t="shared" si="91"/>
        <v>0.25</v>
      </c>
      <c r="G241">
        <f t="shared" si="91"/>
        <v>0</v>
      </c>
      <c r="H241">
        <f t="shared" si="91"/>
        <v>0.18899999999999997</v>
      </c>
      <c r="I241">
        <f t="shared" si="91"/>
        <v>0</v>
      </c>
      <c r="J241">
        <f t="shared" si="91"/>
        <v>8.0000000000000016E-2</v>
      </c>
      <c r="K241">
        <f t="shared" si="91"/>
        <v>0</v>
      </c>
      <c r="L241">
        <f t="shared" si="91"/>
        <v>0.25600000000000001</v>
      </c>
      <c r="M241">
        <f t="shared" si="91"/>
        <v>6.7000000000000004E-2</v>
      </c>
      <c r="N241">
        <f t="shared" si="91"/>
        <v>0.20000000000000004</v>
      </c>
      <c r="O241">
        <f t="shared" si="91"/>
        <v>8.1000000000000003E-2</v>
      </c>
      <c r="P241">
        <f t="shared" si="91"/>
        <v>0</v>
      </c>
      <c r="Q241">
        <f t="shared" si="91"/>
        <v>1.75</v>
      </c>
      <c r="R241">
        <f t="shared" si="91"/>
        <v>0</v>
      </c>
      <c r="S241">
        <f t="shared" si="91"/>
        <v>0.17</v>
      </c>
      <c r="T241">
        <f t="shared" si="91"/>
        <v>0.14600000000000002</v>
      </c>
      <c r="U241">
        <f t="shared" si="91"/>
        <v>7.0000000000000007E-2</v>
      </c>
      <c r="V241">
        <f t="shared" si="91"/>
        <v>296.76</v>
      </c>
      <c r="W241">
        <f t="shared" si="91"/>
        <v>0.16000000000000003</v>
      </c>
    </row>
    <row r="242" spans="1:45" x14ac:dyDescent="0.2">
      <c r="D242">
        <f t="shared" ref="D242:W242" si="92">D219*10000</f>
        <v>2.4109999999999996</v>
      </c>
      <c r="E242">
        <f t="shared" si="92"/>
        <v>0.17100000000000001</v>
      </c>
      <c r="F242">
        <f t="shared" si="92"/>
        <v>0.10500000000000001</v>
      </c>
      <c r="G242">
        <f t="shared" si="92"/>
        <v>0.11200000000000002</v>
      </c>
      <c r="H242">
        <f t="shared" si="92"/>
        <v>0.26100000000000001</v>
      </c>
      <c r="I242">
        <f t="shared" si="92"/>
        <v>0.16800000000000001</v>
      </c>
      <c r="J242">
        <f t="shared" si="92"/>
        <v>0.23000000000000004</v>
      </c>
      <c r="K242">
        <f t="shared" si="92"/>
        <v>0.64</v>
      </c>
      <c r="L242">
        <f t="shared" si="92"/>
        <v>0.22900000000000001</v>
      </c>
      <c r="M242">
        <f t="shared" si="92"/>
        <v>4.8380000000000001</v>
      </c>
      <c r="N242">
        <f t="shared" si="92"/>
        <v>1.9900000000000002</v>
      </c>
      <c r="O242">
        <f t="shared" si="92"/>
        <v>0.14600000000000002</v>
      </c>
      <c r="P242">
        <f t="shared" si="92"/>
        <v>1.165</v>
      </c>
      <c r="Q242">
        <f t="shared" si="92"/>
        <v>6.5000000000000002E-2</v>
      </c>
      <c r="R242">
        <f t="shared" si="92"/>
        <v>0.29699999999999999</v>
      </c>
      <c r="S242">
        <f t="shared" si="92"/>
        <v>0.27</v>
      </c>
      <c r="T242">
        <f t="shared" si="92"/>
        <v>1.1719999999999999</v>
      </c>
      <c r="U242">
        <f t="shared" si="92"/>
        <v>0</v>
      </c>
      <c r="V242">
        <f t="shared" si="92"/>
        <v>0.16000000000000003</v>
      </c>
      <c r="W242">
        <f t="shared" si="92"/>
        <v>637.32500000000016</v>
      </c>
    </row>
    <row r="244" spans="1:45" x14ac:dyDescent="0.2">
      <c r="V244" t="s">
        <v>222</v>
      </c>
    </row>
    <row r="245" spans="1:45" x14ac:dyDescent="0.2">
      <c r="V245">
        <v>1E-8</v>
      </c>
    </row>
    <row r="246" spans="1:45" x14ac:dyDescent="0.2">
      <c r="Y246" t="s">
        <v>229</v>
      </c>
    </row>
    <row r="247" spans="1:45" x14ac:dyDescent="0.2">
      <c r="A247" t="s">
        <v>219</v>
      </c>
      <c r="B247">
        <v>1</v>
      </c>
      <c r="Z247" t="s">
        <v>0</v>
      </c>
      <c r="AA247" t="s">
        <v>1</v>
      </c>
      <c r="AB247" t="s">
        <v>2</v>
      </c>
      <c r="AC247" t="s">
        <v>3</v>
      </c>
      <c r="AD247" t="s">
        <v>4</v>
      </c>
      <c r="AE247" t="s">
        <v>5</v>
      </c>
      <c r="AF247" t="s">
        <v>6</v>
      </c>
      <c r="AG247" t="s">
        <v>7</v>
      </c>
      <c r="AH247" t="s">
        <v>8</v>
      </c>
      <c r="AI247" t="s">
        <v>9</v>
      </c>
      <c r="AJ247" t="s">
        <v>10</v>
      </c>
      <c r="AK247" t="s">
        <v>11</v>
      </c>
      <c r="AL247" t="s">
        <v>12</v>
      </c>
      <c r="AM247" t="s">
        <v>13</v>
      </c>
      <c r="AN247" t="s">
        <v>14</v>
      </c>
      <c r="AO247" t="s">
        <v>15</v>
      </c>
      <c r="AP247" t="s">
        <v>16</v>
      </c>
      <c r="AQ247" t="s">
        <v>17</v>
      </c>
      <c r="AR247" t="s">
        <v>18</v>
      </c>
      <c r="AS247" t="s">
        <v>19</v>
      </c>
    </row>
    <row r="248" spans="1:45" x14ac:dyDescent="0.2">
      <c r="A248" t="s">
        <v>218</v>
      </c>
      <c r="D248" t="s">
        <v>0</v>
      </c>
      <c r="E248" t="s">
        <v>1</v>
      </c>
      <c r="F248" t="s">
        <v>2</v>
      </c>
      <c r="G248" t="s">
        <v>3</v>
      </c>
      <c r="H248" t="s">
        <v>4</v>
      </c>
      <c r="I248" t="s">
        <v>5</v>
      </c>
      <c r="J248" t="s">
        <v>6</v>
      </c>
      <c r="K248" t="s">
        <v>7</v>
      </c>
      <c r="L248" t="s">
        <v>8</v>
      </c>
      <c r="M248" t="s">
        <v>9</v>
      </c>
      <c r="N248" t="s">
        <v>10</v>
      </c>
      <c r="O248" t="s">
        <v>11</v>
      </c>
      <c r="P248" t="s">
        <v>12</v>
      </c>
      <c r="Q248" t="s">
        <v>13</v>
      </c>
      <c r="R248" t="s">
        <v>14</v>
      </c>
      <c r="S248" t="s">
        <v>15</v>
      </c>
      <c r="T248" t="s">
        <v>16</v>
      </c>
      <c r="U248" t="s">
        <v>17</v>
      </c>
      <c r="V248" t="s">
        <v>18</v>
      </c>
      <c r="W248" t="s">
        <v>19</v>
      </c>
      <c r="Z248">
        <v>8.6999999999999994E-2</v>
      </c>
      <c r="AA248">
        <v>4.1000000000000002E-2</v>
      </c>
      <c r="AB248">
        <v>0.04</v>
      </c>
      <c r="AC248">
        <v>4.7E-2</v>
      </c>
      <c r="AD248">
        <v>3.3000000000000002E-2</v>
      </c>
      <c r="AE248">
        <v>3.7999999999999999E-2</v>
      </c>
      <c r="AF248">
        <v>0.05</v>
      </c>
      <c r="AG248">
        <v>8.8999999999999996E-2</v>
      </c>
      <c r="AH248">
        <v>3.4000000000000002E-2</v>
      </c>
      <c r="AI248">
        <v>3.6999999999999998E-2</v>
      </c>
      <c r="AJ248">
        <v>8.5000000000000006E-2</v>
      </c>
      <c r="AK248">
        <v>8.1000000000000003E-2</v>
      </c>
      <c r="AL248">
        <v>1.4999999999999999E-2</v>
      </c>
      <c r="AM248">
        <v>0.04</v>
      </c>
      <c r="AN248">
        <v>5.0999999999999997E-2</v>
      </c>
      <c r="AO248">
        <v>7.0000000000000007E-2</v>
      </c>
      <c r="AP248">
        <v>5.8000000000000003E-2</v>
      </c>
      <c r="AQ248">
        <v>0.01</v>
      </c>
      <c r="AR248">
        <v>0.03</v>
      </c>
      <c r="AS248">
        <v>6.5000000000000002E-2</v>
      </c>
    </row>
    <row r="249" spans="1:45" x14ac:dyDescent="0.2">
      <c r="D249">
        <v>8.6999999999999994E-2</v>
      </c>
      <c r="E249">
        <v>4.1000000000000002E-2</v>
      </c>
      <c r="F249">
        <v>0.04</v>
      </c>
      <c r="G249">
        <v>4.7E-2</v>
      </c>
      <c r="H249">
        <v>3.3000000000000002E-2</v>
      </c>
      <c r="I249">
        <v>3.7999999999999999E-2</v>
      </c>
      <c r="J249">
        <v>0.05</v>
      </c>
      <c r="K249">
        <v>8.8999999999999996E-2</v>
      </c>
      <c r="L249">
        <v>3.4000000000000002E-2</v>
      </c>
      <c r="M249">
        <v>3.6999999999999998E-2</v>
      </c>
      <c r="N249">
        <v>8.5000000000000006E-2</v>
      </c>
      <c r="O249">
        <v>8.1000000000000003E-2</v>
      </c>
      <c r="P249">
        <v>1.4999999999999999E-2</v>
      </c>
      <c r="Q249">
        <v>0.04</v>
      </c>
      <c r="R249">
        <v>5.0999999999999997E-2</v>
      </c>
      <c r="S249">
        <v>7.0000000000000007E-2</v>
      </c>
      <c r="T249">
        <v>5.8000000000000003E-2</v>
      </c>
      <c r="U249">
        <v>0.01</v>
      </c>
      <c r="V249">
        <v>0.03</v>
      </c>
      <c r="W249">
        <v>6.5000000000000002E-2</v>
      </c>
      <c r="Y249" t="s">
        <v>228</v>
      </c>
      <c r="AA249">
        <v>10</v>
      </c>
    </row>
    <row r="250" spans="1:45" x14ac:dyDescent="0.2">
      <c r="B250" t="s">
        <v>0</v>
      </c>
      <c r="C250">
        <v>8.6999999999999994E-2</v>
      </c>
      <c r="D250">
        <f>$B$247*(D200+$V$245)/(D$249*$C250)</f>
        <v>11.19080591887964</v>
      </c>
      <c r="E250">
        <f t="shared" ref="E250:W250" si="93">$B$247*(E200+$V$245)/(E$249*$C250)</f>
        <v>6.0302775441547531E-3</v>
      </c>
      <c r="F250">
        <f t="shared" si="93"/>
        <v>2.7100574712643672E-2</v>
      </c>
      <c r="G250">
        <f t="shared" si="93"/>
        <v>2.8175593054536562E-2</v>
      </c>
      <c r="H250">
        <f t="shared" si="93"/>
        <v>1.0243817485196795E-2</v>
      </c>
      <c r="I250">
        <f t="shared" si="93"/>
        <v>2.4503932244404114E-2</v>
      </c>
      <c r="J250">
        <f t="shared" si="93"/>
        <v>4.5496551724137926E-2</v>
      </c>
      <c r="K250">
        <f t="shared" si="93"/>
        <v>4.7734728141547209E-2</v>
      </c>
      <c r="L250">
        <f t="shared" si="93"/>
        <v>7.0351588911426646E-3</v>
      </c>
      <c r="M250">
        <f t="shared" si="93"/>
        <v>1.8518173345759555E-2</v>
      </c>
      <c r="N250">
        <f t="shared" si="93"/>
        <v>8.1555104800540915E-3</v>
      </c>
      <c r="O250">
        <f t="shared" si="93"/>
        <v>4.7694054207464177E-3</v>
      </c>
      <c r="P250">
        <f t="shared" si="93"/>
        <v>4.1157088122605365E-2</v>
      </c>
      <c r="Q250">
        <f t="shared" si="93"/>
        <v>6.1522988505747127E-3</v>
      </c>
      <c r="R250">
        <f t="shared" si="93"/>
        <v>5.8082037412666224E-2</v>
      </c>
      <c r="S250">
        <f t="shared" si="93"/>
        <v>8.0896551724137941E-2</v>
      </c>
      <c r="T250">
        <f t="shared" si="93"/>
        <v>7.9599682917162101E-2</v>
      </c>
      <c r="U250">
        <f t="shared" si="93"/>
        <v>1.1494252873563218E-5</v>
      </c>
      <c r="V250">
        <f t="shared" si="93"/>
        <v>7.8199233716475108E-3</v>
      </c>
      <c r="W250">
        <f t="shared" si="93"/>
        <v>4.2636604774535805E-2</v>
      </c>
      <c r="X250" t="s">
        <v>0</v>
      </c>
      <c r="Y250">
        <v>8.6999999999999994E-2</v>
      </c>
      <c r="Z250">
        <f>$AA$249*LOG10((Z200/10000)/Z$248)</f>
        <v>1.8039624918094561</v>
      </c>
      <c r="AA250">
        <f t="shared" ref="AA250:AS264" si="94">$AA$249*LOG10((AA200/10000)/AA$248)</f>
        <v>0.39825295242470965</v>
      </c>
      <c r="AB250">
        <f t="shared" si="94"/>
        <v>2.197422550456257</v>
      </c>
      <c r="AC250">
        <f t="shared" si="94"/>
        <v>1.835177733336558</v>
      </c>
      <c r="AD250">
        <f t="shared" si="94"/>
        <v>0.59485669204442693</v>
      </c>
      <c r="AE250">
        <f t="shared" si="94"/>
        <v>1.7367170270724195</v>
      </c>
      <c r="AF250">
        <f t="shared" si="94"/>
        <v>1.6700935848403977</v>
      </c>
      <c r="AG250">
        <f t="shared" si="94"/>
        <v>1.2117064539017306</v>
      </c>
      <c r="AH250">
        <f t="shared" si="94"/>
        <v>1.1470006425069905</v>
      </c>
      <c r="AI250">
        <f t="shared" si="94"/>
        <v>1.7327408971219291</v>
      </c>
      <c r="AJ250">
        <f t="shared" si="94"/>
        <v>-1.8257739682620509</v>
      </c>
      <c r="AK250">
        <f t="shared" si="94"/>
        <v>-1.002066083383037</v>
      </c>
      <c r="AL250">
        <f t="shared" si="94"/>
        <v>4.1809528487364931</v>
      </c>
      <c r="AM250">
        <f t="shared" si="94"/>
        <v>-1.490719689878395</v>
      </c>
      <c r="AN250">
        <f t="shared" si="94"/>
        <v>2.4245883108826947</v>
      </c>
      <c r="AO250">
        <f t="shared" si="94"/>
        <v>1.5908754096683748</v>
      </c>
      <c r="AP250">
        <f t="shared" si="94"/>
        <v>2.1820423864635261</v>
      </c>
      <c r="AQ250">
        <f t="shared" si="94"/>
        <v>1.1084545701032407</v>
      </c>
      <c r="AR250">
        <f t="shared" si="94"/>
        <v>-0.56024648207459071</v>
      </c>
      <c r="AS250">
        <f t="shared" si="94"/>
        <v>0.86534509970671114</v>
      </c>
    </row>
    <row r="251" spans="1:45" x14ac:dyDescent="0.2">
      <c r="B251" t="s">
        <v>1</v>
      </c>
      <c r="C251">
        <v>4.1000000000000002E-2</v>
      </c>
      <c r="D251">
        <f t="shared" ref="D251:W251" si="95">$B$247*(D201+$V$245)/(D$249*$C251)</f>
        <v>6.0302775441547531E-3</v>
      </c>
      <c r="E251">
        <f t="shared" si="95"/>
        <v>23.97317668054729</v>
      </c>
      <c r="F251">
        <f t="shared" si="95"/>
        <v>4.9451219512195123E-3</v>
      </c>
      <c r="G251">
        <f t="shared" si="95"/>
        <v>5.1894135962636216E-6</v>
      </c>
      <c r="H251">
        <f t="shared" si="95"/>
        <v>5.4767184035476721E-3</v>
      </c>
      <c r="I251">
        <f t="shared" si="95"/>
        <v>4.8273427471116813E-2</v>
      </c>
      <c r="J251">
        <f t="shared" si="95"/>
        <v>4.8780487804878046E-6</v>
      </c>
      <c r="K251">
        <f t="shared" si="95"/>
        <v>2.4417648670868731E-3</v>
      </c>
      <c r="L251">
        <f t="shared" si="95"/>
        <v>4.8931133428981345E-2</v>
      </c>
      <c r="M251">
        <f t="shared" si="95"/>
        <v>1.2992748846407384E-2</v>
      </c>
      <c r="N251">
        <f t="shared" si="95"/>
        <v>3.618364418938307E-3</v>
      </c>
      <c r="O251">
        <f t="shared" si="95"/>
        <v>0.11248419150858174</v>
      </c>
      <c r="P251">
        <f t="shared" si="95"/>
        <v>2.91219512195122E-2</v>
      </c>
      <c r="Q251">
        <f t="shared" si="95"/>
        <v>4.9451219512195123E-3</v>
      </c>
      <c r="R251">
        <f t="shared" si="95"/>
        <v>2.004304160688666E-2</v>
      </c>
      <c r="S251">
        <f t="shared" si="95"/>
        <v>3.5404181184668988E-2</v>
      </c>
      <c r="T251">
        <f t="shared" si="95"/>
        <v>6.6063919259882259E-3</v>
      </c>
      <c r="U251">
        <f t="shared" si="95"/>
        <v>8.490243902439025E-2</v>
      </c>
      <c r="V251">
        <f t="shared" si="95"/>
        <v>8.1300813008130091E-6</v>
      </c>
      <c r="W251">
        <f t="shared" si="95"/>
        <v>6.4202626641651044E-3</v>
      </c>
      <c r="X251" t="s">
        <v>1</v>
      </c>
      <c r="Y251">
        <v>4.1000000000000002E-2</v>
      </c>
      <c r="Z251">
        <f t="shared" ref="Z251:AO269" si="96">$AA$249*LOG10((Z201/10000)/Z$248)</f>
        <v>-2.8691010065641196</v>
      </c>
      <c r="AA251">
        <f t="shared" si="96"/>
        <v>6.0780675883608577</v>
      </c>
      <c r="AB251">
        <f t="shared" si="96"/>
        <v>7.4320401111707485E-2</v>
      </c>
      <c r="AC251">
        <f t="shared" si="96"/>
        <v>-1.5790534149907072</v>
      </c>
      <c r="AD251">
        <f t="shared" si="96"/>
        <v>-3.1328582593538066</v>
      </c>
      <c r="AE251">
        <f t="shared" si="96"/>
        <v>1.4305290057477651</v>
      </c>
      <c r="AF251">
        <f t="shared" si="96"/>
        <v>-1.4957482664368973</v>
      </c>
      <c r="AG251">
        <f t="shared" si="96"/>
        <v>-3.9273112580874434</v>
      </c>
      <c r="AH251">
        <f t="shared" si="96"/>
        <v>1.9506508614859377</v>
      </c>
      <c r="AI251">
        <f t="shared" si="96"/>
        <v>-1.790735110570187</v>
      </c>
      <c r="AJ251">
        <f t="shared" si="96"/>
        <v>-4.2837537398371941</v>
      </c>
      <c r="AK251">
        <f t="shared" si="96"/>
        <v>2.1296863042725027</v>
      </c>
      <c r="AL251">
        <f t="shared" si="96"/>
        <v>2.2501148282211854</v>
      </c>
      <c r="AM251">
        <f t="shared" si="96"/>
        <v>-4.4044156866768107</v>
      </c>
      <c r="AN251">
        <f t="shared" si="96"/>
        <v>-0.64164570141848354</v>
      </c>
      <c r="AO251">
        <f t="shared" si="96"/>
        <v>-1.3494630654308684</v>
      </c>
      <c r="AP251">
        <f t="shared" si="94"/>
        <v>-1.5239533800714444</v>
      </c>
      <c r="AQ251">
        <f t="shared" si="94"/>
        <v>6.2777028004391031</v>
      </c>
      <c r="AR251">
        <f t="shared" si="94"/>
        <v>-3.4847782427942073</v>
      </c>
      <c r="AS251">
        <f t="shared" si="94"/>
        <v>-3.4001304902311262</v>
      </c>
    </row>
    <row r="252" spans="1:45" x14ac:dyDescent="0.2">
      <c r="B252" t="s">
        <v>2</v>
      </c>
      <c r="C252">
        <v>0.04</v>
      </c>
      <c r="D252">
        <f t="shared" ref="D252:W252" si="97">$B$247*(D202+$V$245)/(D$249*$C252)</f>
        <v>2.7100574712643672E-2</v>
      </c>
      <c r="E252">
        <f t="shared" si="97"/>
        <v>4.9451219512195123E-3</v>
      </c>
      <c r="F252">
        <f t="shared" si="97"/>
        <v>24.117506250000002</v>
      </c>
      <c r="G252">
        <f t="shared" si="97"/>
        <v>0.17928723404255317</v>
      </c>
      <c r="H252">
        <f t="shared" si="97"/>
        <v>7.5757575757575756E-6</v>
      </c>
      <c r="I252">
        <f t="shared" si="97"/>
        <v>2.0532894736842104E-2</v>
      </c>
      <c r="J252">
        <f t="shared" si="97"/>
        <v>2.9505E-2</v>
      </c>
      <c r="K252">
        <f t="shared" si="97"/>
        <v>3.6744382022471905E-2</v>
      </c>
      <c r="L252">
        <f t="shared" si="97"/>
        <v>0.10530147058823529</v>
      </c>
      <c r="M252">
        <f t="shared" si="97"/>
        <v>1.5614864864864866E-2</v>
      </c>
      <c r="N252">
        <f t="shared" si="97"/>
        <v>8.6794117647058817E-3</v>
      </c>
      <c r="O252">
        <f t="shared" si="97"/>
        <v>7.7302469135802451E-2</v>
      </c>
      <c r="P252">
        <f t="shared" si="97"/>
        <v>1.6666666666666667E-5</v>
      </c>
      <c r="Q252">
        <f t="shared" si="97"/>
        <v>5.0062500000000003E-3</v>
      </c>
      <c r="R252">
        <f t="shared" si="97"/>
        <v>8.9264705882352979E-3</v>
      </c>
      <c r="S252">
        <f t="shared" si="97"/>
        <v>0.11161071428571429</v>
      </c>
      <c r="T252">
        <f t="shared" si="97"/>
        <v>4.8021551724137926E-2</v>
      </c>
      <c r="U252">
        <f t="shared" si="97"/>
        <v>1.0025000000000001E-2</v>
      </c>
      <c r="V252">
        <f t="shared" si="97"/>
        <v>2.0841666666666672E-2</v>
      </c>
      <c r="W252">
        <f t="shared" si="97"/>
        <v>4.0423076923076923E-3</v>
      </c>
      <c r="X252" t="s">
        <v>2</v>
      </c>
      <c r="Y252">
        <v>0.04</v>
      </c>
      <c r="Z252">
        <f t="shared" si="96"/>
        <v>-1.1771700624503036</v>
      </c>
      <c r="AA252">
        <f t="shared" si="94"/>
        <v>-3.2918252806023743E-2</v>
      </c>
      <c r="AB252">
        <f t="shared" si="94"/>
        <v>2.0439777046676064</v>
      </c>
      <c r="AC252">
        <f t="shared" si="94"/>
        <v>1.7414946473650033</v>
      </c>
      <c r="AD252">
        <f t="shared" si="94"/>
        <v>-3.1362210648713225</v>
      </c>
      <c r="AE252">
        <f t="shared" si="94"/>
        <v>0.93194917218833395</v>
      </c>
      <c r="AF252">
        <f t="shared" si="94"/>
        <v>0.9778860999868112</v>
      </c>
      <c r="AG252">
        <f t="shared" si="94"/>
        <v>-1.0345908187474468</v>
      </c>
      <c r="AH252">
        <f t="shared" si="94"/>
        <v>1.9487230226125645</v>
      </c>
      <c r="AI252">
        <f t="shared" si="94"/>
        <v>-1.6086082597055906</v>
      </c>
      <c r="AJ252">
        <f t="shared" si="94"/>
        <v>-4.1762945806407528</v>
      </c>
      <c r="AK252">
        <f t="shared" si="94"/>
        <v>-0.27567876242826728</v>
      </c>
      <c r="AL252">
        <f t="shared" si="94"/>
        <v>0.91793189857307877</v>
      </c>
      <c r="AM252">
        <f t="shared" si="94"/>
        <v>-3.4767570115855149</v>
      </c>
      <c r="AN252">
        <f t="shared" si="94"/>
        <v>-0.97602297173414798</v>
      </c>
      <c r="AO252">
        <f t="shared" si="94"/>
        <v>-0.35676608926574865</v>
      </c>
      <c r="AP252">
        <f t="shared" si="94"/>
        <v>-0.24976751240195144</v>
      </c>
      <c r="AQ252">
        <f t="shared" si="94"/>
        <v>2.5917340547175094E-2</v>
      </c>
      <c r="AR252">
        <f t="shared" si="94"/>
        <v>-1.3766739971789708</v>
      </c>
      <c r="AS252">
        <f t="shared" si="94"/>
        <v>-2.6650566059709768</v>
      </c>
    </row>
    <row r="253" spans="1:45" x14ac:dyDescent="0.2">
      <c r="B253" t="s">
        <v>3</v>
      </c>
      <c r="C253">
        <v>4.7E-2</v>
      </c>
      <c r="D253">
        <f t="shared" ref="D253:W253" si="98">$B$247*(D203+$V$245)/(D$249*$C253)</f>
        <v>2.8175593054536562E-2</v>
      </c>
      <c r="E253">
        <f t="shared" si="98"/>
        <v>5.1894135962636216E-6</v>
      </c>
      <c r="F253">
        <f t="shared" si="98"/>
        <v>0.17928723404255317</v>
      </c>
      <c r="G253">
        <f t="shared" si="98"/>
        <v>20.680855590765052</v>
      </c>
      <c r="H253">
        <f t="shared" si="98"/>
        <v>6.4474532559638939E-6</v>
      </c>
      <c r="I253">
        <f t="shared" si="98"/>
        <v>2.6433370660694285E-2</v>
      </c>
      <c r="J253">
        <f t="shared" si="98"/>
        <v>0.22308936170212768</v>
      </c>
      <c r="K253">
        <f t="shared" si="98"/>
        <v>3.0148218981592156E-2</v>
      </c>
      <c r="L253">
        <f t="shared" si="98"/>
        <v>1.8153942428035044E-2</v>
      </c>
      <c r="M253">
        <f t="shared" si="98"/>
        <v>4.8361127084531347E-3</v>
      </c>
      <c r="N253">
        <f t="shared" si="98"/>
        <v>2.5031289111389233E-6</v>
      </c>
      <c r="O253">
        <f t="shared" si="98"/>
        <v>1.6472287890727605E-2</v>
      </c>
      <c r="P253">
        <f t="shared" si="98"/>
        <v>1.4184397163120568E-5</v>
      </c>
      <c r="Q253">
        <f t="shared" si="98"/>
        <v>5.3191489361702131E-6</v>
      </c>
      <c r="R253">
        <f t="shared" si="98"/>
        <v>4.0926157697121412E-3</v>
      </c>
      <c r="S253">
        <f t="shared" si="98"/>
        <v>2.0610942249240122E-2</v>
      </c>
      <c r="T253">
        <f t="shared" si="98"/>
        <v>1.3686720469552457E-2</v>
      </c>
      <c r="U253">
        <f t="shared" si="98"/>
        <v>2.1276595744680852E-5</v>
      </c>
      <c r="V253">
        <f t="shared" si="98"/>
        <v>7.0921985815602838E-6</v>
      </c>
      <c r="W253">
        <f t="shared" si="98"/>
        <v>3.6693944353518824E-3</v>
      </c>
      <c r="X253" t="s">
        <v>3</v>
      </c>
      <c r="Y253">
        <v>4.7E-2</v>
      </c>
      <c r="Z253">
        <f t="shared" si="96"/>
        <v>-0.83903621349245217</v>
      </c>
      <c r="AA253">
        <f t="shared" si="94"/>
        <v>-0.98591340283088758</v>
      </c>
      <c r="AB253">
        <f t="shared" si="94"/>
        <v>2.4418733134425539</v>
      </c>
      <c r="AC253">
        <f t="shared" si="94"/>
        <v>3.8364678131017502</v>
      </c>
      <c r="AD253">
        <f t="shared" si="94"/>
        <v>-4.262841351382221</v>
      </c>
      <c r="AE253">
        <f t="shared" si="94"/>
        <v>2.1389477358293267</v>
      </c>
      <c r="AF253">
        <f t="shared" si="94"/>
        <v>3.2501032879101177</v>
      </c>
      <c r="AG253">
        <f t="shared" si="94"/>
        <v>-0.5868575194307758</v>
      </c>
      <c r="AH253">
        <f t="shared" si="94"/>
        <v>1.428367830380235</v>
      </c>
      <c r="AI253">
        <f t="shared" si="94"/>
        <v>-1.8205521640292104</v>
      </c>
      <c r="AJ253">
        <f t="shared" si="94"/>
        <v>-5.077381908405318</v>
      </c>
      <c r="AK253">
        <f t="shared" si="94"/>
        <v>-0.95652714371340464</v>
      </c>
      <c r="AL253">
        <f t="shared" si="94"/>
        <v>0.52503734122834922</v>
      </c>
      <c r="AM253">
        <f t="shared" si="94"/>
        <v>-5.2617199957381366</v>
      </c>
      <c r="AN253">
        <f t="shared" si="94"/>
        <v>-1.1250629957399454</v>
      </c>
      <c r="AO253">
        <f t="shared" si="94"/>
        <v>-0.50926530271286508</v>
      </c>
      <c r="AP253">
        <f t="shared" si="94"/>
        <v>-0.55593665751080901</v>
      </c>
      <c r="AQ253">
        <f t="shared" si="94"/>
        <v>-2.1292596130326071</v>
      </c>
      <c r="AR253">
        <f t="shared" si="94"/>
        <v>-3.2474040981834191</v>
      </c>
      <c r="AS253">
        <f t="shared" si="94"/>
        <v>-2.7900913782603798</v>
      </c>
    </row>
    <row r="254" spans="1:45" x14ac:dyDescent="0.2">
      <c r="B254" t="s">
        <v>4</v>
      </c>
      <c r="C254">
        <v>3.3000000000000002E-2</v>
      </c>
      <c r="D254">
        <f t="shared" ref="D254:W254" si="99">$B$247*(D204+$V$245)/(D$249*$C254)</f>
        <v>1.0243817485196795E-2</v>
      </c>
      <c r="E254">
        <f t="shared" si="99"/>
        <v>5.4767184035476721E-3</v>
      </c>
      <c r="F254">
        <f t="shared" si="99"/>
        <v>7.5757575757575756E-6</v>
      </c>
      <c r="G254">
        <f t="shared" si="99"/>
        <v>6.4474532559638939E-6</v>
      </c>
      <c r="H254">
        <f t="shared" si="99"/>
        <v>30.139403122130396</v>
      </c>
      <c r="I254">
        <f t="shared" si="99"/>
        <v>7.9744816586921841E-6</v>
      </c>
      <c r="J254">
        <f t="shared" si="99"/>
        <v>6.0606060606060601E-6</v>
      </c>
      <c r="K254">
        <f t="shared" si="99"/>
        <v>3.0337078651685393E-3</v>
      </c>
      <c r="L254">
        <f t="shared" si="99"/>
        <v>5.9803921568627443E-3</v>
      </c>
      <c r="M254">
        <f t="shared" si="99"/>
        <v>8.771498771498772E-3</v>
      </c>
      <c r="N254">
        <f t="shared" si="99"/>
        <v>3.5650623885918002E-6</v>
      </c>
      <c r="O254">
        <f t="shared" si="99"/>
        <v>3.7411148522259636E-6</v>
      </c>
      <c r="P254">
        <f t="shared" si="99"/>
        <v>2.0202020202020203E-5</v>
      </c>
      <c r="Q254">
        <f t="shared" si="99"/>
        <v>7.5757575757575756E-6</v>
      </c>
      <c r="R254">
        <f t="shared" si="99"/>
        <v>4.997029114676174E-3</v>
      </c>
      <c r="S254">
        <f t="shared" si="99"/>
        <v>4.0480519480519478E-2</v>
      </c>
      <c r="T254">
        <f t="shared" si="99"/>
        <v>4.7596656217345872E-3</v>
      </c>
      <c r="U254">
        <f t="shared" si="99"/>
        <v>3.0303030303030302E-5</v>
      </c>
      <c r="V254">
        <f t="shared" si="99"/>
        <v>1.9101010101010101E-2</v>
      </c>
      <c r="W254">
        <f t="shared" si="99"/>
        <v>1.2172494172494172E-2</v>
      </c>
      <c r="X254" t="s">
        <v>4</v>
      </c>
      <c r="Y254">
        <v>3.3000000000000002E-2</v>
      </c>
      <c r="Z254">
        <f t="shared" si="96"/>
        <v>-3.6151964353628827</v>
      </c>
      <c r="AA254">
        <f t="shared" si="94"/>
        <v>-4.0755574277722868</v>
      </c>
      <c r="AB254">
        <f t="shared" si="94"/>
        <v>-3.9716815793720714</v>
      </c>
      <c r="AC254">
        <f t="shared" si="94"/>
        <v>-5.798680531960521</v>
      </c>
      <c r="AD254">
        <f t="shared" si="94"/>
        <v>11.993676913218952</v>
      </c>
      <c r="AE254">
        <f t="shared" si="94"/>
        <v>-5.619226473703546</v>
      </c>
      <c r="AF254">
        <f t="shared" si="94"/>
        <v>-6.0961537373086401</v>
      </c>
      <c r="AG254">
        <f t="shared" si="94"/>
        <v>-5.0064385988378994</v>
      </c>
      <c r="AH254">
        <f t="shared" si="94"/>
        <v>-3.500238563370579</v>
      </c>
      <c r="AI254">
        <f t="shared" si="94"/>
        <v>-2.5220028639518492</v>
      </c>
      <c r="AJ254">
        <f t="shared" si="94"/>
        <v>-7.5980485245217624</v>
      </c>
      <c r="AK254">
        <f t="shared" si="94"/>
        <v>-6.9476789765229015</v>
      </c>
      <c r="AL254">
        <f t="shared" si="94"/>
        <v>-3.1615100846933197</v>
      </c>
      <c r="AM254">
        <f t="shared" si="94"/>
        <v>-4.6758323518773235</v>
      </c>
      <c r="AN254">
        <f t="shared" si="94"/>
        <v>-3.6051279706597095</v>
      </c>
      <c r="AO254">
        <f t="shared" si="94"/>
        <v>-1.3745824488740772</v>
      </c>
      <c r="AP254">
        <f t="shared" si="94"/>
        <v>-3.2071965904505175</v>
      </c>
      <c r="AQ254">
        <f t="shared" si="94"/>
        <v>-4.2884907847359965</v>
      </c>
      <c r="AR254">
        <f t="shared" si="94"/>
        <v>0.56972697219442092</v>
      </c>
      <c r="AS254">
        <f t="shared" si="94"/>
        <v>-3.1586275938553299</v>
      </c>
    </row>
    <row r="255" spans="1:45" x14ac:dyDescent="0.2">
      <c r="B255" t="s">
        <v>5</v>
      </c>
      <c r="C255">
        <v>3.7999999999999999E-2</v>
      </c>
      <c r="D255">
        <f t="shared" ref="D255:W255" si="100">$B$247*(D205+$V$245)/(D$249*$C255)</f>
        <v>2.4503932244404114E-2</v>
      </c>
      <c r="E255">
        <f t="shared" si="100"/>
        <v>4.8273427471116813E-2</v>
      </c>
      <c r="F255">
        <f t="shared" si="100"/>
        <v>2.0532894736842104E-2</v>
      </c>
      <c r="G255">
        <f t="shared" si="100"/>
        <v>2.6433370660694285E-2</v>
      </c>
      <c r="H255">
        <f t="shared" si="100"/>
        <v>7.9744816586921841E-6</v>
      </c>
      <c r="I255">
        <f t="shared" si="100"/>
        <v>25.668427977839336</v>
      </c>
      <c r="J255">
        <f t="shared" si="100"/>
        <v>0.14379473684210528</v>
      </c>
      <c r="K255">
        <f t="shared" si="100"/>
        <v>6.3897102306327627E-3</v>
      </c>
      <c r="L255">
        <f t="shared" si="100"/>
        <v>0.12028637770897833</v>
      </c>
      <c r="M255">
        <f t="shared" si="100"/>
        <v>5.3413940256045525E-3</v>
      </c>
      <c r="N255">
        <f t="shared" si="100"/>
        <v>1.9321981424148604E-2</v>
      </c>
      <c r="O255">
        <f t="shared" si="100"/>
        <v>3.8989603638726437E-2</v>
      </c>
      <c r="P255">
        <f t="shared" si="100"/>
        <v>3.1947368421052641E-2</v>
      </c>
      <c r="Q255">
        <f t="shared" si="100"/>
        <v>6.5789473684210521E-6</v>
      </c>
      <c r="R255">
        <f t="shared" si="100"/>
        <v>3.2822497420020642E-2</v>
      </c>
      <c r="S255">
        <f t="shared" si="100"/>
        <v>1.3387218045112784E-2</v>
      </c>
      <c r="T255">
        <f t="shared" si="100"/>
        <v>1.1347549909255896E-2</v>
      </c>
      <c r="U255">
        <f t="shared" si="100"/>
        <v>2.6315789473684209E-5</v>
      </c>
      <c r="V255">
        <f t="shared" si="100"/>
        <v>8.7719298245614046E-6</v>
      </c>
      <c r="W255">
        <f t="shared" si="100"/>
        <v>6.8056680161943332E-3</v>
      </c>
      <c r="X255" t="s">
        <v>5</v>
      </c>
      <c r="Y255">
        <v>3.7999999999999999E-2</v>
      </c>
      <c r="Z255">
        <f t="shared" si="96"/>
        <v>-1.860639532945664</v>
      </c>
      <c r="AA255">
        <f t="shared" si="94"/>
        <v>1.1005264047185115</v>
      </c>
      <c r="AB255">
        <f t="shared" si="94"/>
        <v>0.70918522507681159</v>
      </c>
      <c r="AC255">
        <f t="shared" si="94"/>
        <v>1.2158051226402533</v>
      </c>
      <c r="AD255">
        <f t="shared" si="94"/>
        <v>-5.00652990631432</v>
      </c>
      <c r="AE255">
        <f t="shared" si="94"/>
        <v>4.0627963967499987</v>
      </c>
      <c r="AF255">
        <f t="shared" si="94"/>
        <v>1.9110810141406382</v>
      </c>
      <c r="AG255">
        <f t="shared" si="94"/>
        <v>-2.6698029893693231</v>
      </c>
      <c r="AH255">
        <f t="shared" si="94"/>
        <v>3.1607844670249174</v>
      </c>
      <c r="AI255">
        <f t="shared" si="94"/>
        <v>-1.964835764903875</v>
      </c>
      <c r="AJ255">
        <f t="shared" si="94"/>
        <v>-3.1479907201318214</v>
      </c>
      <c r="AK255">
        <f t="shared" si="94"/>
        <v>-0.61511254012252792</v>
      </c>
      <c r="AL255">
        <f t="shared" si="94"/>
        <v>1.4826991702066039</v>
      </c>
      <c r="AM255">
        <f t="shared" si="94"/>
        <v>-4.7404763343816603</v>
      </c>
      <c r="AN255">
        <f t="shared" si="94"/>
        <v>-0.35956576508610827</v>
      </c>
      <c r="AO255">
        <f t="shared" si="94"/>
        <v>-1.6354833492727308</v>
      </c>
      <c r="AP255">
        <f t="shared" si="94"/>
        <v>-1.5742791750244187</v>
      </c>
      <c r="AQ255">
        <f t="shared" si="94"/>
        <v>-0.86506476352630646</v>
      </c>
      <c r="AR255">
        <f t="shared" si="94"/>
        <v>-3.4731370986167285</v>
      </c>
      <c r="AS255">
        <f t="shared" si="94"/>
        <v>-2.879574069711361</v>
      </c>
    </row>
    <row r="256" spans="1:45" x14ac:dyDescent="0.2">
      <c r="B256" t="s">
        <v>6</v>
      </c>
      <c r="C256">
        <v>0.05</v>
      </c>
      <c r="D256">
        <f t="shared" ref="D256:W256" si="101">$B$247*(D206+$V$245)/(D$249*$C256)</f>
        <v>4.5496551724137926E-2</v>
      </c>
      <c r="E256">
        <f t="shared" si="101"/>
        <v>4.8780487804878046E-6</v>
      </c>
      <c r="F256">
        <f t="shared" si="101"/>
        <v>2.9505E-2</v>
      </c>
      <c r="G256">
        <f t="shared" si="101"/>
        <v>0.22308936170212768</v>
      </c>
      <c r="H256">
        <f t="shared" si="101"/>
        <v>6.0606060606060601E-6</v>
      </c>
      <c r="I256">
        <f t="shared" si="101"/>
        <v>0.14379473684210528</v>
      </c>
      <c r="J256">
        <f t="shared" si="101"/>
        <v>19.460003999999998</v>
      </c>
      <c r="K256">
        <f t="shared" si="101"/>
        <v>1.8496629213483145E-2</v>
      </c>
      <c r="L256">
        <f t="shared" si="101"/>
        <v>7.8882352941176473E-3</v>
      </c>
      <c r="M256">
        <f t="shared" si="101"/>
        <v>1.2113513513513514E-2</v>
      </c>
      <c r="N256">
        <f t="shared" si="101"/>
        <v>3.1788235294117652E-3</v>
      </c>
      <c r="O256">
        <f t="shared" si="101"/>
        <v>1.8940740740740737E-2</v>
      </c>
      <c r="P256">
        <f t="shared" si="101"/>
        <v>1.3346666666666668E-2</v>
      </c>
      <c r="Q256">
        <f t="shared" si="101"/>
        <v>5.0000000000000004E-6</v>
      </c>
      <c r="R256">
        <f t="shared" si="101"/>
        <v>1.188627450980392E-2</v>
      </c>
      <c r="S256">
        <f t="shared" si="101"/>
        <v>1.7717142857142855E-2</v>
      </c>
      <c r="T256">
        <f t="shared" si="101"/>
        <v>7.4517241379310354E-3</v>
      </c>
      <c r="U256">
        <f t="shared" si="101"/>
        <v>2.0000000000000002E-5</v>
      </c>
      <c r="V256">
        <f t="shared" si="101"/>
        <v>5.340000000000001E-3</v>
      </c>
      <c r="W256">
        <f t="shared" si="101"/>
        <v>7.0800000000000012E-3</v>
      </c>
      <c r="X256" t="s">
        <v>6</v>
      </c>
      <c r="Y256">
        <v>0.05</v>
      </c>
      <c r="Z256">
        <f t="shared" si="96"/>
        <v>-0.73539889798559832</v>
      </c>
      <c r="AA256">
        <f t="shared" si="94"/>
        <v>-0.63388679027406425</v>
      </c>
      <c r="AB256">
        <f t="shared" si="94"/>
        <v>1.9469862300673753</v>
      </c>
      <c r="AC256">
        <f t="shared" si="94"/>
        <v>3.5188247519131322</v>
      </c>
      <c r="AD256">
        <f t="shared" si="94"/>
        <v>-4.2915930927273269</v>
      </c>
      <c r="AE256">
        <f t="shared" si="94"/>
        <v>3.1029450913327246</v>
      </c>
      <c r="AF256">
        <f t="shared" si="94"/>
        <v>3.7736039383193427</v>
      </c>
      <c r="AG256">
        <f t="shared" si="94"/>
        <v>-0.91111360857344725</v>
      </c>
      <c r="AH256">
        <f t="shared" si="94"/>
        <v>1.5399745747701234</v>
      </c>
      <c r="AI256">
        <f t="shared" si="94"/>
        <v>-1.351892383773996</v>
      </c>
      <c r="AJ256">
        <f t="shared" si="94"/>
        <v>-4.3333196663986131</v>
      </c>
      <c r="AK256">
        <f t="shared" si="94"/>
        <v>-1.0051655189314692</v>
      </c>
      <c r="AL256">
        <f t="shared" si="94"/>
        <v>1.1961963046697932</v>
      </c>
      <c r="AM256">
        <f t="shared" si="94"/>
        <v>-4.9267815553543688</v>
      </c>
      <c r="AN256">
        <f t="shared" si="94"/>
        <v>-0.6284290555645784</v>
      </c>
      <c r="AO256">
        <f t="shared" si="94"/>
        <v>-0.70501603000452273</v>
      </c>
      <c r="AP256">
        <f t="shared" si="94"/>
        <v>-0.69407768606500542</v>
      </c>
      <c r="AQ256">
        <f t="shared" si="94"/>
        <v>-2.1848156427109604</v>
      </c>
      <c r="AR256">
        <f t="shared" si="94"/>
        <v>-3.0658340224692981</v>
      </c>
      <c r="AS256">
        <f t="shared" si="94"/>
        <v>-2.3559058539018998</v>
      </c>
    </row>
    <row r="257" spans="1:45" x14ac:dyDescent="0.2">
      <c r="B257" t="s">
        <v>7</v>
      </c>
      <c r="C257">
        <v>8.8999999999999996E-2</v>
      </c>
      <c r="D257">
        <f t="shared" ref="D257:W257" si="102">$B$247*(D207+$V$245)/(D$249*$C257)</f>
        <v>4.7734728141547209E-2</v>
      </c>
      <c r="E257">
        <f t="shared" si="102"/>
        <v>2.4417648670868731E-3</v>
      </c>
      <c r="F257">
        <f t="shared" si="102"/>
        <v>3.6744382022471905E-2</v>
      </c>
      <c r="G257">
        <f t="shared" si="102"/>
        <v>3.0148218981592156E-2</v>
      </c>
      <c r="H257">
        <f t="shared" si="102"/>
        <v>3.0337078651685393E-3</v>
      </c>
      <c r="I257">
        <f t="shared" si="102"/>
        <v>6.3897102306327627E-3</v>
      </c>
      <c r="J257">
        <f t="shared" si="102"/>
        <v>1.8496629213483145E-2</v>
      </c>
      <c r="K257">
        <f t="shared" si="102"/>
        <v>11.091012498421916</v>
      </c>
      <c r="L257">
        <f t="shared" si="102"/>
        <v>2.9444811632518175E-3</v>
      </c>
      <c r="M257">
        <f t="shared" si="102"/>
        <v>3.0367446097783183E-6</v>
      </c>
      <c r="N257">
        <f t="shared" si="102"/>
        <v>2.301387970918705E-3</v>
      </c>
      <c r="O257">
        <f t="shared" si="102"/>
        <v>4.7177139686502981E-3</v>
      </c>
      <c r="P257">
        <f t="shared" si="102"/>
        <v>1.3340823970037455E-2</v>
      </c>
      <c r="Q257">
        <f t="shared" si="102"/>
        <v>3.6264044943820229E-3</v>
      </c>
      <c r="R257">
        <f t="shared" si="102"/>
        <v>8.1317470808548141E-3</v>
      </c>
      <c r="S257">
        <f t="shared" si="102"/>
        <v>4.7979133226324237E-2</v>
      </c>
      <c r="T257">
        <f t="shared" si="102"/>
        <v>7.421542037969779E-3</v>
      </c>
      <c r="U257">
        <f t="shared" si="102"/>
        <v>1.1235955056179776E-5</v>
      </c>
      <c r="V257">
        <f t="shared" si="102"/>
        <v>3.7453183520599255E-6</v>
      </c>
      <c r="W257">
        <f t="shared" si="102"/>
        <v>1.1064822817631804E-2</v>
      </c>
      <c r="X257" t="s">
        <v>7</v>
      </c>
      <c r="Y257">
        <v>8.8999999999999996E-2</v>
      </c>
      <c r="Z257">
        <f t="shared" si="96"/>
        <v>1.3104139941646731</v>
      </c>
      <c r="AA257">
        <f t="shared" si="94"/>
        <v>-0.56124975883567108</v>
      </c>
      <c r="AB257">
        <f t="shared" si="94"/>
        <v>2.4387093344220565</v>
      </c>
      <c r="AC257">
        <f t="shared" si="94"/>
        <v>2.1860639676611768</v>
      </c>
      <c r="AD257">
        <f t="shared" si="94"/>
        <v>-0.69767793116764676</v>
      </c>
      <c r="AE257">
        <f t="shared" si="94"/>
        <v>1.0262611109117032</v>
      </c>
      <c r="AF257">
        <f t="shared" si="94"/>
        <v>1.5930864145154917</v>
      </c>
      <c r="AG257">
        <f t="shared" si="94"/>
        <v>4.7268060264025156</v>
      </c>
      <c r="AH257">
        <f t="shared" si="94"/>
        <v>0.44913037083697882</v>
      </c>
      <c r="AI257">
        <f t="shared" si="94"/>
        <v>-0.23641898865340816</v>
      </c>
      <c r="AJ257">
        <f t="shared" si="94"/>
        <v>-3.9246573846937576</v>
      </c>
      <c r="AK257">
        <f t="shared" si="94"/>
        <v>-1.4901846160263919</v>
      </c>
      <c r="AL257">
        <f t="shared" si="94"/>
        <v>2.5868456182572408</v>
      </c>
      <c r="AM257">
        <f t="shared" si="94"/>
        <v>-2.7191301891070307</v>
      </c>
      <c r="AN257">
        <f t="shared" si="94"/>
        <v>0.872772470522855</v>
      </c>
      <c r="AO257">
        <f t="shared" si="94"/>
        <v>1.5963743593507964</v>
      </c>
      <c r="AP257">
        <f t="shared" si="94"/>
        <v>1.031700357400785</v>
      </c>
      <c r="AQ257">
        <f t="shared" si="94"/>
        <v>-1.5110035715633187E-2</v>
      </c>
      <c r="AR257">
        <f t="shared" si="94"/>
        <v>-2.2634823458340061</v>
      </c>
      <c r="AS257">
        <f t="shared" si="94"/>
        <v>-0.6170125989885149</v>
      </c>
    </row>
    <row r="258" spans="1:45" x14ac:dyDescent="0.2">
      <c r="B258" t="s">
        <v>8</v>
      </c>
      <c r="C258">
        <v>3.4000000000000002E-2</v>
      </c>
      <c r="D258">
        <f t="shared" ref="D258:W258" si="103">$B$247*(D208+$V$245)/(D$249*$C258)</f>
        <v>7.0351588911426646E-3</v>
      </c>
      <c r="E258">
        <f t="shared" si="103"/>
        <v>4.8931133428981345E-2</v>
      </c>
      <c r="F258">
        <f t="shared" si="103"/>
        <v>0.10530147058823529</v>
      </c>
      <c r="G258">
        <f t="shared" si="103"/>
        <v>1.8153942428035044E-2</v>
      </c>
      <c r="H258">
        <f t="shared" si="103"/>
        <v>5.9803921568627443E-3</v>
      </c>
      <c r="I258">
        <f t="shared" si="103"/>
        <v>0.12028637770897833</v>
      </c>
      <c r="J258">
        <f t="shared" si="103"/>
        <v>7.8882352941176473E-3</v>
      </c>
      <c r="K258">
        <f t="shared" si="103"/>
        <v>2.9444811632518175E-3</v>
      </c>
      <c r="L258">
        <f t="shared" si="103"/>
        <v>28.897067474048445</v>
      </c>
      <c r="M258">
        <f t="shared" si="103"/>
        <v>7.9491255961844193E-6</v>
      </c>
      <c r="N258">
        <f t="shared" si="103"/>
        <v>1.2944636678200694E-2</v>
      </c>
      <c r="O258">
        <f t="shared" si="103"/>
        <v>7.1205519244734936E-3</v>
      </c>
      <c r="P258">
        <f t="shared" si="103"/>
        <v>1.9607843137254903E-5</v>
      </c>
      <c r="Q258">
        <f t="shared" si="103"/>
        <v>1.0889705882352942E-2</v>
      </c>
      <c r="R258">
        <f t="shared" si="103"/>
        <v>2.0594002306805075E-2</v>
      </c>
      <c r="S258">
        <f t="shared" si="103"/>
        <v>7.315126050420168E-3</v>
      </c>
      <c r="T258">
        <f t="shared" si="103"/>
        <v>4.6703853955375246E-3</v>
      </c>
      <c r="U258">
        <f t="shared" si="103"/>
        <v>1.0029411764705882E-2</v>
      </c>
      <c r="V258">
        <f t="shared" si="103"/>
        <v>2.5107843137254903E-2</v>
      </c>
      <c r="W258">
        <f t="shared" si="103"/>
        <v>1.0366515837104073E-2</v>
      </c>
      <c r="X258" t="s">
        <v>8</v>
      </c>
      <c r="Y258">
        <v>3.4000000000000002E-2</v>
      </c>
      <c r="Z258">
        <f t="shared" si="96"/>
        <v>-2.9334027132566431</v>
      </c>
      <c r="AA258">
        <f t="shared" si="94"/>
        <v>1.1376014647111339</v>
      </c>
      <c r="AB258">
        <f t="shared" si="94"/>
        <v>1.2429122797554923</v>
      </c>
      <c r="AC258">
        <f t="shared" si="94"/>
        <v>2.2178421445611735E-2</v>
      </c>
      <c r="AD258">
        <f t="shared" si="94"/>
        <v>-3.3705887917269024</v>
      </c>
      <c r="AE258">
        <f t="shared" si="94"/>
        <v>2.6777376712793672</v>
      </c>
      <c r="AF258">
        <f t="shared" si="94"/>
        <v>-0.13493629816751307</v>
      </c>
      <c r="AG258">
        <f t="shared" si="94"/>
        <v>-3.729980525189597</v>
      </c>
      <c r="AH258">
        <f t="shared" si="94"/>
        <v>6.441086636078925</v>
      </c>
      <c r="AI258">
        <f t="shared" si="94"/>
        <v>-2.6374698709653193</v>
      </c>
      <c r="AJ258">
        <f t="shared" si="94"/>
        <v>-3.6194313947451278</v>
      </c>
      <c r="AK258">
        <f t="shared" si="94"/>
        <v>-1.5603140807590097</v>
      </c>
      <c r="AL258">
        <f t="shared" si="94"/>
        <v>-6.6516360749363318E-2</v>
      </c>
      <c r="AM258">
        <f t="shared" si="94"/>
        <v>-2.1762956399439464</v>
      </c>
      <c r="AN258">
        <f t="shared" si="94"/>
        <v>-1.0638185098816983</v>
      </c>
      <c r="AO258">
        <f t="shared" si="94"/>
        <v>-2.127875163821253</v>
      </c>
      <c r="AP258">
        <f t="shared" si="94"/>
        <v>-2.295543714648868</v>
      </c>
      <c r="AQ258">
        <f t="shared" si="94"/>
        <v>0.80135096998364119</v>
      </c>
      <c r="AR258">
        <f t="shared" si="94"/>
        <v>0.15665341976418828</v>
      </c>
      <c r="AS258">
        <f t="shared" si="94"/>
        <v>-3.4471726547336425</v>
      </c>
    </row>
    <row r="259" spans="1:45" x14ac:dyDescent="0.2">
      <c r="B259" t="s">
        <v>9</v>
      </c>
      <c r="C259">
        <v>3.6999999999999998E-2</v>
      </c>
      <c r="D259">
        <f t="shared" ref="D259:W259" si="104">$B$247*(D209+$V$245)/(D$249*$C259)</f>
        <v>1.8518173345759555E-2</v>
      </c>
      <c r="E259">
        <f t="shared" si="104"/>
        <v>1.2992748846407384E-2</v>
      </c>
      <c r="F259">
        <f t="shared" si="104"/>
        <v>1.5614864864864866E-2</v>
      </c>
      <c r="G259">
        <f t="shared" si="104"/>
        <v>4.8361127084531347E-3</v>
      </c>
      <c r="H259">
        <f t="shared" si="104"/>
        <v>8.771498771498772E-3</v>
      </c>
      <c r="I259">
        <f t="shared" si="104"/>
        <v>5.3413940256045525E-3</v>
      </c>
      <c r="J259">
        <f t="shared" si="104"/>
        <v>1.2113513513513514E-2</v>
      </c>
      <c r="K259">
        <f t="shared" si="104"/>
        <v>3.0367446097783183E-6</v>
      </c>
      <c r="L259">
        <f t="shared" si="104"/>
        <v>7.9491255961844193E-6</v>
      </c>
      <c r="M259">
        <f t="shared" si="104"/>
        <v>26.340547845142446</v>
      </c>
      <c r="N259">
        <f t="shared" si="104"/>
        <v>7.0050874403815577E-2</v>
      </c>
      <c r="O259">
        <f t="shared" si="104"/>
        <v>1.3283283283283286E-2</v>
      </c>
      <c r="P259">
        <f t="shared" si="104"/>
        <v>9.3531531531531528E-2</v>
      </c>
      <c r="Q259">
        <f t="shared" si="104"/>
        <v>3.9128378378378383E-2</v>
      </c>
      <c r="R259">
        <f t="shared" si="104"/>
        <v>2.7080021197668259E-3</v>
      </c>
      <c r="S259">
        <f t="shared" si="104"/>
        <v>6.8378378378378393E-3</v>
      </c>
      <c r="T259">
        <f t="shared" si="104"/>
        <v>4.1803355079217154E-2</v>
      </c>
      <c r="U259">
        <f t="shared" si="104"/>
        <v>2.7027027027027027E-5</v>
      </c>
      <c r="V259">
        <f t="shared" si="104"/>
        <v>6.0450450450450456E-3</v>
      </c>
      <c r="W259">
        <f t="shared" si="104"/>
        <v>0.20116839916839915</v>
      </c>
      <c r="X259" t="s">
        <v>9</v>
      </c>
      <c r="Y259">
        <v>3.6999999999999998E-2</v>
      </c>
      <c r="Z259">
        <f t="shared" si="96"/>
        <v>-1.9804343883943065</v>
      </c>
      <c r="AA259">
        <f t="shared" si="94"/>
        <v>-2.2365564370975926</v>
      </c>
      <c r="AB259">
        <f t="shared" si="94"/>
        <v>-1.947190932315265</v>
      </c>
      <c r="AC259">
        <f t="shared" si="94"/>
        <v>-2.8595135027164353</v>
      </c>
      <c r="AD259">
        <f t="shared" si="94"/>
        <v>-2.0251250220607742</v>
      </c>
      <c r="AE259">
        <f t="shared" si="94"/>
        <v>-2.0806544904020265</v>
      </c>
      <c r="AF259">
        <f t="shared" si="94"/>
        <v>-2.6595751864642345</v>
      </c>
      <c r="AG259">
        <f t="shared" si="94"/>
        <v>-4.0483018144325857</v>
      </c>
      <c r="AH259">
        <f t="shared" si="94"/>
        <v>-2.2702418007179208</v>
      </c>
      <c r="AI259">
        <f t="shared" si="94"/>
        <v>4.4899526801956062</v>
      </c>
      <c r="AJ259">
        <f t="shared" si="94"/>
        <v>0.99511807091526028</v>
      </c>
      <c r="AK259">
        <f t="shared" si="94"/>
        <v>-3.3262223409501801</v>
      </c>
      <c r="AL259">
        <f t="shared" si="94"/>
        <v>4.5302437406059379</v>
      </c>
      <c r="AM259">
        <f t="shared" si="94"/>
        <v>0.8260731969731504</v>
      </c>
      <c r="AN259">
        <f t="shared" si="94"/>
        <v>-2.6796492929097724</v>
      </c>
      <c r="AO259">
        <f t="shared" si="94"/>
        <v>-2.5950781757303827</v>
      </c>
      <c r="AP259">
        <f t="shared" si="94"/>
        <v>-0.7761792460106236</v>
      </c>
      <c r="AQ259">
        <f t="shared" si="94"/>
        <v>-1.4303316087011539</v>
      </c>
      <c r="AR259">
        <f t="shared" si="94"/>
        <v>-0.49678268097582018</v>
      </c>
      <c r="AS259">
        <f t="shared" si="94"/>
        <v>2.609994594345169</v>
      </c>
    </row>
    <row r="260" spans="1:45" x14ac:dyDescent="0.2">
      <c r="B260" t="s">
        <v>10</v>
      </c>
      <c r="C260">
        <v>8.5000000000000006E-2</v>
      </c>
      <c r="D260">
        <f t="shared" ref="D260:W260" si="105">$B$247*(D210+$V$245)/(D$249*$C260)</f>
        <v>8.1555104800540915E-3</v>
      </c>
      <c r="E260">
        <f t="shared" si="105"/>
        <v>3.618364418938307E-3</v>
      </c>
      <c r="F260">
        <f t="shared" si="105"/>
        <v>8.6794117647058817E-3</v>
      </c>
      <c r="G260">
        <f t="shared" si="105"/>
        <v>2.5031289111389233E-6</v>
      </c>
      <c r="H260">
        <f t="shared" si="105"/>
        <v>3.5650623885918002E-6</v>
      </c>
      <c r="I260">
        <f t="shared" si="105"/>
        <v>1.9321981424148604E-2</v>
      </c>
      <c r="J260">
        <f t="shared" si="105"/>
        <v>3.1788235294117652E-3</v>
      </c>
      <c r="K260">
        <f t="shared" si="105"/>
        <v>2.301387970918705E-3</v>
      </c>
      <c r="L260">
        <f t="shared" si="105"/>
        <v>1.2944636678200694E-2</v>
      </c>
      <c r="M260">
        <f t="shared" si="105"/>
        <v>7.0050874403815577E-2</v>
      </c>
      <c r="N260">
        <f t="shared" si="105"/>
        <v>11.640001384083043</v>
      </c>
      <c r="O260">
        <f t="shared" si="105"/>
        <v>3.6470588235294121E-3</v>
      </c>
      <c r="P260">
        <f t="shared" si="105"/>
        <v>0.30608627450980391</v>
      </c>
      <c r="Q260">
        <f t="shared" si="105"/>
        <v>3.9561764705882345E-2</v>
      </c>
      <c r="R260">
        <f t="shared" si="105"/>
        <v>8.2376009227220302E-3</v>
      </c>
      <c r="S260">
        <f t="shared" si="105"/>
        <v>2.6067226890756304E-3</v>
      </c>
      <c r="T260">
        <f t="shared" si="105"/>
        <v>7.5273833671399594E-3</v>
      </c>
      <c r="U260">
        <f t="shared" si="105"/>
        <v>4.0011764705882358E-2</v>
      </c>
      <c r="V260">
        <f t="shared" si="105"/>
        <v>7.8470588235294136E-3</v>
      </c>
      <c r="W260">
        <f t="shared" si="105"/>
        <v>3.6019909502262443E-2</v>
      </c>
      <c r="X260" t="s">
        <v>10</v>
      </c>
      <c r="Y260">
        <v>8.5000000000000006E-2</v>
      </c>
      <c r="Z260">
        <f t="shared" si="96"/>
        <v>-1.926777237305308</v>
      </c>
      <c r="AA260">
        <f t="shared" si="94"/>
        <v>-1.1174030498916219</v>
      </c>
      <c r="AB260">
        <f t="shared" si="94"/>
        <v>-0.90270523677744885</v>
      </c>
      <c r="AC260">
        <f t="shared" si="94"/>
        <v>-2.5041712306195651</v>
      </c>
      <c r="AD260">
        <f t="shared" si="94"/>
        <v>-3.4889986661577095</v>
      </c>
      <c r="AE260">
        <f t="shared" si="94"/>
        <v>0.34836257084300498</v>
      </c>
      <c r="AF260">
        <f t="shared" si="94"/>
        <v>-2.0288304526158729</v>
      </c>
      <c r="AG260">
        <f t="shared" si="94"/>
        <v>-4.1243681939999579</v>
      </c>
      <c r="AH260">
        <f t="shared" si="94"/>
        <v>0.35996869197524861</v>
      </c>
      <c r="AI260">
        <f t="shared" si="94"/>
        <v>4.6072900873882379</v>
      </c>
      <c r="AJ260">
        <f t="shared" si="94"/>
        <v>5.9519124334440345</v>
      </c>
      <c r="AK260">
        <f t="shared" si="94"/>
        <v>-2.7392113602870873</v>
      </c>
      <c r="AL260">
        <f t="shared" si="94"/>
        <v>8.9167956465765137</v>
      </c>
      <c r="AM260">
        <f t="shared" si="94"/>
        <v>3.755937365304391</v>
      </c>
      <c r="AN260">
        <f t="shared" si="94"/>
        <v>-1.2905193813784428</v>
      </c>
      <c r="AO260">
        <f t="shared" si="94"/>
        <v>-2.3563255657096551</v>
      </c>
      <c r="AP260">
        <f t="shared" si="94"/>
        <v>-0.75113261905286111</v>
      </c>
      <c r="AQ260">
        <f t="shared" si="94"/>
        <v>4.920232625568242</v>
      </c>
      <c r="AR260">
        <f t="shared" si="94"/>
        <v>1.9553043696172767</v>
      </c>
      <c r="AS260">
        <f t="shared" si="94"/>
        <v>2.4759378992844261</v>
      </c>
    </row>
    <row r="261" spans="1:45" x14ac:dyDescent="0.2">
      <c r="B261" t="s">
        <v>11</v>
      </c>
      <c r="C261">
        <v>8.1000000000000003E-2</v>
      </c>
      <c r="D261">
        <f t="shared" ref="D261:W261" si="106">$B$247*(D211+$V$245)/(D$249*$C261)</f>
        <v>4.7694054207464177E-3</v>
      </c>
      <c r="E261">
        <f t="shared" si="106"/>
        <v>0.11248419150858174</v>
      </c>
      <c r="F261">
        <f t="shared" si="106"/>
        <v>7.7302469135802451E-2</v>
      </c>
      <c r="G261">
        <f t="shared" si="106"/>
        <v>1.6472287890727605E-2</v>
      </c>
      <c r="H261">
        <f t="shared" si="106"/>
        <v>3.7411148522259636E-6</v>
      </c>
      <c r="I261">
        <f t="shared" si="106"/>
        <v>3.8989603638726437E-2</v>
      </c>
      <c r="J261">
        <f t="shared" si="106"/>
        <v>1.8940740740740737E-2</v>
      </c>
      <c r="K261">
        <f t="shared" si="106"/>
        <v>4.7177139686502981E-3</v>
      </c>
      <c r="L261">
        <f t="shared" si="106"/>
        <v>7.1205519244734936E-3</v>
      </c>
      <c r="M261">
        <f t="shared" si="106"/>
        <v>1.3283283283283286E-2</v>
      </c>
      <c r="N261">
        <f t="shared" si="106"/>
        <v>3.6470588235294121E-3</v>
      </c>
      <c r="O261">
        <f t="shared" si="106"/>
        <v>12.164199055022099</v>
      </c>
      <c r="P261">
        <f t="shared" si="106"/>
        <v>0.13161316872427986</v>
      </c>
      <c r="Q261">
        <f t="shared" si="106"/>
        <v>3.0864197530864196E-6</v>
      </c>
      <c r="R261">
        <f t="shared" si="106"/>
        <v>8.3539094650205755E-3</v>
      </c>
      <c r="S261">
        <f t="shared" si="106"/>
        <v>2.0072310405643737E-2</v>
      </c>
      <c r="T261">
        <f t="shared" si="106"/>
        <v>2.8844189016602805E-2</v>
      </c>
      <c r="U261">
        <f t="shared" si="106"/>
        <v>1.2345679012345678E-5</v>
      </c>
      <c r="V261">
        <f t="shared" si="106"/>
        <v>3.3374485596707822E-3</v>
      </c>
      <c r="W261">
        <f t="shared" si="106"/>
        <v>2.7749287749287747E-3</v>
      </c>
      <c r="X261" t="s">
        <v>11</v>
      </c>
      <c r="Y261">
        <v>8.1000000000000003E-2</v>
      </c>
      <c r="Z261">
        <f t="shared" si="96"/>
        <v>-1.3124084207827245</v>
      </c>
      <c r="AA261">
        <f t="shared" si="94"/>
        <v>5.0866979258616452</v>
      </c>
      <c r="AB261">
        <f t="shared" si="94"/>
        <v>2.788571513078606</v>
      </c>
      <c r="AC261">
        <f t="shared" si="94"/>
        <v>1.4073444657159184</v>
      </c>
      <c r="AD261">
        <f t="shared" si="94"/>
        <v>-3.0479681865152792</v>
      </c>
      <c r="AE261">
        <f t="shared" si="94"/>
        <v>2.6719016824958679</v>
      </c>
      <c r="AF261">
        <f t="shared" si="94"/>
        <v>1.0899846264948396</v>
      </c>
      <c r="AG261">
        <f t="shared" si="94"/>
        <v>-1.8992344936890218</v>
      </c>
      <c r="AH261">
        <f t="shared" si="94"/>
        <v>2.2097469376049368</v>
      </c>
      <c r="AI261">
        <f t="shared" si="94"/>
        <v>7.6610607166367944E-2</v>
      </c>
      <c r="AJ261">
        <f t="shared" si="94"/>
        <v>-2.9485504286435171</v>
      </c>
      <c r="AK261">
        <f t="shared" si="94"/>
        <v>4.6231170645561894</v>
      </c>
      <c r="AL261">
        <f t="shared" si="94"/>
        <v>5.4270448153833044</v>
      </c>
      <c r="AM261">
        <f t="shared" si="94"/>
        <v>-3.4710369521863242</v>
      </c>
      <c r="AN261">
        <f t="shared" si="94"/>
        <v>-3.3115614332187862E-2</v>
      </c>
      <c r="AO261">
        <f t="shared" si="94"/>
        <v>0.1339276429841067</v>
      </c>
      <c r="AP261">
        <f t="shared" si="94"/>
        <v>0.76887139302340468</v>
      </c>
      <c r="AQ261">
        <f t="shared" si="94"/>
        <v>3.1256366989810038</v>
      </c>
      <c r="AR261">
        <f t="shared" si="94"/>
        <v>-1.7802313323941965</v>
      </c>
      <c r="AS261">
        <f t="shared" si="94"/>
        <v>-1.9507933879788177</v>
      </c>
    </row>
    <row r="262" spans="1:45" x14ac:dyDescent="0.2">
      <c r="B262" t="s">
        <v>12</v>
      </c>
      <c r="C262">
        <v>1.4999999999999999E-2</v>
      </c>
      <c r="D262">
        <f t="shared" ref="D262:W262" si="107">$B$247*(D212+$V$245)/(D$249*$C262)</f>
        <v>4.1157088122605365E-2</v>
      </c>
      <c r="E262">
        <f t="shared" si="107"/>
        <v>2.91219512195122E-2</v>
      </c>
      <c r="F262">
        <f t="shared" si="107"/>
        <v>1.6666666666666667E-5</v>
      </c>
      <c r="G262">
        <f t="shared" si="107"/>
        <v>1.4184397163120568E-5</v>
      </c>
      <c r="H262">
        <f t="shared" si="107"/>
        <v>2.0202020202020203E-5</v>
      </c>
      <c r="I262">
        <f t="shared" si="107"/>
        <v>3.1947368421052641E-2</v>
      </c>
      <c r="J262">
        <f t="shared" si="107"/>
        <v>1.3346666666666668E-2</v>
      </c>
      <c r="K262">
        <f t="shared" si="107"/>
        <v>1.3340823970037455E-2</v>
      </c>
      <c r="L262">
        <f t="shared" si="107"/>
        <v>1.9607843137254903E-5</v>
      </c>
      <c r="M262">
        <f t="shared" si="107"/>
        <v>9.3531531531531528E-2</v>
      </c>
      <c r="N262">
        <f t="shared" si="107"/>
        <v>0.30608627450980391</v>
      </c>
      <c r="O262">
        <f t="shared" si="107"/>
        <v>0.13161316872427986</v>
      </c>
      <c r="P262">
        <f t="shared" si="107"/>
        <v>65.013377777777777</v>
      </c>
      <c r="Q262">
        <f t="shared" si="107"/>
        <v>2.9183333333333342E-2</v>
      </c>
      <c r="R262">
        <f t="shared" si="107"/>
        <v>6.6797385620915037E-3</v>
      </c>
      <c r="S262">
        <f t="shared" si="107"/>
        <v>2.8104761904761903E-2</v>
      </c>
      <c r="T262">
        <f t="shared" si="107"/>
        <v>4.3459770114942529E-2</v>
      </c>
      <c r="U262">
        <f t="shared" si="107"/>
        <v>6.666666666666667E-5</v>
      </c>
      <c r="V262">
        <f t="shared" si="107"/>
        <v>2.2222222222222223E-5</v>
      </c>
      <c r="W262">
        <f t="shared" si="107"/>
        <v>0.1194974358974359</v>
      </c>
      <c r="X262" t="s">
        <v>12</v>
      </c>
      <c r="Y262">
        <v>1.4999999999999999E-2</v>
      </c>
      <c r="Z262">
        <f t="shared" si="96"/>
        <v>-3.4533270868928803</v>
      </c>
      <c r="AA262">
        <f t="shared" si="94"/>
        <v>-2.116811148419357</v>
      </c>
      <c r="AB262">
        <f t="shared" si="94"/>
        <v>-3.3417554241497327</v>
      </c>
      <c r="AC262">
        <f t="shared" si="94"/>
        <v>-4.4350286475720129</v>
      </c>
      <c r="AD262">
        <f t="shared" si="94"/>
        <v>-6.5857368929153823</v>
      </c>
      <c r="AE262">
        <f t="shared" si="94"/>
        <v>-2.5542242054046853</v>
      </c>
      <c r="AF262">
        <f t="shared" si="94"/>
        <v>-4.0325911481335828</v>
      </c>
      <c r="AG262">
        <f t="shared" si="94"/>
        <v>-5.1461418576350741</v>
      </c>
      <c r="AH262">
        <f t="shared" si="94"/>
        <v>-3.6203929406151025</v>
      </c>
      <c r="AI262">
        <f t="shared" si="94"/>
        <v>0.60913909049280013</v>
      </c>
      <c r="AJ262">
        <f t="shared" si="94"/>
        <v>1.3835189799903986</v>
      </c>
      <c r="AK262">
        <f t="shared" si="94"/>
        <v>-1.8968927828463817</v>
      </c>
      <c r="AL262">
        <f t="shared" si="94"/>
        <v>6.3422854123047863</v>
      </c>
      <c r="AM262">
        <f t="shared" si="94"/>
        <v>-1.47966327306019</v>
      </c>
      <c r="AN262">
        <f t="shared" si="94"/>
        <v>-3.9887279403644786</v>
      </c>
      <c r="AO262">
        <f t="shared" si="94"/>
        <v>-3.7539277658867847</v>
      </c>
      <c r="AP262">
        <f t="shared" si="94"/>
        <v>-2.5807839883194057</v>
      </c>
      <c r="AQ262">
        <f t="shared" si="94"/>
        <v>-3.2357419108761958</v>
      </c>
      <c r="AR262">
        <f t="shared" si="94"/>
        <v>-3.7288960494843568</v>
      </c>
      <c r="AS262">
        <f t="shared" si="94"/>
        <v>-0.34822646681407449</v>
      </c>
    </row>
    <row r="263" spans="1:45" x14ac:dyDescent="0.2">
      <c r="B263" t="s">
        <v>13</v>
      </c>
      <c r="C263">
        <v>0.04</v>
      </c>
      <c r="D263">
        <f t="shared" ref="D263:W263" si="108">$B$247*(D213+$V$245)/(D$249*$C263)</f>
        <v>6.1522988505747127E-3</v>
      </c>
      <c r="E263">
        <f t="shared" si="108"/>
        <v>4.9451219512195123E-3</v>
      </c>
      <c r="F263">
        <f t="shared" si="108"/>
        <v>5.0062500000000003E-3</v>
      </c>
      <c r="G263">
        <f t="shared" si="108"/>
        <v>5.3191489361702131E-6</v>
      </c>
      <c r="H263">
        <f t="shared" si="108"/>
        <v>7.5757575757575756E-6</v>
      </c>
      <c r="I263">
        <f t="shared" si="108"/>
        <v>6.5789473684210521E-6</v>
      </c>
      <c r="J263">
        <f t="shared" si="108"/>
        <v>5.0000000000000004E-6</v>
      </c>
      <c r="K263">
        <f t="shared" si="108"/>
        <v>3.6264044943820229E-3</v>
      </c>
      <c r="L263">
        <f t="shared" si="108"/>
        <v>1.0889705882352942E-2</v>
      </c>
      <c r="M263">
        <f t="shared" si="108"/>
        <v>3.9128378378378383E-2</v>
      </c>
      <c r="N263">
        <f t="shared" si="108"/>
        <v>3.9561764705882345E-2</v>
      </c>
      <c r="O263">
        <f t="shared" si="108"/>
        <v>3.0864197530864196E-6</v>
      </c>
      <c r="P263">
        <f t="shared" si="108"/>
        <v>2.9183333333333342E-2</v>
      </c>
      <c r="Q263">
        <f t="shared" si="108"/>
        <v>24.730006249999999</v>
      </c>
      <c r="R263">
        <f t="shared" si="108"/>
        <v>2.504901960784314E-3</v>
      </c>
      <c r="S263">
        <f t="shared" si="108"/>
        <v>1.0360714285714286E-2</v>
      </c>
      <c r="T263">
        <f t="shared" si="108"/>
        <v>4.2284482758620694E-3</v>
      </c>
      <c r="U263">
        <f t="shared" si="108"/>
        <v>3.2524999999999998E-2</v>
      </c>
      <c r="V263">
        <f t="shared" si="108"/>
        <v>0.14584166666666668</v>
      </c>
      <c r="W263">
        <f t="shared" si="108"/>
        <v>2.5038461538461538E-3</v>
      </c>
      <c r="X263" t="s">
        <v>13</v>
      </c>
      <c r="Y263">
        <v>0.04</v>
      </c>
      <c r="Z263">
        <f t="shared" si="96"/>
        <v>-4.8653123027849556</v>
      </c>
      <c r="AA263">
        <f t="shared" si="94"/>
        <v>-4.5116543405945428</v>
      </c>
      <c r="AB263">
        <f t="shared" si="94"/>
        <v>-3.4767570115855149</v>
      </c>
      <c r="AC263">
        <f t="shared" si="94"/>
        <v>-5.9620986618156877</v>
      </c>
      <c r="AD263">
        <f t="shared" si="94"/>
        <v>-3.8403718373765745</v>
      </c>
      <c r="AE263">
        <f t="shared" si="94"/>
        <v>-4.5177123872701372</v>
      </c>
      <c r="AF263">
        <f t="shared" si="94"/>
        <v>-5.8958816854349338</v>
      </c>
      <c r="AG263">
        <f t="shared" si="94"/>
        <v>-6.192430342276535</v>
      </c>
      <c r="AH263">
        <f t="shared" si="94"/>
        <v>-1.4704848970868745</v>
      </c>
      <c r="AI263">
        <f t="shared" si="94"/>
        <v>1.1646558695828244</v>
      </c>
      <c r="AJ263">
        <f t="shared" si="94"/>
        <v>0.48234802144108757</v>
      </c>
      <c r="AK263">
        <f t="shared" si="94"/>
        <v>-6.5352872276931979</v>
      </c>
      <c r="AL263">
        <f t="shared" si="94"/>
        <v>2.7800240496626216</v>
      </c>
      <c r="AM263">
        <f t="shared" si="94"/>
        <v>9.0101757285172539</v>
      </c>
      <c r="AN263">
        <f t="shared" si="94"/>
        <v>-5.059264950723497</v>
      </c>
      <c r="AO263">
        <f t="shared" si="94"/>
        <v>-4.2685341689629874</v>
      </c>
      <c r="AP263">
        <f t="shared" si="94"/>
        <v>-3.8211079973873829</v>
      </c>
      <c r="AQ263">
        <f t="shared" si="94"/>
        <v>4.3287104699339594</v>
      </c>
      <c r="AR263">
        <f t="shared" si="94"/>
        <v>7.6168795893376293</v>
      </c>
      <c r="AS263">
        <f t="shared" si="94"/>
        <v>-2.0971293859254621</v>
      </c>
    </row>
    <row r="264" spans="1:45" x14ac:dyDescent="0.2">
      <c r="B264" t="s">
        <v>14</v>
      </c>
      <c r="C264">
        <v>5.0999999999999997E-2</v>
      </c>
      <c r="D264">
        <f t="shared" ref="D264:W264" si="109">$B$247*(D214+$V$245)/(D$249*$C264)</f>
        <v>5.8082037412666224E-2</v>
      </c>
      <c r="E264">
        <f t="shared" si="109"/>
        <v>2.004304160688666E-2</v>
      </c>
      <c r="F264">
        <f t="shared" si="109"/>
        <v>8.9264705882352979E-3</v>
      </c>
      <c r="G264">
        <f t="shared" si="109"/>
        <v>4.0926157697121412E-3</v>
      </c>
      <c r="H264">
        <f t="shared" si="109"/>
        <v>4.997029114676174E-3</v>
      </c>
      <c r="I264">
        <f t="shared" si="109"/>
        <v>3.2822497420020642E-2</v>
      </c>
      <c r="J264">
        <f t="shared" si="109"/>
        <v>1.188627450980392E-2</v>
      </c>
      <c r="K264">
        <f t="shared" si="109"/>
        <v>8.1317470808548141E-3</v>
      </c>
      <c r="L264">
        <f t="shared" si="109"/>
        <v>2.0594002306805075E-2</v>
      </c>
      <c r="M264">
        <f t="shared" si="109"/>
        <v>2.7080021197668259E-3</v>
      </c>
      <c r="N264">
        <f t="shared" si="109"/>
        <v>8.2376009227220302E-3</v>
      </c>
      <c r="O264">
        <f t="shared" si="109"/>
        <v>8.3539094650205755E-3</v>
      </c>
      <c r="P264">
        <f t="shared" si="109"/>
        <v>6.6797385620915037E-3</v>
      </c>
      <c r="Q264">
        <f t="shared" si="109"/>
        <v>2.504901960784314E-3</v>
      </c>
      <c r="R264">
        <f t="shared" si="109"/>
        <v>19.319611687812383</v>
      </c>
      <c r="S264">
        <f t="shared" si="109"/>
        <v>5.0478991596638649E-2</v>
      </c>
      <c r="T264">
        <f t="shared" si="109"/>
        <v>1.6703853955375256E-2</v>
      </c>
      <c r="U264">
        <f t="shared" si="109"/>
        <v>1.9607843137254906E-5</v>
      </c>
      <c r="V264">
        <f t="shared" si="109"/>
        <v>6.5359477124183011E-6</v>
      </c>
      <c r="W264">
        <f t="shared" si="109"/>
        <v>8.9622926093514341E-3</v>
      </c>
      <c r="X264" t="s">
        <v>14</v>
      </c>
      <c r="Y264">
        <v>5.0999999999999997E-2</v>
      </c>
      <c r="Z264">
        <f t="shared" si="96"/>
        <v>0.10509754567587337</v>
      </c>
      <c r="AA264">
        <f t="shared" si="94"/>
        <v>0.30621749236352447</v>
      </c>
      <c r="AB264">
        <f t="shared" si="94"/>
        <v>7.9078875965591822E-2</v>
      </c>
      <c r="AC264">
        <f t="shared" si="94"/>
        <v>-0.77033981411775709</v>
      </c>
      <c r="AD264">
        <f t="shared" si="94"/>
        <v>-1.7145656084592209</v>
      </c>
      <c r="AE264">
        <f t="shared" ref="AA264:AS269" si="110">$AA$249*LOG10((AE214/10000)/AE$248)</f>
        <v>0.91830002972515368</v>
      </c>
      <c r="AF264">
        <f t="shared" si="110"/>
        <v>-0.54242733794540332</v>
      </c>
      <c r="AG264">
        <f t="shared" si="110"/>
        <v>-1.5454258349469097</v>
      </c>
      <c r="AH264">
        <f t="shared" si="110"/>
        <v>0.69709408067511347</v>
      </c>
      <c r="AI264">
        <f t="shared" si="110"/>
        <v>-1.2859647726003591</v>
      </c>
      <c r="AJ264">
        <f t="shared" si="110"/>
        <v>-3.5090068775420069</v>
      </c>
      <c r="AK264">
        <f t="shared" si="110"/>
        <v>-2.0422640421393226</v>
      </c>
      <c r="AL264">
        <f t="shared" si="110"/>
        <v>1.3260612300580727</v>
      </c>
      <c r="AM264">
        <f t="shared" si="110"/>
        <v>-4.0041631030237577</v>
      </c>
      <c r="AN264">
        <f t="shared" si="110"/>
        <v>5.8019312004063774</v>
      </c>
      <c r="AO264">
        <f t="shared" si="110"/>
        <v>0.28496751359539546</v>
      </c>
      <c r="AP264">
        <f t="shared" si="110"/>
        <v>5.6671813062077671E-2</v>
      </c>
      <c r="AQ264">
        <f t="shared" si="110"/>
        <v>-0.73193454702995675</v>
      </c>
      <c r="AR264">
        <f t="shared" si="110"/>
        <v>-3.6405966350384675</v>
      </c>
      <c r="AS264">
        <f t="shared" si="110"/>
        <v>-1.7136798783215021</v>
      </c>
    </row>
    <row r="265" spans="1:45" x14ac:dyDescent="0.2">
      <c r="B265" t="s">
        <v>15</v>
      </c>
      <c r="C265">
        <v>7.0000000000000007E-2</v>
      </c>
      <c r="D265">
        <f t="shared" ref="D265:W265" si="111">$B$247*(D215+$V$245)/(D$249*$C265)</f>
        <v>8.0896551724137941E-2</v>
      </c>
      <c r="E265">
        <f t="shared" si="111"/>
        <v>3.5404181184668988E-2</v>
      </c>
      <c r="F265">
        <f t="shared" si="111"/>
        <v>0.11161071428571429</v>
      </c>
      <c r="G265">
        <f t="shared" si="111"/>
        <v>2.0610942249240122E-2</v>
      </c>
      <c r="H265">
        <f t="shared" si="111"/>
        <v>4.0480519480519478E-2</v>
      </c>
      <c r="I265">
        <f t="shared" si="111"/>
        <v>1.3387218045112784E-2</v>
      </c>
      <c r="J265">
        <f t="shared" si="111"/>
        <v>1.7717142857142855E-2</v>
      </c>
      <c r="K265">
        <f t="shared" si="111"/>
        <v>4.7979133226324237E-2</v>
      </c>
      <c r="L265">
        <f t="shared" si="111"/>
        <v>7.315126050420168E-3</v>
      </c>
      <c r="M265">
        <f t="shared" si="111"/>
        <v>6.8378378378378393E-3</v>
      </c>
      <c r="N265">
        <f t="shared" si="111"/>
        <v>2.6067226890756304E-3</v>
      </c>
      <c r="O265">
        <f t="shared" si="111"/>
        <v>2.0072310405643737E-2</v>
      </c>
      <c r="P265">
        <f t="shared" si="111"/>
        <v>2.8104761904761903E-2</v>
      </c>
      <c r="Q265">
        <f t="shared" si="111"/>
        <v>1.0360714285714286E-2</v>
      </c>
      <c r="R265">
        <f t="shared" si="111"/>
        <v>5.0478991596638649E-2</v>
      </c>
      <c r="S265">
        <f t="shared" si="111"/>
        <v>13.83571632653061</v>
      </c>
      <c r="T265">
        <f t="shared" si="111"/>
        <v>0.10965763546798031</v>
      </c>
      <c r="U265">
        <f t="shared" si="111"/>
        <v>5.1442857142857137E-2</v>
      </c>
      <c r="V265">
        <f t="shared" si="111"/>
        <v>8.0999999999999996E-3</v>
      </c>
      <c r="W265">
        <f t="shared" si="111"/>
        <v>5.9362637362637373E-3</v>
      </c>
      <c r="X265" t="s">
        <v>15</v>
      </c>
      <c r="Y265">
        <v>7.0000000000000007E-2</v>
      </c>
      <c r="Z265">
        <f t="shared" si="96"/>
        <v>0.64666328362475867</v>
      </c>
      <c r="AA265">
        <f t="shared" si="110"/>
        <v>0.97367876751434523</v>
      </c>
      <c r="AB265">
        <f t="shared" si="110"/>
        <v>2.0736143975971957</v>
      </c>
      <c r="AC265">
        <f t="shared" si="110"/>
        <v>1.2207365180725291</v>
      </c>
      <c r="AD265">
        <f t="shared" si="110"/>
        <v>1.8912585524896166</v>
      </c>
      <c r="AE265">
        <f t="shared" si="110"/>
        <v>1.0176610847017362</v>
      </c>
      <c r="AF265">
        <f t="shared" si="110"/>
        <v>0.75626432677785738</v>
      </c>
      <c r="AG265">
        <f t="shared" si="110"/>
        <v>0.55345469304423778</v>
      </c>
      <c r="AH265">
        <f t="shared" si="110"/>
        <v>1.008316065898764</v>
      </c>
      <c r="AI265">
        <f t="shared" si="110"/>
        <v>0.1738849837422364</v>
      </c>
      <c r="AJ265">
        <f t="shared" si="110"/>
        <v>-3.1995344227100135</v>
      </c>
      <c r="AK265">
        <f t="shared" si="110"/>
        <v>-0.49994214565982192</v>
      </c>
      <c r="AL265">
        <f t="shared" si="110"/>
        <v>2.9361400436989711</v>
      </c>
      <c r="AM265">
        <f t="shared" si="110"/>
        <v>-1.8381536821000428</v>
      </c>
      <c r="AN265">
        <f t="shared" si="110"/>
        <v>1.6602461527586012</v>
      </c>
      <c r="AO265">
        <f t="shared" si="110"/>
        <v>1.5509185868781963</v>
      </c>
      <c r="AP265">
        <f t="shared" si="110"/>
        <v>1.7682452428725108</v>
      </c>
      <c r="AQ265">
        <f t="shared" si="110"/>
        <v>3.5530478285502793</v>
      </c>
      <c r="AR265">
        <f t="shared" si="110"/>
        <v>-0.63780891385485283</v>
      </c>
      <c r="AS265">
        <f t="shared" si="110"/>
        <v>-0.82827667266768445</v>
      </c>
    </row>
    <row r="266" spans="1:45" x14ac:dyDescent="0.2">
      <c r="B266" t="s">
        <v>16</v>
      </c>
      <c r="C266">
        <v>5.8000000000000003E-2</v>
      </c>
      <c r="D266">
        <f t="shared" ref="D266:W266" si="112">$B$247*(D216+$V$245)/(D$249*$C266)</f>
        <v>7.9599682917162101E-2</v>
      </c>
      <c r="E266">
        <f t="shared" si="112"/>
        <v>6.6063919259882259E-3</v>
      </c>
      <c r="F266">
        <f t="shared" si="112"/>
        <v>4.8021551724137926E-2</v>
      </c>
      <c r="G266">
        <f t="shared" si="112"/>
        <v>1.3686720469552457E-2</v>
      </c>
      <c r="H266">
        <f t="shared" si="112"/>
        <v>4.7596656217345872E-3</v>
      </c>
      <c r="I266">
        <f t="shared" si="112"/>
        <v>1.1347549909255896E-2</v>
      </c>
      <c r="J266">
        <f t="shared" si="112"/>
        <v>7.4517241379310354E-3</v>
      </c>
      <c r="K266">
        <f t="shared" si="112"/>
        <v>7.421542037969779E-3</v>
      </c>
      <c r="L266">
        <f t="shared" si="112"/>
        <v>4.6703853955375246E-3</v>
      </c>
      <c r="M266">
        <f t="shared" si="112"/>
        <v>4.1803355079217154E-2</v>
      </c>
      <c r="N266">
        <f t="shared" si="112"/>
        <v>7.5273833671399594E-3</v>
      </c>
      <c r="O266">
        <f t="shared" si="112"/>
        <v>2.8844189016602805E-2</v>
      </c>
      <c r="P266">
        <f t="shared" si="112"/>
        <v>4.3459770114942529E-2</v>
      </c>
      <c r="Q266">
        <f t="shared" si="112"/>
        <v>4.2284482758620694E-3</v>
      </c>
      <c r="R266">
        <f t="shared" si="112"/>
        <v>1.6703853955375256E-2</v>
      </c>
      <c r="S266">
        <f t="shared" si="112"/>
        <v>0.10965763546798031</v>
      </c>
      <c r="T266">
        <f t="shared" si="112"/>
        <v>16.800002972651608</v>
      </c>
      <c r="U266">
        <f t="shared" si="112"/>
        <v>1.7241379310344828E-5</v>
      </c>
      <c r="V266">
        <f t="shared" si="112"/>
        <v>8.3965517241379305E-3</v>
      </c>
      <c r="W266">
        <f t="shared" si="112"/>
        <v>3.109018567639257E-2</v>
      </c>
      <c r="X266" t="s">
        <v>16</v>
      </c>
      <c r="Y266">
        <v>5.8000000000000003E-2</v>
      </c>
      <c r="Z266">
        <f t="shared" si="96"/>
        <v>0.42112979590671429</v>
      </c>
      <c r="AA266">
        <f t="shared" si="110"/>
        <v>-1.7512011639426353E-2</v>
      </c>
      <c r="AB266">
        <f t="shared" si="110"/>
        <v>1.3639125099477976</v>
      </c>
      <c r="AC266">
        <f t="shared" si="110"/>
        <v>0.35736469876138932</v>
      </c>
      <c r="AD266">
        <f t="shared" si="110"/>
        <v>-0.75805605360001915</v>
      </c>
      <c r="AE266">
        <f t="shared" si="110"/>
        <v>0.26216479443685248</v>
      </c>
      <c r="AF266">
        <f t="shared" si="110"/>
        <v>-4.9497793795820831E-2</v>
      </c>
      <c r="AG266">
        <f t="shared" si="110"/>
        <v>-0.82791977341896927</v>
      </c>
      <c r="AH266">
        <f t="shared" si="110"/>
        <v>2.3947050557953219E-2</v>
      </c>
      <c r="AI266">
        <f t="shared" si="110"/>
        <v>1.1760834489487997</v>
      </c>
      <c r="AJ266">
        <f t="shared" si="110"/>
        <v>-2.4110419405664159</v>
      </c>
      <c r="AK266">
        <f t="shared" si="110"/>
        <v>-0.68169886013371994</v>
      </c>
      <c r="AL266">
        <f t="shared" si="110"/>
        <v>3.2925833567531546</v>
      </c>
      <c r="AM266">
        <f t="shared" si="110"/>
        <v>-2.2074279750376329</v>
      </c>
      <c r="AN266">
        <f t="shared" si="110"/>
        <v>0.61524998771208694</v>
      </c>
      <c r="AO266">
        <f t="shared" si="110"/>
        <v>0.95154477835931517</v>
      </c>
      <c r="AP266">
        <f t="shared" si="110"/>
        <v>2.5953374726035143</v>
      </c>
      <c r="AQ266">
        <f t="shared" si="110"/>
        <v>0.24798762238223049</v>
      </c>
      <c r="AR266">
        <f t="shared" si="110"/>
        <v>-1.0630021191697367</v>
      </c>
      <c r="AS266">
        <f t="shared" si="110"/>
        <v>5.312827577925703E-2</v>
      </c>
    </row>
    <row r="267" spans="1:45" x14ac:dyDescent="0.2">
      <c r="B267" t="s">
        <v>17</v>
      </c>
      <c r="C267">
        <v>0.01</v>
      </c>
      <c r="D267">
        <f t="shared" ref="D267:W267" si="113">$B$247*(D217+$V$245)/(D$249*$C267)</f>
        <v>1.1494252873563218E-5</v>
      </c>
      <c r="E267">
        <f t="shared" si="113"/>
        <v>8.490243902439025E-2</v>
      </c>
      <c r="F267">
        <f t="shared" si="113"/>
        <v>1.0025000000000001E-2</v>
      </c>
      <c r="G267">
        <f t="shared" si="113"/>
        <v>2.1276595744680852E-5</v>
      </c>
      <c r="H267">
        <f t="shared" si="113"/>
        <v>3.0303030303030302E-5</v>
      </c>
      <c r="I267">
        <f t="shared" si="113"/>
        <v>2.6315789473684209E-5</v>
      </c>
      <c r="J267">
        <f t="shared" si="113"/>
        <v>2.0000000000000002E-5</v>
      </c>
      <c r="K267">
        <f t="shared" si="113"/>
        <v>1.1235955056179776E-5</v>
      </c>
      <c r="L267">
        <f t="shared" si="113"/>
        <v>1.0029411764705882E-2</v>
      </c>
      <c r="M267">
        <f t="shared" si="113"/>
        <v>2.7027027027027027E-5</v>
      </c>
      <c r="N267">
        <f t="shared" si="113"/>
        <v>4.0011764705882358E-2</v>
      </c>
      <c r="O267">
        <f t="shared" si="113"/>
        <v>1.2345679012345678E-5</v>
      </c>
      <c r="P267">
        <f t="shared" si="113"/>
        <v>6.666666666666667E-5</v>
      </c>
      <c r="Q267">
        <f t="shared" si="113"/>
        <v>3.2524999999999998E-2</v>
      </c>
      <c r="R267">
        <f t="shared" si="113"/>
        <v>1.9607843137254906E-5</v>
      </c>
      <c r="S267">
        <f t="shared" si="113"/>
        <v>5.1442857142857137E-2</v>
      </c>
      <c r="T267">
        <f t="shared" si="113"/>
        <v>1.7241379310344828E-5</v>
      </c>
      <c r="U267">
        <f t="shared" si="113"/>
        <v>99.520099999999999</v>
      </c>
      <c r="V267">
        <f t="shared" si="113"/>
        <v>2.3366666666666671E-2</v>
      </c>
      <c r="W267">
        <f t="shared" si="113"/>
        <v>1.5384615384615384E-5</v>
      </c>
      <c r="X267" t="s">
        <v>17</v>
      </c>
      <c r="Y267">
        <v>0.01</v>
      </c>
      <c r="Z267">
        <f t="shared" si="96"/>
        <v>-8.2867379560829431</v>
      </c>
      <c r="AA267">
        <f t="shared" si="110"/>
        <v>0.14986423324174836</v>
      </c>
      <c r="AB267">
        <f t="shared" si="110"/>
        <v>-5.9946825727324491</v>
      </c>
      <c r="AC267">
        <f t="shared" si="110"/>
        <v>-8.8502381923897815</v>
      </c>
      <c r="AD267">
        <f t="shared" si="110"/>
        <v>-9.4736301835148709</v>
      </c>
      <c r="AE267">
        <f t="shared" si="110"/>
        <v>-6.6629007296944076</v>
      </c>
      <c r="AF267">
        <f t="shared" si="110"/>
        <v>-9.1745156860711479</v>
      </c>
      <c r="AG267">
        <f t="shared" si="110"/>
        <v>-9.5090101021647602</v>
      </c>
      <c r="AH267">
        <f t="shared" si="110"/>
        <v>-4.5134382004389106</v>
      </c>
      <c r="AI267">
        <f t="shared" si="110"/>
        <v>-7.1123488493711031</v>
      </c>
      <c r="AJ267">
        <f t="shared" si="110"/>
        <v>-4.3739566315746847</v>
      </c>
      <c r="AK267">
        <f t="shared" si="110"/>
        <v>-5.9592134898054949</v>
      </c>
      <c r="AL267">
        <f t="shared" si="110"/>
        <v>-4.9966545014330084</v>
      </c>
      <c r="AM267">
        <f t="shared" si="110"/>
        <v>-1.6918894433456642</v>
      </c>
      <c r="AN267">
        <f t="shared" si="110"/>
        <v>-7.8076363080093198</v>
      </c>
      <c r="AO267">
        <f t="shared" si="110"/>
        <v>-4.8979325715922899</v>
      </c>
      <c r="AP267">
        <f t="shared" si="110"/>
        <v>-7.386292313247143</v>
      </c>
      <c r="AQ267">
        <f t="shared" si="110"/>
        <v>17.417272519695018</v>
      </c>
      <c r="AR267">
        <f t="shared" si="110"/>
        <v>-1.8441587479339621</v>
      </c>
      <c r="AS267">
        <f t="shared" si="110"/>
        <v>-8.6161536476076162</v>
      </c>
    </row>
    <row r="268" spans="1:45" x14ac:dyDescent="0.2">
      <c r="B268" t="s">
        <v>18</v>
      </c>
      <c r="C268">
        <v>0.03</v>
      </c>
      <c r="D268">
        <f t="shared" ref="D268:W268" si="114">$B$247*(D218+$V$245)/(D$249*$C268)</f>
        <v>7.8199233716475108E-3</v>
      </c>
      <c r="E268">
        <f t="shared" si="114"/>
        <v>8.1300813008130091E-6</v>
      </c>
      <c r="F268">
        <f t="shared" si="114"/>
        <v>2.0841666666666672E-2</v>
      </c>
      <c r="G268">
        <f t="shared" si="114"/>
        <v>7.0921985815602838E-6</v>
      </c>
      <c r="H268">
        <f t="shared" si="114"/>
        <v>1.9101010101010101E-2</v>
      </c>
      <c r="I268">
        <f t="shared" si="114"/>
        <v>8.7719298245614046E-6</v>
      </c>
      <c r="J268">
        <f t="shared" si="114"/>
        <v>5.340000000000001E-3</v>
      </c>
      <c r="K268">
        <f t="shared" si="114"/>
        <v>3.7453183520599255E-6</v>
      </c>
      <c r="L268">
        <f t="shared" si="114"/>
        <v>2.5107843137254903E-2</v>
      </c>
      <c r="M268">
        <f t="shared" si="114"/>
        <v>6.0450450450450456E-3</v>
      </c>
      <c r="N268">
        <f t="shared" si="114"/>
        <v>7.8470588235294136E-3</v>
      </c>
      <c r="O268">
        <f t="shared" si="114"/>
        <v>3.3374485596707822E-3</v>
      </c>
      <c r="P268">
        <f t="shared" si="114"/>
        <v>2.2222222222222223E-5</v>
      </c>
      <c r="Q268">
        <f t="shared" si="114"/>
        <v>0.14584166666666668</v>
      </c>
      <c r="R268">
        <f t="shared" si="114"/>
        <v>6.5359477124183011E-6</v>
      </c>
      <c r="S268">
        <f t="shared" si="114"/>
        <v>8.0999999999999996E-3</v>
      </c>
      <c r="T268">
        <f t="shared" si="114"/>
        <v>8.3965517241379305E-3</v>
      </c>
      <c r="U268">
        <f t="shared" si="114"/>
        <v>2.3366666666666671E-2</v>
      </c>
      <c r="V268">
        <f t="shared" si="114"/>
        <v>32.973344444444443</v>
      </c>
      <c r="W268">
        <f t="shared" si="114"/>
        <v>8.210256410256413E-3</v>
      </c>
      <c r="X268" t="s">
        <v>18</v>
      </c>
      <c r="Y268">
        <v>0.03</v>
      </c>
      <c r="Z268">
        <f t="shared" si="96"/>
        <v>-5.184226461064152</v>
      </c>
      <c r="AA268">
        <f t="shared" si="110"/>
        <v>-4.8414042627949385</v>
      </c>
      <c r="AB268">
        <f t="shared" si="110"/>
        <v>-2.6260613632619698</v>
      </c>
      <c r="AC268">
        <f t="shared" si="110"/>
        <v>-5.1971701303439701</v>
      </c>
      <c r="AD268">
        <f t="shared" si="110"/>
        <v>0.15580012061216975</v>
      </c>
      <c r="AE268">
        <f t="shared" si="110"/>
        <v>-4.4997605175882054</v>
      </c>
      <c r="AF268">
        <f t="shared" si="110"/>
        <v>-5.2843215186328614</v>
      </c>
      <c r="AG268">
        <f t="shared" si="110"/>
        <v>-6.9861698650865103</v>
      </c>
      <c r="AH268">
        <f t="shared" si="110"/>
        <v>-0.38692320346173842</v>
      </c>
      <c r="AI268">
        <f t="shared" si="110"/>
        <v>-1.4075873744491458</v>
      </c>
      <c r="AJ268">
        <f t="shared" si="110"/>
        <v>-2.5676723403290271</v>
      </c>
      <c r="AK268">
        <f t="shared" si="110"/>
        <v>-6.0938689739840699</v>
      </c>
      <c r="AL268">
        <f t="shared" si="110"/>
        <v>-0.7185960928445454</v>
      </c>
      <c r="AM268">
        <f t="shared" si="110"/>
        <v>6.3674922232546303</v>
      </c>
      <c r="AN268">
        <f t="shared" si="110"/>
        <v>-5.9450858488212068</v>
      </c>
      <c r="AO268">
        <f t="shared" si="110"/>
        <v>-4.3175767668007969</v>
      </c>
      <c r="AP268">
        <f t="shared" si="110"/>
        <v>-3.9260695076024859</v>
      </c>
      <c r="AQ268">
        <f t="shared" si="110"/>
        <v>2.9270537992626617</v>
      </c>
      <c r="AR268">
        <f t="shared" si="110"/>
        <v>10.121006967752265</v>
      </c>
      <c r="AS268">
        <f t="shared" si="110"/>
        <v>-3.8429521605518624</v>
      </c>
    </row>
    <row r="269" spans="1:45" x14ac:dyDescent="0.2">
      <c r="B269" t="s">
        <v>19</v>
      </c>
      <c r="C269">
        <v>6.5000000000000002E-2</v>
      </c>
      <c r="D269">
        <f t="shared" ref="D269:W269" si="115">$B$247*(D219+$V$245)/(D$249*$C269)</f>
        <v>4.2636604774535805E-2</v>
      </c>
      <c r="E269">
        <f t="shared" si="115"/>
        <v>6.4202626641651044E-3</v>
      </c>
      <c r="F269">
        <f t="shared" si="115"/>
        <v>4.0423076923076923E-3</v>
      </c>
      <c r="G269">
        <f t="shared" si="115"/>
        <v>3.6693944353518824E-3</v>
      </c>
      <c r="H269">
        <f t="shared" si="115"/>
        <v>1.2172494172494172E-2</v>
      </c>
      <c r="I269">
        <f t="shared" si="115"/>
        <v>6.8056680161943332E-3</v>
      </c>
      <c r="J269">
        <f t="shared" si="115"/>
        <v>7.0800000000000012E-3</v>
      </c>
      <c r="K269">
        <f t="shared" si="115"/>
        <v>1.1064822817631804E-2</v>
      </c>
      <c r="L269">
        <f t="shared" si="115"/>
        <v>1.0366515837104073E-2</v>
      </c>
      <c r="M269">
        <f t="shared" si="115"/>
        <v>0.20116839916839915</v>
      </c>
      <c r="N269">
        <f t="shared" si="115"/>
        <v>3.6019909502262443E-2</v>
      </c>
      <c r="O269">
        <f t="shared" si="115"/>
        <v>2.7749287749287747E-3</v>
      </c>
      <c r="P269">
        <f t="shared" si="115"/>
        <v>0.1194974358974359</v>
      </c>
      <c r="Q269">
        <f t="shared" si="115"/>
        <v>2.5038461538461538E-3</v>
      </c>
      <c r="R269">
        <f t="shared" si="115"/>
        <v>8.9622926093514341E-3</v>
      </c>
      <c r="S269">
        <f t="shared" si="115"/>
        <v>5.9362637362637373E-3</v>
      </c>
      <c r="T269">
        <f t="shared" si="115"/>
        <v>3.109018567639257E-2</v>
      </c>
      <c r="U269">
        <f t="shared" si="115"/>
        <v>1.5384615384615384E-5</v>
      </c>
      <c r="V269">
        <f t="shared" si="115"/>
        <v>8.210256410256413E-3</v>
      </c>
      <c r="W269">
        <f t="shared" si="115"/>
        <v>15.084617751479289</v>
      </c>
      <c r="X269" t="s">
        <v>19</v>
      </c>
      <c r="Y269">
        <v>6.5000000000000002E-2</v>
      </c>
      <c r="Z269">
        <f t="shared" si="96"/>
        <v>-0.40071386005091736</v>
      </c>
      <c r="AA269">
        <f t="shared" si="110"/>
        <v>-1.3988354909999257</v>
      </c>
      <c r="AB269">
        <f t="shared" si="110"/>
        <v>-0.55652295282204522</v>
      </c>
      <c r="AC269">
        <f t="shared" si="110"/>
        <v>-1.3819363911889984</v>
      </c>
      <c r="AD269">
        <f t="shared" si="110"/>
        <v>-0.21463342620564896</v>
      </c>
      <c r="AE269">
        <f t="shared" si="110"/>
        <v>-0.54827646945090591</v>
      </c>
      <c r="AF269">
        <f t="shared" si="110"/>
        <v>-1.2164723308335321</v>
      </c>
      <c r="AG269">
        <f t="shared" si="110"/>
        <v>-1.9817790990090869</v>
      </c>
      <c r="AH269">
        <f t="shared" si="110"/>
        <v>-0.63282825872763748</v>
      </c>
      <c r="AI269">
        <f t="shared" si="110"/>
        <v>5.0571109201037743</v>
      </c>
      <c r="AJ269">
        <f t="shared" si="110"/>
        <v>1.3108822085700544</v>
      </c>
      <c r="AK269">
        <f t="shared" si="110"/>
        <v>-2.9065100103367598</v>
      </c>
      <c r="AL269">
        <f t="shared" si="110"/>
        <v>6.0199945090576694</v>
      </c>
      <c r="AM269">
        <f t="shared" si="110"/>
        <v>1.1404267223470134E-2</v>
      </c>
      <c r="AN269">
        <f t="shared" si="110"/>
        <v>-0.66024807287230936</v>
      </c>
      <c r="AO269">
        <f t="shared" si="110"/>
        <v>-1.1501235063816975</v>
      </c>
      <c r="AP269">
        <f t="shared" si="110"/>
        <v>0.54798190657843993</v>
      </c>
      <c r="AQ269">
        <f t="shared" si="110"/>
        <v>-0.48702008117906009</v>
      </c>
      <c r="AR269">
        <f t="shared" si="110"/>
        <v>-0.48503114131993103</v>
      </c>
      <c r="AS269">
        <f t="shared" si="110"/>
        <v>4.2790378100623556</v>
      </c>
    </row>
    <row r="271" spans="1:45" x14ac:dyDescent="0.2">
      <c r="A271" t="s">
        <v>221</v>
      </c>
    </row>
    <row r="272" spans="1:45" x14ac:dyDescent="0.2">
      <c r="A272" t="s">
        <v>220</v>
      </c>
    </row>
    <row r="274" spans="1:23" x14ac:dyDescent="0.2">
      <c r="A274">
        <f>EXP(D274)</f>
        <v>11.190805918879638</v>
      </c>
      <c r="D274">
        <f>LN(D250)</f>
        <v>2.4150925410780206</v>
      </c>
      <c r="E274">
        <f t="shared" ref="E274:W274" si="116">LN(E250)</f>
        <v>-5.1109622420792524</v>
      </c>
      <c r="F274">
        <f t="shared" si="116"/>
        <v>-3.6082003442127268</v>
      </c>
      <c r="G274">
        <f t="shared" si="116"/>
        <v>-3.5692991703146801</v>
      </c>
      <c r="H274">
        <f t="shared" si="116"/>
        <v>-4.5810809275551607</v>
      </c>
      <c r="I274">
        <f t="shared" si="116"/>
        <v>-3.7089216745385696</v>
      </c>
      <c r="J274">
        <f t="shared" si="116"/>
        <v>-3.0901187421798406</v>
      </c>
      <c r="K274">
        <f t="shared" si="116"/>
        <v>-3.0420960927081526</v>
      </c>
      <c r="L274">
        <f t="shared" si="116"/>
        <v>-4.9568350028652022</v>
      </c>
      <c r="M274">
        <f t="shared" si="116"/>
        <v>-3.9890026860669727</v>
      </c>
      <c r="N274">
        <f t="shared" si="116"/>
        <v>-4.8090614476820051</v>
      </c>
      <c r="O274">
        <f t="shared" si="116"/>
        <v>-5.3455336315900084</v>
      </c>
      <c r="P274">
        <f t="shared" si="116"/>
        <v>-3.190359115839426</v>
      </c>
      <c r="Q274">
        <f t="shared" si="116"/>
        <v>-5.0909294701669285</v>
      </c>
      <c r="R274">
        <f t="shared" si="116"/>
        <v>-2.8458988296616807</v>
      </c>
      <c r="S274">
        <f t="shared" si="116"/>
        <v>-2.5145840797551902</v>
      </c>
      <c r="T274">
        <f t="shared" si="116"/>
        <v>-2.5307451695924712</v>
      </c>
      <c r="U274">
        <f t="shared" si="116"/>
        <v>-11.373663397636721</v>
      </c>
      <c r="V274">
        <f t="shared" si="116"/>
        <v>-4.8510805234949856</v>
      </c>
      <c r="W274">
        <f t="shared" si="116"/>
        <v>-3.155042127657484</v>
      </c>
    </row>
    <row r="275" spans="1:23" x14ac:dyDescent="0.2">
      <c r="A275">
        <f>A274/B247</f>
        <v>11.190805918879638</v>
      </c>
      <c r="D275">
        <f t="shared" ref="D275:W275" si="117">LN(D251)</f>
        <v>-5.1109622420792524</v>
      </c>
      <c r="E275">
        <f t="shared" si="117"/>
        <v>3.1769355670139761</v>
      </c>
      <c r="F275">
        <f t="shared" si="117"/>
        <v>-5.3093536526909224</v>
      </c>
      <c r="G275">
        <f t="shared" si="117"/>
        <v>-12.168889854402458</v>
      </c>
      <c r="H275">
        <f t="shared" si="117"/>
        <v>-5.2072491888627921</v>
      </c>
      <c r="I275">
        <f t="shared" si="117"/>
        <v>-3.0308740255923818</v>
      </c>
      <c r="J275">
        <f t="shared" si="117"/>
        <v>-12.230765258120545</v>
      </c>
      <c r="K275">
        <f t="shared" si="117"/>
        <v>-6.0150341949537296</v>
      </c>
      <c r="L275">
        <f t="shared" si="117"/>
        <v>-3.0173414096538411</v>
      </c>
      <c r="M275">
        <f t="shared" si="117"/>
        <v>-4.3433638581839036</v>
      </c>
      <c r="N275">
        <f t="shared" si="117"/>
        <v>-5.6217331732177964</v>
      </c>
      <c r="O275">
        <f t="shared" si="117"/>
        <v>-2.1849425871352297</v>
      </c>
      <c r="P275">
        <f t="shared" si="117"/>
        <v>-3.5362630517338971</v>
      </c>
      <c r="Q275">
        <f t="shared" si="117"/>
        <v>-5.3093536526909224</v>
      </c>
      <c r="R275">
        <f t="shared" si="117"/>
        <v>-3.9098732374916532</v>
      </c>
      <c r="S275">
        <f t="shared" si="117"/>
        <v>-3.3409253532558769</v>
      </c>
      <c r="T275">
        <f t="shared" si="117"/>
        <v>-5.0197176249831976</v>
      </c>
      <c r="U275">
        <f t="shared" si="117"/>
        <v>-2.4662524578750058</v>
      </c>
      <c r="V275">
        <f t="shared" si="117"/>
        <v>-11.719939634354555</v>
      </c>
      <c r="W275">
        <f t="shared" si="117"/>
        <v>-5.0482962486958423</v>
      </c>
    </row>
    <row r="276" spans="1:23" x14ac:dyDescent="0.2">
      <c r="A276">
        <f>A275*(C250*D249)</f>
        <v>8.4703209999999973E-2</v>
      </c>
      <c r="D276">
        <f t="shared" ref="D276:W276" si="118">LN(D252)</f>
        <v>-3.6082003442127268</v>
      </c>
      <c r="E276">
        <f t="shared" si="118"/>
        <v>-5.3093536526909224</v>
      </c>
      <c r="F276">
        <f t="shared" si="118"/>
        <v>3.1829379772104596</v>
      </c>
      <c r="G276">
        <f t="shared" si="118"/>
        <v>-1.7187660997761212</v>
      </c>
      <c r="H276">
        <f t="shared" si="118"/>
        <v>-11.790557201568507</v>
      </c>
      <c r="I276">
        <f t="shared" si="118"/>
        <v>-3.8857270575576339</v>
      </c>
      <c r="J276">
        <f t="shared" si="118"/>
        <v>-3.5231955384730052</v>
      </c>
      <c r="K276">
        <f t="shared" si="118"/>
        <v>-3.3037699351459406</v>
      </c>
      <c r="L276">
        <f t="shared" si="118"/>
        <v>-2.2509278942394864</v>
      </c>
      <c r="M276">
        <f t="shared" si="118"/>
        <v>-4.1595319424718715</v>
      </c>
      <c r="N276">
        <f t="shared" si="118"/>
        <v>-4.7468015216494051</v>
      </c>
      <c r="O276">
        <f t="shared" si="118"/>
        <v>-2.5600293816504891</v>
      </c>
      <c r="P276">
        <f t="shared" si="118"/>
        <v>-11.002099841204238</v>
      </c>
      <c r="Q276">
        <f t="shared" si="118"/>
        <v>-5.2970681471476047</v>
      </c>
      <c r="R276">
        <f t="shared" si="118"/>
        <v>-4.7187341930987454</v>
      </c>
      <c r="S276">
        <f t="shared" si="118"/>
        <v>-2.1927382274988281</v>
      </c>
      <c r="T276">
        <f t="shared" si="118"/>
        <v>-3.0361053745891304</v>
      </c>
      <c r="U276">
        <f t="shared" si="118"/>
        <v>-4.6026733057895042</v>
      </c>
      <c r="V276">
        <f t="shared" si="118"/>
        <v>-3.8708010908865638</v>
      </c>
      <c r="W276">
        <f t="shared" si="118"/>
        <v>-5.5109395391207139</v>
      </c>
    </row>
    <row r="277" spans="1:23" x14ac:dyDescent="0.2">
      <c r="D277">
        <f t="shared" ref="D277:W277" si="119">LN(D253)</f>
        <v>-3.5692991703146801</v>
      </c>
      <c r="E277">
        <f t="shared" si="119"/>
        <v>-12.168889854402458</v>
      </c>
      <c r="F277">
        <f t="shared" si="119"/>
        <v>-1.7187660997761212</v>
      </c>
      <c r="G277">
        <f t="shared" si="119"/>
        <v>3.0292084216453743</v>
      </c>
      <c r="H277">
        <f t="shared" si="119"/>
        <v>-11.951825349164631</v>
      </c>
      <c r="I277">
        <f t="shared" si="119"/>
        <v>-3.6331280268782491</v>
      </c>
      <c r="J277">
        <f t="shared" si="119"/>
        <v>-1.5001828626692379</v>
      </c>
      <c r="K277">
        <f t="shared" si="119"/>
        <v>-3.5016294294744155</v>
      </c>
      <c r="L277">
        <f t="shared" si="119"/>
        <v>-4.0088675281929076</v>
      </c>
      <c r="M277">
        <f t="shared" si="119"/>
        <v>-5.3316440403694259</v>
      </c>
      <c r="N277">
        <f t="shared" si="119"/>
        <v>-12.897969044188466</v>
      </c>
      <c r="O277">
        <f t="shared" si="119"/>
        <v>-4.1060758318275683</v>
      </c>
      <c r="P277">
        <f t="shared" si="119"/>
        <v>-11.16336798880036</v>
      </c>
      <c r="Q277">
        <f t="shared" si="119"/>
        <v>-12.144197241812087</v>
      </c>
      <c r="R277">
        <f t="shared" si="119"/>
        <v>-5.4985709608571121</v>
      </c>
      <c r="S277">
        <f t="shared" si="119"/>
        <v>-3.881933167063667</v>
      </c>
      <c r="T277">
        <f t="shared" si="119"/>
        <v>-4.2913292250234116</v>
      </c>
      <c r="U277">
        <f t="shared" si="119"/>
        <v>-10.757902880692196</v>
      </c>
      <c r="V277">
        <f t="shared" si="119"/>
        <v>-11.856515169360305</v>
      </c>
      <c r="W277">
        <f t="shared" si="119"/>
        <v>-5.6077286345216271</v>
      </c>
    </row>
    <row r="278" spans="1:23" x14ac:dyDescent="0.2">
      <c r="D278">
        <f t="shared" ref="D278:W278" si="120">LN(D254)</f>
        <v>-4.5810809275551607</v>
      </c>
      <c r="E278">
        <f t="shared" si="120"/>
        <v>-5.2072491888627921</v>
      </c>
      <c r="F278">
        <f t="shared" si="120"/>
        <v>-11.790557201568507</v>
      </c>
      <c r="G278">
        <f t="shared" si="120"/>
        <v>-11.951825349164631</v>
      </c>
      <c r="H278">
        <f t="shared" si="120"/>
        <v>3.4058333894896626</v>
      </c>
      <c r="I278">
        <f t="shared" si="120"/>
        <v>-11.739263907180957</v>
      </c>
      <c r="J278">
        <f t="shared" si="120"/>
        <v>-12.013700752882718</v>
      </c>
      <c r="K278">
        <f t="shared" si="120"/>
        <v>-5.7979696897159023</v>
      </c>
      <c r="L278">
        <f t="shared" si="120"/>
        <v>-5.1192691350990511</v>
      </c>
      <c r="M278">
        <f t="shared" si="120"/>
        <v>-4.7362475896510476</v>
      </c>
      <c r="N278">
        <f t="shared" si="120"/>
        <v>-12.544329003944888</v>
      </c>
      <c r="O278">
        <f t="shared" si="120"/>
        <v>-12.49612690212701</v>
      </c>
      <c r="P278">
        <f t="shared" si="120"/>
        <v>-10.809727948556782</v>
      </c>
      <c r="Q278">
        <f t="shared" si="120"/>
        <v>-11.790557201568507</v>
      </c>
      <c r="R278">
        <f t="shared" si="120"/>
        <v>-5.2989117202059495</v>
      </c>
      <c r="S278">
        <f t="shared" si="120"/>
        <v>-3.206934421068484</v>
      </c>
      <c r="T278">
        <f t="shared" si="120"/>
        <v>-5.3475778607410325</v>
      </c>
      <c r="U278">
        <f t="shared" si="120"/>
        <v>-10.404262840448617</v>
      </c>
      <c r="V278">
        <f t="shared" si="120"/>
        <v>-3.9580140604582694</v>
      </c>
      <c r="W278">
        <f t="shared" si="120"/>
        <v>-4.4085764486510799</v>
      </c>
    </row>
    <row r="279" spans="1:23" x14ac:dyDescent="0.2">
      <c r="D279">
        <f t="shared" ref="D279:W279" si="121">LN(D255)</f>
        <v>-3.7089216745385696</v>
      </c>
      <c r="E279">
        <f t="shared" si="121"/>
        <v>-3.0308740255923818</v>
      </c>
      <c r="F279">
        <f t="shared" si="121"/>
        <v>-3.8857270575576339</v>
      </c>
      <c r="G279">
        <f t="shared" si="121"/>
        <v>-3.6331280268782491</v>
      </c>
      <c r="H279">
        <f t="shared" si="121"/>
        <v>-11.739263907180957</v>
      </c>
      <c r="I279">
        <f t="shared" si="121"/>
        <v>3.2452617533443782</v>
      </c>
      <c r="J279">
        <f t="shared" si="121"/>
        <v>-1.9393684349066949</v>
      </c>
      <c r="K279">
        <f t="shared" si="121"/>
        <v>-5.0530663589397307</v>
      </c>
      <c r="L279">
        <f t="shared" si="121"/>
        <v>-2.1178798984150267</v>
      </c>
      <c r="M279">
        <f t="shared" si="121"/>
        <v>-5.2322686065945669</v>
      </c>
      <c r="N279">
        <f t="shared" si="121"/>
        <v>-3.9465118972707507</v>
      </c>
      <c r="O279">
        <f t="shared" si="121"/>
        <v>-3.2444602417554749</v>
      </c>
      <c r="P279">
        <f t="shared" si="121"/>
        <v>-3.4436654670890792</v>
      </c>
      <c r="Q279">
        <f t="shared" si="121"/>
        <v>-11.931635799828413</v>
      </c>
      <c r="R279">
        <f t="shared" si="121"/>
        <v>-3.4166411017599985</v>
      </c>
      <c r="S279">
        <f t="shared" si="121"/>
        <v>-4.3134549044860586</v>
      </c>
      <c r="T279">
        <f t="shared" si="121"/>
        <v>-4.4787534253832773</v>
      </c>
      <c r="U279">
        <f t="shared" si="121"/>
        <v>-10.545341438708522</v>
      </c>
      <c r="V279">
        <f t="shared" si="121"/>
        <v>-11.643953727376632</v>
      </c>
      <c r="W279">
        <f t="shared" si="121"/>
        <v>-4.9899994822014984</v>
      </c>
    </row>
    <row r="280" spans="1:23" x14ac:dyDescent="0.2">
      <c r="D280">
        <f t="shared" ref="D280:W280" si="122">LN(D256)</f>
        <v>-3.0901187421798406</v>
      </c>
      <c r="E280">
        <f t="shared" si="122"/>
        <v>-12.230765258120545</v>
      </c>
      <c r="F280">
        <f t="shared" si="122"/>
        <v>-3.5231955384730052</v>
      </c>
      <c r="G280">
        <f t="shared" si="122"/>
        <v>-1.5001828626692379</v>
      </c>
      <c r="H280">
        <f t="shared" si="122"/>
        <v>-12.013700752882718</v>
      </c>
      <c r="I280">
        <f t="shared" si="122"/>
        <v>-1.9393684349066949</v>
      </c>
      <c r="J280">
        <f t="shared" si="122"/>
        <v>2.9683612823076837</v>
      </c>
      <c r="K280">
        <f t="shared" si="122"/>
        <v>-3.9901667681757336</v>
      </c>
      <c r="L280">
        <f t="shared" si="122"/>
        <v>-4.8423828327507206</v>
      </c>
      <c r="M280">
        <f t="shared" si="122"/>
        <v>-4.4134336302595347</v>
      </c>
      <c r="N280">
        <f t="shared" si="122"/>
        <v>-5.7512441099463549</v>
      </c>
      <c r="O280">
        <f t="shared" si="122"/>
        <v>-3.9664400821293802</v>
      </c>
      <c r="P280">
        <f t="shared" si="122"/>
        <v>-4.3164886132032265</v>
      </c>
      <c r="Q280">
        <f t="shared" si="122"/>
        <v>-12.206072645530174</v>
      </c>
      <c r="R280">
        <f t="shared" si="122"/>
        <v>-4.4323709470827604</v>
      </c>
      <c r="S280">
        <f t="shared" si="122"/>
        <v>-4.0332225851157189</v>
      </c>
      <c r="T280">
        <f t="shared" si="122"/>
        <v>-4.8993098454557709</v>
      </c>
      <c r="U280">
        <f t="shared" si="122"/>
        <v>-10.819778284410283</v>
      </c>
      <c r="V280">
        <f t="shared" si="122"/>
        <v>-5.2325296260100336</v>
      </c>
      <c r="W280">
        <f t="shared" si="122"/>
        <v>-4.9504813712765081</v>
      </c>
    </row>
    <row r="281" spans="1:23" x14ac:dyDescent="0.2">
      <c r="D281">
        <f t="shared" ref="D281:W281" si="123">LN(D257)</f>
        <v>-3.0420960927081526</v>
      </c>
      <c r="E281">
        <f t="shared" si="123"/>
        <v>-6.0150341949537296</v>
      </c>
      <c r="F281">
        <f t="shared" si="123"/>
        <v>-3.3037699351459406</v>
      </c>
      <c r="G281">
        <f t="shared" si="123"/>
        <v>-3.5016294294744155</v>
      </c>
      <c r="H281">
        <f t="shared" si="123"/>
        <v>-5.7979696897159023</v>
      </c>
      <c r="I281">
        <f t="shared" si="123"/>
        <v>-5.0530663589397307</v>
      </c>
      <c r="J281">
        <f t="shared" si="123"/>
        <v>-3.9901667681757336</v>
      </c>
      <c r="K281">
        <f t="shared" si="123"/>
        <v>2.4061350955196268</v>
      </c>
      <c r="L281">
        <f t="shared" si="123"/>
        <v>-5.8278226528655832</v>
      </c>
      <c r="M281">
        <f t="shared" si="123"/>
        <v>-12.704724468364455</v>
      </c>
      <c r="N281">
        <f t="shared" si="123"/>
        <v>-6.0742428724423583</v>
      </c>
      <c r="O281">
        <f t="shared" si="123"/>
        <v>-5.3564309253854745</v>
      </c>
      <c r="P281">
        <f t="shared" si="123"/>
        <v>-4.3169264735327797</v>
      </c>
      <c r="Q281">
        <f t="shared" si="123"/>
        <v>-5.6195136189875248</v>
      </c>
      <c r="R281">
        <f t="shared" si="123"/>
        <v>-4.8119794854145583</v>
      </c>
      <c r="S281">
        <f t="shared" si="123"/>
        <v>-3.0369890870458933</v>
      </c>
      <c r="T281">
        <f t="shared" si="123"/>
        <v>-4.9033684215660012</v>
      </c>
      <c r="U281">
        <f t="shared" si="123"/>
        <v>-11.396391648714276</v>
      </c>
      <c r="V281">
        <f t="shared" si="123"/>
        <v>-12.495003937382387</v>
      </c>
      <c r="W281">
        <f t="shared" si="123"/>
        <v>-4.503984318473865</v>
      </c>
    </row>
    <row r="282" spans="1:23" x14ac:dyDescent="0.2">
      <c r="D282">
        <f t="shared" ref="D282:W282" si="124">LN(D258)</f>
        <v>-4.9568350028652022</v>
      </c>
      <c r="E282">
        <f t="shared" si="124"/>
        <v>-3.0173414096538411</v>
      </c>
      <c r="F282">
        <f t="shared" si="124"/>
        <v>-2.2509278942394864</v>
      </c>
      <c r="G282">
        <f t="shared" si="124"/>
        <v>-4.0088675281929076</v>
      </c>
      <c r="H282">
        <f t="shared" si="124"/>
        <v>-5.1192691350990511</v>
      </c>
      <c r="I282">
        <f t="shared" si="124"/>
        <v>-2.1178798984150267</v>
      </c>
      <c r="J282">
        <f t="shared" si="124"/>
        <v>-4.8423828327507206</v>
      </c>
      <c r="K282">
        <f t="shared" si="124"/>
        <v>-5.8278226528655832</v>
      </c>
      <c r="L282">
        <f t="shared" si="124"/>
        <v>3.363740118483594</v>
      </c>
      <c r="M282">
        <f t="shared" si="124"/>
        <v>-11.742448623248476</v>
      </c>
      <c r="N282">
        <f t="shared" si="124"/>
        <v>-4.3470737327464226</v>
      </c>
      <c r="O282">
        <f t="shared" si="124"/>
        <v>-4.9447700390803453</v>
      </c>
      <c r="P282">
        <f t="shared" si="124"/>
        <v>-10.839580911706463</v>
      </c>
      <c r="Q282">
        <f t="shared" si="124"/>
        <v>-4.5199373504503901</v>
      </c>
      <c r="R282">
        <f t="shared" si="124"/>
        <v>-3.8827553957341303</v>
      </c>
      <c r="S282">
        <f t="shared" si="124"/>
        <v>-4.9178110128854229</v>
      </c>
      <c r="T282">
        <f t="shared" si="124"/>
        <v>-5.3665136848953656</v>
      </c>
      <c r="U282">
        <f t="shared" si="124"/>
        <v>-4.6022333263147814</v>
      </c>
      <c r="V282">
        <f t="shared" si="124"/>
        <v>-3.6845750060668827</v>
      </c>
      <c r="W282">
        <f t="shared" si="124"/>
        <v>-4.5691742980463941</v>
      </c>
    </row>
    <row r="283" spans="1:23" x14ac:dyDescent="0.2">
      <c r="D283">
        <f t="shared" ref="D283:W283" si="125">LN(D259)</f>
        <v>-3.9890026860669727</v>
      </c>
      <c r="E283">
        <f t="shared" si="125"/>
        <v>-4.3433638581839036</v>
      </c>
      <c r="F283">
        <f t="shared" si="125"/>
        <v>-4.1595319424718715</v>
      </c>
      <c r="G283">
        <f t="shared" si="125"/>
        <v>-5.3316440403694259</v>
      </c>
      <c r="H283">
        <f t="shared" si="125"/>
        <v>-4.7362475896510476</v>
      </c>
      <c r="I283">
        <f t="shared" si="125"/>
        <v>-5.2322686065945669</v>
      </c>
      <c r="J283">
        <f t="shared" si="125"/>
        <v>-4.4134336302595347</v>
      </c>
      <c r="K283">
        <f t="shared" si="125"/>
        <v>-12.704724468364455</v>
      </c>
      <c r="L283">
        <f t="shared" si="125"/>
        <v>-11.742448623248476</v>
      </c>
      <c r="M283">
        <f t="shared" si="125"/>
        <v>3.2711094950791901</v>
      </c>
      <c r="N283">
        <f t="shared" si="125"/>
        <v>-2.6585335237100671</v>
      </c>
      <c r="O283">
        <f t="shared" si="125"/>
        <v>-4.3212489303044368</v>
      </c>
      <c r="P283">
        <f t="shared" si="125"/>
        <v>-2.3694566639072967</v>
      </c>
      <c r="Q283">
        <f t="shared" si="125"/>
        <v>-3.2409072855204624</v>
      </c>
      <c r="R283">
        <f t="shared" si="125"/>
        <v>-5.9115441411529375</v>
      </c>
      <c r="S283">
        <f t="shared" si="125"/>
        <v>-4.9852837028988413</v>
      </c>
      <c r="T283">
        <f t="shared" si="125"/>
        <v>-3.1747786776194515</v>
      </c>
      <c r="U283">
        <f t="shared" si="125"/>
        <v>-10.518673191626361</v>
      </c>
      <c r="V283">
        <f t="shared" si="125"/>
        <v>-5.1085163433227896</v>
      </c>
      <c r="W283">
        <f t="shared" si="125"/>
        <v>-1.6036129148793277</v>
      </c>
    </row>
    <row r="284" spans="1:23" x14ac:dyDescent="0.2">
      <c r="D284">
        <f t="shared" ref="D284:W284" si="126">LN(D260)</f>
        <v>-4.8090614476820051</v>
      </c>
      <c r="E284">
        <f t="shared" si="126"/>
        <v>-5.6217331732177964</v>
      </c>
      <c r="F284">
        <f t="shared" si="126"/>
        <v>-4.7468015216494051</v>
      </c>
      <c r="G284">
        <f t="shared" si="126"/>
        <v>-12.897969044188466</v>
      </c>
      <c r="H284">
        <f t="shared" si="126"/>
        <v>-12.544329003944888</v>
      </c>
      <c r="I284">
        <f t="shared" si="126"/>
        <v>-3.9465118972707507</v>
      </c>
      <c r="J284">
        <f t="shared" si="126"/>
        <v>-5.7512441099463549</v>
      </c>
      <c r="K284">
        <f t="shared" si="126"/>
        <v>-6.0742428724423583</v>
      </c>
      <c r="L284">
        <f t="shared" si="126"/>
        <v>-4.3470737327464226</v>
      </c>
      <c r="M284">
        <f t="shared" si="126"/>
        <v>-2.6585335237100671</v>
      </c>
      <c r="N284">
        <f t="shared" si="126"/>
        <v>2.4544475612107628</v>
      </c>
      <c r="O284">
        <f t="shared" si="126"/>
        <v>-5.6138342379932613</v>
      </c>
      <c r="P284">
        <f t="shared" si="126"/>
        <v>-1.183888273925674</v>
      </c>
      <c r="Q284">
        <f t="shared" si="126"/>
        <v>-3.2298921648837626</v>
      </c>
      <c r="R284">
        <f t="shared" si="126"/>
        <v>-4.7990461276082854</v>
      </c>
      <c r="S284">
        <f t="shared" si="126"/>
        <v>-5.9496615213512278</v>
      </c>
      <c r="T284">
        <f t="shared" si="126"/>
        <v>-4.8892077919642292</v>
      </c>
      <c r="U284">
        <f t="shared" si="126"/>
        <v>-3.2185817504652579</v>
      </c>
      <c r="V284">
        <f t="shared" si="126"/>
        <v>-4.8476164895568292</v>
      </c>
      <c r="W284">
        <f t="shared" si="126"/>
        <v>-3.323683451667732</v>
      </c>
    </row>
    <row r="285" spans="1:23" x14ac:dyDescent="0.2">
      <c r="D285">
        <f t="shared" ref="D285:W285" si="127">LN(D261)</f>
        <v>-5.3455336315900084</v>
      </c>
      <c r="E285">
        <f t="shared" si="127"/>
        <v>-2.1849425871352297</v>
      </c>
      <c r="F285">
        <f t="shared" si="127"/>
        <v>-2.5600293816504891</v>
      </c>
      <c r="G285">
        <f t="shared" si="127"/>
        <v>-4.1060758318275683</v>
      </c>
      <c r="H285">
        <f t="shared" si="127"/>
        <v>-12.49612690212701</v>
      </c>
      <c r="I285">
        <f t="shared" si="127"/>
        <v>-3.2444602417554749</v>
      </c>
      <c r="J285">
        <f t="shared" si="127"/>
        <v>-3.9664400821293802</v>
      </c>
      <c r="K285">
        <f t="shared" si="127"/>
        <v>-5.3564309253854745</v>
      </c>
      <c r="L285">
        <f t="shared" si="127"/>
        <v>-4.9447700390803453</v>
      </c>
      <c r="M285">
        <f t="shared" si="127"/>
        <v>-4.3212489303044368</v>
      </c>
      <c r="N285">
        <f t="shared" si="127"/>
        <v>-5.6138342379932613</v>
      </c>
      <c r="O285">
        <f t="shared" si="127"/>
        <v>2.4984971339546629</v>
      </c>
      <c r="P285">
        <f t="shared" si="127"/>
        <v>-2.0278881988032977</v>
      </c>
      <c r="Q285">
        <f t="shared" si="127"/>
        <v>-12.688498794774466</v>
      </c>
      <c r="R285">
        <f t="shared" si="127"/>
        <v>-4.7850256502868529</v>
      </c>
      <c r="S285">
        <f t="shared" si="127"/>
        <v>-3.9084140054279994</v>
      </c>
      <c r="T285">
        <f t="shared" si="127"/>
        <v>-3.545846726884236</v>
      </c>
      <c r="U285">
        <f t="shared" si="127"/>
        <v>-11.302204433654575</v>
      </c>
      <c r="V285">
        <f t="shared" si="127"/>
        <v>-5.7025486682072728</v>
      </c>
      <c r="W285">
        <f t="shared" si="127"/>
        <v>-5.8871301988054681</v>
      </c>
    </row>
    <row r="286" spans="1:23" x14ac:dyDescent="0.2">
      <c r="D286">
        <f t="shared" ref="D286:W286" si="128">LN(D262)</f>
        <v>-3.190359115839426</v>
      </c>
      <c r="E286">
        <f t="shared" si="128"/>
        <v>-3.5362630517338971</v>
      </c>
      <c r="F286">
        <f t="shared" si="128"/>
        <v>-11.002099841204238</v>
      </c>
      <c r="G286">
        <f t="shared" si="128"/>
        <v>-11.16336798880036</v>
      </c>
      <c r="H286">
        <f t="shared" si="128"/>
        <v>-10.809727948556782</v>
      </c>
      <c r="I286">
        <f t="shared" si="128"/>
        <v>-3.4436654670890792</v>
      </c>
      <c r="J286">
        <f t="shared" si="128"/>
        <v>-4.3164886132032265</v>
      </c>
      <c r="K286">
        <f t="shared" si="128"/>
        <v>-4.3169264735327797</v>
      </c>
      <c r="L286">
        <f t="shared" si="128"/>
        <v>-10.839580911706463</v>
      </c>
      <c r="M286">
        <f t="shared" si="128"/>
        <v>-2.3694566639072967</v>
      </c>
      <c r="N286">
        <f t="shared" si="128"/>
        <v>-1.183888273925674</v>
      </c>
      <c r="O286">
        <f t="shared" si="128"/>
        <v>-2.0278881988032977</v>
      </c>
      <c r="P286">
        <f t="shared" si="128"/>
        <v>4.1745930606850719</v>
      </c>
      <c r="Q286">
        <f t="shared" si="128"/>
        <v>-3.5341575089183856</v>
      </c>
      <c r="R286">
        <f t="shared" si="128"/>
        <v>-5.0086764296109223</v>
      </c>
      <c r="S286">
        <f t="shared" si="128"/>
        <v>-3.5718162541967211</v>
      </c>
      <c r="T286">
        <f t="shared" si="128"/>
        <v>-3.135919593745788</v>
      </c>
      <c r="U286">
        <f t="shared" si="128"/>
        <v>-9.6158054800843473</v>
      </c>
      <c r="V286">
        <f t="shared" si="128"/>
        <v>-10.714417768752456</v>
      </c>
      <c r="W286">
        <f t="shared" si="128"/>
        <v>-2.1244603647659974</v>
      </c>
    </row>
    <row r="287" spans="1:23" x14ac:dyDescent="0.2">
      <c r="D287">
        <f t="shared" ref="D287:W287" si="129">LN(D263)</f>
        <v>-5.0909294701669285</v>
      </c>
      <c r="E287">
        <f t="shared" si="129"/>
        <v>-5.3093536526909224</v>
      </c>
      <c r="F287">
        <f t="shared" si="129"/>
        <v>-5.2970681471476047</v>
      </c>
      <c r="G287">
        <f t="shared" si="129"/>
        <v>-12.144197241812087</v>
      </c>
      <c r="H287">
        <f t="shared" si="129"/>
        <v>-11.790557201568507</v>
      </c>
      <c r="I287">
        <f t="shared" si="129"/>
        <v>-11.931635799828413</v>
      </c>
      <c r="J287">
        <f t="shared" si="129"/>
        <v>-12.206072645530174</v>
      </c>
      <c r="K287">
        <f t="shared" si="129"/>
        <v>-5.6195136189875248</v>
      </c>
      <c r="L287">
        <f t="shared" si="129"/>
        <v>-4.5199373504503901</v>
      </c>
      <c r="M287">
        <f t="shared" si="129"/>
        <v>-3.2409072855204624</v>
      </c>
      <c r="N287">
        <f t="shared" si="129"/>
        <v>-3.2298921648837626</v>
      </c>
      <c r="O287">
        <f t="shared" si="129"/>
        <v>-12.688498794774466</v>
      </c>
      <c r="P287">
        <f t="shared" si="129"/>
        <v>-3.5341575089183856</v>
      </c>
      <c r="Q287">
        <f t="shared" si="129"/>
        <v>3.2080173342627711</v>
      </c>
      <c r="R287">
        <f t="shared" si="129"/>
        <v>-5.9895056826226485</v>
      </c>
      <c r="S287">
        <f t="shared" si="129"/>
        <v>-4.5697340980299828</v>
      </c>
      <c r="T287">
        <f t="shared" si="129"/>
        <v>-5.4659201910830841</v>
      </c>
      <c r="U287">
        <f t="shared" si="129"/>
        <v>-3.4257462545835682</v>
      </c>
      <c r="V287">
        <f t="shared" si="129"/>
        <v>-1.9252337206280257</v>
      </c>
      <c r="W287">
        <f t="shared" si="129"/>
        <v>-5.9899272677890956</v>
      </c>
    </row>
    <row r="288" spans="1:23" x14ac:dyDescent="0.2">
      <c r="D288">
        <f t="shared" ref="D288:W288" si="130">LN(D264)</f>
        <v>-2.8458988296616807</v>
      </c>
      <c r="E288">
        <f t="shared" si="130"/>
        <v>-3.9098732374916532</v>
      </c>
      <c r="F288">
        <f t="shared" si="130"/>
        <v>-4.7187341930987454</v>
      </c>
      <c r="G288">
        <f t="shared" si="130"/>
        <v>-5.4985709608571121</v>
      </c>
      <c r="H288">
        <f t="shared" si="130"/>
        <v>-5.2989117202059495</v>
      </c>
      <c r="I288">
        <f t="shared" si="130"/>
        <v>-3.4166411017599985</v>
      </c>
      <c r="J288">
        <f t="shared" si="130"/>
        <v>-4.4323709470827604</v>
      </c>
      <c r="K288">
        <f t="shared" si="130"/>
        <v>-4.8119794854145583</v>
      </c>
      <c r="L288">
        <f t="shared" si="130"/>
        <v>-3.8827553957341303</v>
      </c>
      <c r="M288">
        <f t="shared" si="130"/>
        <v>-5.9115441411529375</v>
      </c>
      <c r="N288">
        <f t="shared" si="130"/>
        <v>-4.7990461276082854</v>
      </c>
      <c r="O288">
        <f t="shared" si="130"/>
        <v>-4.7850256502868529</v>
      </c>
      <c r="P288">
        <f t="shared" si="130"/>
        <v>-5.0086764296109223</v>
      </c>
      <c r="Q288">
        <f t="shared" si="130"/>
        <v>-5.9895056826226485</v>
      </c>
      <c r="R288">
        <f t="shared" si="130"/>
        <v>2.9611207296078703</v>
      </c>
      <c r="S288">
        <f t="shared" si="130"/>
        <v>-2.9861980372435051</v>
      </c>
      <c r="T288">
        <f t="shared" si="130"/>
        <v>-4.0921158104130866</v>
      </c>
      <c r="U288">
        <f t="shared" si="130"/>
        <v>-10.839580911706463</v>
      </c>
      <c r="V288">
        <f t="shared" si="130"/>
        <v>-11.938193200374572</v>
      </c>
      <c r="W288">
        <f t="shared" si="130"/>
        <v>-4.7147292131454464</v>
      </c>
    </row>
    <row r="289" spans="4:45" x14ac:dyDescent="0.2">
      <c r="D289">
        <f t="shared" ref="D289:W289" si="131">LN(D265)</f>
        <v>-2.5145840797551902</v>
      </c>
      <c r="E289">
        <f t="shared" si="131"/>
        <v>-3.3409253532558769</v>
      </c>
      <c r="F289">
        <f t="shared" si="131"/>
        <v>-2.1927382274988281</v>
      </c>
      <c r="G289">
        <f t="shared" si="131"/>
        <v>-3.881933167063667</v>
      </c>
      <c r="H289">
        <f t="shared" si="131"/>
        <v>-3.206934421068484</v>
      </c>
      <c r="I289">
        <f t="shared" si="131"/>
        <v>-4.3134549044860586</v>
      </c>
      <c r="J289">
        <f t="shared" si="131"/>
        <v>-4.0332225851157189</v>
      </c>
      <c r="K289">
        <f t="shared" si="131"/>
        <v>-3.0369890870458933</v>
      </c>
      <c r="L289">
        <f t="shared" si="131"/>
        <v>-4.9178110128854229</v>
      </c>
      <c r="M289">
        <f t="shared" si="131"/>
        <v>-4.9852837028988413</v>
      </c>
      <c r="N289">
        <f t="shared" si="131"/>
        <v>-5.9496615213512278</v>
      </c>
      <c r="O289">
        <f t="shared" si="131"/>
        <v>-3.9084140054279994</v>
      </c>
      <c r="P289">
        <f t="shared" si="131"/>
        <v>-3.5718162541967211</v>
      </c>
      <c r="Q289">
        <f t="shared" si="131"/>
        <v>-4.5697340980299828</v>
      </c>
      <c r="R289">
        <f t="shared" si="131"/>
        <v>-2.9861980372435051</v>
      </c>
      <c r="S289">
        <f t="shared" si="131"/>
        <v>2.6272533883011837</v>
      </c>
      <c r="T289">
        <f t="shared" si="131"/>
        <v>-2.2103921716317365</v>
      </c>
      <c r="U289">
        <f t="shared" si="131"/>
        <v>-2.9672836573826209</v>
      </c>
      <c r="V289">
        <f t="shared" si="131"/>
        <v>-4.8158912173037436</v>
      </c>
      <c r="W289">
        <f t="shared" si="131"/>
        <v>-5.1266753441404713</v>
      </c>
    </row>
    <row r="290" spans="4:45" x14ac:dyDescent="0.2">
      <c r="D290">
        <f t="shared" ref="D290:W290" si="132">LN(D266)</f>
        <v>-2.5307451695924712</v>
      </c>
      <c r="E290">
        <f t="shared" si="132"/>
        <v>-5.0197176249831976</v>
      </c>
      <c r="F290">
        <f t="shared" si="132"/>
        <v>-3.0361053745891304</v>
      </c>
      <c r="G290">
        <f t="shared" si="132"/>
        <v>-4.2913292250234116</v>
      </c>
      <c r="H290">
        <f t="shared" si="132"/>
        <v>-5.3475778607410325</v>
      </c>
      <c r="I290">
        <f t="shared" si="132"/>
        <v>-4.4787534253832773</v>
      </c>
      <c r="J290">
        <f t="shared" si="132"/>
        <v>-4.8993098454557709</v>
      </c>
      <c r="K290">
        <f t="shared" si="132"/>
        <v>-4.9033684215660012</v>
      </c>
      <c r="L290">
        <f t="shared" si="132"/>
        <v>-5.3665136848953656</v>
      </c>
      <c r="M290">
        <f t="shared" si="132"/>
        <v>-3.1747786776194515</v>
      </c>
      <c r="N290">
        <f t="shared" si="132"/>
        <v>-4.8892077919642292</v>
      </c>
      <c r="O290">
        <f t="shared" si="132"/>
        <v>-3.545846726884236</v>
      </c>
      <c r="P290">
        <f t="shared" si="132"/>
        <v>-3.135919593745788</v>
      </c>
      <c r="Q290">
        <f t="shared" si="132"/>
        <v>-5.4659201910830841</v>
      </c>
      <c r="R290">
        <f t="shared" si="132"/>
        <v>-4.0921158104130866</v>
      </c>
      <c r="S290">
        <f t="shared" si="132"/>
        <v>-2.2103921716317365</v>
      </c>
      <c r="T290">
        <f t="shared" si="132"/>
        <v>2.8213790633527456</v>
      </c>
      <c r="U290">
        <f t="shared" si="132"/>
        <v>-10.968198289528557</v>
      </c>
      <c r="V290">
        <f t="shared" si="132"/>
        <v>-4.7799341664459662</v>
      </c>
      <c r="W290">
        <f t="shared" si="132"/>
        <v>-3.4708630827069675</v>
      </c>
    </row>
    <row r="291" spans="4:45" x14ac:dyDescent="0.2">
      <c r="D291">
        <f t="shared" ref="D291:W291" si="133">LN(D267)</f>
        <v>-11.373663397636721</v>
      </c>
      <c r="E291">
        <f t="shared" si="133"/>
        <v>-2.4662524578750058</v>
      </c>
      <c r="F291">
        <f t="shared" si="133"/>
        <v>-4.6026733057895042</v>
      </c>
      <c r="G291">
        <f t="shared" si="133"/>
        <v>-10.757902880692196</v>
      </c>
      <c r="H291">
        <f t="shared" si="133"/>
        <v>-10.404262840448617</v>
      </c>
      <c r="I291">
        <f t="shared" si="133"/>
        <v>-10.545341438708522</v>
      </c>
      <c r="J291">
        <f t="shared" si="133"/>
        <v>-10.819778284410283</v>
      </c>
      <c r="K291">
        <f t="shared" si="133"/>
        <v>-11.396391648714276</v>
      </c>
      <c r="L291">
        <f t="shared" si="133"/>
        <v>-4.6022333263147814</v>
      </c>
      <c r="M291">
        <f t="shared" si="133"/>
        <v>-10.518673191626361</v>
      </c>
      <c r="N291">
        <f t="shared" si="133"/>
        <v>-3.2185817504652579</v>
      </c>
      <c r="O291">
        <f t="shared" si="133"/>
        <v>-11.302204433654575</v>
      </c>
      <c r="P291">
        <f t="shared" si="133"/>
        <v>-9.6158054800843473</v>
      </c>
      <c r="Q291">
        <f t="shared" si="133"/>
        <v>-3.4257462545835682</v>
      </c>
      <c r="R291">
        <f t="shared" si="133"/>
        <v>-10.839580911706463</v>
      </c>
      <c r="S291">
        <f t="shared" si="133"/>
        <v>-2.9672836573826209</v>
      </c>
      <c r="T291">
        <f t="shared" si="133"/>
        <v>-10.968198289528557</v>
      </c>
      <c r="U291">
        <f t="shared" si="133"/>
        <v>4.6003596338135155</v>
      </c>
      <c r="V291">
        <f t="shared" si="133"/>
        <v>-3.7564447736097022</v>
      </c>
      <c r="W291">
        <f t="shared" si="133"/>
        <v>-11.082142548877775</v>
      </c>
    </row>
    <row r="292" spans="4:45" x14ac:dyDescent="0.2">
      <c r="D292">
        <f t="shared" ref="D292:W292" si="134">LN(D268)</f>
        <v>-4.8510805234949856</v>
      </c>
      <c r="E292">
        <f t="shared" si="134"/>
        <v>-11.719939634354555</v>
      </c>
      <c r="F292">
        <f t="shared" si="134"/>
        <v>-3.8708010908865638</v>
      </c>
      <c r="G292">
        <f t="shared" si="134"/>
        <v>-11.856515169360305</v>
      </c>
      <c r="H292">
        <f t="shared" si="134"/>
        <v>-3.9580140604582694</v>
      </c>
      <c r="I292">
        <f t="shared" si="134"/>
        <v>-11.643953727376632</v>
      </c>
      <c r="J292">
        <f t="shared" si="134"/>
        <v>-5.2325296260100336</v>
      </c>
      <c r="K292">
        <f t="shared" si="134"/>
        <v>-12.495003937382387</v>
      </c>
      <c r="L292">
        <f t="shared" si="134"/>
        <v>-3.6845750060668827</v>
      </c>
      <c r="M292">
        <f t="shared" si="134"/>
        <v>-5.1085163433227896</v>
      </c>
      <c r="N292">
        <f t="shared" si="134"/>
        <v>-4.8476164895568292</v>
      </c>
      <c r="O292">
        <f t="shared" si="134"/>
        <v>-5.7025486682072728</v>
      </c>
      <c r="P292">
        <f t="shared" si="134"/>
        <v>-10.714417768752456</v>
      </c>
      <c r="Q292">
        <f t="shared" si="134"/>
        <v>-1.9252337206280257</v>
      </c>
      <c r="R292">
        <f t="shared" si="134"/>
        <v>-11.938193200374572</v>
      </c>
      <c r="S292">
        <f t="shared" si="134"/>
        <v>-4.8158912173037436</v>
      </c>
      <c r="T292">
        <f t="shared" si="134"/>
        <v>-4.7799341664459662</v>
      </c>
      <c r="U292">
        <f t="shared" si="134"/>
        <v>-3.7564447736097022</v>
      </c>
      <c r="V292">
        <f t="shared" si="134"/>
        <v>3.4956994909576866</v>
      </c>
      <c r="W292">
        <f t="shared" si="134"/>
        <v>-4.8023711245491691</v>
      </c>
    </row>
    <row r="293" spans="4:45" x14ac:dyDescent="0.2">
      <c r="D293">
        <f t="shared" ref="D293:W293" si="135">LN(D269)</f>
        <v>-3.155042127657484</v>
      </c>
      <c r="E293">
        <f t="shared" si="135"/>
        <v>-5.0482962486958423</v>
      </c>
      <c r="F293">
        <f t="shared" si="135"/>
        <v>-5.5109395391207139</v>
      </c>
      <c r="G293">
        <f t="shared" si="135"/>
        <v>-5.6077286345216271</v>
      </c>
      <c r="H293">
        <f t="shared" si="135"/>
        <v>-4.4085764486510799</v>
      </c>
      <c r="I293">
        <f t="shared" si="135"/>
        <v>-4.9899994822014984</v>
      </c>
      <c r="J293">
        <f t="shared" si="135"/>
        <v>-4.9504813712765081</v>
      </c>
      <c r="K293">
        <f t="shared" si="135"/>
        <v>-4.503984318473865</v>
      </c>
      <c r="L293">
        <f t="shared" si="135"/>
        <v>-4.5691742980463941</v>
      </c>
      <c r="M293">
        <f t="shared" si="135"/>
        <v>-1.6036129148793277</v>
      </c>
      <c r="N293">
        <f t="shared" si="135"/>
        <v>-3.323683451667732</v>
      </c>
      <c r="O293">
        <f t="shared" si="135"/>
        <v>-5.8871301988054681</v>
      </c>
      <c r="P293">
        <f t="shared" si="135"/>
        <v>-2.1244603647659974</v>
      </c>
      <c r="Q293">
        <f t="shared" si="135"/>
        <v>-5.9899272677890956</v>
      </c>
      <c r="R293">
        <f t="shared" si="135"/>
        <v>-4.7147292131454464</v>
      </c>
      <c r="S293">
        <f t="shared" si="135"/>
        <v>-5.1266753441404713</v>
      </c>
      <c r="T293">
        <f t="shared" si="135"/>
        <v>-3.4708630827069675</v>
      </c>
      <c r="U293">
        <f t="shared" si="135"/>
        <v>-11.082142548877775</v>
      </c>
      <c r="V293">
        <f t="shared" si="135"/>
        <v>-4.8023711245491691</v>
      </c>
      <c r="W293">
        <f t="shared" si="135"/>
        <v>2.7136755326465689</v>
      </c>
    </row>
    <row r="294" spans="4:45" x14ac:dyDescent="0.2">
      <c r="Z294" t="s">
        <v>233</v>
      </c>
    </row>
    <row r="295" spans="4:45" x14ac:dyDescent="0.2">
      <c r="Z295" t="s">
        <v>234</v>
      </c>
    </row>
    <row r="296" spans="4:45" x14ac:dyDescent="0.2">
      <c r="D296">
        <f>ROUND(D274,0)</f>
        <v>2</v>
      </c>
      <c r="E296">
        <f t="shared" ref="E296:W310" si="136">ROUND(E274,0)</f>
        <v>-5</v>
      </c>
      <c r="F296">
        <f t="shared" si="136"/>
        <v>-4</v>
      </c>
      <c r="G296">
        <f t="shared" si="136"/>
        <v>-4</v>
      </c>
      <c r="H296">
        <f t="shared" si="136"/>
        <v>-5</v>
      </c>
      <c r="I296">
        <f t="shared" si="136"/>
        <v>-4</v>
      </c>
      <c r="J296">
        <f t="shared" si="136"/>
        <v>-3</v>
      </c>
      <c r="K296">
        <f t="shared" si="136"/>
        <v>-3</v>
      </c>
      <c r="L296">
        <f t="shared" si="136"/>
        <v>-5</v>
      </c>
      <c r="M296">
        <f t="shared" si="136"/>
        <v>-4</v>
      </c>
      <c r="N296">
        <f t="shared" si="136"/>
        <v>-5</v>
      </c>
      <c r="O296">
        <f t="shared" si="136"/>
        <v>-5</v>
      </c>
      <c r="P296">
        <f t="shared" si="136"/>
        <v>-3</v>
      </c>
      <c r="Q296">
        <f t="shared" si="136"/>
        <v>-5</v>
      </c>
      <c r="R296">
        <f t="shared" si="136"/>
        <v>-3</v>
      </c>
      <c r="S296">
        <f t="shared" si="136"/>
        <v>-3</v>
      </c>
      <c r="T296">
        <f t="shared" si="136"/>
        <v>-3</v>
      </c>
      <c r="U296">
        <f t="shared" si="136"/>
        <v>-11</v>
      </c>
      <c r="V296">
        <f t="shared" si="136"/>
        <v>-5</v>
      </c>
      <c r="W296">
        <f t="shared" si="136"/>
        <v>-3</v>
      </c>
      <c r="Z296">
        <f>ROUND(Z250,0)</f>
        <v>2</v>
      </c>
      <c r="AA296">
        <f t="shared" ref="AA296:AS310" si="137">ROUND(AA250,0)</f>
        <v>0</v>
      </c>
      <c r="AB296">
        <f t="shared" si="137"/>
        <v>2</v>
      </c>
      <c r="AC296">
        <f t="shared" si="137"/>
        <v>2</v>
      </c>
      <c r="AD296">
        <f t="shared" si="137"/>
        <v>1</v>
      </c>
      <c r="AE296">
        <f t="shared" si="137"/>
        <v>2</v>
      </c>
      <c r="AF296">
        <f t="shared" si="137"/>
        <v>2</v>
      </c>
      <c r="AG296">
        <f t="shared" si="137"/>
        <v>1</v>
      </c>
      <c r="AH296">
        <f t="shared" si="137"/>
        <v>1</v>
      </c>
      <c r="AI296">
        <f t="shared" si="137"/>
        <v>2</v>
      </c>
      <c r="AJ296">
        <f t="shared" si="137"/>
        <v>-2</v>
      </c>
      <c r="AK296">
        <f t="shared" si="137"/>
        <v>-1</v>
      </c>
      <c r="AL296">
        <f t="shared" si="137"/>
        <v>4</v>
      </c>
      <c r="AM296">
        <f t="shared" si="137"/>
        <v>-1</v>
      </c>
      <c r="AN296">
        <f t="shared" si="137"/>
        <v>2</v>
      </c>
      <c r="AO296">
        <f t="shared" si="137"/>
        <v>2</v>
      </c>
      <c r="AP296">
        <f t="shared" si="137"/>
        <v>2</v>
      </c>
      <c r="AQ296">
        <f t="shared" si="137"/>
        <v>1</v>
      </c>
      <c r="AR296">
        <f t="shared" si="137"/>
        <v>-1</v>
      </c>
      <c r="AS296">
        <f t="shared" si="137"/>
        <v>1</v>
      </c>
    </row>
    <row r="297" spans="4:45" x14ac:dyDescent="0.2">
      <c r="D297">
        <f t="shared" ref="D297:S315" si="138">ROUND(D275,0)</f>
        <v>-5</v>
      </c>
      <c r="E297">
        <f t="shared" si="138"/>
        <v>3</v>
      </c>
      <c r="F297">
        <f t="shared" si="138"/>
        <v>-5</v>
      </c>
      <c r="G297">
        <f t="shared" si="138"/>
        <v>-12</v>
      </c>
      <c r="H297">
        <f t="shared" si="138"/>
        <v>-5</v>
      </c>
      <c r="I297">
        <f t="shared" si="138"/>
        <v>-3</v>
      </c>
      <c r="J297">
        <f t="shared" si="138"/>
        <v>-12</v>
      </c>
      <c r="K297">
        <f t="shared" si="138"/>
        <v>-6</v>
      </c>
      <c r="L297">
        <f t="shared" si="138"/>
        <v>-3</v>
      </c>
      <c r="M297">
        <f t="shared" si="138"/>
        <v>-4</v>
      </c>
      <c r="N297">
        <f t="shared" si="138"/>
        <v>-6</v>
      </c>
      <c r="O297">
        <f t="shared" si="138"/>
        <v>-2</v>
      </c>
      <c r="P297">
        <f t="shared" si="138"/>
        <v>-4</v>
      </c>
      <c r="Q297">
        <f t="shared" si="138"/>
        <v>-5</v>
      </c>
      <c r="R297">
        <f t="shared" si="138"/>
        <v>-4</v>
      </c>
      <c r="S297">
        <f t="shared" si="138"/>
        <v>-3</v>
      </c>
      <c r="T297">
        <f t="shared" si="136"/>
        <v>-5</v>
      </c>
      <c r="U297">
        <f t="shared" si="136"/>
        <v>-2</v>
      </c>
      <c r="V297">
        <f t="shared" si="136"/>
        <v>-12</v>
      </c>
      <c r="W297">
        <f t="shared" si="136"/>
        <v>-5</v>
      </c>
      <c r="Z297">
        <f t="shared" ref="Z297:AO315" si="139">ROUND(Z251,0)</f>
        <v>-3</v>
      </c>
      <c r="AA297">
        <f t="shared" si="139"/>
        <v>6</v>
      </c>
      <c r="AB297">
        <f t="shared" si="139"/>
        <v>0</v>
      </c>
      <c r="AC297">
        <f t="shared" si="139"/>
        <v>-2</v>
      </c>
      <c r="AD297">
        <f t="shared" si="139"/>
        <v>-3</v>
      </c>
      <c r="AE297">
        <f t="shared" si="139"/>
        <v>1</v>
      </c>
      <c r="AF297">
        <f t="shared" si="139"/>
        <v>-1</v>
      </c>
      <c r="AG297">
        <f t="shared" si="139"/>
        <v>-4</v>
      </c>
      <c r="AH297">
        <f t="shared" si="139"/>
        <v>2</v>
      </c>
      <c r="AI297">
        <f t="shared" si="139"/>
        <v>-2</v>
      </c>
      <c r="AJ297">
        <f t="shared" si="139"/>
        <v>-4</v>
      </c>
      <c r="AK297">
        <f t="shared" si="139"/>
        <v>2</v>
      </c>
      <c r="AL297">
        <f t="shared" si="139"/>
        <v>2</v>
      </c>
      <c r="AM297">
        <f t="shared" si="139"/>
        <v>-4</v>
      </c>
      <c r="AN297">
        <f t="shared" si="139"/>
        <v>-1</v>
      </c>
      <c r="AO297">
        <f t="shared" si="139"/>
        <v>-1</v>
      </c>
      <c r="AP297">
        <f t="shared" si="137"/>
        <v>-2</v>
      </c>
      <c r="AQ297">
        <f t="shared" si="137"/>
        <v>6</v>
      </c>
      <c r="AR297">
        <f t="shared" si="137"/>
        <v>-3</v>
      </c>
      <c r="AS297">
        <f t="shared" si="137"/>
        <v>-3</v>
      </c>
    </row>
    <row r="298" spans="4:45" x14ac:dyDescent="0.2">
      <c r="D298">
        <f t="shared" si="138"/>
        <v>-4</v>
      </c>
      <c r="E298">
        <f t="shared" si="136"/>
        <v>-5</v>
      </c>
      <c r="F298">
        <f t="shared" si="136"/>
        <v>3</v>
      </c>
      <c r="G298">
        <f t="shared" si="136"/>
        <v>-2</v>
      </c>
      <c r="H298">
        <f t="shared" si="136"/>
        <v>-12</v>
      </c>
      <c r="I298">
        <f t="shared" si="136"/>
        <v>-4</v>
      </c>
      <c r="J298">
        <f t="shared" si="136"/>
        <v>-4</v>
      </c>
      <c r="K298">
        <f t="shared" si="136"/>
        <v>-3</v>
      </c>
      <c r="L298">
        <f t="shared" si="136"/>
        <v>-2</v>
      </c>
      <c r="M298">
        <f t="shared" si="136"/>
        <v>-4</v>
      </c>
      <c r="N298">
        <f t="shared" si="136"/>
        <v>-5</v>
      </c>
      <c r="O298">
        <f t="shared" si="136"/>
        <v>-3</v>
      </c>
      <c r="P298">
        <f t="shared" si="136"/>
        <v>-11</v>
      </c>
      <c r="Q298">
        <f t="shared" si="136"/>
        <v>-5</v>
      </c>
      <c r="R298">
        <f t="shared" si="136"/>
        <v>-5</v>
      </c>
      <c r="S298">
        <f t="shared" si="136"/>
        <v>-2</v>
      </c>
      <c r="T298">
        <f t="shared" si="136"/>
        <v>-3</v>
      </c>
      <c r="U298">
        <f t="shared" si="136"/>
        <v>-5</v>
      </c>
      <c r="V298">
        <f t="shared" si="136"/>
        <v>-4</v>
      </c>
      <c r="W298">
        <f t="shared" si="136"/>
        <v>-6</v>
      </c>
      <c r="Z298">
        <f t="shared" si="139"/>
        <v>-1</v>
      </c>
      <c r="AA298">
        <f t="shared" si="137"/>
        <v>0</v>
      </c>
      <c r="AB298">
        <f t="shared" si="137"/>
        <v>2</v>
      </c>
      <c r="AC298">
        <f t="shared" si="137"/>
        <v>2</v>
      </c>
      <c r="AD298">
        <f t="shared" si="137"/>
        <v>-3</v>
      </c>
      <c r="AE298">
        <f t="shared" si="137"/>
        <v>1</v>
      </c>
      <c r="AF298">
        <f t="shared" si="137"/>
        <v>1</v>
      </c>
      <c r="AG298">
        <f t="shared" si="137"/>
        <v>-1</v>
      </c>
      <c r="AH298">
        <f t="shared" si="137"/>
        <v>2</v>
      </c>
      <c r="AI298">
        <f t="shared" si="137"/>
        <v>-2</v>
      </c>
      <c r="AJ298">
        <f t="shared" si="137"/>
        <v>-4</v>
      </c>
      <c r="AK298">
        <f t="shared" si="137"/>
        <v>0</v>
      </c>
      <c r="AL298">
        <f t="shared" si="137"/>
        <v>1</v>
      </c>
      <c r="AM298">
        <f t="shared" si="137"/>
        <v>-3</v>
      </c>
      <c r="AN298">
        <f t="shared" si="137"/>
        <v>-1</v>
      </c>
      <c r="AO298">
        <f t="shared" si="137"/>
        <v>0</v>
      </c>
      <c r="AP298">
        <f t="shared" si="137"/>
        <v>0</v>
      </c>
      <c r="AQ298">
        <f t="shared" si="137"/>
        <v>0</v>
      </c>
      <c r="AR298">
        <f t="shared" si="137"/>
        <v>-1</v>
      </c>
      <c r="AS298">
        <f t="shared" si="137"/>
        <v>-3</v>
      </c>
    </row>
    <row r="299" spans="4:45" x14ac:dyDescent="0.2">
      <c r="D299">
        <f t="shared" si="138"/>
        <v>-4</v>
      </c>
      <c r="E299">
        <f t="shared" si="136"/>
        <v>-12</v>
      </c>
      <c r="F299">
        <f t="shared" si="136"/>
        <v>-2</v>
      </c>
      <c r="G299">
        <f t="shared" si="136"/>
        <v>3</v>
      </c>
      <c r="H299">
        <f t="shared" si="136"/>
        <v>-12</v>
      </c>
      <c r="I299">
        <f t="shared" si="136"/>
        <v>-4</v>
      </c>
      <c r="J299">
        <f t="shared" si="136"/>
        <v>-2</v>
      </c>
      <c r="K299">
        <f t="shared" si="136"/>
        <v>-4</v>
      </c>
      <c r="L299">
        <f t="shared" si="136"/>
        <v>-4</v>
      </c>
      <c r="M299">
        <f t="shared" si="136"/>
        <v>-5</v>
      </c>
      <c r="N299">
        <f t="shared" si="136"/>
        <v>-13</v>
      </c>
      <c r="O299">
        <f t="shared" si="136"/>
        <v>-4</v>
      </c>
      <c r="P299">
        <f t="shared" si="136"/>
        <v>-11</v>
      </c>
      <c r="Q299">
        <f t="shared" si="136"/>
        <v>-12</v>
      </c>
      <c r="R299">
        <f t="shared" si="136"/>
        <v>-5</v>
      </c>
      <c r="S299">
        <f t="shared" si="136"/>
        <v>-4</v>
      </c>
      <c r="T299">
        <f t="shared" si="136"/>
        <v>-4</v>
      </c>
      <c r="U299">
        <f t="shared" si="136"/>
        <v>-11</v>
      </c>
      <c r="V299">
        <f t="shared" si="136"/>
        <v>-12</v>
      </c>
      <c r="W299">
        <f t="shared" si="136"/>
        <v>-6</v>
      </c>
      <c r="Z299">
        <f t="shared" si="139"/>
        <v>-1</v>
      </c>
      <c r="AA299">
        <f t="shared" si="137"/>
        <v>-1</v>
      </c>
      <c r="AB299">
        <f t="shared" si="137"/>
        <v>2</v>
      </c>
      <c r="AC299">
        <f t="shared" si="137"/>
        <v>4</v>
      </c>
      <c r="AD299">
        <f t="shared" si="137"/>
        <v>-4</v>
      </c>
      <c r="AE299">
        <f t="shared" si="137"/>
        <v>2</v>
      </c>
      <c r="AF299">
        <f t="shared" si="137"/>
        <v>3</v>
      </c>
      <c r="AG299">
        <f t="shared" si="137"/>
        <v>-1</v>
      </c>
      <c r="AH299">
        <f t="shared" si="137"/>
        <v>1</v>
      </c>
      <c r="AI299">
        <f t="shared" si="137"/>
        <v>-2</v>
      </c>
      <c r="AJ299">
        <f t="shared" si="137"/>
        <v>-5</v>
      </c>
      <c r="AK299">
        <f t="shared" si="137"/>
        <v>-1</v>
      </c>
      <c r="AL299">
        <f t="shared" si="137"/>
        <v>1</v>
      </c>
      <c r="AM299">
        <f t="shared" si="137"/>
        <v>-5</v>
      </c>
      <c r="AN299">
        <f t="shared" si="137"/>
        <v>-1</v>
      </c>
      <c r="AO299">
        <f t="shared" si="137"/>
        <v>-1</v>
      </c>
      <c r="AP299">
        <f t="shared" si="137"/>
        <v>-1</v>
      </c>
      <c r="AQ299">
        <f t="shared" si="137"/>
        <v>-2</v>
      </c>
      <c r="AR299">
        <f t="shared" si="137"/>
        <v>-3</v>
      </c>
      <c r="AS299">
        <f t="shared" si="137"/>
        <v>-3</v>
      </c>
    </row>
    <row r="300" spans="4:45" x14ac:dyDescent="0.2">
      <c r="D300">
        <f t="shared" si="138"/>
        <v>-5</v>
      </c>
      <c r="E300">
        <f t="shared" si="136"/>
        <v>-5</v>
      </c>
      <c r="F300">
        <f t="shared" si="136"/>
        <v>-12</v>
      </c>
      <c r="G300">
        <f t="shared" si="136"/>
        <v>-12</v>
      </c>
      <c r="H300">
        <f t="shared" si="136"/>
        <v>3</v>
      </c>
      <c r="I300">
        <f t="shared" si="136"/>
        <v>-12</v>
      </c>
      <c r="J300">
        <f t="shared" si="136"/>
        <v>-12</v>
      </c>
      <c r="K300">
        <f t="shared" si="136"/>
        <v>-6</v>
      </c>
      <c r="L300">
        <f t="shared" si="136"/>
        <v>-5</v>
      </c>
      <c r="M300">
        <f t="shared" si="136"/>
        <v>-5</v>
      </c>
      <c r="N300">
        <f t="shared" si="136"/>
        <v>-13</v>
      </c>
      <c r="O300">
        <f t="shared" si="136"/>
        <v>-12</v>
      </c>
      <c r="P300">
        <f t="shared" si="136"/>
        <v>-11</v>
      </c>
      <c r="Q300">
        <f t="shared" si="136"/>
        <v>-12</v>
      </c>
      <c r="R300">
        <f t="shared" si="136"/>
        <v>-5</v>
      </c>
      <c r="S300">
        <f t="shared" si="136"/>
        <v>-3</v>
      </c>
      <c r="T300">
        <f t="shared" si="136"/>
        <v>-5</v>
      </c>
      <c r="U300">
        <f t="shared" si="136"/>
        <v>-10</v>
      </c>
      <c r="V300">
        <f t="shared" si="136"/>
        <v>-4</v>
      </c>
      <c r="W300">
        <f t="shared" si="136"/>
        <v>-4</v>
      </c>
      <c r="Z300">
        <f t="shared" si="139"/>
        <v>-4</v>
      </c>
      <c r="AA300">
        <f t="shared" si="137"/>
        <v>-4</v>
      </c>
      <c r="AB300">
        <f t="shared" si="137"/>
        <v>-4</v>
      </c>
      <c r="AC300">
        <f t="shared" si="137"/>
        <v>-6</v>
      </c>
      <c r="AD300">
        <f t="shared" si="137"/>
        <v>12</v>
      </c>
      <c r="AE300">
        <f t="shared" si="137"/>
        <v>-6</v>
      </c>
      <c r="AF300">
        <f t="shared" si="137"/>
        <v>-6</v>
      </c>
      <c r="AG300">
        <f t="shared" si="137"/>
        <v>-5</v>
      </c>
      <c r="AH300">
        <f t="shared" si="137"/>
        <v>-4</v>
      </c>
      <c r="AI300">
        <f t="shared" si="137"/>
        <v>-3</v>
      </c>
      <c r="AJ300">
        <f t="shared" si="137"/>
        <v>-8</v>
      </c>
      <c r="AK300">
        <f t="shared" si="137"/>
        <v>-7</v>
      </c>
      <c r="AL300">
        <f t="shared" si="137"/>
        <v>-3</v>
      </c>
      <c r="AM300">
        <f t="shared" si="137"/>
        <v>-5</v>
      </c>
      <c r="AN300">
        <f t="shared" si="137"/>
        <v>-4</v>
      </c>
      <c r="AO300">
        <f t="shared" si="137"/>
        <v>-1</v>
      </c>
      <c r="AP300">
        <f t="shared" si="137"/>
        <v>-3</v>
      </c>
      <c r="AQ300">
        <f t="shared" si="137"/>
        <v>-4</v>
      </c>
      <c r="AR300">
        <f t="shared" si="137"/>
        <v>1</v>
      </c>
      <c r="AS300">
        <f t="shared" si="137"/>
        <v>-3</v>
      </c>
    </row>
    <row r="301" spans="4:45" x14ac:dyDescent="0.2">
      <c r="D301">
        <f t="shared" si="138"/>
        <v>-4</v>
      </c>
      <c r="E301">
        <f t="shared" si="136"/>
        <v>-3</v>
      </c>
      <c r="F301">
        <f t="shared" si="136"/>
        <v>-4</v>
      </c>
      <c r="G301">
        <f t="shared" si="136"/>
        <v>-4</v>
      </c>
      <c r="H301">
        <f t="shared" si="136"/>
        <v>-12</v>
      </c>
      <c r="I301">
        <f t="shared" si="136"/>
        <v>3</v>
      </c>
      <c r="J301">
        <f t="shared" si="136"/>
        <v>-2</v>
      </c>
      <c r="K301">
        <f t="shared" si="136"/>
        <v>-5</v>
      </c>
      <c r="L301">
        <f t="shared" si="136"/>
        <v>-2</v>
      </c>
      <c r="M301">
        <f t="shared" si="136"/>
        <v>-5</v>
      </c>
      <c r="N301">
        <f t="shared" si="136"/>
        <v>-4</v>
      </c>
      <c r="O301">
        <f t="shared" si="136"/>
        <v>-3</v>
      </c>
      <c r="P301">
        <f t="shared" si="136"/>
        <v>-3</v>
      </c>
      <c r="Q301">
        <f t="shared" si="136"/>
        <v>-12</v>
      </c>
      <c r="R301">
        <f t="shared" si="136"/>
        <v>-3</v>
      </c>
      <c r="S301">
        <f t="shared" si="136"/>
        <v>-4</v>
      </c>
      <c r="T301">
        <f t="shared" si="136"/>
        <v>-4</v>
      </c>
      <c r="U301">
        <f t="shared" si="136"/>
        <v>-11</v>
      </c>
      <c r="V301">
        <f t="shared" si="136"/>
        <v>-12</v>
      </c>
      <c r="W301">
        <f t="shared" si="136"/>
        <v>-5</v>
      </c>
      <c r="Z301">
        <f t="shared" si="139"/>
        <v>-2</v>
      </c>
      <c r="AA301">
        <f t="shared" si="137"/>
        <v>1</v>
      </c>
      <c r="AB301">
        <f t="shared" si="137"/>
        <v>1</v>
      </c>
      <c r="AC301">
        <f t="shared" si="137"/>
        <v>1</v>
      </c>
      <c r="AD301">
        <f t="shared" si="137"/>
        <v>-5</v>
      </c>
      <c r="AE301">
        <f t="shared" si="137"/>
        <v>4</v>
      </c>
      <c r="AF301">
        <f t="shared" si="137"/>
        <v>2</v>
      </c>
      <c r="AG301">
        <f t="shared" si="137"/>
        <v>-3</v>
      </c>
      <c r="AH301">
        <f t="shared" si="137"/>
        <v>3</v>
      </c>
      <c r="AI301">
        <f t="shared" si="137"/>
        <v>-2</v>
      </c>
      <c r="AJ301">
        <f t="shared" si="137"/>
        <v>-3</v>
      </c>
      <c r="AK301">
        <f t="shared" si="137"/>
        <v>-1</v>
      </c>
      <c r="AL301">
        <f t="shared" si="137"/>
        <v>1</v>
      </c>
      <c r="AM301">
        <f t="shared" si="137"/>
        <v>-5</v>
      </c>
      <c r="AN301">
        <f t="shared" si="137"/>
        <v>0</v>
      </c>
      <c r="AO301">
        <f t="shared" si="137"/>
        <v>-2</v>
      </c>
      <c r="AP301">
        <f t="shared" si="137"/>
        <v>-2</v>
      </c>
      <c r="AQ301">
        <f t="shared" si="137"/>
        <v>-1</v>
      </c>
      <c r="AR301">
        <f t="shared" si="137"/>
        <v>-3</v>
      </c>
      <c r="AS301">
        <f t="shared" si="137"/>
        <v>-3</v>
      </c>
    </row>
    <row r="302" spans="4:45" x14ac:dyDescent="0.2">
      <c r="D302">
        <f t="shared" si="138"/>
        <v>-3</v>
      </c>
      <c r="E302">
        <f t="shared" si="136"/>
        <v>-12</v>
      </c>
      <c r="F302">
        <f t="shared" si="136"/>
        <v>-4</v>
      </c>
      <c r="G302">
        <f t="shared" si="136"/>
        <v>-2</v>
      </c>
      <c r="H302">
        <f t="shared" si="136"/>
        <v>-12</v>
      </c>
      <c r="I302">
        <f t="shared" si="136"/>
        <v>-2</v>
      </c>
      <c r="J302">
        <f t="shared" si="136"/>
        <v>3</v>
      </c>
      <c r="K302">
        <f t="shared" si="136"/>
        <v>-4</v>
      </c>
      <c r="L302">
        <f t="shared" si="136"/>
        <v>-5</v>
      </c>
      <c r="M302">
        <f t="shared" si="136"/>
        <v>-4</v>
      </c>
      <c r="N302">
        <f t="shared" si="136"/>
        <v>-6</v>
      </c>
      <c r="O302">
        <f t="shared" si="136"/>
        <v>-4</v>
      </c>
      <c r="P302">
        <f t="shared" si="136"/>
        <v>-4</v>
      </c>
      <c r="Q302">
        <f t="shared" si="136"/>
        <v>-12</v>
      </c>
      <c r="R302">
        <f t="shared" si="136"/>
        <v>-4</v>
      </c>
      <c r="S302">
        <f t="shared" si="136"/>
        <v>-4</v>
      </c>
      <c r="T302">
        <f t="shared" si="136"/>
        <v>-5</v>
      </c>
      <c r="U302">
        <f t="shared" si="136"/>
        <v>-11</v>
      </c>
      <c r="V302">
        <f t="shared" si="136"/>
        <v>-5</v>
      </c>
      <c r="W302">
        <f t="shared" si="136"/>
        <v>-5</v>
      </c>
      <c r="Z302">
        <f t="shared" si="139"/>
        <v>-1</v>
      </c>
      <c r="AA302">
        <f t="shared" si="137"/>
        <v>-1</v>
      </c>
      <c r="AB302">
        <f t="shared" si="137"/>
        <v>2</v>
      </c>
      <c r="AC302">
        <f t="shared" si="137"/>
        <v>4</v>
      </c>
      <c r="AD302">
        <f t="shared" si="137"/>
        <v>-4</v>
      </c>
      <c r="AE302">
        <f t="shared" si="137"/>
        <v>3</v>
      </c>
      <c r="AF302">
        <f t="shared" si="137"/>
        <v>4</v>
      </c>
      <c r="AG302">
        <f t="shared" si="137"/>
        <v>-1</v>
      </c>
      <c r="AH302">
        <f t="shared" si="137"/>
        <v>2</v>
      </c>
      <c r="AI302">
        <f t="shared" si="137"/>
        <v>-1</v>
      </c>
      <c r="AJ302">
        <f t="shared" si="137"/>
        <v>-4</v>
      </c>
      <c r="AK302">
        <f t="shared" si="137"/>
        <v>-1</v>
      </c>
      <c r="AL302">
        <f t="shared" si="137"/>
        <v>1</v>
      </c>
      <c r="AM302">
        <f t="shared" si="137"/>
        <v>-5</v>
      </c>
      <c r="AN302">
        <f t="shared" si="137"/>
        <v>-1</v>
      </c>
      <c r="AO302">
        <f t="shared" si="137"/>
        <v>-1</v>
      </c>
      <c r="AP302">
        <f t="shared" si="137"/>
        <v>-1</v>
      </c>
      <c r="AQ302">
        <f t="shared" si="137"/>
        <v>-2</v>
      </c>
      <c r="AR302">
        <f t="shared" si="137"/>
        <v>-3</v>
      </c>
      <c r="AS302">
        <f t="shared" si="137"/>
        <v>-2</v>
      </c>
    </row>
    <row r="303" spans="4:45" x14ac:dyDescent="0.2">
      <c r="D303">
        <f t="shared" si="138"/>
        <v>-3</v>
      </c>
      <c r="E303">
        <f t="shared" si="136"/>
        <v>-6</v>
      </c>
      <c r="F303">
        <f t="shared" si="136"/>
        <v>-3</v>
      </c>
      <c r="G303">
        <f t="shared" si="136"/>
        <v>-4</v>
      </c>
      <c r="H303">
        <f t="shared" si="136"/>
        <v>-6</v>
      </c>
      <c r="I303">
        <f t="shared" si="136"/>
        <v>-5</v>
      </c>
      <c r="J303">
        <f t="shared" si="136"/>
        <v>-4</v>
      </c>
      <c r="K303">
        <f t="shared" si="136"/>
        <v>2</v>
      </c>
      <c r="L303">
        <f t="shared" si="136"/>
        <v>-6</v>
      </c>
      <c r="M303">
        <f t="shared" si="136"/>
        <v>-13</v>
      </c>
      <c r="N303">
        <f t="shared" si="136"/>
        <v>-6</v>
      </c>
      <c r="O303">
        <f t="shared" si="136"/>
        <v>-5</v>
      </c>
      <c r="P303">
        <f t="shared" si="136"/>
        <v>-4</v>
      </c>
      <c r="Q303">
        <f t="shared" si="136"/>
        <v>-6</v>
      </c>
      <c r="R303">
        <f t="shared" si="136"/>
        <v>-5</v>
      </c>
      <c r="S303">
        <f t="shared" si="136"/>
        <v>-3</v>
      </c>
      <c r="T303">
        <f t="shared" si="136"/>
        <v>-5</v>
      </c>
      <c r="U303">
        <f t="shared" si="136"/>
        <v>-11</v>
      </c>
      <c r="V303">
        <f t="shared" si="136"/>
        <v>-12</v>
      </c>
      <c r="W303">
        <f t="shared" si="136"/>
        <v>-5</v>
      </c>
      <c r="Z303">
        <f t="shared" si="139"/>
        <v>1</v>
      </c>
      <c r="AA303">
        <f t="shared" si="137"/>
        <v>-1</v>
      </c>
      <c r="AB303">
        <f t="shared" si="137"/>
        <v>2</v>
      </c>
      <c r="AC303">
        <f t="shared" si="137"/>
        <v>2</v>
      </c>
      <c r="AD303">
        <f t="shared" si="137"/>
        <v>-1</v>
      </c>
      <c r="AE303">
        <f t="shared" si="137"/>
        <v>1</v>
      </c>
      <c r="AF303">
        <f t="shared" si="137"/>
        <v>2</v>
      </c>
      <c r="AG303">
        <f t="shared" si="137"/>
        <v>5</v>
      </c>
      <c r="AH303">
        <f t="shared" si="137"/>
        <v>0</v>
      </c>
      <c r="AI303">
        <f t="shared" si="137"/>
        <v>0</v>
      </c>
      <c r="AJ303">
        <f t="shared" si="137"/>
        <v>-4</v>
      </c>
      <c r="AK303">
        <f t="shared" si="137"/>
        <v>-1</v>
      </c>
      <c r="AL303">
        <f t="shared" si="137"/>
        <v>3</v>
      </c>
      <c r="AM303">
        <f t="shared" si="137"/>
        <v>-3</v>
      </c>
      <c r="AN303">
        <f t="shared" si="137"/>
        <v>1</v>
      </c>
      <c r="AO303">
        <f t="shared" si="137"/>
        <v>2</v>
      </c>
      <c r="AP303">
        <f t="shared" si="137"/>
        <v>1</v>
      </c>
      <c r="AQ303">
        <f t="shared" si="137"/>
        <v>0</v>
      </c>
      <c r="AR303">
        <f t="shared" si="137"/>
        <v>-2</v>
      </c>
      <c r="AS303">
        <f t="shared" si="137"/>
        <v>-1</v>
      </c>
    </row>
    <row r="304" spans="4:45" x14ac:dyDescent="0.2">
      <c r="D304">
        <f t="shared" si="138"/>
        <v>-5</v>
      </c>
      <c r="E304">
        <f t="shared" si="136"/>
        <v>-3</v>
      </c>
      <c r="F304">
        <f t="shared" si="136"/>
        <v>-2</v>
      </c>
      <c r="G304">
        <f t="shared" si="136"/>
        <v>-4</v>
      </c>
      <c r="H304">
        <f t="shared" si="136"/>
        <v>-5</v>
      </c>
      <c r="I304">
        <f t="shared" si="136"/>
        <v>-2</v>
      </c>
      <c r="J304">
        <f t="shared" si="136"/>
        <v>-5</v>
      </c>
      <c r="K304">
        <f t="shared" si="136"/>
        <v>-6</v>
      </c>
      <c r="L304">
        <f t="shared" si="136"/>
        <v>3</v>
      </c>
      <c r="M304">
        <f t="shared" si="136"/>
        <v>-12</v>
      </c>
      <c r="N304">
        <f t="shared" si="136"/>
        <v>-4</v>
      </c>
      <c r="O304">
        <f t="shared" si="136"/>
        <v>-5</v>
      </c>
      <c r="P304">
        <f t="shared" si="136"/>
        <v>-11</v>
      </c>
      <c r="Q304">
        <f t="shared" si="136"/>
        <v>-5</v>
      </c>
      <c r="R304">
        <f t="shared" si="136"/>
        <v>-4</v>
      </c>
      <c r="S304">
        <f t="shared" si="136"/>
        <v>-5</v>
      </c>
      <c r="T304">
        <f t="shared" si="136"/>
        <v>-5</v>
      </c>
      <c r="U304">
        <f t="shared" si="136"/>
        <v>-5</v>
      </c>
      <c r="V304">
        <f t="shared" si="136"/>
        <v>-4</v>
      </c>
      <c r="W304">
        <f t="shared" si="136"/>
        <v>-5</v>
      </c>
      <c r="Z304">
        <f t="shared" si="139"/>
        <v>-3</v>
      </c>
      <c r="AA304">
        <f t="shared" si="137"/>
        <v>1</v>
      </c>
      <c r="AB304">
        <f t="shared" si="137"/>
        <v>1</v>
      </c>
      <c r="AC304">
        <f t="shared" si="137"/>
        <v>0</v>
      </c>
      <c r="AD304">
        <f t="shared" si="137"/>
        <v>-3</v>
      </c>
      <c r="AE304">
        <f t="shared" si="137"/>
        <v>3</v>
      </c>
      <c r="AF304">
        <f t="shared" si="137"/>
        <v>0</v>
      </c>
      <c r="AG304">
        <f t="shared" si="137"/>
        <v>-4</v>
      </c>
      <c r="AH304">
        <f t="shared" si="137"/>
        <v>6</v>
      </c>
      <c r="AI304">
        <f t="shared" si="137"/>
        <v>-3</v>
      </c>
      <c r="AJ304">
        <f t="shared" si="137"/>
        <v>-4</v>
      </c>
      <c r="AK304">
        <f t="shared" si="137"/>
        <v>-2</v>
      </c>
      <c r="AL304">
        <f t="shared" si="137"/>
        <v>0</v>
      </c>
      <c r="AM304">
        <f t="shared" si="137"/>
        <v>-2</v>
      </c>
      <c r="AN304">
        <f t="shared" si="137"/>
        <v>-1</v>
      </c>
      <c r="AO304">
        <f t="shared" si="137"/>
        <v>-2</v>
      </c>
      <c r="AP304">
        <f t="shared" si="137"/>
        <v>-2</v>
      </c>
      <c r="AQ304">
        <f t="shared" si="137"/>
        <v>1</v>
      </c>
      <c r="AR304">
        <f t="shared" si="137"/>
        <v>0</v>
      </c>
      <c r="AS304">
        <f t="shared" si="137"/>
        <v>-3</v>
      </c>
    </row>
    <row r="305" spans="4:45" x14ac:dyDescent="0.2">
      <c r="D305">
        <f t="shared" si="138"/>
        <v>-4</v>
      </c>
      <c r="E305">
        <f t="shared" si="136"/>
        <v>-4</v>
      </c>
      <c r="F305">
        <f t="shared" si="136"/>
        <v>-4</v>
      </c>
      <c r="G305">
        <f t="shared" si="136"/>
        <v>-5</v>
      </c>
      <c r="H305">
        <f t="shared" si="136"/>
        <v>-5</v>
      </c>
      <c r="I305">
        <f t="shared" si="136"/>
        <v>-5</v>
      </c>
      <c r="J305">
        <f t="shared" si="136"/>
        <v>-4</v>
      </c>
      <c r="K305">
        <f t="shared" si="136"/>
        <v>-13</v>
      </c>
      <c r="L305">
        <f t="shared" si="136"/>
        <v>-12</v>
      </c>
      <c r="M305">
        <f t="shared" si="136"/>
        <v>3</v>
      </c>
      <c r="N305">
        <f t="shared" si="136"/>
        <v>-3</v>
      </c>
      <c r="O305">
        <f t="shared" si="136"/>
        <v>-4</v>
      </c>
      <c r="P305">
        <f t="shared" si="136"/>
        <v>-2</v>
      </c>
      <c r="Q305">
        <f t="shared" si="136"/>
        <v>-3</v>
      </c>
      <c r="R305">
        <f t="shared" si="136"/>
        <v>-6</v>
      </c>
      <c r="S305">
        <f t="shared" si="136"/>
        <v>-5</v>
      </c>
      <c r="T305">
        <f t="shared" si="136"/>
        <v>-3</v>
      </c>
      <c r="U305">
        <f t="shared" si="136"/>
        <v>-11</v>
      </c>
      <c r="V305">
        <f t="shared" si="136"/>
        <v>-5</v>
      </c>
      <c r="W305">
        <f t="shared" si="136"/>
        <v>-2</v>
      </c>
      <c r="Z305">
        <f t="shared" si="139"/>
        <v>-2</v>
      </c>
      <c r="AA305">
        <f t="shared" si="137"/>
        <v>-2</v>
      </c>
      <c r="AB305">
        <f t="shared" si="137"/>
        <v>-2</v>
      </c>
      <c r="AC305">
        <f t="shared" si="137"/>
        <v>-3</v>
      </c>
      <c r="AD305">
        <f t="shared" si="137"/>
        <v>-2</v>
      </c>
      <c r="AE305">
        <f t="shared" si="137"/>
        <v>-2</v>
      </c>
      <c r="AF305">
        <f t="shared" si="137"/>
        <v>-3</v>
      </c>
      <c r="AG305">
        <f t="shared" si="137"/>
        <v>-4</v>
      </c>
      <c r="AH305">
        <f t="shared" si="137"/>
        <v>-2</v>
      </c>
      <c r="AI305">
        <f t="shared" si="137"/>
        <v>4</v>
      </c>
      <c r="AJ305">
        <f t="shared" si="137"/>
        <v>1</v>
      </c>
      <c r="AK305">
        <f t="shared" si="137"/>
        <v>-3</v>
      </c>
      <c r="AL305">
        <f t="shared" si="137"/>
        <v>5</v>
      </c>
      <c r="AM305">
        <f t="shared" si="137"/>
        <v>1</v>
      </c>
      <c r="AN305">
        <f t="shared" si="137"/>
        <v>-3</v>
      </c>
      <c r="AO305">
        <f t="shared" si="137"/>
        <v>-3</v>
      </c>
      <c r="AP305">
        <f t="shared" si="137"/>
        <v>-1</v>
      </c>
      <c r="AQ305">
        <f t="shared" si="137"/>
        <v>-1</v>
      </c>
      <c r="AR305">
        <f t="shared" si="137"/>
        <v>0</v>
      </c>
      <c r="AS305">
        <f t="shared" si="137"/>
        <v>3</v>
      </c>
    </row>
    <row r="306" spans="4:45" x14ac:dyDescent="0.2">
      <c r="D306">
        <f t="shared" si="138"/>
        <v>-5</v>
      </c>
      <c r="E306">
        <f t="shared" si="136"/>
        <v>-6</v>
      </c>
      <c r="F306">
        <f t="shared" si="136"/>
        <v>-5</v>
      </c>
      <c r="G306">
        <f t="shared" si="136"/>
        <v>-13</v>
      </c>
      <c r="H306">
        <f t="shared" si="136"/>
        <v>-13</v>
      </c>
      <c r="I306">
        <f t="shared" si="136"/>
        <v>-4</v>
      </c>
      <c r="J306">
        <f t="shared" si="136"/>
        <v>-6</v>
      </c>
      <c r="K306">
        <f t="shared" si="136"/>
        <v>-6</v>
      </c>
      <c r="L306">
        <f t="shared" si="136"/>
        <v>-4</v>
      </c>
      <c r="M306">
        <f t="shared" si="136"/>
        <v>-3</v>
      </c>
      <c r="N306">
        <f t="shared" si="136"/>
        <v>2</v>
      </c>
      <c r="O306">
        <f t="shared" si="136"/>
        <v>-6</v>
      </c>
      <c r="P306">
        <f t="shared" si="136"/>
        <v>-1</v>
      </c>
      <c r="Q306">
        <f t="shared" si="136"/>
        <v>-3</v>
      </c>
      <c r="R306">
        <f t="shared" si="136"/>
        <v>-5</v>
      </c>
      <c r="S306">
        <f t="shared" si="136"/>
        <v>-6</v>
      </c>
      <c r="T306">
        <f t="shared" si="136"/>
        <v>-5</v>
      </c>
      <c r="U306">
        <f t="shared" si="136"/>
        <v>-3</v>
      </c>
      <c r="V306">
        <f t="shared" si="136"/>
        <v>-5</v>
      </c>
      <c r="W306">
        <f t="shared" si="136"/>
        <v>-3</v>
      </c>
      <c r="Z306">
        <f t="shared" si="139"/>
        <v>-2</v>
      </c>
      <c r="AA306">
        <f t="shared" si="137"/>
        <v>-1</v>
      </c>
      <c r="AB306">
        <f t="shared" si="137"/>
        <v>-1</v>
      </c>
      <c r="AC306">
        <f t="shared" si="137"/>
        <v>-3</v>
      </c>
      <c r="AD306">
        <f t="shared" si="137"/>
        <v>-3</v>
      </c>
      <c r="AE306">
        <f t="shared" si="137"/>
        <v>0</v>
      </c>
      <c r="AF306">
        <f t="shared" si="137"/>
        <v>-2</v>
      </c>
      <c r="AG306">
        <f t="shared" si="137"/>
        <v>-4</v>
      </c>
      <c r="AH306">
        <f t="shared" si="137"/>
        <v>0</v>
      </c>
      <c r="AI306">
        <f t="shared" si="137"/>
        <v>5</v>
      </c>
      <c r="AJ306">
        <f t="shared" si="137"/>
        <v>6</v>
      </c>
      <c r="AK306">
        <f t="shared" si="137"/>
        <v>-3</v>
      </c>
      <c r="AL306">
        <f t="shared" si="137"/>
        <v>9</v>
      </c>
      <c r="AM306">
        <f t="shared" si="137"/>
        <v>4</v>
      </c>
      <c r="AN306">
        <f t="shared" si="137"/>
        <v>-1</v>
      </c>
      <c r="AO306">
        <f t="shared" si="137"/>
        <v>-2</v>
      </c>
      <c r="AP306">
        <f t="shared" si="137"/>
        <v>-1</v>
      </c>
      <c r="AQ306">
        <f t="shared" si="137"/>
        <v>5</v>
      </c>
      <c r="AR306">
        <f t="shared" si="137"/>
        <v>2</v>
      </c>
      <c r="AS306">
        <f t="shared" si="137"/>
        <v>2</v>
      </c>
    </row>
    <row r="307" spans="4:45" x14ac:dyDescent="0.2">
      <c r="D307">
        <f t="shared" si="138"/>
        <v>-5</v>
      </c>
      <c r="E307">
        <f t="shared" si="136"/>
        <v>-2</v>
      </c>
      <c r="F307">
        <f t="shared" si="136"/>
        <v>-3</v>
      </c>
      <c r="G307">
        <f t="shared" si="136"/>
        <v>-4</v>
      </c>
      <c r="H307">
        <f t="shared" si="136"/>
        <v>-12</v>
      </c>
      <c r="I307">
        <f t="shared" si="136"/>
        <v>-3</v>
      </c>
      <c r="J307">
        <f t="shared" si="136"/>
        <v>-4</v>
      </c>
      <c r="K307">
        <f t="shared" si="136"/>
        <v>-5</v>
      </c>
      <c r="L307">
        <f t="shared" si="136"/>
        <v>-5</v>
      </c>
      <c r="M307">
        <f t="shared" si="136"/>
        <v>-4</v>
      </c>
      <c r="N307">
        <f t="shared" si="136"/>
        <v>-6</v>
      </c>
      <c r="O307">
        <f t="shared" si="136"/>
        <v>2</v>
      </c>
      <c r="P307">
        <f t="shared" si="136"/>
        <v>-2</v>
      </c>
      <c r="Q307">
        <f t="shared" si="136"/>
        <v>-13</v>
      </c>
      <c r="R307">
        <f t="shared" si="136"/>
        <v>-5</v>
      </c>
      <c r="S307">
        <f t="shared" si="136"/>
        <v>-4</v>
      </c>
      <c r="T307">
        <f t="shared" si="136"/>
        <v>-4</v>
      </c>
      <c r="U307">
        <f t="shared" si="136"/>
        <v>-11</v>
      </c>
      <c r="V307">
        <f t="shared" si="136"/>
        <v>-6</v>
      </c>
      <c r="W307">
        <f t="shared" si="136"/>
        <v>-6</v>
      </c>
      <c r="Z307">
        <f t="shared" si="139"/>
        <v>-1</v>
      </c>
      <c r="AA307">
        <f t="shared" si="137"/>
        <v>5</v>
      </c>
      <c r="AB307">
        <f t="shared" si="137"/>
        <v>3</v>
      </c>
      <c r="AC307">
        <f t="shared" si="137"/>
        <v>1</v>
      </c>
      <c r="AD307">
        <f t="shared" si="137"/>
        <v>-3</v>
      </c>
      <c r="AE307">
        <f t="shared" si="137"/>
        <v>3</v>
      </c>
      <c r="AF307">
        <f t="shared" si="137"/>
        <v>1</v>
      </c>
      <c r="AG307">
        <f t="shared" si="137"/>
        <v>-2</v>
      </c>
      <c r="AH307">
        <f t="shared" si="137"/>
        <v>2</v>
      </c>
      <c r="AI307">
        <f t="shared" si="137"/>
        <v>0</v>
      </c>
      <c r="AJ307">
        <f t="shared" si="137"/>
        <v>-3</v>
      </c>
      <c r="AK307">
        <f t="shared" si="137"/>
        <v>5</v>
      </c>
      <c r="AL307">
        <f t="shared" si="137"/>
        <v>5</v>
      </c>
      <c r="AM307">
        <f t="shared" si="137"/>
        <v>-3</v>
      </c>
      <c r="AN307">
        <f t="shared" si="137"/>
        <v>0</v>
      </c>
      <c r="AO307">
        <f t="shared" si="137"/>
        <v>0</v>
      </c>
      <c r="AP307">
        <f t="shared" si="137"/>
        <v>1</v>
      </c>
      <c r="AQ307">
        <f t="shared" si="137"/>
        <v>3</v>
      </c>
      <c r="AR307">
        <f t="shared" si="137"/>
        <v>-2</v>
      </c>
      <c r="AS307">
        <f t="shared" si="137"/>
        <v>-2</v>
      </c>
    </row>
    <row r="308" spans="4:45" x14ac:dyDescent="0.2">
      <c r="D308">
        <f t="shared" si="138"/>
        <v>-3</v>
      </c>
      <c r="E308">
        <f t="shared" si="136"/>
        <v>-4</v>
      </c>
      <c r="F308">
        <f t="shared" si="136"/>
        <v>-11</v>
      </c>
      <c r="G308">
        <f t="shared" si="136"/>
        <v>-11</v>
      </c>
      <c r="H308">
        <f t="shared" si="136"/>
        <v>-11</v>
      </c>
      <c r="I308">
        <f t="shared" si="136"/>
        <v>-3</v>
      </c>
      <c r="J308">
        <f t="shared" si="136"/>
        <v>-4</v>
      </c>
      <c r="K308">
        <f t="shared" si="136"/>
        <v>-4</v>
      </c>
      <c r="L308">
        <f t="shared" si="136"/>
        <v>-11</v>
      </c>
      <c r="M308">
        <f t="shared" si="136"/>
        <v>-2</v>
      </c>
      <c r="N308">
        <f t="shared" si="136"/>
        <v>-1</v>
      </c>
      <c r="O308">
        <f t="shared" si="136"/>
        <v>-2</v>
      </c>
      <c r="P308">
        <f t="shared" si="136"/>
        <v>4</v>
      </c>
      <c r="Q308">
        <f t="shared" si="136"/>
        <v>-4</v>
      </c>
      <c r="R308">
        <f t="shared" si="136"/>
        <v>-5</v>
      </c>
      <c r="S308">
        <f t="shared" si="136"/>
        <v>-4</v>
      </c>
      <c r="T308">
        <f t="shared" si="136"/>
        <v>-3</v>
      </c>
      <c r="U308">
        <f t="shared" si="136"/>
        <v>-10</v>
      </c>
      <c r="V308">
        <f t="shared" si="136"/>
        <v>-11</v>
      </c>
      <c r="W308">
        <f t="shared" si="136"/>
        <v>-2</v>
      </c>
      <c r="Z308">
        <f t="shared" si="139"/>
        <v>-3</v>
      </c>
      <c r="AA308">
        <f t="shared" si="137"/>
        <v>-2</v>
      </c>
      <c r="AB308">
        <f t="shared" si="137"/>
        <v>-3</v>
      </c>
      <c r="AC308">
        <f t="shared" si="137"/>
        <v>-4</v>
      </c>
      <c r="AD308">
        <f t="shared" si="137"/>
        <v>-7</v>
      </c>
      <c r="AE308">
        <f t="shared" si="137"/>
        <v>-3</v>
      </c>
      <c r="AF308">
        <f t="shared" si="137"/>
        <v>-4</v>
      </c>
      <c r="AG308">
        <f t="shared" si="137"/>
        <v>-5</v>
      </c>
      <c r="AH308">
        <f t="shared" si="137"/>
        <v>-4</v>
      </c>
      <c r="AI308">
        <f t="shared" si="137"/>
        <v>1</v>
      </c>
      <c r="AJ308">
        <f t="shared" si="137"/>
        <v>1</v>
      </c>
      <c r="AK308">
        <f t="shared" si="137"/>
        <v>-2</v>
      </c>
      <c r="AL308">
        <f t="shared" si="137"/>
        <v>6</v>
      </c>
      <c r="AM308">
        <f t="shared" si="137"/>
        <v>-1</v>
      </c>
      <c r="AN308">
        <f t="shared" si="137"/>
        <v>-4</v>
      </c>
      <c r="AO308">
        <f t="shared" si="137"/>
        <v>-4</v>
      </c>
      <c r="AP308">
        <f t="shared" si="137"/>
        <v>-3</v>
      </c>
      <c r="AQ308">
        <f t="shared" si="137"/>
        <v>-3</v>
      </c>
      <c r="AR308">
        <f t="shared" si="137"/>
        <v>-4</v>
      </c>
      <c r="AS308">
        <f t="shared" si="137"/>
        <v>0</v>
      </c>
    </row>
    <row r="309" spans="4:45" x14ac:dyDescent="0.2">
      <c r="D309">
        <f t="shared" si="138"/>
        <v>-5</v>
      </c>
      <c r="E309">
        <f t="shared" si="136"/>
        <v>-5</v>
      </c>
      <c r="F309">
        <f t="shared" si="136"/>
        <v>-5</v>
      </c>
      <c r="G309">
        <f t="shared" si="136"/>
        <v>-12</v>
      </c>
      <c r="H309">
        <f t="shared" si="136"/>
        <v>-12</v>
      </c>
      <c r="I309">
        <f t="shared" si="136"/>
        <v>-12</v>
      </c>
      <c r="J309">
        <f t="shared" si="136"/>
        <v>-12</v>
      </c>
      <c r="K309">
        <f t="shared" si="136"/>
        <v>-6</v>
      </c>
      <c r="L309">
        <f t="shared" si="136"/>
        <v>-5</v>
      </c>
      <c r="M309">
        <f t="shared" si="136"/>
        <v>-3</v>
      </c>
      <c r="N309">
        <f t="shared" si="136"/>
        <v>-3</v>
      </c>
      <c r="O309">
        <f t="shared" si="136"/>
        <v>-13</v>
      </c>
      <c r="P309">
        <f t="shared" si="136"/>
        <v>-4</v>
      </c>
      <c r="Q309">
        <f t="shared" si="136"/>
        <v>3</v>
      </c>
      <c r="R309">
        <f t="shared" si="136"/>
        <v>-6</v>
      </c>
      <c r="S309">
        <f t="shared" si="136"/>
        <v>-5</v>
      </c>
      <c r="T309">
        <f t="shared" si="136"/>
        <v>-5</v>
      </c>
      <c r="U309">
        <f t="shared" si="136"/>
        <v>-3</v>
      </c>
      <c r="V309">
        <f t="shared" si="136"/>
        <v>-2</v>
      </c>
      <c r="W309">
        <f t="shared" si="136"/>
        <v>-6</v>
      </c>
      <c r="Z309">
        <f t="shared" si="139"/>
        <v>-5</v>
      </c>
      <c r="AA309">
        <f t="shared" si="137"/>
        <v>-5</v>
      </c>
      <c r="AB309">
        <f t="shared" si="137"/>
        <v>-3</v>
      </c>
      <c r="AC309">
        <f t="shared" si="137"/>
        <v>-6</v>
      </c>
      <c r="AD309">
        <f t="shared" si="137"/>
        <v>-4</v>
      </c>
      <c r="AE309">
        <f t="shared" si="137"/>
        <v>-5</v>
      </c>
      <c r="AF309">
        <f t="shared" si="137"/>
        <v>-6</v>
      </c>
      <c r="AG309">
        <f t="shared" si="137"/>
        <v>-6</v>
      </c>
      <c r="AH309">
        <f t="shared" si="137"/>
        <v>-1</v>
      </c>
      <c r="AI309">
        <f t="shared" si="137"/>
        <v>1</v>
      </c>
      <c r="AJ309">
        <f t="shared" si="137"/>
        <v>0</v>
      </c>
      <c r="AK309">
        <f t="shared" si="137"/>
        <v>-7</v>
      </c>
      <c r="AL309">
        <f t="shared" si="137"/>
        <v>3</v>
      </c>
      <c r="AM309">
        <f t="shared" si="137"/>
        <v>9</v>
      </c>
      <c r="AN309">
        <f t="shared" si="137"/>
        <v>-5</v>
      </c>
      <c r="AO309">
        <f t="shared" si="137"/>
        <v>-4</v>
      </c>
      <c r="AP309">
        <f t="shared" si="137"/>
        <v>-4</v>
      </c>
      <c r="AQ309">
        <f t="shared" si="137"/>
        <v>4</v>
      </c>
      <c r="AR309">
        <f t="shared" si="137"/>
        <v>8</v>
      </c>
      <c r="AS309">
        <f t="shared" si="137"/>
        <v>-2</v>
      </c>
    </row>
    <row r="310" spans="4:45" x14ac:dyDescent="0.2">
      <c r="D310">
        <f t="shared" si="138"/>
        <v>-3</v>
      </c>
      <c r="E310">
        <f t="shared" si="136"/>
        <v>-4</v>
      </c>
      <c r="F310">
        <f t="shared" si="136"/>
        <v>-5</v>
      </c>
      <c r="G310">
        <f t="shared" si="136"/>
        <v>-5</v>
      </c>
      <c r="H310">
        <f t="shared" si="136"/>
        <v>-5</v>
      </c>
      <c r="I310">
        <f t="shared" ref="E310:W315" si="140">ROUND(I288,0)</f>
        <v>-3</v>
      </c>
      <c r="J310">
        <f t="shared" si="140"/>
        <v>-4</v>
      </c>
      <c r="K310">
        <f t="shared" si="140"/>
        <v>-5</v>
      </c>
      <c r="L310">
        <f t="shared" si="140"/>
        <v>-4</v>
      </c>
      <c r="M310">
        <f t="shared" si="140"/>
        <v>-6</v>
      </c>
      <c r="N310">
        <f t="shared" si="140"/>
        <v>-5</v>
      </c>
      <c r="O310">
        <f t="shared" si="140"/>
        <v>-5</v>
      </c>
      <c r="P310">
        <f t="shared" si="140"/>
        <v>-5</v>
      </c>
      <c r="Q310">
        <f t="shared" si="140"/>
        <v>-6</v>
      </c>
      <c r="R310">
        <f t="shared" si="140"/>
        <v>3</v>
      </c>
      <c r="S310">
        <f t="shared" si="140"/>
        <v>-3</v>
      </c>
      <c r="T310">
        <f t="shared" si="140"/>
        <v>-4</v>
      </c>
      <c r="U310">
        <f t="shared" si="140"/>
        <v>-11</v>
      </c>
      <c r="V310">
        <f t="shared" si="140"/>
        <v>-12</v>
      </c>
      <c r="W310">
        <f t="shared" si="140"/>
        <v>-5</v>
      </c>
      <c r="Z310">
        <f t="shared" si="139"/>
        <v>0</v>
      </c>
      <c r="AA310">
        <f t="shared" si="137"/>
        <v>0</v>
      </c>
      <c r="AB310">
        <f t="shared" si="137"/>
        <v>0</v>
      </c>
      <c r="AC310">
        <f t="shared" si="137"/>
        <v>-1</v>
      </c>
      <c r="AD310">
        <f t="shared" si="137"/>
        <v>-2</v>
      </c>
      <c r="AE310">
        <f t="shared" ref="AA310:AS315" si="141">ROUND(AE264,0)</f>
        <v>1</v>
      </c>
      <c r="AF310">
        <f t="shared" si="141"/>
        <v>-1</v>
      </c>
      <c r="AG310">
        <f t="shared" si="141"/>
        <v>-2</v>
      </c>
      <c r="AH310">
        <f t="shared" si="141"/>
        <v>1</v>
      </c>
      <c r="AI310">
        <f t="shared" si="141"/>
        <v>-1</v>
      </c>
      <c r="AJ310">
        <f t="shared" si="141"/>
        <v>-4</v>
      </c>
      <c r="AK310">
        <f t="shared" si="141"/>
        <v>-2</v>
      </c>
      <c r="AL310">
        <f t="shared" si="141"/>
        <v>1</v>
      </c>
      <c r="AM310">
        <f t="shared" si="141"/>
        <v>-4</v>
      </c>
      <c r="AN310">
        <f t="shared" si="141"/>
        <v>6</v>
      </c>
      <c r="AO310">
        <f t="shared" si="141"/>
        <v>0</v>
      </c>
      <c r="AP310">
        <f t="shared" si="141"/>
        <v>0</v>
      </c>
      <c r="AQ310">
        <f t="shared" si="141"/>
        <v>-1</v>
      </c>
      <c r="AR310">
        <f t="shared" si="141"/>
        <v>-4</v>
      </c>
      <c r="AS310">
        <f t="shared" si="141"/>
        <v>-2</v>
      </c>
    </row>
    <row r="311" spans="4:45" x14ac:dyDescent="0.2">
      <c r="D311">
        <f t="shared" si="138"/>
        <v>-3</v>
      </c>
      <c r="E311">
        <f t="shared" si="140"/>
        <v>-3</v>
      </c>
      <c r="F311">
        <f t="shared" si="140"/>
        <v>-2</v>
      </c>
      <c r="G311">
        <f t="shared" si="140"/>
        <v>-4</v>
      </c>
      <c r="H311">
        <f t="shared" si="140"/>
        <v>-3</v>
      </c>
      <c r="I311">
        <f t="shared" si="140"/>
        <v>-4</v>
      </c>
      <c r="J311">
        <f t="shared" si="140"/>
        <v>-4</v>
      </c>
      <c r="K311">
        <f t="shared" si="140"/>
        <v>-3</v>
      </c>
      <c r="L311">
        <f t="shared" si="140"/>
        <v>-5</v>
      </c>
      <c r="M311">
        <f t="shared" si="140"/>
        <v>-5</v>
      </c>
      <c r="N311">
        <f t="shared" si="140"/>
        <v>-6</v>
      </c>
      <c r="O311">
        <f t="shared" si="140"/>
        <v>-4</v>
      </c>
      <c r="P311">
        <f t="shared" si="140"/>
        <v>-4</v>
      </c>
      <c r="Q311">
        <f t="shared" si="140"/>
        <v>-5</v>
      </c>
      <c r="R311">
        <f t="shared" si="140"/>
        <v>-3</v>
      </c>
      <c r="S311">
        <f t="shared" si="140"/>
        <v>3</v>
      </c>
      <c r="T311">
        <f t="shared" si="140"/>
        <v>-2</v>
      </c>
      <c r="U311">
        <f t="shared" si="140"/>
        <v>-3</v>
      </c>
      <c r="V311">
        <f t="shared" si="140"/>
        <v>-5</v>
      </c>
      <c r="W311">
        <f t="shared" si="140"/>
        <v>-5</v>
      </c>
      <c r="Z311">
        <f t="shared" si="139"/>
        <v>1</v>
      </c>
      <c r="AA311">
        <f t="shared" si="141"/>
        <v>1</v>
      </c>
      <c r="AB311">
        <f t="shared" si="141"/>
        <v>2</v>
      </c>
      <c r="AC311">
        <f t="shared" si="141"/>
        <v>1</v>
      </c>
      <c r="AD311">
        <f t="shared" si="141"/>
        <v>2</v>
      </c>
      <c r="AE311">
        <f t="shared" si="141"/>
        <v>1</v>
      </c>
      <c r="AF311">
        <f t="shared" si="141"/>
        <v>1</v>
      </c>
      <c r="AG311">
        <f t="shared" si="141"/>
        <v>1</v>
      </c>
      <c r="AH311">
        <f t="shared" si="141"/>
        <v>1</v>
      </c>
      <c r="AI311">
        <f t="shared" si="141"/>
        <v>0</v>
      </c>
      <c r="AJ311">
        <f t="shared" si="141"/>
        <v>-3</v>
      </c>
      <c r="AK311">
        <f t="shared" si="141"/>
        <v>0</v>
      </c>
      <c r="AL311">
        <f t="shared" si="141"/>
        <v>3</v>
      </c>
      <c r="AM311">
        <f t="shared" si="141"/>
        <v>-2</v>
      </c>
      <c r="AN311">
        <f t="shared" si="141"/>
        <v>2</v>
      </c>
      <c r="AO311">
        <f t="shared" si="141"/>
        <v>2</v>
      </c>
      <c r="AP311">
        <f t="shared" si="141"/>
        <v>2</v>
      </c>
      <c r="AQ311">
        <f t="shared" si="141"/>
        <v>4</v>
      </c>
      <c r="AR311">
        <f t="shared" si="141"/>
        <v>-1</v>
      </c>
      <c r="AS311">
        <f t="shared" si="141"/>
        <v>-1</v>
      </c>
    </row>
    <row r="312" spans="4:45" x14ac:dyDescent="0.2">
      <c r="D312">
        <f t="shared" si="138"/>
        <v>-3</v>
      </c>
      <c r="E312">
        <f t="shared" si="140"/>
        <v>-5</v>
      </c>
      <c r="F312">
        <f t="shared" si="140"/>
        <v>-3</v>
      </c>
      <c r="G312">
        <f t="shared" si="140"/>
        <v>-4</v>
      </c>
      <c r="H312">
        <f t="shared" si="140"/>
        <v>-5</v>
      </c>
      <c r="I312">
        <f t="shared" si="140"/>
        <v>-4</v>
      </c>
      <c r="J312">
        <f t="shared" si="140"/>
        <v>-5</v>
      </c>
      <c r="K312">
        <f t="shared" si="140"/>
        <v>-5</v>
      </c>
      <c r="L312">
        <f t="shared" si="140"/>
        <v>-5</v>
      </c>
      <c r="M312">
        <f t="shared" si="140"/>
        <v>-3</v>
      </c>
      <c r="N312">
        <f t="shared" si="140"/>
        <v>-5</v>
      </c>
      <c r="O312">
        <f t="shared" si="140"/>
        <v>-4</v>
      </c>
      <c r="P312">
        <f t="shared" si="140"/>
        <v>-3</v>
      </c>
      <c r="Q312">
        <f t="shared" si="140"/>
        <v>-5</v>
      </c>
      <c r="R312">
        <f t="shared" si="140"/>
        <v>-4</v>
      </c>
      <c r="S312">
        <f t="shared" si="140"/>
        <v>-2</v>
      </c>
      <c r="T312">
        <f t="shared" si="140"/>
        <v>3</v>
      </c>
      <c r="U312">
        <f t="shared" si="140"/>
        <v>-11</v>
      </c>
      <c r="V312">
        <f t="shared" si="140"/>
        <v>-5</v>
      </c>
      <c r="W312">
        <f t="shared" si="140"/>
        <v>-3</v>
      </c>
      <c r="Z312">
        <f t="shared" si="139"/>
        <v>0</v>
      </c>
      <c r="AA312">
        <f t="shared" si="141"/>
        <v>0</v>
      </c>
      <c r="AB312">
        <f t="shared" si="141"/>
        <v>1</v>
      </c>
      <c r="AC312">
        <f t="shared" si="141"/>
        <v>0</v>
      </c>
      <c r="AD312">
        <f t="shared" si="141"/>
        <v>-1</v>
      </c>
      <c r="AE312">
        <f t="shared" si="141"/>
        <v>0</v>
      </c>
      <c r="AF312">
        <f t="shared" si="141"/>
        <v>0</v>
      </c>
      <c r="AG312">
        <f t="shared" si="141"/>
        <v>-1</v>
      </c>
      <c r="AH312">
        <f t="shared" si="141"/>
        <v>0</v>
      </c>
      <c r="AI312">
        <f t="shared" si="141"/>
        <v>1</v>
      </c>
      <c r="AJ312">
        <f t="shared" si="141"/>
        <v>-2</v>
      </c>
      <c r="AK312">
        <f t="shared" si="141"/>
        <v>-1</v>
      </c>
      <c r="AL312">
        <f t="shared" si="141"/>
        <v>3</v>
      </c>
      <c r="AM312">
        <f t="shared" si="141"/>
        <v>-2</v>
      </c>
      <c r="AN312">
        <f t="shared" si="141"/>
        <v>1</v>
      </c>
      <c r="AO312">
        <f t="shared" si="141"/>
        <v>1</v>
      </c>
      <c r="AP312">
        <f t="shared" si="141"/>
        <v>3</v>
      </c>
      <c r="AQ312">
        <f t="shared" si="141"/>
        <v>0</v>
      </c>
      <c r="AR312">
        <f t="shared" si="141"/>
        <v>-1</v>
      </c>
      <c r="AS312">
        <f t="shared" si="141"/>
        <v>0</v>
      </c>
    </row>
    <row r="313" spans="4:45" x14ac:dyDescent="0.2">
      <c r="D313">
        <f t="shared" si="138"/>
        <v>-11</v>
      </c>
      <c r="E313">
        <f t="shared" si="140"/>
        <v>-2</v>
      </c>
      <c r="F313">
        <f t="shared" si="140"/>
        <v>-5</v>
      </c>
      <c r="G313">
        <f t="shared" si="140"/>
        <v>-11</v>
      </c>
      <c r="H313">
        <f t="shared" si="140"/>
        <v>-10</v>
      </c>
      <c r="I313">
        <f t="shared" si="140"/>
        <v>-11</v>
      </c>
      <c r="J313">
        <f t="shared" si="140"/>
        <v>-11</v>
      </c>
      <c r="K313">
        <f t="shared" si="140"/>
        <v>-11</v>
      </c>
      <c r="L313">
        <f t="shared" si="140"/>
        <v>-5</v>
      </c>
      <c r="M313">
        <f t="shared" si="140"/>
        <v>-11</v>
      </c>
      <c r="N313">
        <f t="shared" si="140"/>
        <v>-3</v>
      </c>
      <c r="O313">
        <f t="shared" si="140"/>
        <v>-11</v>
      </c>
      <c r="P313">
        <f t="shared" si="140"/>
        <v>-10</v>
      </c>
      <c r="Q313">
        <f t="shared" si="140"/>
        <v>-3</v>
      </c>
      <c r="R313">
        <f t="shared" si="140"/>
        <v>-11</v>
      </c>
      <c r="S313">
        <f t="shared" si="140"/>
        <v>-3</v>
      </c>
      <c r="T313">
        <f t="shared" si="140"/>
        <v>-11</v>
      </c>
      <c r="U313">
        <f t="shared" si="140"/>
        <v>5</v>
      </c>
      <c r="V313">
        <f t="shared" si="140"/>
        <v>-4</v>
      </c>
      <c r="W313">
        <f t="shared" si="140"/>
        <v>-11</v>
      </c>
      <c r="Z313">
        <f t="shared" si="139"/>
        <v>-8</v>
      </c>
      <c r="AA313">
        <f t="shared" si="141"/>
        <v>0</v>
      </c>
      <c r="AB313">
        <f t="shared" si="141"/>
        <v>-6</v>
      </c>
      <c r="AC313">
        <f t="shared" si="141"/>
        <v>-9</v>
      </c>
      <c r="AD313">
        <f t="shared" si="141"/>
        <v>-9</v>
      </c>
      <c r="AE313">
        <f t="shared" si="141"/>
        <v>-7</v>
      </c>
      <c r="AF313">
        <f t="shared" si="141"/>
        <v>-9</v>
      </c>
      <c r="AG313">
        <f t="shared" si="141"/>
        <v>-10</v>
      </c>
      <c r="AH313">
        <f t="shared" si="141"/>
        <v>-5</v>
      </c>
      <c r="AI313">
        <f t="shared" si="141"/>
        <v>-7</v>
      </c>
      <c r="AJ313">
        <f t="shared" si="141"/>
        <v>-4</v>
      </c>
      <c r="AK313">
        <f t="shared" si="141"/>
        <v>-6</v>
      </c>
      <c r="AL313">
        <f t="shared" si="141"/>
        <v>-5</v>
      </c>
      <c r="AM313">
        <f t="shared" si="141"/>
        <v>-2</v>
      </c>
      <c r="AN313">
        <f t="shared" si="141"/>
        <v>-8</v>
      </c>
      <c r="AO313">
        <f t="shared" si="141"/>
        <v>-5</v>
      </c>
      <c r="AP313">
        <f t="shared" si="141"/>
        <v>-7</v>
      </c>
      <c r="AQ313">
        <f t="shared" si="141"/>
        <v>17</v>
      </c>
      <c r="AR313">
        <f t="shared" si="141"/>
        <v>-2</v>
      </c>
      <c r="AS313">
        <f t="shared" si="141"/>
        <v>-9</v>
      </c>
    </row>
    <row r="314" spans="4:45" x14ac:dyDescent="0.2">
      <c r="D314">
        <f t="shared" si="138"/>
        <v>-5</v>
      </c>
      <c r="E314">
        <f t="shared" si="140"/>
        <v>-12</v>
      </c>
      <c r="F314">
        <f t="shared" si="140"/>
        <v>-4</v>
      </c>
      <c r="G314">
        <f t="shared" si="140"/>
        <v>-12</v>
      </c>
      <c r="H314">
        <f t="shared" si="140"/>
        <v>-4</v>
      </c>
      <c r="I314">
        <f t="shared" si="140"/>
        <v>-12</v>
      </c>
      <c r="J314">
        <f t="shared" si="140"/>
        <v>-5</v>
      </c>
      <c r="K314">
        <f t="shared" si="140"/>
        <v>-12</v>
      </c>
      <c r="L314">
        <f t="shared" si="140"/>
        <v>-4</v>
      </c>
      <c r="M314">
        <f t="shared" si="140"/>
        <v>-5</v>
      </c>
      <c r="N314">
        <f t="shared" si="140"/>
        <v>-5</v>
      </c>
      <c r="O314">
        <f t="shared" si="140"/>
        <v>-6</v>
      </c>
      <c r="P314">
        <f t="shared" si="140"/>
        <v>-11</v>
      </c>
      <c r="Q314">
        <f t="shared" si="140"/>
        <v>-2</v>
      </c>
      <c r="R314">
        <f t="shared" si="140"/>
        <v>-12</v>
      </c>
      <c r="S314">
        <f t="shared" si="140"/>
        <v>-5</v>
      </c>
      <c r="T314">
        <f t="shared" si="140"/>
        <v>-5</v>
      </c>
      <c r="U314">
        <f t="shared" si="140"/>
        <v>-4</v>
      </c>
      <c r="V314">
        <f t="shared" si="140"/>
        <v>3</v>
      </c>
      <c r="W314">
        <f t="shared" si="140"/>
        <v>-5</v>
      </c>
      <c r="Z314">
        <f t="shared" si="139"/>
        <v>-5</v>
      </c>
      <c r="AA314">
        <f t="shared" si="141"/>
        <v>-5</v>
      </c>
      <c r="AB314">
        <f t="shared" si="141"/>
        <v>-3</v>
      </c>
      <c r="AC314">
        <f t="shared" si="141"/>
        <v>-5</v>
      </c>
      <c r="AD314">
        <f t="shared" si="141"/>
        <v>0</v>
      </c>
      <c r="AE314">
        <f t="shared" si="141"/>
        <v>-4</v>
      </c>
      <c r="AF314">
        <f t="shared" si="141"/>
        <v>-5</v>
      </c>
      <c r="AG314">
        <f t="shared" si="141"/>
        <v>-7</v>
      </c>
      <c r="AH314">
        <f t="shared" si="141"/>
        <v>0</v>
      </c>
      <c r="AI314">
        <f t="shared" si="141"/>
        <v>-1</v>
      </c>
      <c r="AJ314">
        <f t="shared" si="141"/>
        <v>-3</v>
      </c>
      <c r="AK314">
        <f t="shared" si="141"/>
        <v>-6</v>
      </c>
      <c r="AL314">
        <f t="shared" si="141"/>
        <v>-1</v>
      </c>
      <c r="AM314">
        <f t="shared" si="141"/>
        <v>6</v>
      </c>
      <c r="AN314">
        <f t="shared" si="141"/>
        <v>-6</v>
      </c>
      <c r="AO314">
        <f t="shared" si="141"/>
        <v>-4</v>
      </c>
      <c r="AP314">
        <f t="shared" si="141"/>
        <v>-4</v>
      </c>
      <c r="AQ314">
        <f t="shared" si="141"/>
        <v>3</v>
      </c>
      <c r="AR314">
        <f t="shared" si="141"/>
        <v>10</v>
      </c>
      <c r="AS314">
        <f t="shared" si="141"/>
        <v>-4</v>
      </c>
    </row>
    <row r="315" spans="4:45" x14ac:dyDescent="0.2">
      <c r="D315">
        <f t="shared" si="138"/>
        <v>-3</v>
      </c>
      <c r="E315">
        <f t="shared" si="140"/>
        <v>-5</v>
      </c>
      <c r="F315">
        <f t="shared" si="140"/>
        <v>-6</v>
      </c>
      <c r="G315">
        <f t="shared" si="140"/>
        <v>-6</v>
      </c>
      <c r="H315">
        <f t="shared" si="140"/>
        <v>-4</v>
      </c>
      <c r="I315">
        <f t="shared" si="140"/>
        <v>-5</v>
      </c>
      <c r="J315">
        <f t="shared" si="140"/>
        <v>-5</v>
      </c>
      <c r="K315">
        <f t="shared" si="140"/>
        <v>-5</v>
      </c>
      <c r="L315">
        <f t="shared" si="140"/>
        <v>-5</v>
      </c>
      <c r="M315">
        <f t="shared" si="140"/>
        <v>-2</v>
      </c>
      <c r="N315">
        <f t="shared" si="140"/>
        <v>-3</v>
      </c>
      <c r="O315">
        <f t="shared" si="140"/>
        <v>-6</v>
      </c>
      <c r="P315">
        <f t="shared" si="140"/>
        <v>-2</v>
      </c>
      <c r="Q315">
        <f t="shared" si="140"/>
        <v>-6</v>
      </c>
      <c r="R315">
        <f t="shared" si="140"/>
        <v>-5</v>
      </c>
      <c r="S315">
        <f t="shared" si="140"/>
        <v>-5</v>
      </c>
      <c r="T315">
        <f t="shared" si="140"/>
        <v>-3</v>
      </c>
      <c r="U315">
        <f t="shared" si="140"/>
        <v>-11</v>
      </c>
      <c r="V315">
        <f t="shared" si="140"/>
        <v>-5</v>
      </c>
      <c r="W315">
        <f t="shared" si="140"/>
        <v>3</v>
      </c>
      <c r="Z315">
        <f t="shared" si="139"/>
        <v>0</v>
      </c>
      <c r="AA315">
        <f t="shared" si="141"/>
        <v>-1</v>
      </c>
      <c r="AB315">
        <f t="shared" si="141"/>
        <v>-1</v>
      </c>
      <c r="AC315">
        <f t="shared" si="141"/>
        <v>-1</v>
      </c>
      <c r="AD315">
        <f t="shared" si="141"/>
        <v>0</v>
      </c>
      <c r="AE315">
        <f t="shared" si="141"/>
        <v>-1</v>
      </c>
      <c r="AF315">
        <f t="shared" si="141"/>
        <v>-1</v>
      </c>
      <c r="AG315">
        <f t="shared" si="141"/>
        <v>-2</v>
      </c>
      <c r="AH315">
        <f t="shared" si="141"/>
        <v>-1</v>
      </c>
      <c r="AI315">
        <f t="shared" si="141"/>
        <v>5</v>
      </c>
      <c r="AJ315">
        <f t="shared" si="141"/>
        <v>1</v>
      </c>
      <c r="AK315">
        <f t="shared" si="141"/>
        <v>-3</v>
      </c>
      <c r="AL315">
        <f t="shared" si="141"/>
        <v>6</v>
      </c>
      <c r="AM315">
        <f t="shared" si="141"/>
        <v>0</v>
      </c>
      <c r="AN315">
        <f t="shared" si="141"/>
        <v>-1</v>
      </c>
      <c r="AO315">
        <f t="shared" si="141"/>
        <v>-1</v>
      </c>
      <c r="AP315">
        <f t="shared" si="141"/>
        <v>1</v>
      </c>
      <c r="AQ315">
        <f t="shared" si="141"/>
        <v>0</v>
      </c>
      <c r="AR315">
        <f t="shared" si="141"/>
        <v>0</v>
      </c>
      <c r="AS315">
        <f t="shared" si="141"/>
        <v>4</v>
      </c>
    </row>
    <row r="317" spans="4:45" x14ac:dyDescent="0.2">
      <c r="Z317" t="s">
        <v>233</v>
      </c>
    </row>
    <row r="318" spans="4:45" x14ac:dyDescent="0.2">
      <c r="D318" t="s">
        <v>223</v>
      </c>
    </row>
    <row r="319" spans="4:45" x14ac:dyDescent="0.2">
      <c r="D319" s="2" t="s">
        <v>224</v>
      </c>
    </row>
  </sheetData>
  <hyperlinks>
    <hyperlink ref="C3" r:id="rId1" xr:uid="{E899A19D-0721-9B4D-ACC1-AE293890DAF5}"/>
    <hyperlink ref="F29" r:id="rId2" xr:uid="{69BC60D6-29C1-5040-AF6B-D2287CA0DBF1}"/>
    <hyperlink ref="A80" r:id="rId3" xr:uid="{EA83DCB2-E3F7-C743-A62E-3DF0DDE3C798}"/>
    <hyperlink ref="D319" r:id="rId4" xr:uid="{45F21EE9-AAA3-4740-B2E4-19A2B411D33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5A56A-3FCD-CC4F-96C9-11B68448FCB8}">
  <dimension ref="B1:BU103"/>
  <sheetViews>
    <sheetView topLeftCell="A29" workbookViewId="0">
      <selection activeCell="F5" sqref="F5"/>
    </sheetView>
  </sheetViews>
  <sheetFormatPr baseColWidth="10" defaultRowHeight="16" x14ac:dyDescent="0.2"/>
  <cols>
    <col min="3" max="3" width="12.1640625" bestFit="1" customWidth="1"/>
    <col min="54" max="54" width="12.1640625" bestFit="1" customWidth="1"/>
  </cols>
  <sheetData>
    <row r="1" spans="4:50" x14ac:dyDescent="0.2">
      <c r="D1" t="s">
        <v>21</v>
      </c>
    </row>
    <row r="4" spans="4:50" x14ac:dyDescent="0.2">
      <c r="F4" t="s">
        <v>0</v>
      </c>
      <c r="G4" t="s">
        <v>1</v>
      </c>
      <c r="H4" t="s">
        <v>2</v>
      </c>
      <c r="I4" t="s">
        <v>3</v>
      </c>
      <c r="J4" t="s">
        <v>4</v>
      </c>
      <c r="K4" t="s">
        <v>5</v>
      </c>
      <c r="L4" t="s">
        <v>6</v>
      </c>
      <c r="M4" t="s">
        <v>7</v>
      </c>
      <c r="N4" t="s">
        <v>8</v>
      </c>
      <c r="O4" t="s">
        <v>9</v>
      </c>
      <c r="P4" t="s">
        <v>10</v>
      </c>
      <c r="Q4" t="s">
        <v>11</v>
      </c>
      <c r="R4" t="s">
        <v>12</v>
      </c>
      <c r="S4" t="s">
        <v>13</v>
      </c>
      <c r="T4" t="s">
        <v>14</v>
      </c>
      <c r="U4" t="s">
        <v>15</v>
      </c>
      <c r="V4" t="s">
        <v>16</v>
      </c>
      <c r="W4" t="s">
        <v>17</v>
      </c>
      <c r="X4" t="s">
        <v>18</v>
      </c>
      <c r="Y4" t="s">
        <v>19</v>
      </c>
    </row>
    <row r="5" spans="4:50" x14ac:dyDescent="0.2">
      <c r="F5">
        <v>5</v>
      </c>
      <c r="AE5">
        <f>(1/$C$29)*LN(F32/(F$29*$C32))</f>
        <v>5</v>
      </c>
      <c r="AF5">
        <f t="shared" ref="AF5:AX18" si="0">(1/$C$29)*LN(G32/(G$29*$C32))</f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</row>
    <row r="6" spans="4:50" x14ac:dyDescent="0.2">
      <c r="F6">
        <v>-6</v>
      </c>
      <c r="G6">
        <v>9</v>
      </c>
      <c r="AE6">
        <f t="shared" ref="AE6:AE24" si="1">(1/$C$29)*LN(F33/(F$29*$C33))</f>
        <v>-6</v>
      </c>
      <c r="AF6">
        <f t="shared" si="0"/>
        <v>9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</row>
    <row r="7" spans="4:50" x14ac:dyDescent="0.2">
      <c r="F7">
        <v>-2</v>
      </c>
      <c r="G7">
        <v>-3</v>
      </c>
      <c r="H7">
        <v>11</v>
      </c>
      <c r="AE7">
        <f t="shared" si="1"/>
        <v>-2</v>
      </c>
      <c r="AF7">
        <f t="shared" si="0"/>
        <v>-3</v>
      </c>
      <c r="AG7">
        <f t="shared" si="0"/>
        <v>11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M7">
        <f t="shared" si="0"/>
        <v>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0</v>
      </c>
      <c r="AS7">
        <f t="shared" si="0"/>
        <v>0</v>
      </c>
      <c r="AT7">
        <f t="shared" si="0"/>
        <v>0</v>
      </c>
      <c r="AU7">
        <f t="shared" si="0"/>
        <v>0</v>
      </c>
      <c r="AV7">
        <f t="shared" si="0"/>
        <v>0</v>
      </c>
      <c r="AW7">
        <f t="shared" si="0"/>
        <v>0</v>
      </c>
      <c r="AX7">
        <f t="shared" si="0"/>
        <v>0</v>
      </c>
    </row>
    <row r="8" spans="4:50" x14ac:dyDescent="0.2">
      <c r="F8">
        <v>-5</v>
      </c>
      <c r="G8">
        <v>-7</v>
      </c>
      <c r="H8">
        <v>2</v>
      </c>
      <c r="I8">
        <v>12</v>
      </c>
      <c r="AE8">
        <f t="shared" si="1"/>
        <v>-5</v>
      </c>
      <c r="AF8">
        <f t="shared" si="0"/>
        <v>-7</v>
      </c>
      <c r="AG8">
        <f t="shared" si="0"/>
        <v>2</v>
      </c>
      <c r="AH8">
        <f t="shared" si="0"/>
        <v>12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M8">
        <f t="shared" si="0"/>
        <v>0</v>
      </c>
      <c r="AN8">
        <f t="shared" si="0"/>
        <v>0</v>
      </c>
      <c r="AO8">
        <f t="shared" si="0"/>
        <v>0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0</v>
      </c>
      <c r="AV8">
        <f t="shared" si="0"/>
        <v>0</v>
      </c>
      <c r="AW8">
        <f t="shared" si="0"/>
        <v>0</v>
      </c>
      <c r="AX8">
        <f t="shared" si="0"/>
        <v>0</v>
      </c>
    </row>
    <row r="9" spans="4:50" x14ac:dyDescent="0.2">
      <c r="F9">
        <v>1</v>
      </c>
      <c r="G9">
        <v>-8</v>
      </c>
      <c r="H9">
        <v>-2</v>
      </c>
      <c r="I9">
        <v>-7</v>
      </c>
      <c r="J9">
        <v>7</v>
      </c>
      <c r="AE9">
        <f t="shared" si="1"/>
        <v>1</v>
      </c>
      <c r="AF9">
        <f t="shared" si="0"/>
        <v>-8</v>
      </c>
      <c r="AG9">
        <f t="shared" si="0"/>
        <v>-2</v>
      </c>
      <c r="AH9">
        <f t="shared" si="0"/>
        <v>-7</v>
      </c>
      <c r="AI9">
        <f t="shared" si="0"/>
        <v>7</v>
      </c>
      <c r="AJ9">
        <f t="shared" si="0"/>
        <v>0</v>
      </c>
      <c r="AK9">
        <f t="shared" si="0"/>
        <v>0</v>
      </c>
      <c r="AL9">
        <f t="shared" si="0"/>
        <v>0</v>
      </c>
      <c r="AM9">
        <f t="shared" si="0"/>
        <v>0</v>
      </c>
      <c r="AN9">
        <f t="shared" si="0"/>
        <v>0</v>
      </c>
      <c r="AO9">
        <f t="shared" si="0"/>
        <v>0</v>
      </c>
      <c r="AP9">
        <f t="shared" si="0"/>
        <v>0</v>
      </c>
      <c r="AQ9">
        <f t="shared" si="0"/>
        <v>0</v>
      </c>
      <c r="AR9">
        <f t="shared" si="0"/>
        <v>0</v>
      </c>
      <c r="AS9">
        <f t="shared" si="0"/>
        <v>0</v>
      </c>
      <c r="AT9">
        <f t="shared" si="0"/>
        <v>0</v>
      </c>
      <c r="AU9">
        <f t="shared" si="0"/>
        <v>0</v>
      </c>
      <c r="AV9">
        <f t="shared" si="0"/>
        <v>0</v>
      </c>
      <c r="AW9">
        <f t="shared" si="0"/>
        <v>0</v>
      </c>
      <c r="AX9">
        <f t="shared" si="0"/>
        <v>0</v>
      </c>
    </row>
    <row r="10" spans="4:50" x14ac:dyDescent="0.2">
      <c r="F10">
        <v>-3</v>
      </c>
      <c r="G10">
        <v>-2</v>
      </c>
      <c r="H10">
        <v>2</v>
      </c>
      <c r="I10">
        <v>0</v>
      </c>
      <c r="J10">
        <v>-5</v>
      </c>
      <c r="K10">
        <v>9</v>
      </c>
      <c r="AE10">
        <f t="shared" si="1"/>
        <v>-3</v>
      </c>
      <c r="AF10">
        <f t="shared" si="0"/>
        <v>-2</v>
      </c>
      <c r="AG10">
        <f t="shared" si="0"/>
        <v>2</v>
      </c>
      <c r="AH10">
        <f t="shared" si="0"/>
        <v>0</v>
      </c>
      <c r="AI10">
        <f t="shared" si="0"/>
        <v>-5</v>
      </c>
      <c r="AJ10">
        <f t="shared" si="0"/>
        <v>9</v>
      </c>
      <c r="AK10">
        <f t="shared" si="0"/>
        <v>0</v>
      </c>
      <c r="AL10">
        <f t="shared" si="0"/>
        <v>0</v>
      </c>
      <c r="AM10">
        <f t="shared" si="0"/>
        <v>0</v>
      </c>
      <c r="AN10">
        <f t="shared" si="0"/>
        <v>0</v>
      </c>
      <c r="AO10">
        <f t="shared" si="0"/>
        <v>0</v>
      </c>
      <c r="AP10">
        <f t="shared" si="0"/>
        <v>0</v>
      </c>
      <c r="AQ10">
        <f t="shared" si="0"/>
        <v>0</v>
      </c>
      <c r="AR10">
        <f t="shared" si="0"/>
        <v>0</v>
      </c>
      <c r="AS10">
        <f t="shared" si="0"/>
        <v>0</v>
      </c>
      <c r="AT10">
        <f t="shared" si="0"/>
        <v>0</v>
      </c>
      <c r="AU10">
        <f t="shared" si="0"/>
        <v>0</v>
      </c>
      <c r="AV10">
        <f t="shared" si="0"/>
        <v>0</v>
      </c>
      <c r="AW10">
        <f t="shared" si="0"/>
        <v>0</v>
      </c>
      <c r="AX10">
        <f t="shared" si="0"/>
        <v>0</v>
      </c>
    </row>
    <row r="11" spans="4:50" x14ac:dyDescent="0.2">
      <c r="F11">
        <v>-5</v>
      </c>
      <c r="G11">
        <v>-6</v>
      </c>
      <c r="H11">
        <v>0</v>
      </c>
      <c r="I11">
        <v>6</v>
      </c>
      <c r="J11">
        <v>-7</v>
      </c>
      <c r="K11">
        <v>1</v>
      </c>
      <c r="L11">
        <v>12</v>
      </c>
      <c r="AE11">
        <f t="shared" si="1"/>
        <v>-5</v>
      </c>
      <c r="AF11">
        <f t="shared" si="0"/>
        <v>-6</v>
      </c>
      <c r="AG11">
        <f t="shared" si="0"/>
        <v>0</v>
      </c>
      <c r="AH11">
        <f t="shared" si="0"/>
        <v>6</v>
      </c>
      <c r="AI11">
        <f t="shared" si="0"/>
        <v>-7</v>
      </c>
      <c r="AJ11">
        <f t="shared" si="0"/>
        <v>1</v>
      </c>
      <c r="AK11">
        <f t="shared" si="0"/>
        <v>12</v>
      </c>
      <c r="AL11">
        <f t="shared" si="0"/>
        <v>0</v>
      </c>
      <c r="AM11">
        <f t="shared" si="0"/>
        <v>0</v>
      </c>
      <c r="AN11">
        <f t="shared" si="0"/>
        <v>0</v>
      </c>
      <c r="AO11">
        <f t="shared" si="0"/>
        <v>0</v>
      </c>
      <c r="AP11">
        <f t="shared" si="0"/>
        <v>0</v>
      </c>
      <c r="AQ11">
        <f t="shared" si="0"/>
        <v>0</v>
      </c>
      <c r="AR11">
        <f t="shared" si="0"/>
        <v>0</v>
      </c>
      <c r="AS11">
        <f t="shared" si="0"/>
        <v>0</v>
      </c>
      <c r="AT11">
        <f t="shared" si="0"/>
        <v>0</v>
      </c>
      <c r="AU11">
        <f t="shared" si="0"/>
        <v>0</v>
      </c>
      <c r="AV11">
        <f t="shared" si="0"/>
        <v>0</v>
      </c>
      <c r="AW11">
        <f t="shared" si="0"/>
        <v>0</v>
      </c>
      <c r="AX11">
        <f t="shared" si="0"/>
        <v>0</v>
      </c>
    </row>
    <row r="12" spans="4:50" x14ac:dyDescent="0.2">
      <c r="F12">
        <v>1</v>
      </c>
      <c r="G12">
        <v>-5</v>
      </c>
      <c r="H12">
        <v>-1</v>
      </c>
      <c r="I12">
        <v>-2</v>
      </c>
      <c r="J12">
        <v>-2</v>
      </c>
      <c r="K12">
        <v>-2</v>
      </c>
      <c r="L12">
        <v>-3</v>
      </c>
      <c r="M12">
        <v>9</v>
      </c>
      <c r="AE12">
        <f t="shared" si="1"/>
        <v>1</v>
      </c>
      <c r="AF12">
        <f t="shared" si="0"/>
        <v>-5</v>
      </c>
      <c r="AG12">
        <f t="shared" si="0"/>
        <v>-1</v>
      </c>
      <c r="AH12">
        <f t="shared" si="0"/>
        <v>-2</v>
      </c>
      <c r="AI12">
        <f t="shared" si="0"/>
        <v>-2</v>
      </c>
      <c r="AJ12">
        <f t="shared" si="0"/>
        <v>-2</v>
      </c>
      <c r="AK12">
        <f t="shared" si="0"/>
        <v>-3</v>
      </c>
      <c r="AL12">
        <f t="shared" si="0"/>
        <v>9</v>
      </c>
      <c r="AM12">
        <f t="shared" si="0"/>
        <v>0</v>
      </c>
      <c r="AN12">
        <f t="shared" si="0"/>
        <v>0</v>
      </c>
      <c r="AO12">
        <f t="shared" si="0"/>
        <v>0</v>
      </c>
      <c r="AP12">
        <f t="shared" si="0"/>
        <v>0</v>
      </c>
      <c r="AQ12">
        <f t="shared" si="0"/>
        <v>0</v>
      </c>
      <c r="AR12">
        <f t="shared" si="0"/>
        <v>0</v>
      </c>
      <c r="AS12">
        <f t="shared" si="0"/>
        <v>0</v>
      </c>
      <c r="AT12">
        <f t="shared" si="0"/>
        <v>0</v>
      </c>
      <c r="AU12">
        <f t="shared" si="0"/>
        <v>0</v>
      </c>
      <c r="AV12">
        <f t="shared" si="0"/>
        <v>0</v>
      </c>
      <c r="AW12">
        <f t="shared" si="0"/>
        <v>0</v>
      </c>
      <c r="AX12">
        <f t="shared" si="0"/>
        <v>0</v>
      </c>
    </row>
    <row r="13" spans="4:50" x14ac:dyDescent="0.2">
      <c r="F13">
        <v>-3</v>
      </c>
      <c r="G13">
        <v>-4</v>
      </c>
      <c r="H13">
        <v>4</v>
      </c>
      <c r="I13">
        <v>-1</v>
      </c>
      <c r="J13">
        <v>-7</v>
      </c>
      <c r="K13">
        <v>2</v>
      </c>
      <c r="L13">
        <v>-1</v>
      </c>
      <c r="M13">
        <v>-4</v>
      </c>
      <c r="N13">
        <v>11</v>
      </c>
      <c r="AE13">
        <f t="shared" si="1"/>
        <v>-3</v>
      </c>
      <c r="AF13">
        <f t="shared" si="0"/>
        <v>-4</v>
      </c>
      <c r="AG13">
        <f t="shared" si="0"/>
        <v>4</v>
      </c>
      <c r="AH13">
        <f t="shared" si="0"/>
        <v>-1</v>
      </c>
      <c r="AI13">
        <f t="shared" si="0"/>
        <v>-7</v>
      </c>
      <c r="AJ13">
        <f t="shared" si="0"/>
        <v>2</v>
      </c>
      <c r="AK13">
        <f t="shared" si="0"/>
        <v>-1</v>
      </c>
      <c r="AL13">
        <f t="shared" si="0"/>
        <v>-4</v>
      </c>
      <c r="AM13">
        <f t="shared" si="0"/>
        <v>11</v>
      </c>
      <c r="AN13">
        <f t="shared" si="0"/>
        <v>0</v>
      </c>
      <c r="AO13">
        <f t="shared" si="0"/>
        <v>0</v>
      </c>
      <c r="AP13">
        <f t="shared" si="0"/>
        <v>0</v>
      </c>
      <c r="AQ13">
        <f t="shared" si="0"/>
        <v>0</v>
      </c>
      <c r="AR13">
        <f t="shared" si="0"/>
        <v>0</v>
      </c>
      <c r="AS13">
        <f t="shared" si="0"/>
        <v>0</v>
      </c>
      <c r="AT13">
        <f t="shared" si="0"/>
        <v>0</v>
      </c>
      <c r="AU13">
        <f t="shared" si="0"/>
        <v>0</v>
      </c>
      <c r="AV13">
        <f t="shared" si="0"/>
        <v>0</v>
      </c>
      <c r="AW13">
        <f t="shared" si="0"/>
        <v>0</v>
      </c>
      <c r="AX13">
        <f t="shared" si="0"/>
        <v>0</v>
      </c>
    </row>
    <row r="14" spans="4:50" x14ac:dyDescent="0.2">
      <c r="F14">
        <v>0</v>
      </c>
      <c r="G14">
        <v>-6</v>
      </c>
      <c r="H14">
        <v>-3</v>
      </c>
      <c r="I14">
        <v>-5</v>
      </c>
      <c r="J14">
        <v>-3</v>
      </c>
      <c r="K14">
        <v>-3</v>
      </c>
      <c r="L14">
        <v>-5</v>
      </c>
      <c r="M14">
        <v>-2</v>
      </c>
      <c r="N14">
        <v>-5</v>
      </c>
      <c r="O14">
        <v>5</v>
      </c>
      <c r="AE14">
        <f t="shared" si="1"/>
        <v>0</v>
      </c>
      <c r="AF14">
        <f t="shared" si="0"/>
        <v>-6</v>
      </c>
      <c r="AG14">
        <f t="shared" si="0"/>
        <v>-3</v>
      </c>
      <c r="AH14">
        <f t="shared" si="0"/>
        <v>-5</v>
      </c>
      <c r="AI14">
        <f t="shared" si="0"/>
        <v>-3</v>
      </c>
      <c r="AJ14">
        <f t="shared" si="0"/>
        <v>-3</v>
      </c>
      <c r="AK14">
        <f t="shared" si="0"/>
        <v>-5</v>
      </c>
      <c r="AL14">
        <f t="shared" si="0"/>
        <v>-2</v>
      </c>
      <c r="AM14">
        <f t="shared" si="0"/>
        <v>-5</v>
      </c>
      <c r="AN14">
        <f t="shared" si="0"/>
        <v>5</v>
      </c>
      <c r="AO14">
        <f t="shared" si="0"/>
        <v>0</v>
      </c>
      <c r="AP14">
        <f t="shared" si="0"/>
        <v>0</v>
      </c>
      <c r="AQ14">
        <f t="shared" si="0"/>
        <v>0</v>
      </c>
      <c r="AR14">
        <f t="shared" si="0"/>
        <v>0</v>
      </c>
      <c r="AS14">
        <f t="shared" si="0"/>
        <v>0</v>
      </c>
      <c r="AT14">
        <f t="shared" si="0"/>
        <v>0</v>
      </c>
      <c r="AU14">
        <f t="shared" si="0"/>
        <v>0</v>
      </c>
      <c r="AV14">
        <f t="shared" si="0"/>
        <v>0</v>
      </c>
      <c r="AW14">
        <f t="shared" si="0"/>
        <v>0</v>
      </c>
      <c r="AX14">
        <f t="shared" si="0"/>
        <v>0</v>
      </c>
    </row>
    <row r="15" spans="4:50" x14ac:dyDescent="0.2">
      <c r="F15">
        <v>-1</v>
      </c>
      <c r="G15">
        <v>-6</v>
      </c>
      <c r="H15">
        <v>-3</v>
      </c>
      <c r="I15">
        <v>-5</v>
      </c>
      <c r="J15">
        <v>-2</v>
      </c>
      <c r="K15">
        <v>-3</v>
      </c>
      <c r="L15">
        <v>-5</v>
      </c>
      <c r="M15">
        <v>-2</v>
      </c>
      <c r="N15">
        <v>-4</v>
      </c>
      <c r="O15">
        <v>2</v>
      </c>
      <c r="P15">
        <v>4</v>
      </c>
      <c r="AE15">
        <f t="shared" si="1"/>
        <v>-1</v>
      </c>
      <c r="AF15">
        <f t="shared" si="0"/>
        <v>-6</v>
      </c>
      <c r="AG15">
        <f t="shared" si="0"/>
        <v>-3</v>
      </c>
      <c r="AH15">
        <f t="shared" si="0"/>
        <v>-5</v>
      </c>
      <c r="AI15">
        <f t="shared" si="0"/>
        <v>-2</v>
      </c>
      <c r="AJ15">
        <f t="shared" si="0"/>
        <v>-3</v>
      </c>
      <c r="AK15">
        <f t="shared" si="0"/>
        <v>-5</v>
      </c>
      <c r="AL15">
        <f t="shared" si="0"/>
        <v>-2</v>
      </c>
      <c r="AM15">
        <f t="shared" si="0"/>
        <v>-4</v>
      </c>
      <c r="AN15">
        <f t="shared" si="0"/>
        <v>2</v>
      </c>
      <c r="AO15">
        <f t="shared" si="0"/>
        <v>4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</row>
    <row r="16" spans="4:50" x14ac:dyDescent="0.2">
      <c r="F16">
        <v>-7</v>
      </c>
      <c r="G16">
        <v>-1</v>
      </c>
      <c r="H16">
        <v>-2</v>
      </c>
      <c r="I16">
        <v>-5</v>
      </c>
      <c r="J16">
        <v>-10</v>
      </c>
      <c r="K16">
        <v>-1</v>
      </c>
      <c r="L16">
        <v>-4</v>
      </c>
      <c r="M16">
        <v>-5</v>
      </c>
      <c r="N16">
        <v>-5</v>
      </c>
      <c r="O16">
        <v>-7</v>
      </c>
      <c r="P16">
        <v>-7</v>
      </c>
      <c r="Q16">
        <v>5</v>
      </c>
      <c r="AE16">
        <f t="shared" si="1"/>
        <v>-7</v>
      </c>
      <c r="AF16">
        <f t="shared" si="0"/>
        <v>-1</v>
      </c>
      <c r="AG16">
        <f t="shared" si="0"/>
        <v>-2</v>
      </c>
      <c r="AH16">
        <f t="shared" si="0"/>
        <v>-5</v>
      </c>
      <c r="AI16">
        <f t="shared" si="0"/>
        <v>-10</v>
      </c>
      <c r="AJ16">
        <f t="shared" si="0"/>
        <v>-1.0000000000000002</v>
      </c>
      <c r="AK16">
        <f t="shared" si="0"/>
        <v>-4</v>
      </c>
      <c r="AL16">
        <f t="shared" si="0"/>
        <v>-5</v>
      </c>
      <c r="AM16">
        <f t="shared" si="0"/>
        <v>-5</v>
      </c>
      <c r="AN16">
        <f t="shared" si="0"/>
        <v>-7</v>
      </c>
      <c r="AO16">
        <f t="shared" si="0"/>
        <v>-7</v>
      </c>
      <c r="AP16">
        <f t="shared" si="0"/>
        <v>5</v>
      </c>
      <c r="AQ16">
        <f t="shared" si="0"/>
        <v>0</v>
      </c>
      <c r="AR16">
        <f t="shared" si="0"/>
        <v>0</v>
      </c>
      <c r="AS16">
        <f t="shared" si="0"/>
        <v>0</v>
      </c>
      <c r="AT16">
        <f t="shared" si="0"/>
        <v>0</v>
      </c>
      <c r="AU16">
        <f t="shared" si="0"/>
        <v>0</v>
      </c>
      <c r="AV16">
        <f t="shared" si="0"/>
        <v>0</v>
      </c>
      <c r="AW16">
        <f t="shared" si="0"/>
        <v>0</v>
      </c>
      <c r="AX16">
        <f t="shared" si="0"/>
        <v>0</v>
      </c>
    </row>
    <row r="17" spans="2:73" x14ac:dyDescent="0.2">
      <c r="F17">
        <v>-1</v>
      </c>
      <c r="G17">
        <v>-6</v>
      </c>
      <c r="H17">
        <v>-2</v>
      </c>
      <c r="I17">
        <v>-5</v>
      </c>
      <c r="J17">
        <v>-2</v>
      </c>
      <c r="K17">
        <v>-1</v>
      </c>
      <c r="L17">
        <v>-5</v>
      </c>
      <c r="M17">
        <v>-1</v>
      </c>
      <c r="N17">
        <v>-4</v>
      </c>
      <c r="O17">
        <v>3</v>
      </c>
      <c r="P17">
        <v>2</v>
      </c>
      <c r="Q17">
        <v>-6</v>
      </c>
      <c r="R17">
        <v>6</v>
      </c>
      <c r="AE17">
        <f t="shared" si="1"/>
        <v>-1</v>
      </c>
      <c r="AF17">
        <f t="shared" si="0"/>
        <v>-6</v>
      </c>
      <c r="AG17">
        <f t="shared" si="0"/>
        <v>-2</v>
      </c>
      <c r="AH17">
        <f t="shared" si="0"/>
        <v>-5</v>
      </c>
      <c r="AI17">
        <f t="shared" si="0"/>
        <v>-2</v>
      </c>
      <c r="AJ17">
        <f t="shared" si="0"/>
        <v>-1</v>
      </c>
      <c r="AK17">
        <f t="shared" si="0"/>
        <v>-5</v>
      </c>
      <c r="AL17">
        <f t="shared" si="0"/>
        <v>-1</v>
      </c>
      <c r="AM17">
        <f t="shared" si="0"/>
        <v>-4</v>
      </c>
      <c r="AN17">
        <f t="shared" si="0"/>
        <v>3</v>
      </c>
      <c r="AO17">
        <f t="shared" si="0"/>
        <v>2</v>
      </c>
      <c r="AP17">
        <f t="shared" si="0"/>
        <v>-6</v>
      </c>
      <c r="AQ17">
        <f t="shared" si="0"/>
        <v>6</v>
      </c>
      <c r="AR17">
        <f t="shared" si="0"/>
        <v>0</v>
      </c>
      <c r="AS17">
        <f t="shared" si="0"/>
        <v>0</v>
      </c>
      <c r="AT17">
        <f t="shared" si="0"/>
        <v>0</v>
      </c>
      <c r="AU17">
        <f t="shared" si="0"/>
        <v>0</v>
      </c>
      <c r="AV17">
        <f t="shared" si="0"/>
        <v>0</v>
      </c>
      <c r="AW17">
        <f t="shared" si="0"/>
        <v>0</v>
      </c>
      <c r="AX17">
        <f t="shared" si="0"/>
        <v>0</v>
      </c>
    </row>
    <row r="18" spans="2:73" x14ac:dyDescent="0.2">
      <c r="F18">
        <v>-1</v>
      </c>
      <c r="G18">
        <v>-7</v>
      </c>
      <c r="H18">
        <v>-1</v>
      </c>
      <c r="I18">
        <v>-5</v>
      </c>
      <c r="J18">
        <v>0</v>
      </c>
      <c r="K18">
        <v>-2</v>
      </c>
      <c r="L18">
        <v>-5</v>
      </c>
      <c r="M18">
        <v>-2</v>
      </c>
      <c r="N18">
        <v>-2</v>
      </c>
      <c r="O18">
        <v>0</v>
      </c>
      <c r="P18">
        <v>1</v>
      </c>
      <c r="Q18">
        <v>-7</v>
      </c>
      <c r="R18">
        <v>0</v>
      </c>
      <c r="S18">
        <v>6</v>
      </c>
      <c r="AE18">
        <f t="shared" si="1"/>
        <v>-1</v>
      </c>
      <c r="AF18">
        <f t="shared" si="0"/>
        <v>-7</v>
      </c>
      <c r="AG18">
        <f t="shared" si="0"/>
        <v>-1</v>
      </c>
      <c r="AH18">
        <f t="shared" si="0"/>
        <v>-5</v>
      </c>
      <c r="AI18">
        <f t="shared" si="0"/>
        <v>0</v>
      </c>
      <c r="AJ18">
        <f t="shared" si="0"/>
        <v>-2</v>
      </c>
      <c r="AK18">
        <f t="shared" si="0"/>
        <v>-5</v>
      </c>
      <c r="AL18">
        <f t="shared" si="0"/>
        <v>-2</v>
      </c>
      <c r="AM18">
        <f t="shared" si="0"/>
        <v>-2</v>
      </c>
      <c r="AN18">
        <f t="shared" ref="AN18:AN24" si="2">(1/$C$29)*LN(O45/(O$29*$C45))</f>
        <v>0</v>
      </c>
      <c r="AO18">
        <f t="shared" ref="AO18:AO24" si="3">(1/$C$29)*LN(P45/(P$29*$C45))</f>
        <v>1</v>
      </c>
      <c r="AP18">
        <f t="shared" ref="AP18:AP24" si="4">(1/$C$29)*LN(Q45/(Q$29*$C45))</f>
        <v>-7</v>
      </c>
      <c r="AQ18">
        <f t="shared" ref="AQ18:AQ24" si="5">(1/$C$29)*LN(R45/(R$29*$C45))</f>
        <v>0</v>
      </c>
      <c r="AR18">
        <f t="shared" ref="AR18:AR24" si="6">(1/$C$29)*LN(S45/(S$29*$C45))</f>
        <v>6</v>
      </c>
      <c r="AS18">
        <f t="shared" ref="AS18:AS24" si="7">(1/$C$29)*LN(T45/(T$29*$C45))</f>
        <v>0</v>
      </c>
      <c r="AT18">
        <f t="shared" ref="AT18:AT24" si="8">(1/$C$29)*LN(U45/(U$29*$C45))</f>
        <v>0</v>
      </c>
      <c r="AU18">
        <f t="shared" ref="AU18:AU24" si="9">(1/$C$29)*LN(V45/(V$29*$C45))</f>
        <v>0</v>
      </c>
      <c r="AV18">
        <f t="shared" ref="AV18:AV24" si="10">(1/$C$29)*LN(W45/(W$29*$C45))</f>
        <v>0</v>
      </c>
      <c r="AW18">
        <f t="shared" ref="AW18:AW24" si="11">(1/$C$29)*LN(X45/(X$29*$C45))</f>
        <v>0</v>
      </c>
      <c r="AX18">
        <f t="shared" ref="AX18:AX24" si="12">(1/$C$29)*LN(Y45/(Y$29*$C45))</f>
        <v>0</v>
      </c>
    </row>
    <row r="19" spans="2:73" x14ac:dyDescent="0.2">
      <c r="F19">
        <v>-3</v>
      </c>
      <c r="G19">
        <v>-7</v>
      </c>
      <c r="H19">
        <v>-4</v>
      </c>
      <c r="I19">
        <v>-5</v>
      </c>
      <c r="J19">
        <v>-8</v>
      </c>
      <c r="K19">
        <v>-3</v>
      </c>
      <c r="L19">
        <v>-5</v>
      </c>
      <c r="M19">
        <v>-3</v>
      </c>
      <c r="N19">
        <v>-6</v>
      </c>
      <c r="O19">
        <v>-4</v>
      </c>
      <c r="P19">
        <v>-5</v>
      </c>
      <c r="Q19">
        <v>-4</v>
      </c>
      <c r="R19">
        <v>-5</v>
      </c>
      <c r="S19">
        <v>-5</v>
      </c>
      <c r="T19">
        <v>13</v>
      </c>
      <c r="AE19">
        <f t="shared" si="1"/>
        <v>-3</v>
      </c>
      <c r="AF19">
        <f t="shared" ref="AF19:AF24" si="13">(1/$C$29)*LN(G46/(G$29*$C46))</f>
        <v>-7</v>
      </c>
      <c r="AG19">
        <f t="shared" ref="AG19:AG24" si="14">(1/$C$29)*LN(H46/(H$29*$C46))</f>
        <v>-4</v>
      </c>
      <c r="AH19">
        <f t="shared" ref="AH19:AH24" si="15">(1/$C$29)*LN(I46/(I$29*$C46))</f>
        <v>-5</v>
      </c>
      <c r="AI19">
        <f t="shared" ref="AI19:AI24" si="16">(1/$C$29)*LN(J46/(J$29*$C46))</f>
        <v>-8</v>
      </c>
      <c r="AJ19">
        <f t="shared" ref="AJ19:AJ24" si="17">(1/$C$29)*LN(K46/(K$29*$C46))</f>
        <v>-3</v>
      </c>
      <c r="AK19">
        <f t="shared" ref="AK19:AK24" si="18">(1/$C$29)*LN(L46/(L$29*$C46))</f>
        <v>-5</v>
      </c>
      <c r="AL19">
        <f t="shared" ref="AL19:AL24" si="19">(1/$C$29)*LN(M46/(M$29*$C46))</f>
        <v>-3</v>
      </c>
      <c r="AM19">
        <f t="shared" ref="AM19:AM24" si="20">(1/$C$29)*LN(N46/(N$29*$C46))</f>
        <v>-6</v>
      </c>
      <c r="AN19">
        <f t="shared" si="2"/>
        <v>-4</v>
      </c>
      <c r="AO19">
        <f t="shared" si="3"/>
        <v>-5</v>
      </c>
      <c r="AP19">
        <f t="shared" si="4"/>
        <v>-4</v>
      </c>
      <c r="AQ19">
        <f t="shared" si="5"/>
        <v>-5</v>
      </c>
      <c r="AR19">
        <f t="shared" si="6"/>
        <v>-5</v>
      </c>
      <c r="AS19">
        <f t="shared" si="7"/>
        <v>13</v>
      </c>
      <c r="AT19">
        <f t="shared" si="8"/>
        <v>0</v>
      </c>
      <c r="AU19">
        <f t="shared" si="9"/>
        <v>0</v>
      </c>
      <c r="AV19">
        <f t="shared" si="10"/>
        <v>0</v>
      </c>
      <c r="AW19">
        <f t="shared" si="11"/>
        <v>0</v>
      </c>
      <c r="AX19">
        <f t="shared" si="12"/>
        <v>0</v>
      </c>
    </row>
    <row r="20" spans="2:73" x14ac:dyDescent="0.2">
      <c r="F20">
        <v>2</v>
      </c>
      <c r="G20">
        <v>-6</v>
      </c>
      <c r="H20">
        <v>1</v>
      </c>
      <c r="I20">
        <v>-4</v>
      </c>
      <c r="J20">
        <v>1</v>
      </c>
      <c r="K20">
        <v>-1</v>
      </c>
      <c r="L20">
        <v>-3</v>
      </c>
      <c r="M20">
        <v>1</v>
      </c>
      <c r="N20">
        <v>-2</v>
      </c>
      <c r="O20">
        <v>-2</v>
      </c>
      <c r="P20">
        <v>-2</v>
      </c>
      <c r="Q20">
        <v>-5</v>
      </c>
      <c r="R20">
        <v>-2</v>
      </c>
      <c r="S20">
        <v>-2</v>
      </c>
      <c r="T20">
        <v>-3</v>
      </c>
      <c r="U20">
        <v>6</v>
      </c>
      <c r="AE20">
        <f t="shared" si="1"/>
        <v>2</v>
      </c>
      <c r="AF20">
        <f t="shared" si="13"/>
        <v>-6</v>
      </c>
      <c r="AG20">
        <f t="shared" si="14"/>
        <v>1</v>
      </c>
      <c r="AH20">
        <f t="shared" si="15"/>
        <v>-4</v>
      </c>
      <c r="AI20">
        <f t="shared" si="16"/>
        <v>1</v>
      </c>
      <c r="AJ20">
        <f t="shared" si="17"/>
        <v>-1</v>
      </c>
      <c r="AK20">
        <f t="shared" si="18"/>
        <v>-3</v>
      </c>
      <c r="AL20">
        <f t="shared" si="19"/>
        <v>1</v>
      </c>
      <c r="AM20">
        <f t="shared" si="20"/>
        <v>-2</v>
      </c>
      <c r="AN20">
        <f t="shared" si="2"/>
        <v>-2</v>
      </c>
      <c r="AO20">
        <f t="shared" si="3"/>
        <v>-2</v>
      </c>
      <c r="AP20">
        <f t="shared" si="4"/>
        <v>-5</v>
      </c>
      <c r="AQ20">
        <f t="shared" si="5"/>
        <v>-2</v>
      </c>
      <c r="AR20">
        <f t="shared" si="6"/>
        <v>-2</v>
      </c>
      <c r="AS20">
        <f t="shared" si="7"/>
        <v>-3</v>
      </c>
      <c r="AT20">
        <f t="shared" si="8"/>
        <v>6</v>
      </c>
      <c r="AU20">
        <f t="shared" si="9"/>
        <v>0</v>
      </c>
      <c r="AV20">
        <f t="shared" si="10"/>
        <v>0</v>
      </c>
      <c r="AW20">
        <f t="shared" si="11"/>
        <v>0</v>
      </c>
      <c r="AX20">
        <f t="shared" si="12"/>
        <v>0</v>
      </c>
    </row>
    <row r="21" spans="2:73" x14ac:dyDescent="0.2">
      <c r="F21">
        <v>0</v>
      </c>
      <c r="G21">
        <v>-6</v>
      </c>
      <c r="H21">
        <v>-1</v>
      </c>
      <c r="I21">
        <v>-5</v>
      </c>
      <c r="J21">
        <v>-1</v>
      </c>
      <c r="K21">
        <v>-3</v>
      </c>
      <c r="L21">
        <v>-5</v>
      </c>
      <c r="M21">
        <v>-1</v>
      </c>
      <c r="N21">
        <v>-4</v>
      </c>
      <c r="O21">
        <v>-1</v>
      </c>
      <c r="P21">
        <v>-1</v>
      </c>
      <c r="Q21">
        <v>-6</v>
      </c>
      <c r="R21">
        <v>0</v>
      </c>
      <c r="S21">
        <v>-2</v>
      </c>
      <c r="T21">
        <v>-4</v>
      </c>
      <c r="U21">
        <v>1</v>
      </c>
      <c r="V21">
        <v>3</v>
      </c>
      <c r="AE21">
        <f t="shared" si="1"/>
        <v>0</v>
      </c>
      <c r="AF21">
        <f t="shared" si="13"/>
        <v>-6</v>
      </c>
      <c r="AG21">
        <f t="shared" si="14"/>
        <v>-0.99999999999999978</v>
      </c>
      <c r="AH21">
        <f t="shared" si="15"/>
        <v>-5</v>
      </c>
      <c r="AI21">
        <f t="shared" si="16"/>
        <v>-1</v>
      </c>
      <c r="AJ21">
        <f t="shared" si="17"/>
        <v>-3</v>
      </c>
      <c r="AK21">
        <f t="shared" si="18"/>
        <v>-5</v>
      </c>
      <c r="AL21">
        <f t="shared" si="19"/>
        <v>-1</v>
      </c>
      <c r="AM21">
        <f t="shared" si="20"/>
        <v>-4</v>
      </c>
      <c r="AN21">
        <f t="shared" si="2"/>
        <v>-1</v>
      </c>
      <c r="AO21">
        <f t="shared" si="3"/>
        <v>-1</v>
      </c>
      <c r="AP21">
        <f t="shared" si="4"/>
        <v>-6</v>
      </c>
      <c r="AQ21">
        <f t="shared" si="5"/>
        <v>0</v>
      </c>
      <c r="AR21">
        <f t="shared" si="6"/>
        <v>-2</v>
      </c>
      <c r="AS21">
        <f t="shared" si="7"/>
        <v>-4</v>
      </c>
      <c r="AT21">
        <f t="shared" si="8"/>
        <v>1</v>
      </c>
      <c r="AU21">
        <f t="shared" si="9"/>
        <v>3</v>
      </c>
      <c r="AV21">
        <f t="shared" si="10"/>
        <v>0</v>
      </c>
      <c r="AW21">
        <f t="shared" si="11"/>
        <v>0</v>
      </c>
      <c r="AX21">
        <f t="shared" si="12"/>
        <v>0</v>
      </c>
    </row>
    <row r="22" spans="2:73" x14ac:dyDescent="0.2">
      <c r="F22">
        <v>-4</v>
      </c>
      <c r="G22">
        <v>-7</v>
      </c>
      <c r="H22">
        <v>-5</v>
      </c>
      <c r="I22">
        <v>-7</v>
      </c>
      <c r="J22">
        <v>-4</v>
      </c>
      <c r="K22">
        <v>1</v>
      </c>
      <c r="L22">
        <v>-7</v>
      </c>
      <c r="M22">
        <v>-5</v>
      </c>
      <c r="N22">
        <v>-3</v>
      </c>
      <c r="O22">
        <v>-4</v>
      </c>
      <c r="P22">
        <v>-3</v>
      </c>
      <c r="Q22">
        <v>-8</v>
      </c>
      <c r="R22">
        <v>-4</v>
      </c>
      <c r="S22">
        <v>0</v>
      </c>
      <c r="T22">
        <v>-6</v>
      </c>
      <c r="U22">
        <v>-5</v>
      </c>
      <c r="V22">
        <v>-7</v>
      </c>
      <c r="W22">
        <v>11</v>
      </c>
      <c r="AE22">
        <f t="shared" si="1"/>
        <v>-4</v>
      </c>
      <c r="AF22">
        <f t="shared" si="13"/>
        <v>-7</v>
      </c>
      <c r="AG22">
        <f t="shared" si="14"/>
        <v>-5</v>
      </c>
      <c r="AH22">
        <f t="shared" si="15"/>
        <v>-7</v>
      </c>
      <c r="AI22">
        <f t="shared" si="16"/>
        <v>-4</v>
      </c>
      <c r="AJ22">
        <f t="shared" si="17"/>
        <v>1</v>
      </c>
      <c r="AK22">
        <f t="shared" si="18"/>
        <v>-7</v>
      </c>
      <c r="AL22">
        <f t="shared" si="19"/>
        <v>-5</v>
      </c>
      <c r="AM22">
        <f t="shared" si="20"/>
        <v>-3</v>
      </c>
      <c r="AN22">
        <f t="shared" si="2"/>
        <v>-4</v>
      </c>
      <c r="AO22">
        <f t="shared" si="3"/>
        <v>-3</v>
      </c>
      <c r="AP22">
        <f t="shared" si="4"/>
        <v>-8</v>
      </c>
      <c r="AQ22">
        <f t="shared" si="5"/>
        <v>-4</v>
      </c>
      <c r="AR22">
        <f t="shared" si="6"/>
        <v>0</v>
      </c>
      <c r="AS22">
        <f t="shared" si="7"/>
        <v>-6</v>
      </c>
      <c r="AT22">
        <f t="shared" si="8"/>
        <v>-5</v>
      </c>
      <c r="AU22">
        <f t="shared" si="9"/>
        <v>-7</v>
      </c>
      <c r="AV22">
        <f t="shared" si="10"/>
        <v>11</v>
      </c>
      <c r="AW22">
        <f t="shared" si="11"/>
        <v>0</v>
      </c>
      <c r="AX22">
        <f t="shared" si="12"/>
        <v>0</v>
      </c>
    </row>
    <row r="23" spans="2:73" x14ac:dyDescent="0.2">
      <c r="F23">
        <v>-3</v>
      </c>
      <c r="G23">
        <v>-6</v>
      </c>
      <c r="H23">
        <v>2</v>
      </c>
      <c r="I23">
        <v>-4</v>
      </c>
      <c r="J23">
        <v>-1</v>
      </c>
      <c r="K23">
        <v>0</v>
      </c>
      <c r="L23">
        <v>-2</v>
      </c>
      <c r="M23">
        <v>-3</v>
      </c>
      <c r="N23">
        <v>3</v>
      </c>
      <c r="O23">
        <v>-3</v>
      </c>
      <c r="P23">
        <v>-2</v>
      </c>
      <c r="Q23">
        <v>-4</v>
      </c>
      <c r="R23">
        <v>-2</v>
      </c>
      <c r="S23">
        <v>4</v>
      </c>
      <c r="T23">
        <v>-5</v>
      </c>
      <c r="U23">
        <v>-2</v>
      </c>
      <c r="V23">
        <v>-3</v>
      </c>
      <c r="W23">
        <v>1</v>
      </c>
      <c r="X23">
        <v>11</v>
      </c>
      <c r="AE23">
        <f t="shared" si="1"/>
        <v>-3</v>
      </c>
      <c r="AF23">
        <f t="shared" si="13"/>
        <v>-6</v>
      </c>
      <c r="AG23">
        <f t="shared" si="14"/>
        <v>2</v>
      </c>
      <c r="AH23">
        <f t="shared" si="15"/>
        <v>-4</v>
      </c>
      <c r="AI23">
        <f t="shared" si="16"/>
        <v>-1</v>
      </c>
      <c r="AJ23">
        <f t="shared" si="17"/>
        <v>0</v>
      </c>
      <c r="AK23">
        <f t="shared" si="18"/>
        <v>-2</v>
      </c>
      <c r="AL23">
        <f t="shared" si="19"/>
        <v>-3</v>
      </c>
      <c r="AM23">
        <f t="shared" si="20"/>
        <v>3</v>
      </c>
      <c r="AN23">
        <f t="shared" si="2"/>
        <v>-3</v>
      </c>
      <c r="AO23">
        <f t="shared" si="3"/>
        <v>-2</v>
      </c>
      <c r="AP23">
        <f t="shared" si="4"/>
        <v>-4</v>
      </c>
      <c r="AQ23">
        <f t="shared" si="5"/>
        <v>-2</v>
      </c>
      <c r="AR23">
        <f t="shared" si="6"/>
        <v>4</v>
      </c>
      <c r="AS23">
        <f t="shared" si="7"/>
        <v>-5</v>
      </c>
      <c r="AT23">
        <f t="shared" si="8"/>
        <v>-2</v>
      </c>
      <c r="AU23">
        <f t="shared" si="9"/>
        <v>-3</v>
      </c>
      <c r="AV23">
        <f t="shared" si="10"/>
        <v>1</v>
      </c>
      <c r="AW23">
        <f t="shared" si="11"/>
        <v>11</v>
      </c>
      <c r="AX23">
        <f t="shared" si="12"/>
        <v>0</v>
      </c>
    </row>
    <row r="24" spans="2:73" x14ac:dyDescent="0.2">
      <c r="F24">
        <v>1</v>
      </c>
      <c r="G24">
        <v>-7</v>
      </c>
      <c r="H24">
        <v>-3</v>
      </c>
      <c r="I24">
        <v>-5</v>
      </c>
      <c r="J24">
        <v>-2</v>
      </c>
      <c r="K24">
        <v>-3</v>
      </c>
      <c r="L24">
        <v>-5</v>
      </c>
      <c r="M24">
        <v>-2</v>
      </c>
      <c r="N24">
        <v>-5</v>
      </c>
      <c r="O24">
        <v>3</v>
      </c>
      <c r="P24">
        <v>1</v>
      </c>
      <c r="Q24">
        <v>-8</v>
      </c>
      <c r="R24">
        <v>1</v>
      </c>
      <c r="S24">
        <v>-1</v>
      </c>
      <c r="T24">
        <v>-4</v>
      </c>
      <c r="U24">
        <v>-2</v>
      </c>
      <c r="V24">
        <v>0</v>
      </c>
      <c r="W24">
        <v>-4</v>
      </c>
      <c r="X24">
        <v>-3</v>
      </c>
      <c r="Y24">
        <v>4</v>
      </c>
      <c r="AE24">
        <f t="shared" si="1"/>
        <v>1</v>
      </c>
      <c r="AF24">
        <f t="shared" si="13"/>
        <v>-7</v>
      </c>
      <c r="AG24">
        <f t="shared" si="14"/>
        <v>-3</v>
      </c>
      <c r="AH24">
        <f t="shared" si="15"/>
        <v>-5</v>
      </c>
      <c r="AI24">
        <f t="shared" si="16"/>
        <v>-2</v>
      </c>
      <c r="AJ24">
        <f t="shared" si="17"/>
        <v>-3</v>
      </c>
      <c r="AK24">
        <f t="shared" si="18"/>
        <v>-5</v>
      </c>
      <c r="AL24">
        <f t="shared" si="19"/>
        <v>-2</v>
      </c>
      <c r="AM24">
        <f t="shared" si="20"/>
        <v>-5</v>
      </c>
      <c r="AN24">
        <f t="shared" si="2"/>
        <v>3</v>
      </c>
      <c r="AO24">
        <f t="shared" si="3"/>
        <v>1</v>
      </c>
      <c r="AP24">
        <f t="shared" si="4"/>
        <v>-8</v>
      </c>
      <c r="AQ24">
        <f t="shared" si="5"/>
        <v>1</v>
      </c>
      <c r="AR24">
        <f t="shared" si="6"/>
        <v>-1</v>
      </c>
      <c r="AS24">
        <f t="shared" si="7"/>
        <v>-4</v>
      </c>
      <c r="AT24">
        <f t="shared" si="8"/>
        <v>-2</v>
      </c>
      <c r="AU24">
        <f t="shared" si="9"/>
        <v>0</v>
      </c>
      <c r="AV24">
        <f t="shared" si="10"/>
        <v>-4</v>
      </c>
      <c r="AW24">
        <f t="shared" si="11"/>
        <v>-3</v>
      </c>
      <c r="AX24">
        <f t="shared" si="12"/>
        <v>4</v>
      </c>
    </row>
    <row r="25" spans="2:73" x14ac:dyDescent="0.2">
      <c r="AA25" t="s">
        <v>22</v>
      </c>
    </row>
    <row r="26" spans="2:73" x14ac:dyDescent="0.2">
      <c r="C26" t="s">
        <v>20</v>
      </c>
    </row>
    <row r="27" spans="2:73" x14ac:dyDescent="0.2">
      <c r="B27" t="s">
        <v>243</v>
      </c>
      <c r="F27" t="s">
        <v>0</v>
      </c>
      <c r="G27" t="s">
        <v>1</v>
      </c>
      <c r="H27" t="s">
        <v>2</v>
      </c>
      <c r="I27" t="s">
        <v>3</v>
      </c>
      <c r="J27" t="s">
        <v>4</v>
      </c>
      <c r="K27" t="s">
        <v>5</v>
      </c>
      <c r="L27" t="s">
        <v>6</v>
      </c>
      <c r="M27" t="s">
        <v>7</v>
      </c>
      <c r="N27" t="s">
        <v>8</v>
      </c>
      <c r="O27" t="s">
        <v>9</v>
      </c>
      <c r="P27" t="s">
        <v>10</v>
      </c>
      <c r="Q27" t="s">
        <v>11</v>
      </c>
      <c r="R27" t="s">
        <v>12</v>
      </c>
      <c r="S27" t="s">
        <v>13</v>
      </c>
      <c r="T27" t="s">
        <v>14</v>
      </c>
      <c r="U27" t="s">
        <v>15</v>
      </c>
      <c r="V27" t="s">
        <v>16</v>
      </c>
      <c r="W27" t="s">
        <v>17</v>
      </c>
      <c r="X27" t="s">
        <v>18</v>
      </c>
      <c r="Y27" t="s">
        <v>19</v>
      </c>
    </row>
    <row r="28" spans="2:73" x14ac:dyDescent="0.2">
      <c r="E28" t="s">
        <v>240</v>
      </c>
      <c r="F28">
        <v>8.3000000000000007</v>
      </c>
      <c r="G28">
        <v>3.7</v>
      </c>
      <c r="H28">
        <v>2.2999999999999998</v>
      </c>
      <c r="I28">
        <v>2</v>
      </c>
      <c r="J28">
        <v>3.2</v>
      </c>
      <c r="K28">
        <v>1.5</v>
      </c>
      <c r="L28">
        <v>1.5</v>
      </c>
      <c r="M28">
        <v>5.4</v>
      </c>
      <c r="N28">
        <v>4.5</v>
      </c>
      <c r="O28">
        <v>10</v>
      </c>
      <c r="P28">
        <v>14</v>
      </c>
      <c r="Q28">
        <v>2.6</v>
      </c>
      <c r="R28">
        <v>3.6</v>
      </c>
      <c r="S28">
        <v>8.1</v>
      </c>
      <c r="T28">
        <v>3.3</v>
      </c>
      <c r="U28">
        <v>6.5</v>
      </c>
      <c r="V28">
        <v>6.3</v>
      </c>
      <c r="W28">
        <v>2.5</v>
      </c>
      <c r="X28">
        <v>3.8</v>
      </c>
      <c r="Y28">
        <v>10</v>
      </c>
      <c r="AA28">
        <f t="shared" ref="AA28:AA51" si="21">SUM(F28:Y28)</f>
        <v>103.1</v>
      </c>
    </row>
    <row r="29" spans="2:73" x14ac:dyDescent="0.2">
      <c r="B29" t="s">
        <v>242</v>
      </c>
      <c r="C29">
        <v>1</v>
      </c>
      <c r="E29" t="s">
        <v>241</v>
      </c>
      <c r="F29">
        <f>F28/SUM($F28:$Y28)</f>
        <v>8.0504364694471392E-2</v>
      </c>
      <c r="G29">
        <f t="shared" ref="G29:Y29" si="22">G28/SUM($F28:$Y28)</f>
        <v>3.5887487875848695E-2</v>
      </c>
      <c r="H29">
        <f t="shared" si="22"/>
        <v>2.2308438409311349E-2</v>
      </c>
      <c r="I29">
        <f t="shared" si="22"/>
        <v>1.9398642095053348E-2</v>
      </c>
      <c r="J29">
        <f t="shared" si="22"/>
        <v>3.1037827352085358E-2</v>
      </c>
      <c r="K29">
        <f t="shared" si="22"/>
        <v>1.4548981571290011E-2</v>
      </c>
      <c r="L29">
        <f t="shared" si="22"/>
        <v>1.4548981571290011E-2</v>
      </c>
      <c r="M29">
        <f t="shared" si="22"/>
        <v>5.2376333656644042E-2</v>
      </c>
      <c r="N29">
        <f t="shared" si="22"/>
        <v>4.3646944713870033E-2</v>
      </c>
      <c r="O29">
        <f t="shared" si="22"/>
        <v>9.6993210475266739E-2</v>
      </c>
      <c r="P29">
        <f t="shared" si="22"/>
        <v>0.13579049466537343</v>
      </c>
      <c r="Q29">
        <f t="shared" si="22"/>
        <v>2.5218234723569353E-2</v>
      </c>
      <c r="R29">
        <f t="shared" si="22"/>
        <v>3.4917555771096023E-2</v>
      </c>
      <c r="S29">
        <f t="shared" si="22"/>
        <v>7.8564500484966049E-2</v>
      </c>
      <c r="T29">
        <f t="shared" si="22"/>
        <v>3.2007759456838022E-2</v>
      </c>
      <c r="U29">
        <f t="shared" si="22"/>
        <v>6.3045586808923373E-2</v>
      </c>
      <c r="V29">
        <f t="shared" si="22"/>
        <v>6.1105722599418044E-2</v>
      </c>
      <c r="W29">
        <f t="shared" si="22"/>
        <v>2.4248302618816685E-2</v>
      </c>
      <c r="X29">
        <f t="shared" si="22"/>
        <v>3.6857419980601359E-2</v>
      </c>
      <c r="Y29">
        <f t="shared" si="22"/>
        <v>9.6993210475266739E-2</v>
      </c>
      <c r="AA29">
        <f t="shared" si="21"/>
        <v>1</v>
      </c>
      <c r="AD29" t="s">
        <v>241</v>
      </c>
      <c r="AE29">
        <v>8.0504364694471392E-2</v>
      </c>
      <c r="AF29">
        <v>3.5887487875848695E-2</v>
      </c>
      <c r="AG29">
        <v>2.2308438409311349E-2</v>
      </c>
      <c r="AH29">
        <v>1.9398642095053348E-2</v>
      </c>
      <c r="AI29">
        <v>3.1037827352085358E-2</v>
      </c>
      <c r="AJ29">
        <v>1.4548981571290011E-2</v>
      </c>
      <c r="AK29">
        <v>1.4548981571290011E-2</v>
      </c>
      <c r="AL29">
        <v>5.2376333656644042E-2</v>
      </c>
      <c r="AM29">
        <v>4.3646944713870033E-2</v>
      </c>
      <c r="AN29">
        <v>9.6993210475266739E-2</v>
      </c>
      <c r="AO29">
        <v>0.13579049466537343</v>
      </c>
      <c r="AP29">
        <v>2.5218234723569353E-2</v>
      </c>
      <c r="AQ29">
        <v>3.4917555771096023E-2</v>
      </c>
      <c r="AR29">
        <v>7.8564500484966049E-2</v>
      </c>
      <c r="AS29">
        <v>3.2007759456838022E-2</v>
      </c>
      <c r="AT29">
        <v>6.3045586808923373E-2</v>
      </c>
      <c r="AU29">
        <v>6.1105722599418044E-2</v>
      </c>
      <c r="AV29">
        <v>2.4248302618816685E-2</v>
      </c>
      <c r="AW29">
        <v>3.6857419980601359E-2</v>
      </c>
      <c r="AX29">
        <v>9.6993210475266739E-2</v>
      </c>
    </row>
    <row r="30" spans="2:73" x14ac:dyDescent="0.2">
      <c r="E30" t="s">
        <v>238</v>
      </c>
      <c r="F30">
        <v>8.8000000000000007</v>
      </c>
      <c r="G30">
        <v>2.1</v>
      </c>
      <c r="H30">
        <v>2.2000000000000002</v>
      </c>
      <c r="I30">
        <v>1.4</v>
      </c>
      <c r="J30">
        <v>2.6</v>
      </c>
      <c r="K30">
        <v>1.2</v>
      </c>
      <c r="L30">
        <v>1</v>
      </c>
      <c r="M30">
        <v>5.7</v>
      </c>
      <c r="N30">
        <v>1.1000000000000001</v>
      </c>
      <c r="O30">
        <v>11</v>
      </c>
      <c r="P30">
        <v>16</v>
      </c>
      <c r="Q30">
        <v>0.9</v>
      </c>
      <c r="R30">
        <v>4.0999999999999996</v>
      </c>
      <c r="S30">
        <v>9.3000000000000007</v>
      </c>
      <c r="T30">
        <v>3.2</v>
      </c>
      <c r="U30">
        <v>6.5</v>
      </c>
      <c r="V30">
        <v>5.3</v>
      </c>
      <c r="W30">
        <v>1.9</v>
      </c>
      <c r="X30">
        <v>4.7</v>
      </c>
      <c r="Y30">
        <v>11</v>
      </c>
      <c r="AA30">
        <f t="shared" si="21"/>
        <v>100.00000000000001</v>
      </c>
      <c r="BB30" t="s">
        <v>249</v>
      </c>
    </row>
    <row r="31" spans="2:73" x14ac:dyDescent="0.2">
      <c r="E31" t="s">
        <v>239</v>
      </c>
      <c r="F31">
        <f>F30/SUM($F30:$Y30)</f>
        <v>8.7999999999999995E-2</v>
      </c>
      <c r="G31">
        <f t="shared" ref="G31:V31" si="23">G30/SUM($F30:$Y30)</f>
        <v>2.0999999999999998E-2</v>
      </c>
      <c r="H31">
        <f t="shared" si="23"/>
        <v>2.1999999999999999E-2</v>
      </c>
      <c r="I31">
        <f t="shared" si="23"/>
        <v>1.3999999999999997E-2</v>
      </c>
      <c r="J31">
        <f t="shared" si="23"/>
        <v>2.5999999999999999E-2</v>
      </c>
      <c r="K31">
        <f t="shared" si="23"/>
        <v>1.1999999999999999E-2</v>
      </c>
      <c r="L31">
        <f t="shared" si="23"/>
        <v>9.9999999999999985E-3</v>
      </c>
      <c r="M31">
        <f t="shared" si="23"/>
        <v>5.6999999999999995E-2</v>
      </c>
      <c r="N31">
        <f t="shared" si="23"/>
        <v>1.0999999999999999E-2</v>
      </c>
      <c r="O31">
        <f t="shared" si="23"/>
        <v>0.10999999999999999</v>
      </c>
      <c r="P31">
        <f t="shared" si="23"/>
        <v>0.15999999999999998</v>
      </c>
      <c r="Q31">
        <f t="shared" si="23"/>
        <v>8.9999999999999993E-3</v>
      </c>
      <c r="R31">
        <f t="shared" si="23"/>
        <v>4.0999999999999988E-2</v>
      </c>
      <c r="S31">
        <f t="shared" si="23"/>
        <v>9.2999999999999999E-2</v>
      </c>
      <c r="T31">
        <f t="shared" si="23"/>
        <v>3.2000000000000001E-2</v>
      </c>
      <c r="U31">
        <f t="shared" si="23"/>
        <v>6.4999999999999988E-2</v>
      </c>
      <c r="V31">
        <f t="shared" si="23"/>
        <v>5.2999999999999992E-2</v>
      </c>
      <c r="W31">
        <f t="shared" ref="W31" si="24">W30/SUM($F30:$Y30)</f>
        <v>1.8999999999999996E-2</v>
      </c>
      <c r="X31">
        <f t="shared" ref="X31:Y31" si="25">X30/SUM($F30:$Y30)</f>
        <v>4.6999999999999993E-2</v>
      </c>
      <c r="Y31">
        <f t="shared" si="25"/>
        <v>0.10999999999999999</v>
      </c>
      <c r="AA31">
        <f t="shared" si="21"/>
        <v>0.99999999999999989</v>
      </c>
    </row>
    <row r="32" spans="2:73" x14ac:dyDescent="0.2">
      <c r="B32">
        <v>8.3000000000000007</v>
      </c>
      <c r="C32">
        <v>8.0504364694471392E-2</v>
      </c>
      <c r="D32">
        <v>8.8000000000000007</v>
      </c>
      <c r="E32">
        <f>D32/SUM(D$32:D$51)</f>
        <v>8.7999999999999995E-2</v>
      </c>
      <c r="F32">
        <f>EXP(F5*$C$29)*($C32*F$29)</f>
        <v>0.96185866937512321</v>
      </c>
      <c r="G32">
        <f t="shared" ref="G32:Y46" si="26">EXP(G5*$C$29)*($C32*G$29)</f>
        <v>2.889099411925744E-3</v>
      </c>
      <c r="H32">
        <f t="shared" si="26"/>
        <v>1.795926661467354E-3</v>
      </c>
      <c r="I32">
        <f t="shared" si="26"/>
        <v>1.5616753577976992E-3</v>
      </c>
      <c r="J32">
        <f t="shared" si="26"/>
        <v>2.498680572476319E-3</v>
      </c>
      <c r="K32">
        <f t="shared" si="26"/>
        <v>1.1712565183482745E-3</v>
      </c>
      <c r="L32">
        <f t="shared" si="26"/>
        <v>1.1712565183482745E-3</v>
      </c>
      <c r="M32">
        <f t="shared" si="26"/>
        <v>4.2165234660537882E-3</v>
      </c>
      <c r="N32">
        <f t="shared" si="26"/>
        <v>3.5137695550448234E-3</v>
      </c>
      <c r="O32">
        <f t="shared" si="26"/>
        <v>7.8083767889884966E-3</v>
      </c>
      <c r="P32">
        <f t="shared" si="26"/>
        <v>1.0931727504583894E-2</v>
      </c>
      <c r="Q32">
        <f t="shared" si="26"/>
        <v>2.0301779651370091E-3</v>
      </c>
      <c r="R32">
        <f t="shared" si="26"/>
        <v>2.8110156440358585E-3</v>
      </c>
      <c r="S32">
        <f t="shared" si="26"/>
        <v>6.3247851990806811E-3</v>
      </c>
      <c r="T32">
        <f t="shared" si="26"/>
        <v>2.5767643403662036E-3</v>
      </c>
      <c r="U32">
        <f t="shared" si="26"/>
        <v>5.0754449128425222E-3</v>
      </c>
      <c r="V32">
        <f t="shared" si="26"/>
        <v>4.9192773770627522E-3</v>
      </c>
      <c r="W32">
        <f t="shared" si="26"/>
        <v>1.9520941972471242E-3</v>
      </c>
      <c r="X32">
        <f t="shared" si="26"/>
        <v>2.9671831798156285E-3</v>
      </c>
      <c r="Y32">
        <f t="shared" si="26"/>
        <v>7.8083767889884966E-3</v>
      </c>
      <c r="AA32">
        <f t="shared" si="21"/>
        <v>1.0358820813347343</v>
      </c>
      <c r="AC32">
        <v>8.0504364694471392E-2</v>
      </c>
      <c r="AE32">
        <f>$AC32*AE$29</f>
        <v>6.4809527348604519E-3</v>
      </c>
      <c r="AF32">
        <f t="shared" ref="AF32:AX46" si="27">$AC32*AF$29</f>
        <v>2.889099411925744E-3</v>
      </c>
      <c r="AG32">
        <f t="shared" si="27"/>
        <v>1.795926661467354E-3</v>
      </c>
      <c r="AH32">
        <f t="shared" si="27"/>
        <v>1.5616753577976992E-3</v>
      </c>
      <c r="AI32">
        <f t="shared" si="27"/>
        <v>2.498680572476319E-3</v>
      </c>
      <c r="AJ32">
        <f t="shared" si="27"/>
        <v>1.1712565183482745E-3</v>
      </c>
      <c r="AK32">
        <f t="shared" si="27"/>
        <v>1.1712565183482745E-3</v>
      </c>
      <c r="AL32">
        <f t="shared" si="27"/>
        <v>4.2165234660537882E-3</v>
      </c>
      <c r="AM32">
        <f t="shared" si="27"/>
        <v>3.5137695550448234E-3</v>
      </c>
      <c r="AN32">
        <f t="shared" si="27"/>
        <v>7.8083767889884966E-3</v>
      </c>
      <c r="AO32">
        <f t="shared" si="27"/>
        <v>1.0931727504583894E-2</v>
      </c>
      <c r="AP32">
        <f t="shared" si="27"/>
        <v>2.0301779651370091E-3</v>
      </c>
      <c r="AQ32">
        <f t="shared" si="27"/>
        <v>2.8110156440358585E-3</v>
      </c>
      <c r="AR32">
        <f t="shared" si="27"/>
        <v>6.3247851990806811E-3</v>
      </c>
      <c r="AS32">
        <f t="shared" si="27"/>
        <v>2.5767643403662036E-3</v>
      </c>
      <c r="AT32">
        <f t="shared" si="27"/>
        <v>5.0754449128425222E-3</v>
      </c>
      <c r="AU32">
        <f t="shared" si="27"/>
        <v>4.9192773770627522E-3</v>
      </c>
      <c r="AV32">
        <f t="shared" si="27"/>
        <v>1.9520941972471242E-3</v>
      </c>
      <c r="AW32">
        <f t="shared" si="27"/>
        <v>2.9671831798156285E-3</v>
      </c>
      <c r="AX32">
        <f t="shared" si="27"/>
        <v>7.8083767889884966E-3</v>
      </c>
      <c r="AZ32">
        <f>SUM(AE32:AX32)</f>
        <v>8.0504364694471392E-2</v>
      </c>
      <c r="BB32">
        <f>F32-AE32</f>
        <v>0.95537771664026272</v>
      </c>
      <c r="BC32">
        <f t="shared" ref="BC32:BU38" si="28">G32-AF32</f>
        <v>0</v>
      </c>
      <c r="BD32">
        <f t="shared" si="28"/>
        <v>0</v>
      </c>
      <c r="BE32">
        <f t="shared" si="28"/>
        <v>0</v>
      </c>
      <c r="BF32">
        <f t="shared" si="28"/>
        <v>0</v>
      </c>
      <c r="BG32">
        <f t="shared" si="28"/>
        <v>0</v>
      </c>
      <c r="BH32">
        <f t="shared" si="28"/>
        <v>0</v>
      </c>
      <c r="BI32">
        <f t="shared" si="28"/>
        <v>0</v>
      </c>
      <c r="BJ32">
        <f t="shared" si="28"/>
        <v>0</v>
      </c>
      <c r="BK32">
        <f t="shared" si="28"/>
        <v>0</v>
      </c>
      <c r="BL32">
        <f t="shared" si="28"/>
        <v>0</v>
      </c>
      <c r="BM32">
        <f t="shared" si="28"/>
        <v>0</v>
      </c>
      <c r="BN32">
        <f t="shared" si="28"/>
        <v>0</v>
      </c>
      <c r="BO32">
        <f t="shared" si="28"/>
        <v>0</v>
      </c>
      <c r="BP32">
        <f t="shared" si="28"/>
        <v>0</v>
      </c>
      <c r="BQ32">
        <f t="shared" si="28"/>
        <v>0</v>
      </c>
      <c r="BR32">
        <f t="shared" si="28"/>
        <v>0</v>
      </c>
      <c r="BS32">
        <f t="shared" si="28"/>
        <v>0</v>
      </c>
      <c r="BT32">
        <f t="shared" si="28"/>
        <v>0</v>
      </c>
      <c r="BU32">
        <f t="shared" si="28"/>
        <v>0</v>
      </c>
    </row>
    <row r="33" spans="2:73" x14ac:dyDescent="0.2">
      <c r="B33">
        <v>3.7</v>
      </c>
      <c r="C33">
        <v>3.5887487875848695E-2</v>
      </c>
      <c r="D33">
        <v>2.1</v>
      </c>
      <c r="E33">
        <f t="shared" ref="E33:E51" si="29">D33/SUM(D$32:D$51)</f>
        <v>2.0999999999999998E-2</v>
      </c>
      <c r="F33">
        <f t="shared" ref="F33:U51" si="30">EXP(F6*$C$29)*($C33*F$29)</f>
        <v>7.161361455916434E-6</v>
      </c>
      <c r="G33">
        <f t="shared" si="30"/>
        <v>10.436057293589045</v>
      </c>
      <c r="H33">
        <f t="shared" si="30"/>
        <v>8.0059381294327839E-4</v>
      </c>
      <c r="I33">
        <f t="shared" si="30"/>
        <v>6.9616853299415515E-4</v>
      </c>
      <c r="J33">
        <f t="shared" si="30"/>
        <v>1.1138696527906483E-3</v>
      </c>
      <c r="K33">
        <f t="shared" si="30"/>
        <v>5.2212639974561631E-4</v>
      </c>
      <c r="L33">
        <f t="shared" si="30"/>
        <v>5.2212639974561631E-4</v>
      </c>
      <c r="M33">
        <f t="shared" si="30"/>
        <v>1.879655039084219E-3</v>
      </c>
      <c r="N33">
        <f t="shared" si="30"/>
        <v>1.5663791992368491E-3</v>
      </c>
      <c r="O33">
        <f t="shared" si="30"/>
        <v>3.4808426649707755E-3</v>
      </c>
      <c r="P33">
        <f t="shared" si="30"/>
        <v>4.8731797309590858E-3</v>
      </c>
      <c r="Q33">
        <f t="shared" si="30"/>
        <v>9.0501909289240174E-4</v>
      </c>
      <c r="R33">
        <f t="shared" si="30"/>
        <v>1.2531033593894791E-3</v>
      </c>
      <c r="S33">
        <f t="shared" si="30"/>
        <v>2.8194825586263278E-3</v>
      </c>
      <c r="T33">
        <f t="shared" si="30"/>
        <v>1.148678079440356E-3</v>
      </c>
      <c r="U33">
        <f t="shared" si="30"/>
        <v>2.2625477322310039E-3</v>
      </c>
      <c r="V33">
        <f t="shared" si="26"/>
        <v>2.1929308789315886E-3</v>
      </c>
      <c r="W33">
        <f t="shared" si="26"/>
        <v>8.7021066624269389E-4</v>
      </c>
      <c r="X33">
        <f t="shared" si="26"/>
        <v>1.3227202126888948E-3</v>
      </c>
      <c r="Y33">
        <f t="shared" si="26"/>
        <v>3.4808426649707755E-3</v>
      </c>
      <c r="AA33">
        <f t="shared" si="21"/>
        <v>10.467774931628384</v>
      </c>
      <c r="AC33">
        <v>3.5887487875848695E-2</v>
      </c>
      <c r="AE33">
        <f t="shared" ref="AE33:AT51" si="31">$AC33*AE$29</f>
        <v>2.889099411925744E-3</v>
      </c>
      <c r="AF33">
        <f t="shared" si="31"/>
        <v>1.2879117860391872E-3</v>
      </c>
      <c r="AG33">
        <f t="shared" si="31"/>
        <v>8.0059381294327839E-4</v>
      </c>
      <c r="AH33">
        <f t="shared" si="31"/>
        <v>6.9616853299415515E-4</v>
      </c>
      <c r="AI33">
        <f t="shared" si="31"/>
        <v>1.1138696527906483E-3</v>
      </c>
      <c r="AJ33">
        <f t="shared" si="31"/>
        <v>5.2212639974561631E-4</v>
      </c>
      <c r="AK33">
        <f t="shared" si="31"/>
        <v>5.2212639974561631E-4</v>
      </c>
      <c r="AL33">
        <f t="shared" si="31"/>
        <v>1.879655039084219E-3</v>
      </c>
      <c r="AM33">
        <f t="shared" si="31"/>
        <v>1.5663791992368491E-3</v>
      </c>
      <c r="AN33">
        <f t="shared" si="31"/>
        <v>3.4808426649707755E-3</v>
      </c>
      <c r="AO33">
        <f t="shared" si="31"/>
        <v>4.8731797309590858E-3</v>
      </c>
      <c r="AP33">
        <f t="shared" si="31"/>
        <v>9.0501909289240174E-4</v>
      </c>
      <c r="AQ33">
        <f t="shared" si="31"/>
        <v>1.2531033593894791E-3</v>
      </c>
      <c r="AR33">
        <f t="shared" si="31"/>
        <v>2.8194825586263278E-3</v>
      </c>
      <c r="AS33">
        <f t="shared" si="31"/>
        <v>1.148678079440356E-3</v>
      </c>
      <c r="AT33">
        <f t="shared" si="31"/>
        <v>2.2625477322310039E-3</v>
      </c>
      <c r="AU33">
        <f t="shared" si="27"/>
        <v>2.1929308789315886E-3</v>
      </c>
      <c r="AV33">
        <f t="shared" si="27"/>
        <v>8.7021066624269389E-4</v>
      </c>
      <c r="AW33">
        <f t="shared" si="27"/>
        <v>1.3227202126888948E-3</v>
      </c>
      <c r="AX33">
        <f t="shared" si="27"/>
        <v>3.4808426649707755E-3</v>
      </c>
      <c r="AZ33">
        <f t="shared" ref="AZ33:AZ51" si="32">SUM(AE33:AX33)</f>
        <v>3.5887487875848702E-2</v>
      </c>
      <c r="BB33">
        <f t="shared" ref="BB33:BB51" si="33">F33-AE33</f>
        <v>-2.8819380504698277E-3</v>
      </c>
      <c r="BC33">
        <f t="shared" si="28"/>
        <v>10.434769381803005</v>
      </c>
      <c r="BD33">
        <f t="shared" si="28"/>
        <v>0</v>
      </c>
      <c r="BE33">
        <f t="shared" si="28"/>
        <v>0</v>
      </c>
      <c r="BF33">
        <f t="shared" si="28"/>
        <v>0</v>
      </c>
      <c r="BG33">
        <f t="shared" si="28"/>
        <v>0</v>
      </c>
      <c r="BH33">
        <f t="shared" si="28"/>
        <v>0</v>
      </c>
      <c r="BI33">
        <f t="shared" si="28"/>
        <v>0</v>
      </c>
      <c r="BJ33">
        <f t="shared" si="28"/>
        <v>0</v>
      </c>
      <c r="BK33">
        <f t="shared" si="28"/>
        <v>0</v>
      </c>
      <c r="BL33">
        <f t="shared" si="28"/>
        <v>0</v>
      </c>
      <c r="BM33">
        <f t="shared" si="28"/>
        <v>0</v>
      </c>
      <c r="BN33">
        <f t="shared" si="28"/>
        <v>0</v>
      </c>
      <c r="BO33">
        <f t="shared" si="28"/>
        <v>0</v>
      </c>
      <c r="BP33">
        <f t="shared" si="28"/>
        <v>0</v>
      </c>
      <c r="BQ33">
        <f t="shared" si="28"/>
        <v>0</v>
      </c>
      <c r="BR33">
        <f t="shared" si="28"/>
        <v>0</v>
      </c>
      <c r="BS33">
        <f t="shared" si="28"/>
        <v>0</v>
      </c>
      <c r="BT33">
        <f t="shared" si="28"/>
        <v>0</v>
      </c>
      <c r="BU33">
        <f t="shared" si="28"/>
        <v>0</v>
      </c>
    </row>
    <row r="34" spans="2:73" x14ac:dyDescent="0.2">
      <c r="B34">
        <v>2.2999999999999998</v>
      </c>
      <c r="C34">
        <v>2.2308438409311349E-2</v>
      </c>
      <c r="D34">
        <v>2.2000000000000002</v>
      </c>
      <c r="E34">
        <f t="shared" si="29"/>
        <v>2.1999999999999999E-2</v>
      </c>
      <c r="F34">
        <f t="shared" si="30"/>
        <v>2.430522434018686E-4</v>
      </c>
      <c r="G34">
        <f t="shared" si="26"/>
        <v>3.9859218899895883E-5</v>
      </c>
      <c r="H34">
        <f t="shared" si="26"/>
        <v>29.797350013161015</v>
      </c>
      <c r="I34">
        <f t="shared" si="26"/>
        <v>4.327534124017721E-4</v>
      </c>
      <c r="J34">
        <f t="shared" si="26"/>
        <v>6.9240545984283535E-4</v>
      </c>
      <c r="K34">
        <f t="shared" si="26"/>
        <v>3.2456505930132906E-4</v>
      </c>
      <c r="L34">
        <f t="shared" si="26"/>
        <v>3.2456505930132906E-4</v>
      </c>
      <c r="M34">
        <f t="shared" si="26"/>
        <v>1.1684342134847846E-3</v>
      </c>
      <c r="N34">
        <f t="shared" si="26"/>
        <v>9.7369517790398712E-4</v>
      </c>
      <c r="O34">
        <f t="shared" si="26"/>
        <v>2.1637670620088603E-3</v>
      </c>
      <c r="P34">
        <f t="shared" si="26"/>
        <v>3.0292738868124046E-3</v>
      </c>
      <c r="Q34">
        <f t="shared" si="26"/>
        <v>5.6257943612230375E-4</v>
      </c>
      <c r="R34">
        <f t="shared" si="26"/>
        <v>7.7895614232318972E-4</v>
      </c>
      <c r="S34">
        <f t="shared" si="26"/>
        <v>1.7526513202271766E-3</v>
      </c>
      <c r="T34">
        <f t="shared" si="26"/>
        <v>7.1404313046292392E-4</v>
      </c>
      <c r="U34">
        <f t="shared" si="26"/>
        <v>1.4064485903057592E-3</v>
      </c>
      <c r="V34">
        <f t="shared" si="26"/>
        <v>1.363173249065582E-3</v>
      </c>
      <c r="W34">
        <f t="shared" si="26"/>
        <v>5.4094176550221508E-4</v>
      </c>
      <c r="X34">
        <f t="shared" si="26"/>
        <v>8.2223148356336696E-4</v>
      </c>
      <c r="Y34">
        <f t="shared" si="26"/>
        <v>2.1637670620088603E-3</v>
      </c>
      <c r="AA34">
        <f t="shared" si="21"/>
        <v>29.816847176133958</v>
      </c>
      <c r="AC34">
        <v>2.2308438409311349E-2</v>
      </c>
      <c r="AE34">
        <f t="shared" si="31"/>
        <v>1.795926661467354E-3</v>
      </c>
      <c r="AF34">
        <f t="shared" si="27"/>
        <v>8.0059381294327839E-4</v>
      </c>
      <c r="AG34">
        <f t="shared" si="27"/>
        <v>4.9766642426203784E-4</v>
      </c>
      <c r="AH34">
        <f t="shared" si="27"/>
        <v>4.327534124017721E-4</v>
      </c>
      <c r="AI34">
        <f t="shared" si="27"/>
        <v>6.9240545984283535E-4</v>
      </c>
      <c r="AJ34">
        <f t="shared" si="27"/>
        <v>3.2456505930132906E-4</v>
      </c>
      <c r="AK34">
        <f t="shared" si="27"/>
        <v>3.2456505930132906E-4</v>
      </c>
      <c r="AL34">
        <f t="shared" si="27"/>
        <v>1.1684342134847846E-3</v>
      </c>
      <c r="AM34">
        <f t="shared" si="27"/>
        <v>9.7369517790398712E-4</v>
      </c>
      <c r="AN34">
        <f t="shared" si="27"/>
        <v>2.1637670620088603E-3</v>
      </c>
      <c r="AO34">
        <f t="shared" si="27"/>
        <v>3.0292738868124046E-3</v>
      </c>
      <c r="AP34">
        <f t="shared" si="27"/>
        <v>5.6257943612230375E-4</v>
      </c>
      <c r="AQ34">
        <f t="shared" si="27"/>
        <v>7.7895614232318972E-4</v>
      </c>
      <c r="AR34">
        <f t="shared" si="27"/>
        <v>1.7526513202271766E-3</v>
      </c>
      <c r="AS34">
        <f t="shared" si="27"/>
        <v>7.1404313046292392E-4</v>
      </c>
      <c r="AT34">
        <f t="shared" si="27"/>
        <v>1.4064485903057592E-3</v>
      </c>
      <c r="AU34">
        <f t="shared" si="27"/>
        <v>1.363173249065582E-3</v>
      </c>
      <c r="AV34">
        <f t="shared" si="27"/>
        <v>5.4094176550221508E-4</v>
      </c>
      <c r="AW34">
        <f t="shared" si="27"/>
        <v>8.2223148356336696E-4</v>
      </c>
      <c r="AX34">
        <f t="shared" si="27"/>
        <v>2.1637670620088603E-3</v>
      </c>
      <c r="AZ34">
        <f t="shared" si="32"/>
        <v>2.2308438409311352E-2</v>
      </c>
      <c r="BB34">
        <f t="shared" si="33"/>
        <v>-1.5528744180654853E-3</v>
      </c>
      <c r="BC34">
        <f t="shared" si="28"/>
        <v>-7.6073459404338252E-4</v>
      </c>
      <c r="BD34">
        <f t="shared" si="28"/>
        <v>29.796852346736753</v>
      </c>
      <c r="BE34">
        <f t="shared" si="28"/>
        <v>0</v>
      </c>
      <c r="BF34">
        <f t="shared" si="28"/>
        <v>0</v>
      </c>
      <c r="BG34">
        <f t="shared" si="28"/>
        <v>0</v>
      </c>
      <c r="BH34">
        <f t="shared" si="28"/>
        <v>0</v>
      </c>
      <c r="BI34">
        <f t="shared" si="28"/>
        <v>0</v>
      </c>
      <c r="BJ34">
        <f t="shared" si="28"/>
        <v>0</v>
      </c>
      <c r="BK34">
        <f t="shared" si="28"/>
        <v>0</v>
      </c>
      <c r="BL34">
        <f t="shared" si="28"/>
        <v>0</v>
      </c>
      <c r="BM34">
        <f t="shared" si="28"/>
        <v>0</v>
      </c>
      <c r="BN34">
        <f t="shared" si="28"/>
        <v>0</v>
      </c>
      <c r="BO34">
        <f t="shared" si="28"/>
        <v>0</v>
      </c>
      <c r="BP34">
        <f t="shared" si="28"/>
        <v>0</v>
      </c>
      <c r="BQ34">
        <f t="shared" si="28"/>
        <v>0</v>
      </c>
      <c r="BR34">
        <f t="shared" si="28"/>
        <v>0</v>
      </c>
      <c r="BS34">
        <f t="shared" si="28"/>
        <v>0</v>
      </c>
      <c r="BT34">
        <f t="shared" si="28"/>
        <v>0</v>
      </c>
      <c r="BU34">
        <f t="shared" si="28"/>
        <v>0</v>
      </c>
    </row>
    <row r="35" spans="2:73" x14ac:dyDescent="0.2">
      <c r="B35">
        <v>2</v>
      </c>
      <c r="C35">
        <v>1.9398642095053348E-2</v>
      </c>
      <c r="D35">
        <v>1.4</v>
      </c>
      <c r="E35">
        <f t="shared" si="29"/>
        <v>1.3999999999999997E-2</v>
      </c>
      <c r="F35">
        <f t="shared" si="30"/>
        <v>1.052248579061873E-5</v>
      </c>
      <c r="G35">
        <f t="shared" si="26"/>
        <v>6.3482353022391428E-7</v>
      </c>
      <c r="H35">
        <f t="shared" si="26"/>
        <v>3.1976392412403649E-3</v>
      </c>
      <c r="I35">
        <f t="shared" si="26"/>
        <v>61.245818583750086</v>
      </c>
      <c r="J35">
        <f t="shared" si="26"/>
        <v>6.0209170421116119E-4</v>
      </c>
      <c r="K35">
        <f t="shared" si="26"/>
        <v>2.8223048634898183E-4</v>
      </c>
      <c r="L35">
        <f t="shared" si="26"/>
        <v>2.8223048634898183E-4</v>
      </c>
      <c r="M35">
        <f t="shared" si="26"/>
        <v>1.0160297508563345E-3</v>
      </c>
      <c r="N35">
        <f t="shared" si="26"/>
        <v>8.4669145904694542E-4</v>
      </c>
      <c r="O35">
        <f t="shared" si="26"/>
        <v>1.8815365756598788E-3</v>
      </c>
      <c r="P35">
        <f t="shared" si="26"/>
        <v>2.63415120592383E-3</v>
      </c>
      <c r="Q35">
        <f t="shared" si="26"/>
        <v>4.8919950967156846E-4</v>
      </c>
      <c r="R35">
        <f t="shared" si="26"/>
        <v>6.7735316723755627E-4</v>
      </c>
      <c r="S35">
        <f t="shared" si="26"/>
        <v>1.5240446262845015E-3</v>
      </c>
      <c r="T35">
        <f t="shared" si="26"/>
        <v>6.2090706996775996E-4</v>
      </c>
      <c r="U35">
        <f t="shared" si="26"/>
        <v>1.2229987741789209E-3</v>
      </c>
      <c r="V35">
        <f t="shared" si="26"/>
        <v>1.1853680426657236E-3</v>
      </c>
      <c r="W35">
        <f t="shared" si="26"/>
        <v>4.7038414391496969E-4</v>
      </c>
      <c r="X35">
        <f t="shared" si="26"/>
        <v>7.1498389875075392E-4</v>
      </c>
      <c r="Y35">
        <f t="shared" si="26"/>
        <v>1.8815365756598788E-3</v>
      </c>
      <c r="AA35">
        <f t="shared" si="21"/>
        <v>61.265359117777379</v>
      </c>
      <c r="AC35">
        <v>1.9398642095053348E-2</v>
      </c>
      <c r="AE35">
        <f t="shared" si="31"/>
        <v>1.5616753577976992E-3</v>
      </c>
      <c r="AF35">
        <f t="shared" si="27"/>
        <v>6.9616853299415515E-4</v>
      </c>
      <c r="AG35">
        <f t="shared" si="27"/>
        <v>4.327534124017721E-4</v>
      </c>
      <c r="AH35">
        <f t="shared" si="27"/>
        <v>3.7630731513197573E-4</v>
      </c>
      <c r="AI35">
        <f t="shared" si="27"/>
        <v>6.0209170421116119E-4</v>
      </c>
      <c r="AJ35">
        <f t="shared" si="27"/>
        <v>2.8223048634898183E-4</v>
      </c>
      <c r="AK35">
        <f t="shared" si="27"/>
        <v>2.8223048634898183E-4</v>
      </c>
      <c r="AL35">
        <f t="shared" si="27"/>
        <v>1.0160297508563345E-3</v>
      </c>
      <c r="AM35">
        <f t="shared" si="27"/>
        <v>8.4669145904694542E-4</v>
      </c>
      <c r="AN35">
        <f t="shared" si="27"/>
        <v>1.8815365756598788E-3</v>
      </c>
      <c r="AO35">
        <f t="shared" si="27"/>
        <v>2.63415120592383E-3</v>
      </c>
      <c r="AP35">
        <f t="shared" si="27"/>
        <v>4.8919950967156846E-4</v>
      </c>
      <c r="AQ35">
        <f t="shared" si="27"/>
        <v>6.7735316723755627E-4</v>
      </c>
      <c r="AR35">
        <f t="shared" si="27"/>
        <v>1.5240446262845015E-3</v>
      </c>
      <c r="AS35">
        <f t="shared" si="27"/>
        <v>6.2090706996775996E-4</v>
      </c>
      <c r="AT35">
        <f t="shared" si="27"/>
        <v>1.2229987741789209E-3</v>
      </c>
      <c r="AU35">
        <f t="shared" si="27"/>
        <v>1.1853680426657236E-3</v>
      </c>
      <c r="AV35">
        <f t="shared" si="27"/>
        <v>4.7038414391496969E-4</v>
      </c>
      <c r="AW35">
        <f t="shared" si="27"/>
        <v>7.1498389875075392E-4</v>
      </c>
      <c r="AX35">
        <f t="shared" si="27"/>
        <v>1.8815365756598788E-3</v>
      </c>
      <c r="AZ35">
        <f t="shared" si="32"/>
        <v>1.9398642095053348E-2</v>
      </c>
      <c r="BB35">
        <f t="shared" si="33"/>
        <v>-1.5511528720070806E-3</v>
      </c>
      <c r="BC35">
        <f t="shared" si="28"/>
        <v>-6.955337094639312E-4</v>
      </c>
      <c r="BD35">
        <f t="shared" si="28"/>
        <v>2.7648858288385927E-3</v>
      </c>
      <c r="BE35">
        <f t="shared" si="28"/>
        <v>61.245442276434957</v>
      </c>
      <c r="BF35">
        <f t="shared" si="28"/>
        <v>0</v>
      </c>
      <c r="BG35">
        <f t="shared" si="28"/>
        <v>0</v>
      </c>
      <c r="BH35">
        <f t="shared" si="28"/>
        <v>0</v>
      </c>
      <c r="BI35">
        <f t="shared" si="28"/>
        <v>0</v>
      </c>
      <c r="BJ35">
        <f t="shared" si="28"/>
        <v>0</v>
      </c>
      <c r="BK35">
        <f t="shared" si="28"/>
        <v>0</v>
      </c>
      <c r="BL35">
        <f t="shared" si="28"/>
        <v>0</v>
      </c>
      <c r="BM35">
        <f t="shared" si="28"/>
        <v>0</v>
      </c>
      <c r="BN35">
        <f t="shared" si="28"/>
        <v>0</v>
      </c>
      <c r="BO35">
        <f t="shared" si="28"/>
        <v>0</v>
      </c>
      <c r="BP35">
        <f t="shared" si="28"/>
        <v>0</v>
      </c>
      <c r="BQ35">
        <f t="shared" si="28"/>
        <v>0</v>
      </c>
      <c r="BR35">
        <f t="shared" si="28"/>
        <v>0</v>
      </c>
      <c r="BS35">
        <f t="shared" si="28"/>
        <v>0</v>
      </c>
      <c r="BT35">
        <f t="shared" si="28"/>
        <v>0</v>
      </c>
      <c r="BU35">
        <f t="shared" si="28"/>
        <v>0</v>
      </c>
    </row>
    <row r="36" spans="2:73" x14ac:dyDescent="0.2">
      <c r="B36">
        <v>3.2</v>
      </c>
      <c r="C36">
        <v>3.1037827352085358E-2</v>
      </c>
      <c r="D36">
        <v>2.6</v>
      </c>
      <c r="E36">
        <f t="shared" si="29"/>
        <v>2.5999999999999999E-2</v>
      </c>
      <c r="F36">
        <f t="shared" si="30"/>
        <v>6.7921179952860223E-3</v>
      </c>
      <c r="G36">
        <f t="shared" si="26"/>
        <v>3.7366164086600934E-7</v>
      </c>
      <c r="H36">
        <f t="shared" si="26"/>
        <v>9.3706889022407192E-5</v>
      </c>
      <c r="I36">
        <f t="shared" si="26"/>
        <v>5.4903656668014208E-7</v>
      </c>
      <c r="J36">
        <f t="shared" si="26"/>
        <v>1.0564379636042542</v>
      </c>
      <c r="K36">
        <f t="shared" si="26"/>
        <v>4.5156877815837092E-4</v>
      </c>
      <c r="L36">
        <f t="shared" si="26"/>
        <v>4.5156877815837092E-4</v>
      </c>
      <c r="M36">
        <f t="shared" si="26"/>
        <v>1.6256476013701354E-3</v>
      </c>
      <c r="N36">
        <f t="shared" si="26"/>
        <v>1.3547063344751128E-3</v>
      </c>
      <c r="O36">
        <f t="shared" si="26"/>
        <v>3.0104585210558059E-3</v>
      </c>
      <c r="P36">
        <f t="shared" si="26"/>
        <v>4.2146419294781289E-3</v>
      </c>
      <c r="Q36">
        <f t="shared" si="26"/>
        <v>7.8271921547450963E-4</v>
      </c>
      <c r="R36">
        <f t="shared" si="26"/>
        <v>1.0837650675800902E-3</v>
      </c>
      <c r="S36">
        <f t="shared" si="26"/>
        <v>2.4384714020552027E-3</v>
      </c>
      <c r="T36">
        <f t="shared" si="26"/>
        <v>9.934513119484159E-4</v>
      </c>
      <c r="U36">
        <f t="shared" si="26"/>
        <v>1.9567980386862738E-3</v>
      </c>
      <c r="V36">
        <f t="shared" si="26"/>
        <v>1.8965888682651577E-3</v>
      </c>
      <c r="W36">
        <f t="shared" si="26"/>
        <v>7.5261463026395146E-4</v>
      </c>
      <c r="X36">
        <f t="shared" si="26"/>
        <v>1.1439742380012063E-3</v>
      </c>
      <c r="Y36">
        <f t="shared" si="26"/>
        <v>3.0104585210558059E-3</v>
      </c>
      <c r="AA36">
        <f t="shared" si="21"/>
        <v>1.0884921444227968</v>
      </c>
      <c r="AC36">
        <v>3.1037827352085358E-2</v>
      </c>
      <c r="AE36">
        <f t="shared" si="31"/>
        <v>2.498680572476319E-3</v>
      </c>
      <c r="AF36">
        <f t="shared" si="27"/>
        <v>1.1138696527906483E-3</v>
      </c>
      <c r="AG36">
        <f t="shared" si="27"/>
        <v>6.9240545984283535E-4</v>
      </c>
      <c r="AH36">
        <f t="shared" si="27"/>
        <v>6.0209170421116119E-4</v>
      </c>
      <c r="AI36">
        <f t="shared" si="27"/>
        <v>9.6334672673785795E-4</v>
      </c>
      <c r="AJ36">
        <f t="shared" si="27"/>
        <v>4.5156877815837092E-4</v>
      </c>
      <c r="AK36">
        <f t="shared" si="27"/>
        <v>4.5156877815837092E-4</v>
      </c>
      <c r="AL36">
        <f t="shared" si="27"/>
        <v>1.6256476013701354E-3</v>
      </c>
      <c r="AM36">
        <f t="shared" si="27"/>
        <v>1.3547063344751128E-3</v>
      </c>
      <c r="AN36">
        <f t="shared" si="27"/>
        <v>3.0104585210558059E-3</v>
      </c>
      <c r="AO36">
        <f t="shared" si="27"/>
        <v>4.2146419294781289E-3</v>
      </c>
      <c r="AP36">
        <f t="shared" si="27"/>
        <v>7.8271921547450963E-4</v>
      </c>
      <c r="AQ36">
        <f t="shared" si="27"/>
        <v>1.0837650675800902E-3</v>
      </c>
      <c r="AR36">
        <f t="shared" si="27"/>
        <v>2.4384714020552027E-3</v>
      </c>
      <c r="AS36">
        <f t="shared" si="27"/>
        <v>9.934513119484159E-4</v>
      </c>
      <c r="AT36">
        <f t="shared" si="27"/>
        <v>1.9567980386862738E-3</v>
      </c>
      <c r="AU36">
        <f t="shared" si="27"/>
        <v>1.8965888682651577E-3</v>
      </c>
      <c r="AV36">
        <f t="shared" si="27"/>
        <v>7.5261463026395146E-4</v>
      </c>
      <c r="AW36">
        <f t="shared" si="27"/>
        <v>1.1439742380012063E-3</v>
      </c>
      <c r="AX36">
        <f t="shared" si="27"/>
        <v>3.0104585210558059E-3</v>
      </c>
      <c r="AZ36">
        <f t="shared" si="32"/>
        <v>3.1037827352085361E-2</v>
      </c>
      <c r="BB36">
        <f t="shared" si="33"/>
        <v>4.2934374228097028E-3</v>
      </c>
      <c r="BC36">
        <f t="shared" si="28"/>
        <v>-1.1134959911497824E-3</v>
      </c>
      <c r="BD36">
        <f t="shared" si="28"/>
        <v>-5.9869857082042819E-4</v>
      </c>
      <c r="BE36">
        <f t="shared" si="28"/>
        <v>-6.0154266764448109E-4</v>
      </c>
      <c r="BF36">
        <f t="shared" si="28"/>
        <v>1.0554746168775164</v>
      </c>
      <c r="BG36">
        <f t="shared" si="28"/>
        <v>0</v>
      </c>
      <c r="BH36">
        <f t="shared" si="28"/>
        <v>0</v>
      </c>
      <c r="BI36">
        <f t="shared" si="28"/>
        <v>0</v>
      </c>
      <c r="BJ36">
        <f t="shared" si="28"/>
        <v>0</v>
      </c>
      <c r="BK36">
        <f t="shared" si="28"/>
        <v>0</v>
      </c>
      <c r="BL36">
        <f t="shared" si="28"/>
        <v>0</v>
      </c>
      <c r="BM36">
        <f t="shared" si="28"/>
        <v>0</v>
      </c>
      <c r="BN36">
        <f t="shared" si="28"/>
        <v>0</v>
      </c>
      <c r="BO36">
        <f t="shared" si="28"/>
        <v>0</v>
      </c>
      <c r="BP36">
        <f t="shared" si="28"/>
        <v>0</v>
      </c>
      <c r="BQ36">
        <f t="shared" si="28"/>
        <v>0</v>
      </c>
      <c r="BR36">
        <f t="shared" si="28"/>
        <v>0</v>
      </c>
      <c r="BS36">
        <f t="shared" si="28"/>
        <v>0</v>
      </c>
      <c r="BT36">
        <f t="shared" si="28"/>
        <v>0</v>
      </c>
      <c r="BU36">
        <f t="shared" si="28"/>
        <v>0</v>
      </c>
    </row>
    <row r="37" spans="2:73" x14ac:dyDescent="0.2">
      <c r="B37">
        <v>1.5</v>
      </c>
      <c r="C37">
        <v>1.4548981571290011E-2</v>
      </c>
      <c r="D37">
        <v>1.2</v>
      </c>
      <c r="E37">
        <f t="shared" si="29"/>
        <v>1.1999999999999999E-2</v>
      </c>
      <c r="F37">
        <f t="shared" si="30"/>
        <v>5.8313428355311835E-5</v>
      </c>
      <c r="G37">
        <f t="shared" si="26"/>
        <v>7.0662124194885843E-5</v>
      </c>
      <c r="H37">
        <f t="shared" si="26"/>
        <v>2.3982294309302737E-3</v>
      </c>
      <c r="I37">
        <f t="shared" si="26"/>
        <v>2.8223048634898183E-4</v>
      </c>
      <c r="J37">
        <f t="shared" si="26"/>
        <v>3.0426464936728862E-6</v>
      </c>
      <c r="K37">
        <f t="shared" si="26"/>
        <v>1.7152029883546638</v>
      </c>
      <c r="L37">
        <f t="shared" si="26"/>
        <v>2.1167286476173636E-4</v>
      </c>
      <c r="M37">
        <f t="shared" si="26"/>
        <v>7.6202231314225096E-4</v>
      </c>
      <c r="N37">
        <f t="shared" si="26"/>
        <v>6.3501859428520904E-4</v>
      </c>
      <c r="O37">
        <f t="shared" si="26"/>
        <v>1.4111524317449091E-3</v>
      </c>
      <c r="P37">
        <f t="shared" si="26"/>
        <v>1.9756134044428726E-3</v>
      </c>
      <c r="Q37">
        <f t="shared" si="26"/>
        <v>3.6689963225367635E-4</v>
      </c>
      <c r="R37">
        <f t="shared" si="26"/>
        <v>5.0801487542816723E-4</v>
      </c>
      <c r="S37">
        <f t="shared" si="26"/>
        <v>1.1430334697133762E-3</v>
      </c>
      <c r="T37">
        <f t="shared" si="26"/>
        <v>4.6568030247581994E-4</v>
      </c>
      <c r="U37">
        <f t="shared" si="26"/>
        <v>9.1724908063419081E-4</v>
      </c>
      <c r="V37">
        <f t="shared" si="26"/>
        <v>8.8902603199929266E-4</v>
      </c>
      <c r="W37">
        <f t="shared" si="26"/>
        <v>3.5278810793622727E-4</v>
      </c>
      <c r="X37">
        <f t="shared" si="26"/>
        <v>5.3623792406306539E-4</v>
      </c>
      <c r="Y37">
        <f t="shared" si="26"/>
        <v>1.4111524317449091E-3</v>
      </c>
      <c r="AA37">
        <f t="shared" si="21"/>
        <v>1.7296010279356122</v>
      </c>
      <c r="AC37">
        <v>1.4548981571290011E-2</v>
      </c>
      <c r="AE37">
        <f t="shared" si="31"/>
        <v>1.1712565183482745E-3</v>
      </c>
      <c r="AF37">
        <f t="shared" si="27"/>
        <v>5.2212639974561631E-4</v>
      </c>
      <c r="AG37">
        <f t="shared" si="27"/>
        <v>3.2456505930132906E-4</v>
      </c>
      <c r="AH37">
        <f t="shared" si="27"/>
        <v>2.8223048634898183E-4</v>
      </c>
      <c r="AI37">
        <f t="shared" si="27"/>
        <v>4.5156877815837092E-4</v>
      </c>
      <c r="AJ37">
        <f t="shared" si="27"/>
        <v>2.1167286476173636E-4</v>
      </c>
      <c r="AK37">
        <f t="shared" si="27"/>
        <v>2.1167286476173636E-4</v>
      </c>
      <c r="AL37">
        <f t="shared" si="27"/>
        <v>7.6202231314225096E-4</v>
      </c>
      <c r="AM37">
        <f t="shared" si="27"/>
        <v>6.3501859428520904E-4</v>
      </c>
      <c r="AN37">
        <f t="shared" si="27"/>
        <v>1.4111524317449091E-3</v>
      </c>
      <c r="AO37">
        <f t="shared" si="27"/>
        <v>1.9756134044428726E-3</v>
      </c>
      <c r="AP37">
        <f t="shared" si="27"/>
        <v>3.6689963225367635E-4</v>
      </c>
      <c r="AQ37">
        <f t="shared" si="27"/>
        <v>5.0801487542816723E-4</v>
      </c>
      <c r="AR37">
        <f t="shared" si="27"/>
        <v>1.1430334697133762E-3</v>
      </c>
      <c r="AS37">
        <f t="shared" si="27"/>
        <v>4.6568030247581994E-4</v>
      </c>
      <c r="AT37">
        <f t="shared" si="27"/>
        <v>9.1724908063419081E-4</v>
      </c>
      <c r="AU37">
        <f t="shared" si="27"/>
        <v>8.8902603199929266E-4</v>
      </c>
      <c r="AV37">
        <f t="shared" si="27"/>
        <v>3.5278810793622727E-4</v>
      </c>
      <c r="AW37">
        <f t="shared" si="27"/>
        <v>5.3623792406306539E-4</v>
      </c>
      <c r="AX37">
        <f t="shared" si="27"/>
        <v>1.4111524317449091E-3</v>
      </c>
      <c r="AZ37">
        <f t="shared" si="32"/>
        <v>1.4548981571290013E-2</v>
      </c>
      <c r="BB37">
        <f t="shared" si="33"/>
        <v>-1.1129430899929627E-3</v>
      </c>
      <c r="BC37">
        <f t="shared" si="28"/>
        <v>-4.5146427555073045E-4</v>
      </c>
      <c r="BD37">
        <f t="shared" si="28"/>
        <v>2.0736643716289444E-3</v>
      </c>
      <c r="BE37">
        <f t="shared" si="28"/>
        <v>0</v>
      </c>
      <c r="BF37">
        <f t="shared" si="28"/>
        <v>-4.4852613166469806E-4</v>
      </c>
      <c r="BG37">
        <f t="shared" si="28"/>
        <v>1.7149913154899021</v>
      </c>
      <c r="BH37">
        <f t="shared" si="28"/>
        <v>0</v>
      </c>
      <c r="BI37">
        <f t="shared" si="28"/>
        <v>0</v>
      </c>
      <c r="BJ37">
        <f t="shared" si="28"/>
        <v>0</v>
      </c>
      <c r="BK37">
        <f t="shared" si="28"/>
        <v>0</v>
      </c>
      <c r="BL37">
        <f t="shared" si="28"/>
        <v>0</v>
      </c>
      <c r="BM37">
        <f t="shared" si="28"/>
        <v>0</v>
      </c>
      <c r="BN37">
        <f t="shared" si="28"/>
        <v>0</v>
      </c>
      <c r="BO37">
        <f t="shared" si="28"/>
        <v>0</v>
      </c>
      <c r="BP37">
        <f t="shared" si="28"/>
        <v>0</v>
      </c>
      <c r="BQ37">
        <f t="shared" si="28"/>
        <v>0</v>
      </c>
      <c r="BR37">
        <f t="shared" si="28"/>
        <v>0</v>
      </c>
      <c r="BS37">
        <f t="shared" si="28"/>
        <v>0</v>
      </c>
      <c r="BT37">
        <f t="shared" si="28"/>
        <v>0</v>
      </c>
      <c r="BU37">
        <f t="shared" si="28"/>
        <v>0</v>
      </c>
    </row>
    <row r="38" spans="2:73" x14ac:dyDescent="0.2">
      <c r="B38">
        <v>1.5</v>
      </c>
      <c r="C38">
        <v>1.4548981571290011E-2</v>
      </c>
      <c r="D38">
        <v>1</v>
      </c>
      <c r="E38">
        <f t="shared" si="29"/>
        <v>9.9999999999999985E-3</v>
      </c>
      <c r="F38">
        <f t="shared" si="30"/>
        <v>7.8918643429640482E-6</v>
      </c>
      <c r="G38">
        <f t="shared" si="26"/>
        <v>1.2942219498644157E-6</v>
      </c>
      <c r="H38">
        <f t="shared" si="26"/>
        <v>3.2456505930132906E-4</v>
      </c>
      <c r="I38">
        <f t="shared" si="26"/>
        <v>0.11385990459463759</v>
      </c>
      <c r="J38">
        <f t="shared" si="26"/>
        <v>4.1177742501010656E-7</v>
      </c>
      <c r="K38">
        <f t="shared" si="26"/>
        <v>5.7538650185969692E-4</v>
      </c>
      <c r="L38">
        <f t="shared" si="26"/>
        <v>34.450772953359426</v>
      </c>
      <c r="M38">
        <f t="shared" si="26"/>
        <v>7.6202231314225096E-4</v>
      </c>
      <c r="N38">
        <f t="shared" si="26"/>
        <v>6.3501859428520904E-4</v>
      </c>
      <c r="O38">
        <f t="shared" si="26"/>
        <v>1.4111524317449091E-3</v>
      </c>
      <c r="P38">
        <f t="shared" si="26"/>
        <v>1.9756134044428726E-3</v>
      </c>
      <c r="Q38">
        <f t="shared" si="26"/>
        <v>3.6689963225367635E-4</v>
      </c>
      <c r="R38">
        <f t="shared" si="26"/>
        <v>5.0801487542816723E-4</v>
      </c>
      <c r="S38">
        <f t="shared" si="26"/>
        <v>1.1430334697133762E-3</v>
      </c>
      <c r="T38">
        <f t="shared" si="26"/>
        <v>4.6568030247581994E-4</v>
      </c>
      <c r="U38">
        <f t="shared" si="26"/>
        <v>9.1724908063419081E-4</v>
      </c>
      <c r="V38">
        <f t="shared" si="26"/>
        <v>8.8902603199929266E-4</v>
      </c>
      <c r="W38">
        <f t="shared" si="26"/>
        <v>3.5278810793622727E-4</v>
      </c>
      <c r="X38">
        <f t="shared" si="26"/>
        <v>5.3623792406306539E-4</v>
      </c>
      <c r="Y38">
        <f t="shared" si="26"/>
        <v>1.4111524317449091E-3</v>
      </c>
      <c r="AA38">
        <f t="shared" si="21"/>
        <v>34.576916295978812</v>
      </c>
      <c r="AC38">
        <v>1.4548981571290011E-2</v>
      </c>
      <c r="AE38">
        <f t="shared" si="31"/>
        <v>1.1712565183482745E-3</v>
      </c>
      <c r="AF38">
        <f t="shared" si="27"/>
        <v>5.2212639974561631E-4</v>
      </c>
      <c r="AG38">
        <f t="shared" si="27"/>
        <v>3.2456505930132906E-4</v>
      </c>
      <c r="AH38">
        <f t="shared" si="27"/>
        <v>2.8223048634898183E-4</v>
      </c>
      <c r="AI38">
        <f t="shared" si="27"/>
        <v>4.5156877815837092E-4</v>
      </c>
      <c r="AJ38">
        <f t="shared" si="27"/>
        <v>2.1167286476173636E-4</v>
      </c>
      <c r="AK38">
        <f t="shared" si="27"/>
        <v>2.1167286476173636E-4</v>
      </c>
      <c r="AL38">
        <f t="shared" si="27"/>
        <v>7.6202231314225096E-4</v>
      </c>
      <c r="AM38">
        <f t="shared" si="27"/>
        <v>6.3501859428520904E-4</v>
      </c>
      <c r="AN38">
        <f t="shared" si="27"/>
        <v>1.4111524317449091E-3</v>
      </c>
      <c r="AO38">
        <f t="shared" si="27"/>
        <v>1.9756134044428726E-3</v>
      </c>
      <c r="AP38">
        <f t="shared" si="27"/>
        <v>3.6689963225367635E-4</v>
      </c>
      <c r="AQ38">
        <f t="shared" si="27"/>
        <v>5.0801487542816723E-4</v>
      </c>
      <c r="AR38">
        <f t="shared" si="27"/>
        <v>1.1430334697133762E-3</v>
      </c>
      <c r="AS38">
        <f t="shared" si="27"/>
        <v>4.6568030247581994E-4</v>
      </c>
      <c r="AT38">
        <f t="shared" si="27"/>
        <v>9.1724908063419081E-4</v>
      </c>
      <c r="AU38">
        <f t="shared" si="27"/>
        <v>8.8902603199929266E-4</v>
      </c>
      <c r="AV38">
        <f t="shared" si="27"/>
        <v>3.5278810793622727E-4</v>
      </c>
      <c r="AW38">
        <f t="shared" si="27"/>
        <v>5.3623792406306539E-4</v>
      </c>
      <c r="AX38">
        <f t="shared" si="27"/>
        <v>1.4111524317449091E-3</v>
      </c>
      <c r="AZ38">
        <f t="shared" si="32"/>
        <v>1.4548981571290013E-2</v>
      </c>
      <c r="BB38">
        <f t="shared" si="33"/>
        <v>-1.1633646540053105E-3</v>
      </c>
      <c r="BC38">
        <f t="shared" si="28"/>
        <v>-5.2083217779575191E-4</v>
      </c>
      <c r="BD38">
        <f t="shared" si="28"/>
        <v>0</v>
      </c>
      <c r="BE38">
        <f t="shared" si="28"/>
        <v>0.1135776741082886</v>
      </c>
      <c r="BF38">
        <f t="shared" si="28"/>
        <v>-4.5115700073336079E-4</v>
      </c>
      <c r="BG38">
        <f t="shared" si="28"/>
        <v>3.6371363709796053E-4</v>
      </c>
      <c r="BH38">
        <f t="shared" si="28"/>
        <v>34.450561280494661</v>
      </c>
      <c r="BI38">
        <f t="shared" si="28"/>
        <v>0</v>
      </c>
      <c r="BJ38">
        <f t="shared" si="28"/>
        <v>0</v>
      </c>
      <c r="BK38">
        <f t="shared" si="28"/>
        <v>0</v>
      </c>
      <c r="BL38">
        <f t="shared" si="28"/>
        <v>0</v>
      </c>
      <c r="BM38">
        <f t="shared" si="28"/>
        <v>0</v>
      </c>
      <c r="BN38">
        <f t="shared" si="28"/>
        <v>0</v>
      </c>
      <c r="BO38">
        <f t="shared" si="28"/>
        <v>0</v>
      </c>
      <c r="BP38">
        <f t="shared" si="28"/>
        <v>0</v>
      </c>
      <c r="BQ38">
        <f t="shared" si="28"/>
        <v>0</v>
      </c>
      <c r="BR38">
        <f t="shared" si="28"/>
        <v>0</v>
      </c>
      <c r="BS38">
        <f t="shared" si="28"/>
        <v>0</v>
      </c>
      <c r="BT38">
        <f t="shared" si="28"/>
        <v>0</v>
      </c>
      <c r="BU38">
        <f t="shared" si="28"/>
        <v>0</v>
      </c>
    </row>
    <row r="39" spans="2:73" x14ac:dyDescent="0.2">
      <c r="B39">
        <v>5.4</v>
      </c>
      <c r="C39">
        <v>5.2376333656644042E-2</v>
      </c>
      <c r="D39">
        <v>5.7</v>
      </c>
      <c r="E39">
        <f t="shared" si="29"/>
        <v>5.6999999999999995E-2</v>
      </c>
      <c r="F39">
        <f t="shared" si="30"/>
        <v>1.1461699117045162E-2</v>
      </c>
      <c r="G39">
        <f t="shared" si="26"/>
        <v>1.2665016029913389E-5</v>
      </c>
      <c r="H39">
        <f t="shared" si="26"/>
        <v>4.2984292550237634E-4</v>
      </c>
      <c r="I39">
        <f t="shared" si="26"/>
        <v>1.3750467410896707E-4</v>
      </c>
      <c r="J39">
        <f t="shared" si="26"/>
        <v>2.2000747857434732E-4</v>
      </c>
      <c r="K39">
        <f t="shared" si="26"/>
        <v>1.0312850558172531E-4</v>
      </c>
      <c r="L39">
        <f t="shared" si="26"/>
        <v>3.7938857002251074E-5</v>
      </c>
      <c r="M39">
        <f t="shared" si="26"/>
        <v>22.229030729076445</v>
      </c>
      <c r="N39">
        <f t="shared" si="26"/>
        <v>2.2860669394267528E-3</v>
      </c>
      <c r="O39">
        <f t="shared" si="26"/>
        <v>5.0801487542816723E-3</v>
      </c>
      <c r="P39">
        <f t="shared" si="26"/>
        <v>7.1122082559943421E-3</v>
      </c>
      <c r="Q39">
        <f t="shared" si="26"/>
        <v>1.320838676113235E-3</v>
      </c>
      <c r="R39">
        <f t="shared" si="26"/>
        <v>1.828853551541402E-3</v>
      </c>
      <c r="S39">
        <f t="shared" si="26"/>
        <v>4.1149204909681544E-3</v>
      </c>
      <c r="T39">
        <f t="shared" si="26"/>
        <v>1.6764490889129519E-3</v>
      </c>
      <c r="U39">
        <f t="shared" si="26"/>
        <v>3.3020966902830868E-3</v>
      </c>
      <c r="V39">
        <f t="shared" si="26"/>
        <v>3.2004937151974538E-3</v>
      </c>
      <c r="W39">
        <f t="shared" si="26"/>
        <v>1.2700371885704181E-3</v>
      </c>
      <c r="X39">
        <f t="shared" si="26"/>
        <v>1.9304565266270355E-3</v>
      </c>
      <c r="Y39">
        <f t="shared" si="26"/>
        <v>5.0801487542816723E-3</v>
      </c>
      <c r="AA39">
        <f t="shared" si="21"/>
        <v>22.279636234282485</v>
      </c>
      <c r="AC39">
        <v>5.2376333656644042E-2</v>
      </c>
      <c r="AE39">
        <f t="shared" si="31"/>
        <v>4.2165234660537882E-3</v>
      </c>
      <c r="AF39">
        <f t="shared" si="27"/>
        <v>1.879655039084219E-3</v>
      </c>
      <c r="AG39">
        <f t="shared" si="27"/>
        <v>1.1684342134847846E-3</v>
      </c>
      <c r="AH39">
        <f t="shared" si="27"/>
        <v>1.0160297508563345E-3</v>
      </c>
      <c r="AI39">
        <f t="shared" si="27"/>
        <v>1.6256476013701354E-3</v>
      </c>
      <c r="AJ39">
        <f t="shared" si="27"/>
        <v>7.6202231314225096E-4</v>
      </c>
      <c r="AK39">
        <f t="shared" si="27"/>
        <v>7.6202231314225096E-4</v>
      </c>
      <c r="AL39">
        <f t="shared" si="27"/>
        <v>2.7432803273121035E-3</v>
      </c>
      <c r="AM39">
        <f t="shared" si="27"/>
        <v>2.2860669394267528E-3</v>
      </c>
      <c r="AN39">
        <f t="shared" si="27"/>
        <v>5.0801487542816723E-3</v>
      </c>
      <c r="AO39">
        <f t="shared" si="27"/>
        <v>7.1122082559943421E-3</v>
      </c>
      <c r="AP39">
        <f t="shared" si="27"/>
        <v>1.320838676113235E-3</v>
      </c>
      <c r="AQ39">
        <f t="shared" si="27"/>
        <v>1.828853551541402E-3</v>
      </c>
      <c r="AR39">
        <f t="shared" si="27"/>
        <v>4.1149204909681544E-3</v>
      </c>
      <c r="AS39">
        <f t="shared" si="27"/>
        <v>1.6764490889129519E-3</v>
      </c>
      <c r="AT39">
        <f t="shared" si="27"/>
        <v>3.3020966902830868E-3</v>
      </c>
      <c r="AU39">
        <f t="shared" si="27"/>
        <v>3.2004937151974538E-3</v>
      </c>
      <c r="AV39">
        <f t="shared" si="27"/>
        <v>1.2700371885704181E-3</v>
      </c>
      <c r="AW39">
        <f t="shared" si="27"/>
        <v>1.9304565266270355E-3</v>
      </c>
      <c r="AX39">
        <f t="shared" si="27"/>
        <v>5.0801487542816723E-3</v>
      </c>
      <c r="AZ39">
        <f t="shared" si="32"/>
        <v>5.2376333656644049E-2</v>
      </c>
      <c r="BB39">
        <f t="shared" si="33"/>
        <v>7.2451756509913741E-3</v>
      </c>
      <c r="BC39">
        <f t="shared" ref="BC39:BC51" si="34">G39-AF39</f>
        <v>-1.8669900230543057E-3</v>
      </c>
      <c r="BD39">
        <f t="shared" ref="BD39:BD51" si="35">H39-AG39</f>
        <v>-7.3859128798240835E-4</v>
      </c>
      <c r="BE39">
        <f t="shared" ref="BE39:BE51" si="36">I39-AH39</f>
        <v>-8.7852507674736737E-4</v>
      </c>
      <c r="BF39">
        <f t="shared" ref="BF39:BF51" si="37">J39-AI39</f>
        <v>-1.405640122795788E-3</v>
      </c>
      <c r="BG39">
        <f t="shared" ref="BG39:BG51" si="38">K39-AJ39</f>
        <v>-6.5889380756052563E-4</v>
      </c>
      <c r="BH39">
        <f t="shared" ref="BH39:BH51" si="39">L39-AK39</f>
        <v>-7.2408345613999983E-4</v>
      </c>
      <c r="BI39">
        <f t="shared" ref="BI39:BI51" si="40">M39-AL39</f>
        <v>22.226287448749133</v>
      </c>
      <c r="BJ39">
        <f t="shared" ref="BJ39:BJ51" si="41">N39-AM39</f>
        <v>0</v>
      </c>
      <c r="BK39">
        <f t="shared" ref="BK39:BK51" si="42">O39-AN39</f>
        <v>0</v>
      </c>
      <c r="BL39">
        <f t="shared" ref="BL39:BL51" si="43">P39-AO39</f>
        <v>0</v>
      </c>
      <c r="BM39">
        <f t="shared" ref="BM39:BM51" si="44">Q39-AP39</f>
        <v>0</v>
      </c>
      <c r="BN39">
        <f t="shared" ref="BN39:BN51" si="45">R39-AQ39</f>
        <v>0</v>
      </c>
      <c r="BO39">
        <f t="shared" ref="BO39:BO51" si="46">S39-AR39</f>
        <v>0</v>
      </c>
      <c r="BP39">
        <f t="shared" ref="BP39:BP51" si="47">T39-AS39</f>
        <v>0</v>
      </c>
      <c r="BQ39">
        <f t="shared" ref="BQ39:BQ51" si="48">U39-AT39</f>
        <v>0</v>
      </c>
      <c r="BR39">
        <f t="shared" ref="BR39:BR51" si="49">V39-AU39</f>
        <v>0</v>
      </c>
      <c r="BS39">
        <f t="shared" ref="BS39:BS51" si="50">W39-AV39</f>
        <v>0</v>
      </c>
      <c r="BT39">
        <f t="shared" ref="BT39:BT51" si="51">X39-AW39</f>
        <v>0</v>
      </c>
      <c r="BU39">
        <f t="shared" ref="BU39:BU51" si="52">Y39-AX39</f>
        <v>0</v>
      </c>
    </row>
    <row r="40" spans="2:73" x14ac:dyDescent="0.2">
      <c r="B40">
        <v>4.5</v>
      </c>
      <c r="C40">
        <v>4.3646944713870033E-2</v>
      </c>
      <c r="D40">
        <v>1.1000000000000001</v>
      </c>
      <c r="E40">
        <f t="shared" si="29"/>
        <v>1.0999999999999999E-2</v>
      </c>
      <c r="F40">
        <f t="shared" si="30"/>
        <v>1.7494028506593549E-4</v>
      </c>
      <c r="G40">
        <f t="shared" si="26"/>
        <v>2.8689235776046737E-5</v>
      </c>
      <c r="H40">
        <f t="shared" si="26"/>
        <v>5.3161955409750959E-2</v>
      </c>
      <c r="I40">
        <f t="shared" si="26"/>
        <v>3.1148038079882346E-4</v>
      </c>
      <c r="J40">
        <f t="shared" si="26"/>
        <v>1.2353322750303197E-6</v>
      </c>
      <c r="K40">
        <f t="shared" si="26"/>
        <v>4.692188017037492E-3</v>
      </c>
      <c r="L40">
        <f t="shared" si="26"/>
        <v>2.3361028559911758E-4</v>
      </c>
      <c r="M40">
        <f t="shared" si="26"/>
        <v>4.1870776538014152E-5</v>
      </c>
      <c r="N40">
        <f t="shared" si="26"/>
        <v>114.06357991805494</v>
      </c>
      <c r="O40">
        <f t="shared" si="26"/>
        <v>4.2334572952347268E-3</v>
      </c>
      <c r="P40">
        <f t="shared" si="26"/>
        <v>5.9268402133286179E-3</v>
      </c>
      <c r="Q40">
        <f t="shared" si="26"/>
        <v>1.1006988967610291E-3</v>
      </c>
      <c r="R40">
        <f t="shared" si="26"/>
        <v>1.5240446262845017E-3</v>
      </c>
      <c r="S40">
        <f t="shared" si="26"/>
        <v>3.4291004091401285E-3</v>
      </c>
      <c r="T40">
        <f t="shared" si="26"/>
        <v>1.3970409074274598E-3</v>
      </c>
      <c r="U40">
        <f t="shared" si="26"/>
        <v>2.7517472419025723E-3</v>
      </c>
      <c r="V40">
        <f t="shared" si="26"/>
        <v>2.6670780959978779E-3</v>
      </c>
      <c r="W40">
        <f t="shared" si="26"/>
        <v>1.0583643238086817E-3</v>
      </c>
      <c r="X40">
        <f t="shared" si="26"/>
        <v>1.6087137721891962E-3</v>
      </c>
      <c r="Y40">
        <f t="shared" si="26"/>
        <v>4.2334572952347268E-3</v>
      </c>
      <c r="AA40">
        <f t="shared" si="21"/>
        <v>114.15215643085507</v>
      </c>
      <c r="AC40">
        <v>4.3646944713870033E-2</v>
      </c>
      <c r="AE40">
        <f t="shared" si="31"/>
        <v>3.5137695550448234E-3</v>
      </c>
      <c r="AF40">
        <f t="shared" si="27"/>
        <v>1.5663791992368491E-3</v>
      </c>
      <c r="AG40">
        <f t="shared" si="27"/>
        <v>9.7369517790398712E-4</v>
      </c>
      <c r="AH40">
        <f t="shared" si="27"/>
        <v>8.4669145904694542E-4</v>
      </c>
      <c r="AI40">
        <f t="shared" si="27"/>
        <v>1.3547063344751128E-3</v>
      </c>
      <c r="AJ40">
        <f t="shared" si="27"/>
        <v>6.3501859428520904E-4</v>
      </c>
      <c r="AK40">
        <f t="shared" si="27"/>
        <v>6.3501859428520904E-4</v>
      </c>
      <c r="AL40">
        <f t="shared" si="27"/>
        <v>2.2860669394267528E-3</v>
      </c>
      <c r="AM40">
        <f t="shared" si="27"/>
        <v>1.9050557828556272E-3</v>
      </c>
      <c r="AN40">
        <f t="shared" si="27"/>
        <v>4.2334572952347268E-3</v>
      </c>
      <c r="AO40">
        <f t="shared" si="27"/>
        <v>5.9268402133286179E-3</v>
      </c>
      <c r="AP40">
        <f t="shared" si="27"/>
        <v>1.1006988967610291E-3</v>
      </c>
      <c r="AQ40">
        <f t="shared" si="27"/>
        <v>1.5240446262845017E-3</v>
      </c>
      <c r="AR40">
        <f t="shared" si="27"/>
        <v>3.4291004091401285E-3</v>
      </c>
      <c r="AS40">
        <f t="shared" si="27"/>
        <v>1.3970409074274598E-3</v>
      </c>
      <c r="AT40">
        <f t="shared" si="27"/>
        <v>2.7517472419025723E-3</v>
      </c>
      <c r="AU40">
        <f t="shared" si="27"/>
        <v>2.6670780959978779E-3</v>
      </c>
      <c r="AV40">
        <f t="shared" si="27"/>
        <v>1.0583643238086817E-3</v>
      </c>
      <c r="AW40">
        <f t="shared" si="27"/>
        <v>1.6087137721891962E-3</v>
      </c>
      <c r="AX40">
        <f t="shared" si="27"/>
        <v>4.2334572952347268E-3</v>
      </c>
      <c r="AZ40">
        <f t="shared" si="32"/>
        <v>4.3646944713870046E-2</v>
      </c>
      <c r="BB40">
        <f t="shared" si="33"/>
        <v>-3.338829269978888E-3</v>
      </c>
      <c r="BC40">
        <f t="shared" si="34"/>
        <v>-1.5376899634608023E-3</v>
      </c>
      <c r="BD40">
        <f t="shared" si="35"/>
        <v>5.2188260231846972E-2</v>
      </c>
      <c r="BE40">
        <f t="shared" si="36"/>
        <v>-5.3521107824812202E-4</v>
      </c>
      <c r="BF40">
        <f t="shared" si="37"/>
        <v>-1.3534710022000825E-3</v>
      </c>
      <c r="BG40">
        <f t="shared" si="38"/>
        <v>4.0571694227522831E-3</v>
      </c>
      <c r="BH40">
        <f t="shared" si="39"/>
        <v>-4.0140830868609146E-4</v>
      </c>
      <c r="BI40">
        <f t="shared" si="40"/>
        <v>-2.2441961628887385E-3</v>
      </c>
      <c r="BJ40">
        <f t="shared" si="41"/>
        <v>114.06167486227208</v>
      </c>
      <c r="BK40">
        <f t="shared" si="42"/>
        <v>0</v>
      </c>
      <c r="BL40">
        <f t="shared" si="43"/>
        <v>0</v>
      </c>
      <c r="BM40">
        <f t="shared" si="44"/>
        <v>0</v>
      </c>
      <c r="BN40">
        <f t="shared" si="45"/>
        <v>0</v>
      </c>
      <c r="BO40">
        <f t="shared" si="46"/>
        <v>0</v>
      </c>
      <c r="BP40">
        <f t="shared" si="47"/>
        <v>0</v>
      </c>
      <c r="BQ40">
        <f t="shared" si="48"/>
        <v>0</v>
      </c>
      <c r="BR40">
        <f t="shared" si="49"/>
        <v>0</v>
      </c>
      <c r="BS40">
        <f t="shared" si="50"/>
        <v>0</v>
      </c>
      <c r="BT40">
        <f t="shared" si="51"/>
        <v>0</v>
      </c>
      <c r="BU40">
        <f t="shared" si="52"/>
        <v>0</v>
      </c>
    </row>
    <row r="41" spans="2:73" x14ac:dyDescent="0.2">
      <c r="B41">
        <v>10</v>
      </c>
      <c r="C41">
        <v>9.6993210475266739E-2</v>
      </c>
      <c r="D41">
        <v>11</v>
      </c>
      <c r="E41">
        <f t="shared" si="29"/>
        <v>0.10999999999999999</v>
      </c>
      <c r="F41">
        <f t="shared" si="30"/>
        <v>7.8083767889884966E-3</v>
      </c>
      <c r="G41">
        <f t="shared" si="26"/>
        <v>8.6281463324294376E-6</v>
      </c>
      <c r="H41">
        <f t="shared" si="26"/>
        <v>1.0772761864836723E-4</v>
      </c>
      <c r="I41">
        <f t="shared" si="26"/>
        <v>1.2677693723637026E-5</v>
      </c>
      <c r="J41">
        <f t="shared" si="26"/>
        <v>1.4988190420642399E-4</v>
      </c>
      <c r="K41">
        <f t="shared" si="26"/>
        <v>7.0257142596761251E-5</v>
      </c>
      <c r="L41">
        <f t="shared" si="26"/>
        <v>9.5082702927277693E-6</v>
      </c>
      <c r="M41">
        <f t="shared" si="26"/>
        <v>6.8752337054483526E-4</v>
      </c>
      <c r="N41">
        <f t="shared" si="26"/>
        <v>2.8524810878183305E-5</v>
      </c>
      <c r="O41">
        <f t="shared" si="26"/>
        <v>1.3962239358036337</v>
      </c>
      <c r="P41">
        <f t="shared" si="26"/>
        <v>1.3170756029619151E-2</v>
      </c>
      <c r="Q41">
        <f t="shared" si="26"/>
        <v>2.4459975483578423E-3</v>
      </c>
      <c r="R41">
        <f t="shared" si="26"/>
        <v>3.3867658361877813E-3</v>
      </c>
      <c r="S41">
        <f t="shared" si="26"/>
        <v>7.620223131422508E-3</v>
      </c>
      <c r="T41">
        <f t="shared" si="26"/>
        <v>3.1045353498387997E-3</v>
      </c>
      <c r="U41">
        <f t="shared" si="26"/>
        <v>6.1149938708946047E-3</v>
      </c>
      <c r="V41">
        <f t="shared" si="26"/>
        <v>5.9268402133286179E-3</v>
      </c>
      <c r="W41">
        <f t="shared" si="26"/>
        <v>2.3519207195748485E-3</v>
      </c>
      <c r="X41">
        <f t="shared" si="26"/>
        <v>3.5749194937537694E-3</v>
      </c>
      <c r="Y41">
        <f t="shared" si="26"/>
        <v>9.4076828782993938E-3</v>
      </c>
      <c r="AA41">
        <f t="shared" si="21"/>
        <v>1.4622116766211228</v>
      </c>
      <c r="AC41">
        <v>9.6993210475266739E-2</v>
      </c>
      <c r="AE41">
        <f t="shared" si="31"/>
        <v>7.8083767889884966E-3</v>
      </c>
      <c r="AF41">
        <f t="shared" si="27"/>
        <v>3.4808426649707755E-3</v>
      </c>
      <c r="AG41">
        <f t="shared" si="27"/>
        <v>2.1637670620088603E-3</v>
      </c>
      <c r="AH41">
        <f t="shared" si="27"/>
        <v>1.8815365756598788E-3</v>
      </c>
      <c r="AI41">
        <f t="shared" si="27"/>
        <v>3.0104585210558059E-3</v>
      </c>
      <c r="AJ41">
        <f t="shared" si="27"/>
        <v>1.4111524317449091E-3</v>
      </c>
      <c r="AK41">
        <f t="shared" si="27"/>
        <v>1.4111524317449091E-3</v>
      </c>
      <c r="AL41">
        <f t="shared" si="27"/>
        <v>5.0801487542816723E-3</v>
      </c>
      <c r="AM41">
        <f t="shared" si="27"/>
        <v>4.2334572952347268E-3</v>
      </c>
      <c r="AN41">
        <f t="shared" si="27"/>
        <v>9.4076828782993938E-3</v>
      </c>
      <c r="AO41">
        <f t="shared" si="27"/>
        <v>1.3170756029619151E-2</v>
      </c>
      <c r="AP41">
        <f t="shared" si="27"/>
        <v>2.4459975483578423E-3</v>
      </c>
      <c r="AQ41">
        <f t="shared" si="27"/>
        <v>3.3867658361877813E-3</v>
      </c>
      <c r="AR41">
        <f t="shared" si="27"/>
        <v>7.620223131422508E-3</v>
      </c>
      <c r="AS41">
        <f t="shared" si="27"/>
        <v>3.1045353498387997E-3</v>
      </c>
      <c r="AT41">
        <f t="shared" si="27"/>
        <v>6.1149938708946047E-3</v>
      </c>
      <c r="AU41">
        <f t="shared" si="27"/>
        <v>5.9268402133286179E-3</v>
      </c>
      <c r="AV41">
        <f t="shared" si="27"/>
        <v>2.3519207195748485E-3</v>
      </c>
      <c r="AW41">
        <f t="shared" si="27"/>
        <v>3.5749194937537694E-3</v>
      </c>
      <c r="AX41">
        <f t="shared" si="27"/>
        <v>9.4076828782993938E-3</v>
      </c>
      <c r="AZ41">
        <f t="shared" si="32"/>
        <v>9.6993210475266753E-2</v>
      </c>
      <c r="BB41">
        <f t="shared" si="33"/>
        <v>0</v>
      </c>
      <c r="BC41">
        <f t="shared" si="34"/>
        <v>-3.4722145186383462E-3</v>
      </c>
      <c r="BD41">
        <f t="shared" si="35"/>
        <v>-2.0560394433604932E-3</v>
      </c>
      <c r="BE41">
        <f t="shared" si="36"/>
        <v>-1.8688588819362416E-3</v>
      </c>
      <c r="BF41">
        <f t="shared" si="37"/>
        <v>-2.860576616849382E-3</v>
      </c>
      <c r="BG41">
        <f t="shared" si="38"/>
        <v>-1.3408952891481479E-3</v>
      </c>
      <c r="BH41">
        <f t="shared" si="39"/>
        <v>-1.4016441614521813E-3</v>
      </c>
      <c r="BI41">
        <f t="shared" si="40"/>
        <v>-4.3926253837368373E-3</v>
      </c>
      <c r="BJ41">
        <f t="shared" si="41"/>
        <v>-4.2049324843565434E-3</v>
      </c>
      <c r="BK41">
        <f t="shared" si="42"/>
        <v>1.3868162529253343</v>
      </c>
      <c r="BL41">
        <f t="shared" si="43"/>
        <v>0</v>
      </c>
      <c r="BM41">
        <f t="shared" si="44"/>
        <v>0</v>
      </c>
      <c r="BN41">
        <f t="shared" si="45"/>
        <v>0</v>
      </c>
      <c r="BO41">
        <f t="shared" si="46"/>
        <v>0</v>
      </c>
      <c r="BP41">
        <f t="shared" si="47"/>
        <v>0</v>
      </c>
      <c r="BQ41">
        <f t="shared" si="48"/>
        <v>0</v>
      </c>
      <c r="BR41">
        <f t="shared" si="49"/>
        <v>0</v>
      </c>
      <c r="BS41">
        <f t="shared" si="50"/>
        <v>0</v>
      </c>
      <c r="BT41">
        <f t="shared" si="51"/>
        <v>0</v>
      </c>
      <c r="BU41">
        <f t="shared" si="52"/>
        <v>0</v>
      </c>
    </row>
    <row r="42" spans="2:73" x14ac:dyDescent="0.2">
      <c r="B42">
        <v>14</v>
      </c>
      <c r="C42">
        <v>0.13579049466537343</v>
      </c>
      <c r="D42">
        <v>16</v>
      </c>
      <c r="E42">
        <f t="shared" si="29"/>
        <v>0.15999999999999998</v>
      </c>
      <c r="F42">
        <f t="shared" si="30"/>
        <v>4.0215578054248087E-3</v>
      </c>
      <c r="G42">
        <f t="shared" si="26"/>
        <v>1.2079404865401213E-5</v>
      </c>
      <c r="H42">
        <f t="shared" si="26"/>
        <v>1.5081866610771414E-4</v>
      </c>
      <c r="I42">
        <f t="shared" si="26"/>
        <v>1.7748771213091835E-5</v>
      </c>
      <c r="J42">
        <f t="shared" si="26"/>
        <v>5.7038975926682642E-4</v>
      </c>
      <c r="K42">
        <f t="shared" si="26"/>
        <v>9.8359999635465737E-5</v>
      </c>
      <c r="L42">
        <f t="shared" si="26"/>
        <v>1.3311578409818876E-5</v>
      </c>
      <c r="M42">
        <f t="shared" si="26"/>
        <v>9.6253271876276956E-4</v>
      </c>
      <c r="N42">
        <f t="shared" si="26"/>
        <v>1.0855386509855521E-4</v>
      </c>
      <c r="O42">
        <f t="shared" si="26"/>
        <v>9.7319455168185034E-2</v>
      </c>
      <c r="P42">
        <f t="shared" si="26"/>
        <v>1.0067384792571197</v>
      </c>
      <c r="Q42">
        <f t="shared" si="26"/>
        <v>3.4243965677009792E-3</v>
      </c>
      <c r="R42">
        <f t="shared" si="26"/>
        <v>4.7414721706628936E-3</v>
      </c>
      <c r="S42">
        <f t="shared" si="26"/>
        <v>1.0668312383991511E-2</v>
      </c>
      <c r="T42">
        <f t="shared" si="26"/>
        <v>4.3463494897743194E-3</v>
      </c>
      <c r="U42">
        <f t="shared" si="26"/>
        <v>8.5609914192524474E-3</v>
      </c>
      <c r="V42">
        <f t="shared" si="26"/>
        <v>8.2975762986600646E-3</v>
      </c>
      <c r="W42">
        <f t="shared" si="26"/>
        <v>3.2926890074047878E-3</v>
      </c>
      <c r="X42">
        <f t="shared" si="26"/>
        <v>5.0048872912552772E-3</v>
      </c>
      <c r="Y42">
        <f t="shared" si="26"/>
        <v>1.3170756029619151E-2</v>
      </c>
      <c r="AA42">
        <f t="shared" si="21"/>
        <v>1.1715207176524107</v>
      </c>
      <c r="AC42">
        <v>0.13579049466537343</v>
      </c>
      <c r="AE42">
        <f t="shared" si="31"/>
        <v>1.0931727504583894E-2</v>
      </c>
      <c r="AF42">
        <f t="shared" si="27"/>
        <v>4.8731797309590858E-3</v>
      </c>
      <c r="AG42">
        <f t="shared" si="27"/>
        <v>3.0292738868124046E-3</v>
      </c>
      <c r="AH42">
        <f t="shared" si="27"/>
        <v>2.63415120592383E-3</v>
      </c>
      <c r="AI42">
        <f t="shared" si="27"/>
        <v>4.2146419294781289E-3</v>
      </c>
      <c r="AJ42">
        <f t="shared" si="27"/>
        <v>1.9756134044428726E-3</v>
      </c>
      <c r="AK42">
        <f t="shared" si="27"/>
        <v>1.9756134044428726E-3</v>
      </c>
      <c r="AL42">
        <f t="shared" si="27"/>
        <v>7.1122082559943421E-3</v>
      </c>
      <c r="AM42">
        <f t="shared" si="27"/>
        <v>5.9268402133286179E-3</v>
      </c>
      <c r="AN42">
        <f t="shared" si="27"/>
        <v>1.3170756029619151E-2</v>
      </c>
      <c r="AO42">
        <f t="shared" si="27"/>
        <v>1.8439058441466812E-2</v>
      </c>
      <c r="AP42">
        <f t="shared" si="27"/>
        <v>3.4243965677009792E-3</v>
      </c>
      <c r="AQ42">
        <f t="shared" si="27"/>
        <v>4.7414721706628936E-3</v>
      </c>
      <c r="AR42">
        <f t="shared" si="27"/>
        <v>1.0668312383991511E-2</v>
      </c>
      <c r="AS42">
        <f t="shared" si="27"/>
        <v>4.3463494897743194E-3</v>
      </c>
      <c r="AT42">
        <f t="shared" si="27"/>
        <v>8.5609914192524474E-3</v>
      </c>
      <c r="AU42">
        <f t="shared" si="27"/>
        <v>8.2975762986600646E-3</v>
      </c>
      <c r="AV42">
        <f t="shared" si="27"/>
        <v>3.2926890074047878E-3</v>
      </c>
      <c r="AW42">
        <f t="shared" si="27"/>
        <v>5.0048872912552772E-3</v>
      </c>
      <c r="AX42">
        <f t="shared" si="27"/>
        <v>1.3170756029619151E-2</v>
      </c>
      <c r="AZ42">
        <f t="shared" si="32"/>
        <v>0.13579049466537343</v>
      </c>
      <c r="BB42">
        <f t="shared" si="33"/>
        <v>-6.9101696991590855E-3</v>
      </c>
      <c r="BC42">
        <f t="shared" si="34"/>
        <v>-4.8611003260936843E-3</v>
      </c>
      <c r="BD42">
        <f t="shared" si="35"/>
        <v>-2.8784552207046905E-3</v>
      </c>
      <c r="BE42">
        <f t="shared" si="36"/>
        <v>-2.6164024347107382E-3</v>
      </c>
      <c r="BF42">
        <f t="shared" si="37"/>
        <v>-3.6442521702113023E-3</v>
      </c>
      <c r="BG42">
        <f t="shared" si="38"/>
        <v>-1.8772534048074069E-3</v>
      </c>
      <c r="BH42">
        <f t="shared" si="39"/>
        <v>-1.9623018260330537E-3</v>
      </c>
      <c r="BI42">
        <f t="shared" si="40"/>
        <v>-6.1496755372315729E-3</v>
      </c>
      <c r="BJ42">
        <f t="shared" si="41"/>
        <v>-5.8182863482300626E-3</v>
      </c>
      <c r="BK42">
        <f t="shared" si="42"/>
        <v>8.4148699138565888E-2</v>
      </c>
      <c r="BL42">
        <f t="shared" si="43"/>
        <v>0.98829942081565292</v>
      </c>
      <c r="BM42">
        <f t="shared" si="44"/>
        <v>0</v>
      </c>
      <c r="BN42">
        <f t="shared" si="45"/>
        <v>0</v>
      </c>
      <c r="BO42">
        <f t="shared" si="46"/>
        <v>0</v>
      </c>
      <c r="BP42">
        <f t="shared" si="47"/>
        <v>0</v>
      </c>
      <c r="BQ42">
        <f t="shared" si="48"/>
        <v>0</v>
      </c>
      <c r="BR42">
        <f t="shared" si="49"/>
        <v>0</v>
      </c>
      <c r="BS42">
        <f t="shared" si="50"/>
        <v>0</v>
      </c>
      <c r="BT42">
        <f t="shared" si="51"/>
        <v>0</v>
      </c>
      <c r="BU42">
        <f t="shared" si="52"/>
        <v>0</v>
      </c>
    </row>
    <row r="43" spans="2:73" x14ac:dyDescent="0.2">
      <c r="B43">
        <v>2.6</v>
      </c>
      <c r="C43">
        <v>2.5218234723569353E-2</v>
      </c>
      <c r="D43">
        <v>0.9</v>
      </c>
      <c r="E43">
        <f t="shared" si="29"/>
        <v>8.9999999999999993E-3</v>
      </c>
      <c r="F43">
        <f t="shared" si="30"/>
        <v>1.851282673274604E-6</v>
      </c>
      <c r="G43">
        <f t="shared" si="26"/>
        <v>3.3293791814274239E-4</v>
      </c>
      <c r="H43">
        <f t="shared" si="26"/>
        <v>7.6136847330705848E-5</v>
      </c>
      <c r="I43">
        <f t="shared" si="26"/>
        <v>3.2962003681456265E-6</v>
      </c>
      <c r="J43">
        <f t="shared" si="26"/>
        <v>3.5535397406289985E-8</v>
      </c>
      <c r="K43">
        <f t="shared" si="26"/>
        <v>1.3497483167949014E-4</v>
      </c>
      <c r="L43">
        <f t="shared" si="26"/>
        <v>6.7200011727677037E-6</v>
      </c>
      <c r="M43">
        <f t="shared" si="26"/>
        <v>8.8997409939931923E-6</v>
      </c>
      <c r="N43">
        <f t="shared" si="26"/>
        <v>7.4164508283276603E-6</v>
      </c>
      <c r="O43">
        <f t="shared" si="26"/>
        <v>2.2304610521380772E-6</v>
      </c>
      <c r="P43">
        <f t="shared" si="26"/>
        <v>3.1226454729933081E-6</v>
      </c>
      <c r="Q43">
        <f t="shared" si="26"/>
        <v>9.4384738060325643E-2</v>
      </c>
      <c r="R43">
        <f t="shared" si="26"/>
        <v>8.8055911740882317E-4</v>
      </c>
      <c r="S43">
        <f t="shared" si="26"/>
        <v>1.981258014169852E-3</v>
      </c>
      <c r="T43">
        <f t="shared" si="26"/>
        <v>8.0717919095808798E-4</v>
      </c>
      <c r="U43">
        <f t="shared" si="26"/>
        <v>1.5898984064325974E-3</v>
      </c>
      <c r="V43">
        <f t="shared" si="26"/>
        <v>1.5409784554654407E-3</v>
      </c>
      <c r="W43">
        <f t="shared" si="26"/>
        <v>6.1149938708946058E-4</v>
      </c>
      <c r="X43">
        <f t="shared" si="26"/>
        <v>9.294790683759801E-4</v>
      </c>
      <c r="Y43">
        <f t="shared" si="26"/>
        <v>2.4459975483578423E-3</v>
      </c>
      <c r="AA43">
        <f t="shared" si="21"/>
        <v>0.10574920916369571</v>
      </c>
      <c r="AC43">
        <v>2.5218234723569353E-2</v>
      </c>
      <c r="AE43">
        <f t="shared" si="31"/>
        <v>2.0301779651370091E-3</v>
      </c>
      <c r="AF43">
        <f t="shared" si="27"/>
        <v>9.0501909289240174E-4</v>
      </c>
      <c r="AG43">
        <f t="shared" si="27"/>
        <v>5.6257943612230375E-4</v>
      </c>
      <c r="AH43">
        <f t="shared" si="27"/>
        <v>4.8919950967156846E-4</v>
      </c>
      <c r="AI43">
        <f t="shared" si="27"/>
        <v>7.8271921547450963E-4</v>
      </c>
      <c r="AJ43">
        <f t="shared" si="27"/>
        <v>3.6689963225367635E-4</v>
      </c>
      <c r="AK43">
        <f t="shared" si="27"/>
        <v>3.6689963225367635E-4</v>
      </c>
      <c r="AL43">
        <f t="shared" si="27"/>
        <v>1.320838676113235E-3</v>
      </c>
      <c r="AM43">
        <f t="shared" si="27"/>
        <v>1.1006988967610291E-3</v>
      </c>
      <c r="AN43">
        <f t="shared" si="27"/>
        <v>2.4459975483578423E-3</v>
      </c>
      <c r="AO43">
        <f t="shared" si="27"/>
        <v>3.4243965677009792E-3</v>
      </c>
      <c r="AP43">
        <f t="shared" si="27"/>
        <v>6.3595936257303904E-4</v>
      </c>
      <c r="AQ43">
        <f t="shared" si="27"/>
        <v>8.8055911740882317E-4</v>
      </c>
      <c r="AR43">
        <f t="shared" si="27"/>
        <v>1.981258014169852E-3</v>
      </c>
      <c r="AS43">
        <f t="shared" si="27"/>
        <v>8.0717919095808798E-4</v>
      </c>
      <c r="AT43">
        <f t="shared" si="27"/>
        <v>1.5898984064325974E-3</v>
      </c>
      <c r="AU43">
        <f t="shared" si="27"/>
        <v>1.5409784554654407E-3</v>
      </c>
      <c r="AV43">
        <f t="shared" si="27"/>
        <v>6.1149938708946058E-4</v>
      </c>
      <c r="AW43">
        <f t="shared" si="27"/>
        <v>9.294790683759801E-4</v>
      </c>
      <c r="AX43">
        <f t="shared" si="27"/>
        <v>2.4459975483578423E-3</v>
      </c>
      <c r="AZ43">
        <f t="shared" si="32"/>
        <v>2.5218234723569356E-2</v>
      </c>
      <c r="BB43">
        <f t="shared" si="33"/>
        <v>-2.0283266824637344E-3</v>
      </c>
      <c r="BC43">
        <f t="shared" si="34"/>
        <v>-5.720811747496593E-4</v>
      </c>
      <c r="BD43">
        <f t="shared" si="35"/>
        <v>-4.864425887915979E-4</v>
      </c>
      <c r="BE43">
        <f t="shared" si="36"/>
        <v>-4.8590330930342281E-4</v>
      </c>
      <c r="BF43">
        <f t="shared" si="37"/>
        <v>-7.826836800771033E-4</v>
      </c>
      <c r="BG43">
        <f t="shared" si="38"/>
        <v>-2.3192480057418621E-4</v>
      </c>
      <c r="BH43">
        <f t="shared" si="39"/>
        <v>-3.6017963108090864E-4</v>
      </c>
      <c r="BI43">
        <f t="shared" si="40"/>
        <v>-1.3119389351192419E-3</v>
      </c>
      <c r="BJ43">
        <f t="shared" si="41"/>
        <v>-1.0932824459327015E-3</v>
      </c>
      <c r="BK43">
        <f t="shared" si="42"/>
        <v>-2.4437670873057042E-3</v>
      </c>
      <c r="BL43">
        <f t="shared" si="43"/>
        <v>-3.4212739222279861E-3</v>
      </c>
      <c r="BM43">
        <f t="shared" si="44"/>
        <v>9.3748778697752611E-2</v>
      </c>
      <c r="BN43">
        <f t="shared" si="45"/>
        <v>0</v>
      </c>
      <c r="BO43">
        <f t="shared" si="46"/>
        <v>0</v>
      </c>
      <c r="BP43">
        <f t="shared" si="47"/>
        <v>0</v>
      </c>
      <c r="BQ43">
        <f t="shared" si="48"/>
        <v>0</v>
      </c>
      <c r="BR43">
        <f t="shared" si="49"/>
        <v>0</v>
      </c>
      <c r="BS43">
        <f t="shared" si="50"/>
        <v>0</v>
      </c>
      <c r="BT43">
        <f t="shared" si="51"/>
        <v>0</v>
      </c>
      <c r="BU43">
        <f t="shared" si="52"/>
        <v>0</v>
      </c>
    </row>
    <row r="44" spans="2:73" x14ac:dyDescent="0.2">
      <c r="B44">
        <v>3.6</v>
      </c>
      <c r="C44">
        <v>3.4917555771096023E-2</v>
      </c>
      <c r="D44">
        <v>4.0999999999999996</v>
      </c>
      <c r="E44">
        <f t="shared" si="29"/>
        <v>4.0999999999999988E-2</v>
      </c>
      <c r="F44">
        <f t="shared" si="30"/>
        <v>1.0341148642520938E-3</v>
      </c>
      <c r="G44">
        <f t="shared" si="26"/>
        <v>3.1061326796745972E-6</v>
      </c>
      <c r="H44">
        <f t="shared" si="26"/>
        <v>1.0542025015020807E-4</v>
      </c>
      <c r="I44">
        <f t="shared" si="26"/>
        <v>4.5639697405093291E-6</v>
      </c>
      <c r="J44">
        <f t="shared" si="26"/>
        <v>1.4667165238289821E-4</v>
      </c>
      <c r="K44">
        <f t="shared" si="26"/>
        <v>1.8688822847929404E-4</v>
      </c>
      <c r="L44">
        <f t="shared" si="26"/>
        <v>3.4229773053819969E-6</v>
      </c>
      <c r="M44">
        <f t="shared" si="26"/>
        <v>6.7279762252545863E-4</v>
      </c>
      <c r="N44">
        <f t="shared" si="26"/>
        <v>2.7913851025342768E-5</v>
      </c>
      <c r="O44">
        <f t="shared" si="26"/>
        <v>6.8025010252940235E-2</v>
      </c>
      <c r="P44">
        <f t="shared" si="26"/>
        <v>3.5035003860546601E-2</v>
      </c>
      <c r="Q44">
        <f t="shared" si="26"/>
        <v>2.1826878289605279E-6</v>
      </c>
      <c r="R44">
        <f t="shared" si="26"/>
        <v>0.49187478784883421</v>
      </c>
      <c r="S44">
        <f t="shared" si="26"/>
        <v>2.7432803273121026E-3</v>
      </c>
      <c r="T44">
        <f t="shared" si="26"/>
        <v>1.1176327259419679E-3</v>
      </c>
      <c r="U44">
        <f t="shared" si="26"/>
        <v>2.2013977935220579E-3</v>
      </c>
      <c r="V44">
        <f t="shared" si="26"/>
        <v>2.1336624767983024E-3</v>
      </c>
      <c r="W44">
        <f t="shared" si="26"/>
        <v>8.4669145904694531E-4</v>
      </c>
      <c r="X44">
        <f t="shared" si="26"/>
        <v>1.2869710177513568E-3</v>
      </c>
      <c r="Y44">
        <f t="shared" si="26"/>
        <v>3.3867658361877813E-3</v>
      </c>
      <c r="AA44">
        <f t="shared" si="21"/>
        <v>0.61083828583525124</v>
      </c>
      <c r="AC44">
        <v>3.4917555771096023E-2</v>
      </c>
      <c r="AE44">
        <f t="shared" si="31"/>
        <v>2.8110156440358585E-3</v>
      </c>
      <c r="AF44">
        <f t="shared" si="27"/>
        <v>1.2531033593894791E-3</v>
      </c>
      <c r="AG44">
        <f t="shared" si="27"/>
        <v>7.7895614232318972E-4</v>
      </c>
      <c r="AH44">
        <f t="shared" si="27"/>
        <v>6.7735316723755627E-4</v>
      </c>
      <c r="AI44">
        <f t="shared" si="27"/>
        <v>1.0837650675800902E-3</v>
      </c>
      <c r="AJ44">
        <f t="shared" si="27"/>
        <v>5.0801487542816723E-4</v>
      </c>
      <c r="AK44">
        <f t="shared" si="27"/>
        <v>5.0801487542816723E-4</v>
      </c>
      <c r="AL44">
        <f t="shared" si="27"/>
        <v>1.828853551541402E-3</v>
      </c>
      <c r="AM44">
        <f t="shared" si="27"/>
        <v>1.5240446262845017E-3</v>
      </c>
      <c r="AN44">
        <f t="shared" si="27"/>
        <v>3.3867658361877813E-3</v>
      </c>
      <c r="AO44">
        <f t="shared" si="27"/>
        <v>4.7414721706628936E-3</v>
      </c>
      <c r="AP44">
        <f t="shared" si="27"/>
        <v>8.8055911740882317E-4</v>
      </c>
      <c r="AQ44">
        <f t="shared" si="27"/>
        <v>1.2192357010276011E-3</v>
      </c>
      <c r="AR44">
        <f t="shared" si="27"/>
        <v>2.7432803273121026E-3</v>
      </c>
      <c r="AS44">
        <f t="shared" si="27"/>
        <v>1.1176327259419679E-3</v>
      </c>
      <c r="AT44">
        <f t="shared" si="27"/>
        <v>2.2013977935220579E-3</v>
      </c>
      <c r="AU44">
        <f t="shared" si="27"/>
        <v>2.1336624767983024E-3</v>
      </c>
      <c r="AV44">
        <f t="shared" si="27"/>
        <v>8.4669145904694531E-4</v>
      </c>
      <c r="AW44">
        <f t="shared" si="27"/>
        <v>1.2869710177513568E-3</v>
      </c>
      <c r="AX44">
        <f t="shared" si="27"/>
        <v>3.3867658361877813E-3</v>
      </c>
      <c r="AZ44">
        <f t="shared" si="32"/>
        <v>3.4917555771096023E-2</v>
      </c>
      <c r="BB44">
        <f t="shared" si="33"/>
        <v>-1.7769007797837648E-3</v>
      </c>
      <c r="BC44">
        <f t="shared" si="34"/>
        <v>-1.2499972267098044E-3</v>
      </c>
      <c r="BD44">
        <f t="shared" si="35"/>
        <v>-6.7353589217298161E-4</v>
      </c>
      <c r="BE44">
        <f t="shared" si="36"/>
        <v>-6.7278919749704695E-4</v>
      </c>
      <c r="BF44">
        <f t="shared" si="37"/>
        <v>-9.370934151971919E-4</v>
      </c>
      <c r="BG44">
        <f t="shared" si="38"/>
        <v>-3.2112664694887319E-4</v>
      </c>
      <c r="BH44">
        <f t="shared" si="39"/>
        <v>-5.0459189812278522E-4</v>
      </c>
      <c r="BI44">
        <f t="shared" si="40"/>
        <v>-1.1560559290159434E-3</v>
      </c>
      <c r="BJ44">
        <f t="shared" si="41"/>
        <v>-1.496130775259159E-3</v>
      </c>
      <c r="BK44">
        <f t="shared" si="42"/>
        <v>6.4638244416752449E-2</v>
      </c>
      <c r="BL44">
        <f t="shared" si="43"/>
        <v>3.0293531689883708E-2</v>
      </c>
      <c r="BM44">
        <f t="shared" si="44"/>
        <v>-8.7837642957986262E-4</v>
      </c>
      <c r="BN44">
        <f t="shared" si="45"/>
        <v>0.4906555521478066</v>
      </c>
      <c r="BO44">
        <f t="shared" si="46"/>
        <v>0</v>
      </c>
      <c r="BP44">
        <f t="shared" si="47"/>
        <v>0</v>
      </c>
      <c r="BQ44">
        <f t="shared" si="48"/>
        <v>0</v>
      </c>
      <c r="BR44">
        <f t="shared" si="49"/>
        <v>0</v>
      </c>
      <c r="BS44">
        <f t="shared" si="50"/>
        <v>0</v>
      </c>
      <c r="BT44">
        <f t="shared" si="51"/>
        <v>0</v>
      </c>
      <c r="BU44">
        <f t="shared" si="52"/>
        <v>0</v>
      </c>
    </row>
    <row r="45" spans="2:73" x14ac:dyDescent="0.2">
      <c r="B45">
        <v>8.1</v>
      </c>
      <c r="C45">
        <v>7.8564500484966049E-2</v>
      </c>
      <c r="D45">
        <v>9.3000000000000007</v>
      </c>
      <c r="E45">
        <f t="shared" si="29"/>
        <v>9.2999999999999999E-2</v>
      </c>
      <c r="F45">
        <f t="shared" si="30"/>
        <v>2.3267584445672107E-3</v>
      </c>
      <c r="G45">
        <f t="shared" si="26"/>
        <v>2.5710352974068524E-6</v>
      </c>
      <c r="H45">
        <f t="shared" si="26"/>
        <v>6.4476438825356432E-4</v>
      </c>
      <c r="I45">
        <f t="shared" si="26"/>
        <v>1.0268931916145988E-5</v>
      </c>
      <c r="J45">
        <f t="shared" si="26"/>
        <v>2.4384714020552027E-3</v>
      </c>
      <c r="K45">
        <f t="shared" si="26"/>
        <v>1.5469275837258793E-4</v>
      </c>
      <c r="L45">
        <f t="shared" si="26"/>
        <v>7.7016989371094927E-6</v>
      </c>
      <c r="M45">
        <f t="shared" si="26"/>
        <v>5.5689393014131654E-4</v>
      </c>
      <c r="N45">
        <f t="shared" si="26"/>
        <v>4.6407827511776379E-4</v>
      </c>
      <c r="O45">
        <f t="shared" si="26"/>
        <v>7.620223131422508E-3</v>
      </c>
      <c r="P45">
        <f t="shared" si="26"/>
        <v>2.8999479693728718E-2</v>
      </c>
      <c r="Q45">
        <f t="shared" si="26"/>
        <v>1.8066734522318423E-6</v>
      </c>
      <c r="R45">
        <f t="shared" si="26"/>
        <v>2.7432803273121026E-3</v>
      </c>
      <c r="S45">
        <f t="shared" si="26"/>
        <v>2.4901161134847234</v>
      </c>
      <c r="T45">
        <f t="shared" si="26"/>
        <v>2.5146736333694275E-3</v>
      </c>
      <c r="U45">
        <f t="shared" si="26"/>
        <v>4.9531450354246293E-3</v>
      </c>
      <c r="V45">
        <f t="shared" si="26"/>
        <v>4.8007405727961798E-3</v>
      </c>
      <c r="W45">
        <f t="shared" si="26"/>
        <v>1.905055782855627E-3</v>
      </c>
      <c r="X45">
        <f t="shared" si="26"/>
        <v>2.895684789940553E-3</v>
      </c>
      <c r="Y45">
        <f t="shared" si="26"/>
        <v>7.620223131422508E-3</v>
      </c>
      <c r="AA45">
        <f t="shared" si="21"/>
        <v>2.5607766271211059</v>
      </c>
      <c r="AC45">
        <v>7.8564500484966049E-2</v>
      </c>
      <c r="AE45">
        <f t="shared" si="31"/>
        <v>6.3247851990806811E-3</v>
      </c>
      <c r="AF45">
        <f t="shared" si="27"/>
        <v>2.8194825586263278E-3</v>
      </c>
      <c r="AG45">
        <f t="shared" si="27"/>
        <v>1.7526513202271766E-3</v>
      </c>
      <c r="AH45">
        <f t="shared" si="27"/>
        <v>1.5240446262845015E-3</v>
      </c>
      <c r="AI45">
        <f t="shared" si="27"/>
        <v>2.4384714020552027E-3</v>
      </c>
      <c r="AJ45">
        <f t="shared" si="27"/>
        <v>1.1430334697133762E-3</v>
      </c>
      <c r="AK45">
        <f t="shared" si="27"/>
        <v>1.1430334697133762E-3</v>
      </c>
      <c r="AL45">
        <f t="shared" si="27"/>
        <v>4.1149204909681544E-3</v>
      </c>
      <c r="AM45">
        <f t="shared" si="27"/>
        <v>3.4291004091401285E-3</v>
      </c>
      <c r="AN45">
        <f t="shared" si="27"/>
        <v>7.620223131422508E-3</v>
      </c>
      <c r="AO45">
        <f t="shared" si="27"/>
        <v>1.0668312383991511E-2</v>
      </c>
      <c r="AP45">
        <f t="shared" si="27"/>
        <v>1.981258014169852E-3</v>
      </c>
      <c r="AQ45">
        <f t="shared" si="27"/>
        <v>2.7432803273121026E-3</v>
      </c>
      <c r="AR45">
        <f t="shared" si="27"/>
        <v>6.1723807364522307E-3</v>
      </c>
      <c r="AS45">
        <f t="shared" si="27"/>
        <v>2.5146736333694275E-3</v>
      </c>
      <c r="AT45">
        <f t="shared" si="27"/>
        <v>4.9531450354246293E-3</v>
      </c>
      <c r="AU45">
        <f t="shared" si="27"/>
        <v>4.8007405727961798E-3</v>
      </c>
      <c r="AV45">
        <f t="shared" si="27"/>
        <v>1.905055782855627E-3</v>
      </c>
      <c r="AW45">
        <f t="shared" si="27"/>
        <v>2.895684789940553E-3</v>
      </c>
      <c r="AX45">
        <f t="shared" si="27"/>
        <v>7.620223131422508E-3</v>
      </c>
      <c r="AZ45">
        <f t="shared" si="32"/>
        <v>7.8564500484966063E-2</v>
      </c>
      <c r="BB45">
        <f t="shared" si="33"/>
        <v>-3.9980267545134708E-3</v>
      </c>
      <c r="BC45">
        <f t="shared" si="34"/>
        <v>-2.8169115233289211E-3</v>
      </c>
      <c r="BD45">
        <f t="shared" si="35"/>
        <v>-1.1078869319736122E-3</v>
      </c>
      <c r="BE45">
        <f t="shared" si="36"/>
        <v>-1.5137756943683555E-3</v>
      </c>
      <c r="BF45">
        <f t="shared" si="37"/>
        <v>0</v>
      </c>
      <c r="BG45">
        <f t="shared" si="38"/>
        <v>-9.8834071134078823E-4</v>
      </c>
      <c r="BH45">
        <f t="shared" si="39"/>
        <v>-1.1353317707762667E-3</v>
      </c>
      <c r="BI45">
        <f t="shared" si="40"/>
        <v>-3.5580265608268378E-3</v>
      </c>
      <c r="BJ45">
        <f t="shared" si="41"/>
        <v>-2.9650221340223647E-3</v>
      </c>
      <c r="BK45">
        <f t="shared" si="42"/>
        <v>0</v>
      </c>
      <c r="BL45">
        <f t="shared" si="43"/>
        <v>1.8331167309737207E-2</v>
      </c>
      <c r="BM45">
        <f t="shared" si="44"/>
        <v>-1.97945134071762E-3</v>
      </c>
      <c r="BN45">
        <f t="shared" si="45"/>
        <v>0</v>
      </c>
      <c r="BO45">
        <f t="shared" si="46"/>
        <v>2.483943732748271</v>
      </c>
      <c r="BP45">
        <f t="shared" si="47"/>
        <v>0</v>
      </c>
      <c r="BQ45">
        <f t="shared" si="48"/>
        <v>0</v>
      </c>
      <c r="BR45">
        <f t="shared" si="49"/>
        <v>0</v>
      </c>
      <c r="BS45">
        <f t="shared" si="50"/>
        <v>0</v>
      </c>
      <c r="BT45">
        <f t="shared" si="51"/>
        <v>0</v>
      </c>
      <c r="BU45">
        <f t="shared" si="52"/>
        <v>0</v>
      </c>
    </row>
    <row r="46" spans="2:73" x14ac:dyDescent="0.2">
      <c r="B46">
        <v>3.3</v>
      </c>
      <c r="C46">
        <v>3.2007759456838022E-2</v>
      </c>
      <c r="D46">
        <v>3.2</v>
      </c>
      <c r="E46">
        <f t="shared" si="29"/>
        <v>3.2000000000000001E-2</v>
      </c>
      <c r="F46">
        <f t="shared" si="30"/>
        <v>1.2828954238168602E-4</v>
      </c>
      <c r="G46">
        <f t="shared" si="26"/>
        <v>1.0474588248694586E-6</v>
      </c>
      <c r="H46">
        <f t="shared" si="26"/>
        <v>1.3078156128540222E-5</v>
      </c>
      <c r="I46">
        <f t="shared" si="26"/>
        <v>4.1836389288002181E-6</v>
      </c>
      <c r="J46">
        <f t="shared" si="26"/>
        <v>3.3326578779941369E-7</v>
      </c>
      <c r="K46">
        <f t="shared" ref="G46:Y51" si="53">EXP(K19*$C$29)*($C46*K$29)</f>
        <v>2.318485705693121E-5</v>
      </c>
      <c r="L46">
        <f t="shared" si="53"/>
        <v>3.1377291966001636E-6</v>
      </c>
      <c r="M46">
        <f t="shared" si="53"/>
        <v>8.3465485404952359E-5</v>
      </c>
      <c r="N46">
        <f t="shared" si="53"/>
        <v>3.4629181901777605E-6</v>
      </c>
      <c r="O46">
        <f t="shared" si="53"/>
        <v>5.686154838495749E-5</v>
      </c>
      <c r="P46">
        <f t="shared" si="53"/>
        <v>2.9285472501601527E-5</v>
      </c>
      <c r="Q46">
        <f t="shared" si="53"/>
        <v>1.4784002580088948E-5</v>
      </c>
      <c r="R46">
        <f t="shared" si="53"/>
        <v>7.5305500718403933E-6</v>
      </c>
      <c r="S46">
        <f t="shared" si="53"/>
        <v>1.6943737661640881E-5</v>
      </c>
      <c r="T46">
        <f t="shared" si="53"/>
        <v>453.25104486214877</v>
      </c>
      <c r="U46">
        <f t="shared" si="53"/>
        <v>2.0179479773952194E-3</v>
      </c>
      <c r="V46">
        <f t="shared" si="53"/>
        <v>1.9558572703984437E-3</v>
      </c>
      <c r="W46">
        <f t="shared" si="53"/>
        <v>7.7613383745969993E-4</v>
      </c>
      <c r="X46">
        <f t="shared" si="53"/>
        <v>1.1797234329387438E-3</v>
      </c>
      <c r="Y46">
        <f t="shared" si="53"/>
        <v>3.1045353498387997E-3</v>
      </c>
      <c r="AA46">
        <f t="shared" si="21"/>
        <v>453.26046464837987</v>
      </c>
      <c r="AC46">
        <v>3.2007759456838022E-2</v>
      </c>
      <c r="AE46">
        <f t="shared" si="31"/>
        <v>2.5767643403662036E-3</v>
      </c>
      <c r="AF46">
        <f t="shared" si="27"/>
        <v>1.148678079440356E-3</v>
      </c>
      <c r="AG46">
        <f t="shared" si="27"/>
        <v>7.1404313046292392E-4</v>
      </c>
      <c r="AH46">
        <f t="shared" si="27"/>
        <v>6.2090706996775996E-4</v>
      </c>
      <c r="AI46">
        <f t="shared" si="27"/>
        <v>9.934513119484159E-4</v>
      </c>
      <c r="AJ46">
        <f t="shared" ref="AF46:AX51" si="54">$AC46*AJ$29</f>
        <v>4.6568030247581994E-4</v>
      </c>
      <c r="AK46">
        <f t="shared" si="54"/>
        <v>4.6568030247581994E-4</v>
      </c>
      <c r="AL46">
        <f t="shared" si="54"/>
        <v>1.6764490889129519E-3</v>
      </c>
      <c r="AM46">
        <f t="shared" si="54"/>
        <v>1.3970409074274598E-3</v>
      </c>
      <c r="AN46">
        <f t="shared" si="54"/>
        <v>3.1045353498387997E-3</v>
      </c>
      <c r="AO46">
        <f t="shared" si="54"/>
        <v>4.3463494897743194E-3</v>
      </c>
      <c r="AP46">
        <f t="shared" si="54"/>
        <v>8.0717919095808798E-4</v>
      </c>
      <c r="AQ46">
        <f t="shared" si="54"/>
        <v>1.1176327259419679E-3</v>
      </c>
      <c r="AR46">
        <f t="shared" si="54"/>
        <v>2.5146736333694275E-3</v>
      </c>
      <c r="AS46">
        <f t="shared" si="54"/>
        <v>1.024496665446804E-3</v>
      </c>
      <c r="AT46">
        <f t="shared" si="54"/>
        <v>2.0179479773952194E-3</v>
      </c>
      <c r="AU46">
        <f t="shared" si="54"/>
        <v>1.9558572703984437E-3</v>
      </c>
      <c r="AV46">
        <f t="shared" si="54"/>
        <v>7.7613383745969993E-4</v>
      </c>
      <c r="AW46">
        <f t="shared" si="54"/>
        <v>1.1797234329387438E-3</v>
      </c>
      <c r="AX46">
        <f t="shared" si="54"/>
        <v>3.1045353498387997E-3</v>
      </c>
      <c r="AZ46">
        <f t="shared" si="32"/>
        <v>3.2007759456838029E-2</v>
      </c>
      <c r="BB46">
        <f t="shared" si="33"/>
        <v>-2.4484747979845174E-3</v>
      </c>
      <c r="BC46">
        <f t="shared" si="34"/>
        <v>-1.1476306206154865E-3</v>
      </c>
      <c r="BD46">
        <f t="shared" si="35"/>
        <v>-7.0096497433438367E-4</v>
      </c>
      <c r="BE46">
        <f t="shared" si="36"/>
        <v>-6.1672343103895974E-4</v>
      </c>
      <c r="BF46">
        <f t="shared" si="37"/>
        <v>-9.9311804616061643E-4</v>
      </c>
      <c r="BG46">
        <f t="shared" si="38"/>
        <v>-4.4249544541888873E-4</v>
      </c>
      <c r="BH46">
        <f t="shared" si="39"/>
        <v>-4.6254257327921981E-4</v>
      </c>
      <c r="BI46">
        <f t="shared" si="40"/>
        <v>-1.5929836035079995E-3</v>
      </c>
      <c r="BJ46">
        <f t="shared" si="41"/>
        <v>-1.3935779892372819E-3</v>
      </c>
      <c r="BK46">
        <f t="shared" si="42"/>
        <v>-3.0476738014538424E-3</v>
      </c>
      <c r="BL46">
        <f t="shared" si="43"/>
        <v>-4.3170640172727178E-3</v>
      </c>
      <c r="BM46">
        <f t="shared" si="44"/>
        <v>-7.9239518837799906E-4</v>
      </c>
      <c r="BN46">
        <f t="shared" si="45"/>
        <v>-1.1101021758701275E-3</v>
      </c>
      <c r="BO46">
        <f t="shared" si="46"/>
        <v>-2.4977298957077868E-3</v>
      </c>
      <c r="BP46">
        <f t="shared" si="47"/>
        <v>453.25002036548335</v>
      </c>
      <c r="BQ46">
        <f t="shared" si="48"/>
        <v>0</v>
      </c>
      <c r="BR46">
        <f t="shared" si="49"/>
        <v>0</v>
      </c>
      <c r="BS46">
        <f t="shared" si="50"/>
        <v>0</v>
      </c>
      <c r="BT46">
        <f t="shared" si="51"/>
        <v>0</v>
      </c>
      <c r="BU46">
        <f t="shared" si="52"/>
        <v>0</v>
      </c>
    </row>
    <row r="47" spans="2:73" x14ac:dyDescent="0.2">
      <c r="B47">
        <v>6.5</v>
      </c>
      <c r="C47">
        <v>6.3045586808923373E-2</v>
      </c>
      <c r="D47">
        <v>6.5</v>
      </c>
      <c r="E47">
        <f t="shared" si="29"/>
        <v>6.4999999999999988E-2</v>
      </c>
      <c r="F47">
        <f t="shared" si="30"/>
        <v>3.7502747188025584E-2</v>
      </c>
      <c r="G47">
        <f t="shared" si="53"/>
        <v>5.6082951160791339E-6</v>
      </c>
      <c r="H47">
        <f t="shared" si="53"/>
        <v>3.8231236456899853E-3</v>
      </c>
      <c r="I47">
        <f t="shared" si="53"/>
        <v>2.2400003909225674E-5</v>
      </c>
      <c r="J47">
        <f t="shared" si="53"/>
        <v>5.3191285505251977E-3</v>
      </c>
      <c r="K47">
        <f t="shared" si="53"/>
        <v>3.3743707919872538E-4</v>
      </c>
      <c r="L47">
        <f t="shared" si="53"/>
        <v>4.5667142687894806E-5</v>
      </c>
      <c r="M47">
        <f t="shared" si="53"/>
        <v>8.9760294290112709E-3</v>
      </c>
      <c r="N47">
        <f t="shared" si="53"/>
        <v>3.7240849237845243E-4</v>
      </c>
      <c r="O47">
        <f t="shared" si="53"/>
        <v>8.2757442750767203E-4</v>
      </c>
      <c r="P47">
        <f t="shared" si="53"/>
        <v>1.158604198510741E-3</v>
      </c>
      <c r="Q47">
        <f t="shared" si="53"/>
        <v>1.0712651196473286E-5</v>
      </c>
      <c r="R47">
        <f t="shared" si="53"/>
        <v>2.9792679390276195E-4</v>
      </c>
      <c r="S47">
        <f t="shared" si="53"/>
        <v>6.7033528628121421E-4</v>
      </c>
      <c r="T47">
        <f t="shared" si="53"/>
        <v>1.0046771391336855E-4</v>
      </c>
      <c r="U47">
        <f t="shared" si="53"/>
        <v>1.6035269897078124</v>
      </c>
      <c r="V47">
        <f t="shared" si="53"/>
        <v>3.8524461386636013E-3</v>
      </c>
      <c r="W47">
        <f t="shared" si="53"/>
        <v>1.5287484677236512E-3</v>
      </c>
      <c r="X47">
        <f t="shared" si="53"/>
        <v>2.3236976709399499E-3</v>
      </c>
      <c r="Y47">
        <f t="shared" si="53"/>
        <v>6.1149938708946047E-3</v>
      </c>
      <c r="AA47">
        <f t="shared" si="21"/>
        <v>1.6768170467538888</v>
      </c>
      <c r="AC47">
        <v>6.3045586808923373E-2</v>
      </c>
      <c r="AE47">
        <f t="shared" si="31"/>
        <v>5.0754449128425222E-3</v>
      </c>
      <c r="AF47">
        <f t="shared" si="54"/>
        <v>2.2625477322310039E-3</v>
      </c>
      <c r="AG47">
        <f t="shared" si="54"/>
        <v>1.4064485903057592E-3</v>
      </c>
      <c r="AH47">
        <f t="shared" si="54"/>
        <v>1.2229987741789209E-3</v>
      </c>
      <c r="AI47">
        <f t="shared" si="54"/>
        <v>1.9567980386862738E-3</v>
      </c>
      <c r="AJ47">
        <f t="shared" si="54"/>
        <v>9.1724908063419081E-4</v>
      </c>
      <c r="AK47">
        <f t="shared" si="54"/>
        <v>9.1724908063419081E-4</v>
      </c>
      <c r="AL47">
        <f t="shared" si="54"/>
        <v>3.3020966902830868E-3</v>
      </c>
      <c r="AM47">
        <f t="shared" si="54"/>
        <v>2.7517472419025723E-3</v>
      </c>
      <c r="AN47">
        <f t="shared" si="54"/>
        <v>6.1149938708946047E-3</v>
      </c>
      <c r="AO47">
        <f t="shared" si="54"/>
        <v>8.5609914192524474E-3</v>
      </c>
      <c r="AP47">
        <f t="shared" si="54"/>
        <v>1.5898984064325974E-3</v>
      </c>
      <c r="AQ47">
        <f t="shared" si="54"/>
        <v>2.2013977935220579E-3</v>
      </c>
      <c r="AR47">
        <f t="shared" si="54"/>
        <v>4.9531450354246293E-3</v>
      </c>
      <c r="AS47">
        <f t="shared" si="54"/>
        <v>2.0179479773952194E-3</v>
      </c>
      <c r="AT47">
        <f t="shared" si="54"/>
        <v>3.9747460160814933E-3</v>
      </c>
      <c r="AU47">
        <f t="shared" si="54"/>
        <v>3.8524461386636013E-3</v>
      </c>
      <c r="AV47">
        <f t="shared" si="54"/>
        <v>1.5287484677236512E-3</v>
      </c>
      <c r="AW47">
        <f t="shared" si="54"/>
        <v>2.3236976709399499E-3</v>
      </c>
      <c r="AX47">
        <f t="shared" si="54"/>
        <v>6.1149938708946047E-3</v>
      </c>
      <c r="AZ47">
        <f t="shared" si="32"/>
        <v>6.304558680892336E-2</v>
      </c>
      <c r="BB47">
        <f t="shared" si="33"/>
        <v>3.2427302275183062E-2</v>
      </c>
      <c r="BC47">
        <f t="shared" si="34"/>
        <v>-2.2569394371149249E-3</v>
      </c>
      <c r="BD47">
        <f t="shared" si="35"/>
        <v>2.4166750553842259E-3</v>
      </c>
      <c r="BE47">
        <f t="shared" si="36"/>
        <v>-1.2005987702696952E-3</v>
      </c>
      <c r="BF47">
        <f t="shared" si="37"/>
        <v>3.3623305118389239E-3</v>
      </c>
      <c r="BG47">
        <f t="shared" si="38"/>
        <v>-5.7981200143546543E-4</v>
      </c>
      <c r="BH47">
        <f t="shared" si="39"/>
        <v>-8.7158193794629601E-4</v>
      </c>
      <c r="BI47">
        <f t="shared" si="40"/>
        <v>5.6739327387281841E-3</v>
      </c>
      <c r="BJ47">
        <f t="shared" si="41"/>
        <v>-2.3793387495241198E-3</v>
      </c>
      <c r="BK47">
        <f t="shared" si="42"/>
        <v>-5.2874194433869329E-3</v>
      </c>
      <c r="BL47">
        <f t="shared" si="43"/>
        <v>-7.402387220741706E-3</v>
      </c>
      <c r="BM47">
        <f t="shared" si="44"/>
        <v>-1.5791857552361242E-3</v>
      </c>
      <c r="BN47">
        <f t="shared" si="45"/>
        <v>-1.903470999619296E-3</v>
      </c>
      <c r="BO47">
        <f t="shared" si="46"/>
        <v>-4.2828097491434151E-3</v>
      </c>
      <c r="BP47">
        <f t="shared" si="47"/>
        <v>-1.917480263481851E-3</v>
      </c>
      <c r="BQ47">
        <f t="shared" si="48"/>
        <v>1.5995522436917309</v>
      </c>
      <c r="BR47">
        <f t="shared" si="49"/>
        <v>0</v>
      </c>
      <c r="BS47">
        <f t="shared" si="50"/>
        <v>0</v>
      </c>
      <c r="BT47">
        <f t="shared" si="51"/>
        <v>0</v>
      </c>
      <c r="BU47">
        <f t="shared" si="52"/>
        <v>0</v>
      </c>
    </row>
    <row r="48" spans="2:73" x14ac:dyDescent="0.2">
      <c r="B48">
        <v>6.3</v>
      </c>
      <c r="C48">
        <v>6.1105722599418044E-2</v>
      </c>
      <c r="D48">
        <v>5.3</v>
      </c>
      <c r="E48">
        <f t="shared" si="29"/>
        <v>5.2999999999999992E-2</v>
      </c>
      <c r="F48">
        <f t="shared" si="30"/>
        <v>4.9192773770627522E-3</v>
      </c>
      <c r="G48">
        <f t="shared" si="53"/>
        <v>5.4357321894305461E-6</v>
      </c>
      <c r="H48">
        <f t="shared" si="53"/>
        <v>5.0148341308610574E-4</v>
      </c>
      <c r="I48">
        <f t="shared" si="53"/>
        <v>7.9869470458913268E-6</v>
      </c>
      <c r="J48">
        <f t="shared" si="53"/>
        <v>6.9771605298936444E-4</v>
      </c>
      <c r="K48">
        <f t="shared" si="53"/>
        <v>4.4261999835959585E-5</v>
      </c>
      <c r="L48">
        <f t="shared" si="53"/>
        <v>5.9902102844184947E-6</v>
      </c>
      <c r="M48">
        <f t="shared" si="53"/>
        <v>1.1773958394195527E-3</v>
      </c>
      <c r="N48">
        <f t="shared" si="53"/>
        <v>4.8849239294349838E-5</v>
      </c>
      <c r="O48">
        <f t="shared" si="53"/>
        <v>2.1803626655917639E-3</v>
      </c>
      <c r="P48">
        <f t="shared" si="53"/>
        <v>3.0525077318284697E-3</v>
      </c>
      <c r="Q48">
        <f t="shared" si="53"/>
        <v>3.8197037006809242E-6</v>
      </c>
      <c r="R48">
        <f t="shared" si="53"/>
        <v>2.1336624767983024E-3</v>
      </c>
      <c r="S48">
        <f t="shared" si="53"/>
        <v>6.497095851648693E-4</v>
      </c>
      <c r="T48">
        <f t="shared" si="53"/>
        <v>3.5822775482523218E-5</v>
      </c>
      <c r="U48">
        <f t="shared" si="53"/>
        <v>1.0472034333846482E-2</v>
      </c>
      <c r="V48">
        <f t="shared" si="53"/>
        <v>7.4997573803866624E-2</v>
      </c>
      <c r="W48">
        <f t="shared" si="53"/>
        <v>1.4817100533321545E-3</v>
      </c>
      <c r="X48">
        <f t="shared" si="53"/>
        <v>2.2521992810648748E-3</v>
      </c>
      <c r="Y48">
        <f t="shared" si="53"/>
        <v>5.9268402133286179E-3</v>
      </c>
      <c r="AA48">
        <f t="shared" si="21"/>
        <v>0.11059463943521319</v>
      </c>
      <c r="AC48">
        <v>6.1105722599418044E-2</v>
      </c>
      <c r="AE48">
        <f t="shared" si="31"/>
        <v>4.9192773770627522E-3</v>
      </c>
      <c r="AF48">
        <f t="shared" si="54"/>
        <v>2.1929308789315886E-3</v>
      </c>
      <c r="AG48">
        <f t="shared" si="54"/>
        <v>1.363173249065582E-3</v>
      </c>
      <c r="AH48">
        <f t="shared" si="54"/>
        <v>1.1853680426657236E-3</v>
      </c>
      <c r="AI48">
        <f t="shared" si="54"/>
        <v>1.8965888682651577E-3</v>
      </c>
      <c r="AJ48">
        <f t="shared" si="54"/>
        <v>8.8902603199929266E-4</v>
      </c>
      <c r="AK48">
        <f t="shared" si="54"/>
        <v>8.8902603199929266E-4</v>
      </c>
      <c r="AL48">
        <f t="shared" si="54"/>
        <v>3.2004937151974538E-3</v>
      </c>
      <c r="AM48">
        <f t="shared" si="54"/>
        <v>2.6670780959978779E-3</v>
      </c>
      <c r="AN48">
        <f t="shared" si="54"/>
        <v>5.9268402133286179E-3</v>
      </c>
      <c r="AO48">
        <f t="shared" si="54"/>
        <v>8.2975762986600646E-3</v>
      </c>
      <c r="AP48">
        <f t="shared" si="54"/>
        <v>1.5409784554654407E-3</v>
      </c>
      <c r="AQ48">
        <f t="shared" si="54"/>
        <v>2.1336624767983024E-3</v>
      </c>
      <c r="AR48">
        <f t="shared" si="54"/>
        <v>4.8007405727961798E-3</v>
      </c>
      <c r="AS48">
        <f t="shared" si="54"/>
        <v>1.9558572703984437E-3</v>
      </c>
      <c r="AT48">
        <f t="shared" si="54"/>
        <v>3.8524461386636013E-3</v>
      </c>
      <c r="AU48">
        <f t="shared" si="54"/>
        <v>3.7339093343970293E-3</v>
      </c>
      <c r="AV48">
        <f t="shared" si="54"/>
        <v>1.4817100533321545E-3</v>
      </c>
      <c r="AW48">
        <f t="shared" si="54"/>
        <v>2.2521992810648748E-3</v>
      </c>
      <c r="AX48">
        <f t="shared" si="54"/>
        <v>5.9268402133286179E-3</v>
      </c>
      <c r="AZ48">
        <f t="shared" si="32"/>
        <v>6.1105722599418058E-2</v>
      </c>
      <c r="BB48">
        <f t="shared" si="33"/>
        <v>0</v>
      </c>
      <c r="BC48">
        <f t="shared" si="34"/>
        <v>-2.1874951467421582E-3</v>
      </c>
      <c r="BD48">
        <f t="shared" si="35"/>
        <v>-8.616898359794763E-4</v>
      </c>
      <c r="BE48">
        <f t="shared" si="36"/>
        <v>-1.1773810956198323E-3</v>
      </c>
      <c r="BF48">
        <f t="shared" si="37"/>
        <v>-1.1988728152757932E-3</v>
      </c>
      <c r="BG48">
        <f t="shared" si="38"/>
        <v>-8.447640321633331E-4</v>
      </c>
      <c r="BH48">
        <f t="shared" si="39"/>
        <v>-8.8303582171487421E-4</v>
      </c>
      <c r="BI48">
        <f t="shared" si="40"/>
        <v>-2.0230978757779013E-3</v>
      </c>
      <c r="BJ48">
        <f t="shared" si="41"/>
        <v>-2.6182288567035282E-3</v>
      </c>
      <c r="BK48">
        <f t="shared" si="42"/>
        <v>-3.7464775477368539E-3</v>
      </c>
      <c r="BL48">
        <f t="shared" si="43"/>
        <v>-5.245068566831595E-3</v>
      </c>
      <c r="BM48">
        <f t="shared" si="44"/>
        <v>-1.5371587517647597E-3</v>
      </c>
      <c r="BN48">
        <f t="shared" si="45"/>
        <v>0</v>
      </c>
      <c r="BO48">
        <f t="shared" si="46"/>
        <v>-4.1510309876313101E-3</v>
      </c>
      <c r="BP48">
        <f t="shared" si="47"/>
        <v>-1.9200344949159205E-3</v>
      </c>
      <c r="BQ48">
        <f t="shared" si="48"/>
        <v>6.6195881951828803E-3</v>
      </c>
      <c r="BR48">
        <f t="shared" si="49"/>
        <v>7.1263664469469593E-2</v>
      </c>
      <c r="BS48">
        <f t="shared" si="50"/>
        <v>0</v>
      </c>
      <c r="BT48">
        <f t="shared" si="51"/>
        <v>0</v>
      </c>
      <c r="BU48">
        <f t="shared" si="52"/>
        <v>0</v>
      </c>
    </row>
    <row r="49" spans="2:73" x14ac:dyDescent="0.2">
      <c r="B49">
        <v>2.5</v>
      </c>
      <c r="C49">
        <v>2.4248302618816685E-2</v>
      </c>
      <c r="D49">
        <v>1.9</v>
      </c>
      <c r="E49">
        <f t="shared" si="29"/>
        <v>1.8999999999999996E-2</v>
      </c>
      <c r="F49">
        <f t="shared" si="30"/>
        <v>3.5753852393571757E-5</v>
      </c>
      <c r="G49">
        <f t="shared" si="53"/>
        <v>7.9352941277989285E-7</v>
      </c>
      <c r="H49">
        <f t="shared" si="53"/>
        <v>3.6448369455456445E-6</v>
      </c>
      <c r="I49">
        <f t="shared" si="53"/>
        <v>4.28934817718861E-7</v>
      </c>
      <c r="J49">
        <f t="shared" si="53"/>
        <v>1.3784617790292724E-5</v>
      </c>
      <c r="K49">
        <f t="shared" si="53"/>
        <v>9.5897750309949486E-4</v>
      </c>
      <c r="L49">
        <f t="shared" si="53"/>
        <v>3.2170111328914575E-7</v>
      </c>
      <c r="M49">
        <f t="shared" si="53"/>
        <v>8.5574432634549917E-6</v>
      </c>
      <c r="N49">
        <f t="shared" si="53"/>
        <v>5.2692856947570931E-5</v>
      </c>
      <c r="O49">
        <f t="shared" si="53"/>
        <v>4.3076930594664769E-5</v>
      </c>
      <c r="P49">
        <f t="shared" si="53"/>
        <v>1.6393333272577624E-4</v>
      </c>
      <c r="Q49">
        <f t="shared" si="53"/>
        <v>2.0513519135380576E-7</v>
      </c>
      <c r="R49">
        <f t="shared" si="53"/>
        <v>1.5507695014079314E-5</v>
      </c>
      <c r="S49">
        <f t="shared" si="53"/>
        <v>1.905055782855627E-3</v>
      </c>
      <c r="T49">
        <f t="shared" si="53"/>
        <v>1.923843438987645E-6</v>
      </c>
      <c r="U49">
        <f t="shared" si="53"/>
        <v>1.0300626150455081E-5</v>
      </c>
      <c r="V49">
        <f t="shared" si="53"/>
        <v>1.351144675814412E-6</v>
      </c>
      <c r="W49">
        <f t="shared" si="53"/>
        <v>35.204808616683628</v>
      </c>
      <c r="X49">
        <f t="shared" si="53"/>
        <v>8.9372987343844235E-4</v>
      </c>
      <c r="Y49">
        <f t="shared" si="53"/>
        <v>2.3519207195748485E-3</v>
      </c>
      <c r="AA49">
        <f t="shared" si="21"/>
        <v>35.211270577043074</v>
      </c>
      <c r="AC49">
        <v>2.4248302618816685E-2</v>
      </c>
      <c r="AE49">
        <f t="shared" si="31"/>
        <v>1.9520941972471242E-3</v>
      </c>
      <c r="AF49">
        <f t="shared" si="54"/>
        <v>8.7021066624269389E-4</v>
      </c>
      <c r="AG49">
        <f t="shared" si="54"/>
        <v>5.4094176550221508E-4</v>
      </c>
      <c r="AH49">
        <f t="shared" si="54"/>
        <v>4.7038414391496969E-4</v>
      </c>
      <c r="AI49">
        <f t="shared" si="54"/>
        <v>7.5261463026395146E-4</v>
      </c>
      <c r="AJ49">
        <f t="shared" si="54"/>
        <v>3.5278810793622727E-4</v>
      </c>
      <c r="AK49">
        <f t="shared" si="54"/>
        <v>3.5278810793622727E-4</v>
      </c>
      <c r="AL49">
        <f t="shared" si="54"/>
        <v>1.2700371885704181E-3</v>
      </c>
      <c r="AM49">
        <f t="shared" si="54"/>
        <v>1.0583643238086817E-3</v>
      </c>
      <c r="AN49">
        <f t="shared" si="54"/>
        <v>2.3519207195748485E-3</v>
      </c>
      <c r="AO49">
        <f t="shared" si="54"/>
        <v>3.2926890074047878E-3</v>
      </c>
      <c r="AP49">
        <f t="shared" si="54"/>
        <v>6.1149938708946058E-4</v>
      </c>
      <c r="AQ49">
        <f t="shared" si="54"/>
        <v>8.4669145904694531E-4</v>
      </c>
      <c r="AR49">
        <f t="shared" si="54"/>
        <v>1.905055782855627E-3</v>
      </c>
      <c r="AS49">
        <f t="shared" si="54"/>
        <v>7.7613383745969993E-4</v>
      </c>
      <c r="AT49">
        <f t="shared" si="54"/>
        <v>1.5287484677236512E-3</v>
      </c>
      <c r="AU49">
        <f t="shared" si="54"/>
        <v>1.4817100533321545E-3</v>
      </c>
      <c r="AV49">
        <f t="shared" si="54"/>
        <v>5.8798017989371211E-4</v>
      </c>
      <c r="AW49">
        <f t="shared" si="54"/>
        <v>8.9372987343844235E-4</v>
      </c>
      <c r="AX49">
        <f t="shared" si="54"/>
        <v>2.3519207195748485E-3</v>
      </c>
      <c r="AZ49">
        <f t="shared" si="32"/>
        <v>2.4248302618816688E-2</v>
      </c>
      <c r="BB49">
        <f t="shared" si="33"/>
        <v>-1.9163403448535525E-3</v>
      </c>
      <c r="BC49">
        <f t="shared" si="34"/>
        <v>-8.6941713682991398E-4</v>
      </c>
      <c r="BD49">
        <f t="shared" si="35"/>
        <v>-5.3729692855666942E-4</v>
      </c>
      <c r="BE49">
        <f t="shared" si="36"/>
        <v>-4.6995520909725084E-4</v>
      </c>
      <c r="BF49">
        <f t="shared" si="37"/>
        <v>-7.3883001247365872E-4</v>
      </c>
      <c r="BG49">
        <f t="shared" si="38"/>
        <v>6.0618939516326759E-4</v>
      </c>
      <c r="BH49">
        <f t="shared" si="39"/>
        <v>-3.5246640682293814E-4</v>
      </c>
      <c r="BI49">
        <f t="shared" si="40"/>
        <v>-1.2614797453069631E-3</v>
      </c>
      <c r="BJ49">
        <f t="shared" si="41"/>
        <v>-1.0056714668611108E-3</v>
      </c>
      <c r="BK49">
        <f t="shared" si="42"/>
        <v>-2.3088437889801838E-3</v>
      </c>
      <c r="BL49">
        <f t="shared" si="43"/>
        <v>-3.1287556746790114E-3</v>
      </c>
      <c r="BM49">
        <f t="shared" si="44"/>
        <v>-6.1129425189810672E-4</v>
      </c>
      <c r="BN49">
        <f t="shared" si="45"/>
        <v>-8.3118376403286604E-4</v>
      </c>
      <c r="BO49">
        <f t="shared" si="46"/>
        <v>0</v>
      </c>
      <c r="BP49">
        <f t="shared" si="47"/>
        <v>-7.742099940207123E-4</v>
      </c>
      <c r="BQ49">
        <f t="shared" si="48"/>
        <v>-1.5184478415731961E-3</v>
      </c>
      <c r="BR49">
        <f t="shared" si="49"/>
        <v>-1.48035890865634E-3</v>
      </c>
      <c r="BS49">
        <f t="shared" si="50"/>
        <v>35.204220636503734</v>
      </c>
      <c r="BT49">
        <f t="shared" si="51"/>
        <v>0</v>
      </c>
      <c r="BU49">
        <f t="shared" si="52"/>
        <v>0</v>
      </c>
    </row>
    <row r="50" spans="2:73" x14ac:dyDescent="0.2">
      <c r="B50">
        <v>3.8</v>
      </c>
      <c r="C50">
        <v>3.6857419980601359E-2</v>
      </c>
      <c r="D50">
        <v>4.7</v>
      </c>
      <c r="E50">
        <f t="shared" si="29"/>
        <v>4.6999999999999993E-2</v>
      </c>
      <c r="F50">
        <f t="shared" si="30"/>
        <v>1.4772735183345663E-4</v>
      </c>
      <c r="G50">
        <f t="shared" si="53"/>
        <v>3.2786956063231867E-6</v>
      </c>
      <c r="H50">
        <f t="shared" si="53"/>
        <v>6.0755145583566931E-3</v>
      </c>
      <c r="I50">
        <f t="shared" si="53"/>
        <v>1.3095386900778089E-5</v>
      </c>
      <c r="J50">
        <f t="shared" si="53"/>
        <v>4.2084460339041036E-4</v>
      </c>
      <c r="K50">
        <f t="shared" si="53"/>
        <v>5.3623792406306539E-4</v>
      </c>
      <c r="L50">
        <f t="shared" si="53"/>
        <v>7.2571911335288166E-5</v>
      </c>
      <c r="M50">
        <f t="shared" si="53"/>
        <v>9.6111771072369381E-5</v>
      </c>
      <c r="N50">
        <f t="shared" si="53"/>
        <v>3.2311879870146616E-2</v>
      </c>
      <c r="O50">
        <f t="shared" si="53"/>
        <v>1.7798476124512847E-4</v>
      </c>
      <c r="P50">
        <f t="shared" si="53"/>
        <v>6.7733783912935625E-4</v>
      </c>
      <c r="Q50">
        <f t="shared" si="53"/>
        <v>1.7024002971011517E-5</v>
      </c>
      <c r="R50">
        <f t="shared" si="53"/>
        <v>1.7417258720469158E-4</v>
      </c>
      <c r="S50">
        <f t="shared" si="53"/>
        <v>0.15809903260986807</v>
      </c>
      <c r="T50">
        <f t="shared" si="53"/>
        <v>7.9489139647204147E-6</v>
      </c>
      <c r="U50">
        <f t="shared" si="53"/>
        <v>3.1447828245291537E-4</v>
      </c>
      <c r="V50">
        <f t="shared" si="53"/>
        <v>1.1213039958443094E-4</v>
      </c>
      <c r="W50">
        <f t="shared" si="53"/>
        <v>2.42940967451872E-3</v>
      </c>
      <c r="X50">
        <f t="shared" si="53"/>
        <v>81.337189827985839</v>
      </c>
      <c r="Y50">
        <f t="shared" si="53"/>
        <v>3.5749194937537694E-3</v>
      </c>
      <c r="AA50">
        <f t="shared" si="21"/>
        <v>81.542451528623246</v>
      </c>
      <c r="AC50">
        <v>3.6857419980601359E-2</v>
      </c>
      <c r="AE50">
        <f t="shared" si="31"/>
        <v>2.9671831798156285E-3</v>
      </c>
      <c r="AF50">
        <f t="shared" si="54"/>
        <v>1.3227202126888948E-3</v>
      </c>
      <c r="AG50">
        <f t="shared" si="54"/>
        <v>8.2223148356336696E-4</v>
      </c>
      <c r="AH50">
        <f t="shared" si="54"/>
        <v>7.1498389875075392E-4</v>
      </c>
      <c r="AI50">
        <f t="shared" si="54"/>
        <v>1.1439742380012063E-3</v>
      </c>
      <c r="AJ50">
        <f t="shared" si="54"/>
        <v>5.3623792406306539E-4</v>
      </c>
      <c r="AK50">
        <f t="shared" si="54"/>
        <v>5.3623792406306539E-4</v>
      </c>
      <c r="AL50">
        <f t="shared" si="54"/>
        <v>1.9304565266270355E-3</v>
      </c>
      <c r="AM50">
        <f t="shared" si="54"/>
        <v>1.6087137721891962E-3</v>
      </c>
      <c r="AN50">
        <f t="shared" si="54"/>
        <v>3.5749194937537694E-3</v>
      </c>
      <c r="AO50">
        <f t="shared" si="54"/>
        <v>5.0048872912552772E-3</v>
      </c>
      <c r="AP50">
        <f t="shared" si="54"/>
        <v>9.294790683759801E-4</v>
      </c>
      <c r="AQ50">
        <f t="shared" si="54"/>
        <v>1.2869710177513568E-3</v>
      </c>
      <c r="AR50">
        <f t="shared" si="54"/>
        <v>2.895684789940553E-3</v>
      </c>
      <c r="AS50">
        <f t="shared" si="54"/>
        <v>1.1797234329387438E-3</v>
      </c>
      <c r="AT50">
        <f t="shared" si="54"/>
        <v>2.3236976709399499E-3</v>
      </c>
      <c r="AU50">
        <f t="shared" si="54"/>
        <v>2.2521992810648748E-3</v>
      </c>
      <c r="AV50">
        <f t="shared" si="54"/>
        <v>8.9372987343844235E-4</v>
      </c>
      <c r="AW50">
        <f t="shared" si="54"/>
        <v>1.3584694076264323E-3</v>
      </c>
      <c r="AX50">
        <f t="shared" si="54"/>
        <v>3.5749194937537694E-3</v>
      </c>
      <c r="AZ50">
        <f t="shared" si="32"/>
        <v>3.6857419980601366E-2</v>
      </c>
      <c r="BB50">
        <f t="shared" si="33"/>
        <v>-2.8194558279821718E-3</v>
      </c>
      <c r="BC50">
        <f t="shared" si="34"/>
        <v>-1.3194415170825716E-3</v>
      </c>
      <c r="BD50">
        <f t="shared" si="35"/>
        <v>5.2532830747933261E-3</v>
      </c>
      <c r="BE50">
        <f t="shared" si="36"/>
        <v>-7.0188851184997583E-4</v>
      </c>
      <c r="BF50">
        <f t="shared" si="37"/>
        <v>-7.2312963461079586E-4</v>
      </c>
      <c r="BG50">
        <f t="shared" si="38"/>
        <v>0</v>
      </c>
      <c r="BH50">
        <f t="shared" si="39"/>
        <v>-4.6366601272777722E-4</v>
      </c>
      <c r="BI50">
        <f t="shared" si="40"/>
        <v>-1.834344755554666E-3</v>
      </c>
      <c r="BJ50">
        <f t="shared" si="41"/>
        <v>3.070316609795742E-2</v>
      </c>
      <c r="BK50">
        <f t="shared" si="42"/>
        <v>-3.3969347325086409E-3</v>
      </c>
      <c r="BL50">
        <f t="shared" si="43"/>
        <v>-4.3275494521259209E-3</v>
      </c>
      <c r="BM50">
        <f t="shared" si="44"/>
        <v>-9.1245506540496861E-4</v>
      </c>
      <c r="BN50">
        <f t="shared" si="45"/>
        <v>-1.1127984305466653E-3</v>
      </c>
      <c r="BO50">
        <f t="shared" si="46"/>
        <v>0.15520334781992751</v>
      </c>
      <c r="BP50">
        <f t="shared" si="47"/>
        <v>-1.1717745189740235E-3</v>
      </c>
      <c r="BQ50">
        <f t="shared" si="48"/>
        <v>-2.0092193884870347E-3</v>
      </c>
      <c r="BR50">
        <f t="shared" si="49"/>
        <v>-2.1400688814804439E-3</v>
      </c>
      <c r="BS50">
        <f t="shared" si="50"/>
        <v>1.5356798010802775E-3</v>
      </c>
      <c r="BT50">
        <f t="shared" si="51"/>
        <v>81.335831358578218</v>
      </c>
      <c r="BU50">
        <f t="shared" si="52"/>
        <v>0</v>
      </c>
    </row>
    <row r="51" spans="2:73" x14ac:dyDescent="0.2">
      <c r="B51">
        <v>10</v>
      </c>
      <c r="C51">
        <v>9.6993210475266739E-2</v>
      </c>
      <c r="D51">
        <v>11</v>
      </c>
      <c r="E51">
        <f t="shared" si="29"/>
        <v>0.10999999999999999</v>
      </c>
      <c r="F51">
        <f t="shared" si="30"/>
        <v>2.1225368735268819E-2</v>
      </c>
      <c r="G51">
        <f t="shared" si="53"/>
        <v>3.1741176511195714E-6</v>
      </c>
      <c r="H51">
        <f t="shared" si="53"/>
        <v>1.0772761864836723E-4</v>
      </c>
      <c r="I51">
        <f t="shared" si="53"/>
        <v>1.2677693723637026E-5</v>
      </c>
      <c r="J51">
        <f t="shared" si="53"/>
        <v>4.0742125661916167E-4</v>
      </c>
      <c r="K51">
        <f t="shared" si="53"/>
        <v>7.0257142596761251E-5</v>
      </c>
      <c r="L51">
        <f t="shared" si="53"/>
        <v>9.5082702927277693E-6</v>
      </c>
      <c r="M51">
        <f t="shared" si="53"/>
        <v>6.8752337054483526E-4</v>
      </c>
      <c r="N51">
        <f t="shared" si="53"/>
        <v>2.8524810878183305E-5</v>
      </c>
      <c r="O51">
        <f t="shared" si="53"/>
        <v>0.18895836181372291</v>
      </c>
      <c r="P51">
        <f t="shared" si="53"/>
        <v>3.5801826782381141E-2</v>
      </c>
      <c r="Q51">
        <f t="shared" si="53"/>
        <v>8.2054076541522305E-7</v>
      </c>
      <c r="R51">
        <f t="shared" si="53"/>
        <v>9.2061840297551489E-3</v>
      </c>
      <c r="S51">
        <f t="shared" si="53"/>
        <v>2.8033234271894105E-3</v>
      </c>
      <c r="T51">
        <f t="shared" si="53"/>
        <v>5.686154838495749E-5</v>
      </c>
      <c r="U51">
        <f t="shared" si="53"/>
        <v>8.2757442750767203E-4</v>
      </c>
      <c r="V51">
        <f t="shared" si="53"/>
        <v>5.9268402133286179E-3</v>
      </c>
      <c r="W51">
        <f t="shared" si="53"/>
        <v>4.3076930594664769E-5</v>
      </c>
      <c r="X51">
        <f t="shared" si="53"/>
        <v>1.7798476124512847E-4</v>
      </c>
      <c r="Y51">
        <f t="shared" si="53"/>
        <v>0.51364208125363253</v>
      </c>
      <c r="AA51">
        <f t="shared" si="21"/>
        <v>0.77999711874473132</v>
      </c>
      <c r="AC51">
        <v>9.6993210475266739E-2</v>
      </c>
      <c r="AE51">
        <f t="shared" si="31"/>
        <v>7.8083767889884966E-3</v>
      </c>
      <c r="AF51">
        <f t="shared" si="54"/>
        <v>3.4808426649707755E-3</v>
      </c>
      <c r="AG51">
        <f t="shared" si="54"/>
        <v>2.1637670620088603E-3</v>
      </c>
      <c r="AH51">
        <f t="shared" si="54"/>
        <v>1.8815365756598788E-3</v>
      </c>
      <c r="AI51">
        <f t="shared" si="54"/>
        <v>3.0104585210558059E-3</v>
      </c>
      <c r="AJ51">
        <f t="shared" si="54"/>
        <v>1.4111524317449091E-3</v>
      </c>
      <c r="AK51">
        <f t="shared" si="54"/>
        <v>1.4111524317449091E-3</v>
      </c>
      <c r="AL51">
        <f t="shared" si="54"/>
        <v>5.0801487542816723E-3</v>
      </c>
      <c r="AM51">
        <f t="shared" si="54"/>
        <v>4.2334572952347268E-3</v>
      </c>
      <c r="AN51">
        <f t="shared" si="54"/>
        <v>9.4076828782993938E-3</v>
      </c>
      <c r="AO51">
        <f t="shared" si="54"/>
        <v>1.3170756029619151E-2</v>
      </c>
      <c r="AP51">
        <f t="shared" si="54"/>
        <v>2.4459975483578423E-3</v>
      </c>
      <c r="AQ51">
        <f t="shared" si="54"/>
        <v>3.3867658361877813E-3</v>
      </c>
      <c r="AR51">
        <f t="shared" si="54"/>
        <v>7.620223131422508E-3</v>
      </c>
      <c r="AS51">
        <f t="shared" si="54"/>
        <v>3.1045353498387997E-3</v>
      </c>
      <c r="AT51">
        <f t="shared" si="54"/>
        <v>6.1149938708946047E-3</v>
      </c>
      <c r="AU51">
        <f t="shared" si="54"/>
        <v>5.9268402133286179E-3</v>
      </c>
      <c r="AV51">
        <f t="shared" si="54"/>
        <v>2.3519207195748485E-3</v>
      </c>
      <c r="AW51">
        <f t="shared" si="54"/>
        <v>3.5749194937537694E-3</v>
      </c>
      <c r="AX51">
        <f t="shared" si="54"/>
        <v>9.4076828782993938E-3</v>
      </c>
      <c r="AZ51">
        <f t="shared" si="32"/>
        <v>9.6993210475266753E-2</v>
      </c>
      <c r="BB51">
        <f t="shared" si="33"/>
        <v>1.3416991946280323E-2</v>
      </c>
      <c r="BC51">
        <f t="shared" si="34"/>
        <v>-3.4776685473196559E-3</v>
      </c>
      <c r="BD51">
        <f t="shared" si="35"/>
        <v>-2.0560394433604932E-3</v>
      </c>
      <c r="BE51">
        <f t="shared" si="36"/>
        <v>-1.8688588819362416E-3</v>
      </c>
      <c r="BF51">
        <f t="shared" si="37"/>
        <v>-2.6030372644366443E-3</v>
      </c>
      <c r="BG51">
        <f t="shared" si="38"/>
        <v>-1.3408952891481479E-3</v>
      </c>
      <c r="BH51">
        <f t="shared" si="39"/>
        <v>-1.4016441614521813E-3</v>
      </c>
      <c r="BI51">
        <f t="shared" si="40"/>
        <v>-4.3926253837368373E-3</v>
      </c>
      <c r="BJ51">
        <f t="shared" si="41"/>
        <v>-4.2049324843565434E-3</v>
      </c>
      <c r="BK51">
        <f t="shared" si="42"/>
        <v>0.17955067893542351</v>
      </c>
      <c r="BL51">
        <f t="shared" si="43"/>
        <v>2.2631070752761988E-2</v>
      </c>
      <c r="BM51">
        <f t="shared" si="44"/>
        <v>-2.4451770075924269E-3</v>
      </c>
      <c r="BN51">
        <f t="shared" si="45"/>
        <v>5.8194181935673677E-3</v>
      </c>
      <c r="BO51">
        <f t="shared" si="46"/>
        <v>-4.8168997042330975E-3</v>
      </c>
      <c r="BP51">
        <f t="shared" si="47"/>
        <v>-3.0476738014538424E-3</v>
      </c>
      <c r="BQ51">
        <f t="shared" si="48"/>
        <v>-5.2874194433869329E-3</v>
      </c>
      <c r="BR51">
        <f t="shared" si="49"/>
        <v>0</v>
      </c>
      <c r="BS51">
        <f t="shared" si="50"/>
        <v>-2.3088437889801838E-3</v>
      </c>
      <c r="BT51">
        <f t="shared" si="51"/>
        <v>-3.3969347325086409E-3</v>
      </c>
      <c r="BU51">
        <f t="shared" si="52"/>
        <v>0.50423439837533313</v>
      </c>
    </row>
    <row r="52" spans="2:73" x14ac:dyDescent="0.2">
      <c r="Z52">
        <f>SUM(F32:Y51)</f>
        <v>854.90535751572293</v>
      </c>
    </row>
    <row r="53" spans="2:73" x14ac:dyDescent="0.2">
      <c r="D53" t="s">
        <v>22</v>
      </c>
      <c r="E53">
        <f>SUM(E32:E51)</f>
        <v>0.99999999999999989</v>
      </c>
      <c r="F53">
        <f t="shared" ref="F53:Y53" si="55">SUM(F32:F51)</f>
        <v>1.0597661913887386</v>
      </c>
      <c r="G53">
        <f t="shared" si="55"/>
        <v>10.439479231769109</v>
      </c>
      <c r="H53">
        <f t="shared" si="55"/>
        <v>29.871161912590519</v>
      </c>
      <c r="I53">
        <f t="shared" si="55"/>
        <v>61.363210178398027</v>
      </c>
      <c r="J53">
        <f t="shared" si="55"/>
        <v>1.0717343868287543</v>
      </c>
      <c r="K53">
        <f t="shared" si="55"/>
        <v>1.7259409680876594</v>
      </c>
      <c r="L53">
        <f t="shared" si="55"/>
        <v>34.454185784099721</v>
      </c>
      <c r="M53">
        <f t="shared" si="55"/>
        <v>22.254420665271802</v>
      </c>
      <c r="N53">
        <f t="shared" si="55"/>
        <v>114.10884556934943</v>
      </c>
      <c r="O53">
        <f t="shared" si="55"/>
        <v>1.7919159694899707</v>
      </c>
      <c r="P53">
        <f t="shared" si="55"/>
        <v>1.1675035863795304</v>
      </c>
      <c r="Q53">
        <f t="shared" si="55"/>
        <v>0.10823151963075009</v>
      </c>
      <c r="R53">
        <f t="shared" si="55"/>
        <v>0.52643497074240098</v>
      </c>
      <c r="S53">
        <f t="shared" si="55"/>
        <v>2.7019631107164495</v>
      </c>
      <c r="T53">
        <f t="shared" si="55"/>
        <v>453.27319695186736</v>
      </c>
      <c r="U53">
        <f t="shared" si="55"/>
        <v>1.66040233202239</v>
      </c>
      <c r="V53">
        <f t="shared" si="55"/>
        <v>0.12874895927875085</v>
      </c>
      <c r="W53">
        <f t="shared" si="55"/>
        <v>35.227695775134656</v>
      </c>
      <c r="X53">
        <f t="shared" si="55"/>
        <v>81.369291843826318</v>
      </c>
      <c r="Y53">
        <f t="shared" si="55"/>
        <v>0.60122760885059989</v>
      </c>
      <c r="AA53">
        <f>SUM(AA32:AA51)</f>
        <v>854.90535751572281</v>
      </c>
      <c r="AE53">
        <f>SUM(AE32:AE51)</f>
        <v>8.0504364694471392E-2</v>
      </c>
      <c r="AF53">
        <f t="shared" ref="AF53:AX53" si="56">SUM(AF32:AF51)</f>
        <v>3.5887487875848702E-2</v>
      </c>
      <c r="AG53">
        <f t="shared" si="56"/>
        <v>2.2308438409311352E-2</v>
      </c>
      <c r="AH53">
        <f t="shared" si="56"/>
        <v>1.9398642095053348E-2</v>
      </c>
      <c r="AI53">
        <f t="shared" si="56"/>
        <v>3.1037827352085361E-2</v>
      </c>
      <c r="AJ53">
        <f t="shared" si="56"/>
        <v>1.4548981571290013E-2</v>
      </c>
      <c r="AK53">
        <f t="shared" si="56"/>
        <v>1.4548981571290013E-2</v>
      </c>
      <c r="AL53">
        <f t="shared" si="56"/>
        <v>5.2376333656644049E-2</v>
      </c>
      <c r="AM53">
        <f t="shared" si="56"/>
        <v>4.3646944713870046E-2</v>
      </c>
      <c r="AN53">
        <f t="shared" si="56"/>
        <v>9.6993210475266753E-2</v>
      </c>
      <c r="AO53">
        <f t="shared" si="56"/>
        <v>0.13579049466537343</v>
      </c>
      <c r="AP53">
        <f t="shared" si="56"/>
        <v>2.5218234723569356E-2</v>
      </c>
      <c r="AQ53">
        <f t="shared" si="56"/>
        <v>3.4917555771096023E-2</v>
      </c>
      <c r="AR53">
        <f t="shared" si="56"/>
        <v>7.8564500484966063E-2</v>
      </c>
      <c r="AS53">
        <f t="shared" si="56"/>
        <v>3.2007759456838029E-2</v>
      </c>
      <c r="AT53">
        <f t="shared" si="56"/>
        <v>6.304558680892336E-2</v>
      </c>
      <c r="AU53">
        <f t="shared" si="56"/>
        <v>6.1105722599418058E-2</v>
      </c>
      <c r="AV53">
        <f t="shared" si="56"/>
        <v>2.4248302618816688E-2</v>
      </c>
      <c r="AW53">
        <f t="shared" si="56"/>
        <v>3.6857419980601366E-2</v>
      </c>
      <c r="AX53">
        <f t="shared" si="56"/>
        <v>9.6993210475266753E-2</v>
      </c>
      <c r="AZ53">
        <f>SUM(AZ32:AZ51)</f>
        <v>1</v>
      </c>
    </row>
    <row r="58" spans="2:73" x14ac:dyDescent="0.2">
      <c r="C58" t="s">
        <v>250</v>
      </c>
    </row>
    <row r="59" spans="2:73" x14ac:dyDescent="0.2">
      <c r="AE59" t="s">
        <v>252</v>
      </c>
    </row>
    <row r="61" spans="2:73" x14ac:dyDescent="0.2">
      <c r="F61">
        <f>F32/F$29</f>
        <v>11.947907085852433</v>
      </c>
      <c r="G61">
        <f t="shared" ref="G61:Y75" si="57">G32/G$29</f>
        <v>8.0504364694471392E-2</v>
      </c>
      <c r="H61">
        <f t="shared" si="57"/>
        <v>8.0504364694471392E-2</v>
      </c>
      <c r="I61">
        <f t="shared" si="57"/>
        <v>8.0504364694471392E-2</v>
      </c>
      <c r="J61">
        <f t="shared" si="57"/>
        <v>8.0504364694471392E-2</v>
      </c>
      <c r="K61">
        <f t="shared" si="57"/>
        <v>8.0504364694471392E-2</v>
      </c>
      <c r="L61">
        <f t="shared" si="57"/>
        <v>8.0504364694471392E-2</v>
      </c>
      <c r="M61">
        <f t="shared" si="57"/>
        <v>8.0504364694471392E-2</v>
      </c>
      <c r="N61">
        <f t="shared" si="57"/>
        <v>8.0504364694471392E-2</v>
      </c>
      <c r="O61">
        <f t="shared" si="57"/>
        <v>8.0504364694471392E-2</v>
      </c>
      <c r="P61">
        <f t="shared" si="57"/>
        <v>8.0504364694471392E-2</v>
      </c>
      <c r="Q61">
        <f t="shared" si="57"/>
        <v>8.0504364694471392E-2</v>
      </c>
      <c r="R61">
        <f t="shared" si="57"/>
        <v>8.0504364694471392E-2</v>
      </c>
      <c r="S61">
        <f t="shared" si="57"/>
        <v>8.0504364694471392E-2</v>
      </c>
      <c r="T61">
        <f t="shared" si="57"/>
        <v>8.0504364694471392E-2</v>
      </c>
      <c r="U61">
        <f t="shared" si="57"/>
        <v>8.0504364694471392E-2</v>
      </c>
      <c r="V61">
        <f t="shared" si="57"/>
        <v>8.0504364694471392E-2</v>
      </c>
      <c r="W61">
        <f t="shared" si="57"/>
        <v>8.0504364694471392E-2</v>
      </c>
      <c r="X61">
        <f t="shared" si="57"/>
        <v>8.0504364694471392E-2</v>
      </c>
      <c r="Y61">
        <f t="shared" si="57"/>
        <v>8.0504364694471392E-2</v>
      </c>
      <c r="AA61">
        <f>SUM(F61:Y61)</f>
        <v>13.47749001504739</v>
      </c>
      <c r="AD61">
        <v>1</v>
      </c>
    </row>
    <row r="62" spans="2:73" x14ac:dyDescent="0.2">
      <c r="F62">
        <f t="shared" ref="F62:U80" si="58">F33/F$29</f>
        <v>8.8956188687347505E-5</v>
      </c>
      <c r="G62">
        <f t="shared" si="58"/>
        <v>290.79932620784604</v>
      </c>
      <c r="H62">
        <f t="shared" si="58"/>
        <v>3.5887487875848695E-2</v>
      </c>
      <c r="I62">
        <f t="shared" si="58"/>
        <v>3.5887487875848695E-2</v>
      </c>
      <c r="J62">
        <f t="shared" si="58"/>
        <v>3.5887487875848695E-2</v>
      </c>
      <c r="K62">
        <f t="shared" si="58"/>
        <v>3.5887487875848695E-2</v>
      </c>
      <c r="L62">
        <f t="shared" si="58"/>
        <v>3.5887487875848695E-2</v>
      </c>
      <c r="M62">
        <f t="shared" si="58"/>
        <v>3.5887487875848695E-2</v>
      </c>
      <c r="N62">
        <f t="shared" si="58"/>
        <v>3.5887487875848695E-2</v>
      </c>
      <c r="O62">
        <f t="shared" si="58"/>
        <v>3.5887487875848695E-2</v>
      </c>
      <c r="P62">
        <f t="shared" si="58"/>
        <v>3.5887487875848695E-2</v>
      </c>
      <c r="Q62">
        <f t="shared" si="58"/>
        <v>3.5887487875848695E-2</v>
      </c>
      <c r="R62">
        <f t="shared" si="58"/>
        <v>3.5887487875848695E-2</v>
      </c>
      <c r="S62">
        <f t="shared" si="58"/>
        <v>3.5887487875848695E-2</v>
      </c>
      <c r="T62">
        <f t="shared" si="58"/>
        <v>3.5887487875848695E-2</v>
      </c>
      <c r="U62">
        <f t="shared" si="58"/>
        <v>3.5887487875848695E-2</v>
      </c>
      <c r="V62">
        <f t="shared" si="57"/>
        <v>3.5887487875848695E-2</v>
      </c>
      <c r="W62">
        <f t="shared" si="57"/>
        <v>3.5887487875848695E-2</v>
      </c>
      <c r="X62">
        <f t="shared" si="57"/>
        <v>3.5887487875848695E-2</v>
      </c>
      <c r="Y62">
        <f t="shared" si="57"/>
        <v>3.5887487875848695E-2</v>
      </c>
      <c r="AA62">
        <f t="shared" ref="AA62:AA80" si="59">SUM(F62:Y62)</f>
        <v>291.44538994580034</v>
      </c>
      <c r="AD62">
        <v>2</v>
      </c>
      <c r="AE62">
        <f t="shared" ref="AE62:AE80" si="60">F62</f>
        <v>8.8956188687347505E-5</v>
      </c>
    </row>
    <row r="63" spans="2:73" x14ac:dyDescent="0.2">
      <c r="F63">
        <f>F34/F$29</f>
        <v>3.0191188306906806E-3</v>
      </c>
      <c r="G63">
        <f t="shared" si="57"/>
        <v>1.1106717482646663E-3</v>
      </c>
      <c r="H63">
        <f t="shared" si="57"/>
        <v>1335.6986027638698</v>
      </c>
      <c r="I63">
        <f t="shared" si="57"/>
        <v>2.2308438409311349E-2</v>
      </c>
      <c r="J63">
        <f t="shared" si="57"/>
        <v>2.2308438409311349E-2</v>
      </c>
      <c r="K63">
        <f t="shared" si="57"/>
        <v>2.2308438409311349E-2</v>
      </c>
      <c r="L63">
        <f t="shared" si="57"/>
        <v>2.2308438409311349E-2</v>
      </c>
      <c r="M63">
        <f t="shared" si="57"/>
        <v>2.2308438409311349E-2</v>
      </c>
      <c r="N63">
        <f t="shared" si="57"/>
        <v>2.2308438409311349E-2</v>
      </c>
      <c r="O63">
        <f t="shared" si="57"/>
        <v>2.2308438409311349E-2</v>
      </c>
      <c r="P63">
        <f t="shared" si="57"/>
        <v>2.2308438409311349E-2</v>
      </c>
      <c r="Q63">
        <f t="shared" si="57"/>
        <v>2.2308438409311349E-2</v>
      </c>
      <c r="R63">
        <f t="shared" si="57"/>
        <v>2.2308438409311349E-2</v>
      </c>
      <c r="S63">
        <f t="shared" si="57"/>
        <v>2.2308438409311349E-2</v>
      </c>
      <c r="T63">
        <f t="shared" si="57"/>
        <v>2.2308438409311349E-2</v>
      </c>
      <c r="U63">
        <f t="shared" si="57"/>
        <v>2.2308438409311349E-2</v>
      </c>
      <c r="V63">
        <f t="shared" si="57"/>
        <v>2.2308438409311349E-2</v>
      </c>
      <c r="W63">
        <f t="shared" si="57"/>
        <v>2.2308438409311349E-2</v>
      </c>
      <c r="X63">
        <f t="shared" si="57"/>
        <v>2.2308438409311349E-2</v>
      </c>
      <c r="Y63">
        <f t="shared" si="57"/>
        <v>2.2308438409311349E-2</v>
      </c>
      <c r="AA63">
        <f t="shared" si="59"/>
        <v>1336.081976007406</v>
      </c>
      <c r="AD63">
        <v>3</v>
      </c>
      <c r="AE63">
        <f t="shared" si="60"/>
        <v>3.0191188306906806E-3</v>
      </c>
      <c r="AF63">
        <f t="shared" ref="AF63:AP74" si="61">G63</f>
        <v>1.1106717482646663E-3</v>
      </c>
    </row>
    <row r="64" spans="2:73" x14ac:dyDescent="0.2">
      <c r="F64">
        <f t="shared" si="58"/>
        <v>1.3070702229069772E-4</v>
      </c>
      <c r="G64">
        <f t="shared" si="57"/>
        <v>1.7689271882725826E-5</v>
      </c>
      <c r="H64">
        <f t="shared" si="57"/>
        <v>0.1433376546834268</v>
      </c>
      <c r="I64">
        <f t="shared" si="57"/>
        <v>3157.2219479923169</v>
      </c>
      <c r="J64">
        <f t="shared" si="57"/>
        <v>1.9398642095053348E-2</v>
      </c>
      <c r="K64">
        <f t="shared" si="57"/>
        <v>1.9398642095053348E-2</v>
      </c>
      <c r="L64">
        <f t="shared" si="57"/>
        <v>1.9398642095053348E-2</v>
      </c>
      <c r="M64">
        <f t="shared" si="57"/>
        <v>1.9398642095053348E-2</v>
      </c>
      <c r="N64">
        <f t="shared" si="57"/>
        <v>1.9398642095053348E-2</v>
      </c>
      <c r="O64">
        <f t="shared" si="57"/>
        <v>1.9398642095053348E-2</v>
      </c>
      <c r="P64">
        <f t="shared" si="57"/>
        <v>1.9398642095053348E-2</v>
      </c>
      <c r="Q64">
        <f t="shared" si="57"/>
        <v>1.9398642095053348E-2</v>
      </c>
      <c r="R64">
        <f t="shared" si="57"/>
        <v>1.9398642095053348E-2</v>
      </c>
      <c r="S64">
        <f t="shared" si="57"/>
        <v>1.9398642095053348E-2</v>
      </c>
      <c r="T64">
        <f t="shared" si="57"/>
        <v>1.9398642095053348E-2</v>
      </c>
      <c r="U64">
        <f t="shared" si="57"/>
        <v>1.9398642095053348E-2</v>
      </c>
      <c r="V64">
        <f t="shared" si="57"/>
        <v>1.9398642095053348E-2</v>
      </c>
      <c r="W64">
        <f t="shared" si="57"/>
        <v>1.9398642095053348E-2</v>
      </c>
      <c r="X64">
        <f t="shared" si="57"/>
        <v>1.9398642095053348E-2</v>
      </c>
      <c r="Y64">
        <f t="shared" si="57"/>
        <v>1.9398642095053348E-2</v>
      </c>
      <c r="AA64">
        <f t="shared" si="59"/>
        <v>3157.6758123168142</v>
      </c>
      <c r="AD64">
        <v>4</v>
      </c>
      <c r="AE64">
        <f t="shared" si="60"/>
        <v>1.3070702229069772E-4</v>
      </c>
      <c r="AF64">
        <f t="shared" si="61"/>
        <v>1.7689271882725826E-5</v>
      </c>
      <c r="AG64">
        <f t="shared" si="61"/>
        <v>0.1433376546834268</v>
      </c>
    </row>
    <row r="65" spans="6:49" x14ac:dyDescent="0.2">
      <c r="F65">
        <f t="shared" si="58"/>
        <v>8.4369562086022754E-2</v>
      </c>
      <c r="G65">
        <f t="shared" si="57"/>
        <v>1.0412031127915015E-5</v>
      </c>
      <c r="H65">
        <f t="shared" si="57"/>
        <v>4.2005131557435573E-3</v>
      </c>
      <c r="I65">
        <f t="shared" si="57"/>
        <v>2.8302835012361323E-5</v>
      </c>
      <c r="J65">
        <f t="shared" si="57"/>
        <v>34.037110639874562</v>
      </c>
      <c r="K65">
        <f t="shared" si="57"/>
        <v>3.1037827352085358E-2</v>
      </c>
      <c r="L65">
        <f t="shared" si="57"/>
        <v>3.1037827352085358E-2</v>
      </c>
      <c r="M65">
        <f t="shared" si="57"/>
        <v>3.1037827352085358E-2</v>
      </c>
      <c r="N65">
        <f t="shared" si="57"/>
        <v>3.1037827352085358E-2</v>
      </c>
      <c r="O65">
        <f t="shared" si="57"/>
        <v>3.1037827352085354E-2</v>
      </c>
      <c r="P65">
        <f t="shared" si="57"/>
        <v>3.1037827352085361E-2</v>
      </c>
      <c r="Q65">
        <f t="shared" si="57"/>
        <v>3.1037827352085358E-2</v>
      </c>
      <c r="R65">
        <f t="shared" si="57"/>
        <v>3.1037827352085361E-2</v>
      </c>
      <c r="S65">
        <f t="shared" si="57"/>
        <v>3.1037827352085358E-2</v>
      </c>
      <c r="T65">
        <f t="shared" si="57"/>
        <v>3.1037827352085358E-2</v>
      </c>
      <c r="U65">
        <f t="shared" si="57"/>
        <v>3.1037827352085361E-2</v>
      </c>
      <c r="V65">
        <f t="shared" si="57"/>
        <v>3.1037827352085358E-2</v>
      </c>
      <c r="W65">
        <f t="shared" si="57"/>
        <v>3.1037827352085354E-2</v>
      </c>
      <c r="X65">
        <f t="shared" si="57"/>
        <v>3.1037827352085358E-2</v>
      </c>
      <c r="Y65">
        <f t="shared" si="57"/>
        <v>3.1037827352085354E-2</v>
      </c>
      <c r="AA65">
        <f t="shared" si="59"/>
        <v>34.59128684026377</v>
      </c>
      <c r="AD65">
        <v>5</v>
      </c>
      <c r="AE65">
        <f t="shared" si="60"/>
        <v>8.4369562086022754E-2</v>
      </c>
      <c r="AF65">
        <f t="shared" si="61"/>
        <v>1.0412031127915015E-5</v>
      </c>
      <c r="AG65">
        <f t="shared" si="61"/>
        <v>4.2005131557435573E-3</v>
      </c>
      <c r="AH65">
        <f t="shared" si="61"/>
        <v>2.8302835012361323E-5</v>
      </c>
    </row>
    <row r="66" spans="6:49" x14ac:dyDescent="0.2">
      <c r="F66">
        <f t="shared" si="58"/>
        <v>7.2435114017260847E-4</v>
      </c>
      <c r="G66">
        <f t="shared" si="57"/>
        <v>1.968990541754792E-3</v>
      </c>
      <c r="H66">
        <f t="shared" si="57"/>
        <v>0.1075032410125701</v>
      </c>
      <c r="I66">
        <f t="shared" si="57"/>
        <v>1.4548981571290013E-2</v>
      </c>
      <c r="J66">
        <f t="shared" si="57"/>
        <v>9.8030266718023286E-5</v>
      </c>
      <c r="K66">
        <f t="shared" si="57"/>
        <v>117.89161873291054</v>
      </c>
      <c r="L66">
        <f t="shared" si="57"/>
        <v>1.4548981571290011E-2</v>
      </c>
      <c r="M66">
        <f t="shared" si="57"/>
        <v>1.4548981571290011E-2</v>
      </c>
      <c r="N66">
        <f t="shared" si="57"/>
        <v>1.4548981571290011E-2</v>
      </c>
      <c r="O66">
        <f t="shared" si="57"/>
        <v>1.4548981571290011E-2</v>
      </c>
      <c r="P66">
        <f t="shared" si="57"/>
        <v>1.4548981571290011E-2</v>
      </c>
      <c r="Q66">
        <f t="shared" si="57"/>
        <v>1.4548981571290011E-2</v>
      </c>
      <c r="R66">
        <f t="shared" si="57"/>
        <v>1.4548981571290011E-2</v>
      </c>
      <c r="S66">
        <f t="shared" si="57"/>
        <v>1.4548981571290011E-2</v>
      </c>
      <c r="T66">
        <f t="shared" si="57"/>
        <v>1.4548981571290011E-2</v>
      </c>
      <c r="U66">
        <f t="shared" si="57"/>
        <v>1.4548981571290011E-2</v>
      </c>
      <c r="V66">
        <f t="shared" si="57"/>
        <v>1.4548981571290011E-2</v>
      </c>
      <c r="W66">
        <f t="shared" si="57"/>
        <v>1.4548981571290011E-2</v>
      </c>
      <c r="X66">
        <f t="shared" si="57"/>
        <v>1.4548981571290011E-2</v>
      </c>
      <c r="Y66">
        <f t="shared" si="57"/>
        <v>1.4548981571290011E-2</v>
      </c>
      <c r="AA66">
        <f t="shared" si="59"/>
        <v>118.22014806944118</v>
      </c>
      <c r="AD66">
        <v>6</v>
      </c>
      <c r="AE66">
        <f t="shared" si="60"/>
        <v>7.2435114017260847E-4</v>
      </c>
      <c r="AF66">
        <f t="shared" si="61"/>
        <v>1.968990541754792E-3</v>
      </c>
      <c r="AG66">
        <f t="shared" si="61"/>
        <v>0.1075032410125701</v>
      </c>
      <c r="AH66">
        <f t="shared" si="61"/>
        <v>1.4548981571290013E-2</v>
      </c>
      <c r="AI66">
        <f t="shared" si="61"/>
        <v>9.8030266718023286E-5</v>
      </c>
    </row>
    <row r="67" spans="6:49" x14ac:dyDescent="0.2">
      <c r="F67">
        <f t="shared" si="58"/>
        <v>9.8030266718023286E-5</v>
      </c>
      <c r="G67">
        <f t="shared" si="57"/>
        <v>3.6063319738113851E-5</v>
      </c>
      <c r="H67">
        <f t="shared" si="57"/>
        <v>1.4548981571290011E-2</v>
      </c>
      <c r="I67">
        <f t="shared" si="57"/>
        <v>5.8694780818535675</v>
      </c>
      <c r="J67">
        <f t="shared" si="57"/>
        <v>1.3266953912044369E-5</v>
      </c>
      <c r="K67">
        <f t="shared" si="57"/>
        <v>3.9548232227823166E-2</v>
      </c>
      <c r="L67">
        <f t="shared" si="57"/>
        <v>2367.9164609942377</v>
      </c>
      <c r="M67">
        <f t="shared" si="57"/>
        <v>1.4548981571290011E-2</v>
      </c>
      <c r="N67">
        <f t="shared" si="57"/>
        <v>1.4548981571290011E-2</v>
      </c>
      <c r="O67">
        <f t="shared" si="57"/>
        <v>1.4548981571290011E-2</v>
      </c>
      <c r="P67">
        <f t="shared" si="57"/>
        <v>1.4548981571290011E-2</v>
      </c>
      <c r="Q67">
        <f t="shared" si="57"/>
        <v>1.4548981571290011E-2</v>
      </c>
      <c r="R67">
        <f t="shared" si="57"/>
        <v>1.4548981571290011E-2</v>
      </c>
      <c r="S67">
        <f t="shared" si="57"/>
        <v>1.4548981571290011E-2</v>
      </c>
      <c r="T67">
        <f t="shared" si="57"/>
        <v>1.4548981571290011E-2</v>
      </c>
      <c r="U67">
        <f t="shared" si="57"/>
        <v>1.4548981571290011E-2</v>
      </c>
      <c r="V67">
        <f t="shared" si="57"/>
        <v>1.4548981571290011E-2</v>
      </c>
      <c r="W67">
        <f t="shared" si="57"/>
        <v>1.4548981571290011E-2</v>
      </c>
      <c r="X67">
        <f t="shared" si="57"/>
        <v>1.4548981571290011E-2</v>
      </c>
      <c r="Y67">
        <f t="shared" si="57"/>
        <v>1.4548981571290011E-2</v>
      </c>
      <c r="AA67">
        <f t="shared" si="59"/>
        <v>2374.0293204108584</v>
      </c>
      <c r="AD67">
        <v>7</v>
      </c>
      <c r="AE67">
        <f t="shared" si="60"/>
        <v>9.8030266718023286E-5</v>
      </c>
      <c r="AF67">
        <f t="shared" si="61"/>
        <v>3.6063319738113851E-5</v>
      </c>
      <c r="AG67">
        <f t="shared" si="61"/>
        <v>1.4548981571290011E-2</v>
      </c>
      <c r="AH67">
        <f t="shared" si="61"/>
        <v>5.8694780818535675</v>
      </c>
      <c r="AI67">
        <f t="shared" si="61"/>
        <v>1.3266953912044369E-5</v>
      </c>
      <c r="AJ67">
        <f t="shared" si="61"/>
        <v>3.9548232227823166E-2</v>
      </c>
    </row>
    <row r="68" spans="6:49" x14ac:dyDescent="0.2">
      <c r="F68">
        <f t="shared" si="58"/>
        <v>0.1423736360201634</v>
      </c>
      <c r="G68">
        <f t="shared" si="57"/>
        <v>3.5290896018488384E-4</v>
      </c>
      <c r="H68">
        <f t="shared" si="57"/>
        <v>1.9268176356215218E-2</v>
      </c>
      <c r="I68">
        <f t="shared" si="57"/>
        <v>7.0883659503172521E-3</v>
      </c>
      <c r="J68">
        <f t="shared" si="57"/>
        <v>7.0883659503172521E-3</v>
      </c>
      <c r="K68">
        <f t="shared" si="57"/>
        <v>7.0883659503172521E-3</v>
      </c>
      <c r="L68">
        <f t="shared" si="57"/>
        <v>2.6076641046213901E-3</v>
      </c>
      <c r="M68">
        <f t="shared" si="57"/>
        <v>424.40982743847798</v>
      </c>
      <c r="N68">
        <f t="shared" si="57"/>
        <v>5.2376333656644042E-2</v>
      </c>
      <c r="O68">
        <f t="shared" si="57"/>
        <v>5.2376333656644035E-2</v>
      </c>
      <c r="P68">
        <f t="shared" si="57"/>
        <v>5.2376333656644042E-2</v>
      </c>
      <c r="Q68">
        <f t="shared" si="57"/>
        <v>5.2376333656644042E-2</v>
      </c>
      <c r="R68">
        <f t="shared" si="57"/>
        <v>5.2376333656644042E-2</v>
      </c>
      <c r="S68">
        <f t="shared" si="57"/>
        <v>5.2376333656644042E-2</v>
      </c>
      <c r="T68">
        <f t="shared" si="57"/>
        <v>5.2376333656644042E-2</v>
      </c>
      <c r="U68">
        <f t="shared" si="57"/>
        <v>5.2376333656644042E-2</v>
      </c>
      <c r="V68">
        <f t="shared" si="57"/>
        <v>5.2376333656644042E-2</v>
      </c>
      <c r="W68">
        <f t="shared" si="57"/>
        <v>5.2376333656644035E-2</v>
      </c>
      <c r="X68">
        <f t="shared" si="57"/>
        <v>5.2376333656644042E-2</v>
      </c>
      <c r="Y68">
        <f t="shared" si="57"/>
        <v>5.2376333656644035E-2</v>
      </c>
      <c r="AA68">
        <f t="shared" si="59"/>
        <v>425.2242109256498</v>
      </c>
      <c r="AD68">
        <v>8</v>
      </c>
      <c r="AE68">
        <f t="shared" si="60"/>
        <v>0.1423736360201634</v>
      </c>
      <c r="AF68">
        <f t="shared" si="61"/>
        <v>3.5290896018488384E-4</v>
      </c>
      <c r="AG68">
        <f t="shared" si="61"/>
        <v>1.9268176356215218E-2</v>
      </c>
      <c r="AH68">
        <f t="shared" si="61"/>
        <v>7.0883659503172521E-3</v>
      </c>
      <c r="AI68">
        <f t="shared" si="61"/>
        <v>7.0883659503172521E-3</v>
      </c>
      <c r="AJ68">
        <f t="shared" si="61"/>
        <v>7.0883659503172521E-3</v>
      </c>
      <c r="AK68">
        <f t="shared" si="61"/>
        <v>2.6076641046213901E-3</v>
      </c>
    </row>
    <row r="69" spans="6:49" x14ac:dyDescent="0.2">
      <c r="F69">
        <f t="shared" si="58"/>
        <v>2.1730534205178249E-3</v>
      </c>
      <c r="G69">
        <f t="shared" si="57"/>
        <v>7.9942167797578871E-4</v>
      </c>
      <c r="H69">
        <f t="shared" si="57"/>
        <v>2.3830424359762277</v>
      </c>
      <c r="I69">
        <f t="shared" si="57"/>
        <v>1.6056813630179349E-2</v>
      </c>
      <c r="J69">
        <f t="shared" si="57"/>
        <v>3.9800861736133106E-5</v>
      </c>
      <c r="K69">
        <f t="shared" si="57"/>
        <v>0.32250972303771025</v>
      </c>
      <c r="L69">
        <f t="shared" si="57"/>
        <v>1.6056813630179346E-2</v>
      </c>
      <c r="M69">
        <f t="shared" si="57"/>
        <v>7.994216779757886E-4</v>
      </c>
      <c r="N69">
        <f t="shared" si="57"/>
        <v>2613.3233532336585</v>
      </c>
      <c r="O69">
        <f t="shared" si="57"/>
        <v>4.3646944713870033E-2</v>
      </c>
      <c r="P69">
        <f t="shared" si="57"/>
        <v>4.3646944713870033E-2</v>
      </c>
      <c r="Q69">
        <f t="shared" si="57"/>
        <v>4.3646944713870033E-2</v>
      </c>
      <c r="R69">
        <f t="shared" si="57"/>
        <v>4.3646944713870033E-2</v>
      </c>
      <c r="S69">
        <f t="shared" si="57"/>
        <v>4.3646944713870033E-2</v>
      </c>
      <c r="T69">
        <f t="shared" si="57"/>
        <v>4.3646944713870033E-2</v>
      </c>
      <c r="U69">
        <f t="shared" si="57"/>
        <v>4.3646944713870033E-2</v>
      </c>
      <c r="V69">
        <f t="shared" si="57"/>
        <v>4.3646944713870033E-2</v>
      </c>
      <c r="W69">
        <f t="shared" si="57"/>
        <v>4.3646944713870033E-2</v>
      </c>
      <c r="X69">
        <f t="shared" si="57"/>
        <v>4.3646944713870033E-2</v>
      </c>
      <c r="Y69">
        <f t="shared" si="57"/>
        <v>4.3646944713870033E-2</v>
      </c>
      <c r="AA69">
        <f t="shared" si="59"/>
        <v>2616.5449471094257</v>
      </c>
      <c r="AD69">
        <v>9</v>
      </c>
      <c r="AE69">
        <f t="shared" si="60"/>
        <v>2.1730534205178249E-3</v>
      </c>
      <c r="AF69">
        <f t="shared" si="61"/>
        <v>7.9942167797578871E-4</v>
      </c>
      <c r="AG69">
        <f t="shared" si="61"/>
        <v>2.3830424359762277</v>
      </c>
      <c r="AH69">
        <f t="shared" si="61"/>
        <v>1.6056813630179349E-2</v>
      </c>
      <c r="AI69">
        <f t="shared" si="61"/>
        <v>3.9800861736133106E-5</v>
      </c>
      <c r="AJ69">
        <f t="shared" si="61"/>
        <v>0.32250972303771025</v>
      </c>
      <c r="AK69">
        <f t="shared" si="61"/>
        <v>1.6056813630179346E-2</v>
      </c>
      <c r="AL69">
        <f t="shared" si="61"/>
        <v>7.994216779757886E-4</v>
      </c>
    </row>
    <row r="70" spans="6:49" x14ac:dyDescent="0.2">
      <c r="F70">
        <f t="shared" si="58"/>
        <v>9.6993210475266739E-2</v>
      </c>
      <c r="G70">
        <f t="shared" si="57"/>
        <v>2.4042213158742564E-4</v>
      </c>
      <c r="H70">
        <f t="shared" si="57"/>
        <v>4.8290076011507218E-3</v>
      </c>
      <c r="I70">
        <f t="shared" si="57"/>
        <v>6.535351114534887E-4</v>
      </c>
      <c r="J70">
        <f t="shared" si="57"/>
        <v>4.8290076011507227E-3</v>
      </c>
      <c r="K70">
        <f t="shared" si="57"/>
        <v>4.8290076011507227E-3</v>
      </c>
      <c r="L70">
        <f t="shared" si="57"/>
        <v>6.5353511145348859E-4</v>
      </c>
      <c r="M70">
        <f t="shared" si="57"/>
        <v>1.3126603611698612E-2</v>
      </c>
      <c r="N70">
        <f t="shared" si="57"/>
        <v>6.5353511145348859E-4</v>
      </c>
      <c r="O70">
        <f t="shared" si="57"/>
        <v>14.395068778135462</v>
      </c>
      <c r="P70">
        <f t="shared" si="57"/>
        <v>9.6993210475266739E-2</v>
      </c>
      <c r="Q70">
        <f t="shared" si="57"/>
        <v>9.6993210475266739E-2</v>
      </c>
      <c r="R70">
        <f t="shared" si="57"/>
        <v>9.6993210475266739E-2</v>
      </c>
      <c r="S70">
        <f t="shared" si="57"/>
        <v>9.6993210475266739E-2</v>
      </c>
      <c r="T70">
        <f t="shared" si="57"/>
        <v>9.6993210475266739E-2</v>
      </c>
      <c r="U70">
        <f t="shared" si="57"/>
        <v>9.6993210475266739E-2</v>
      </c>
      <c r="V70">
        <f t="shared" si="57"/>
        <v>9.6993210475266739E-2</v>
      </c>
      <c r="W70">
        <f t="shared" si="57"/>
        <v>9.6993210475266739E-2</v>
      </c>
      <c r="X70">
        <f t="shared" si="57"/>
        <v>9.6993210475266739E-2</v>
      </c>
      <c r="Y70">
        <f t="shared" si="57"/>
        <v>9.6993210475266739E-2</v>
      </c>
      <c r="AA70">
        <f t="shared" si="59"/>
        <v>15.491808747244496</v>
      </c>
      <c r="AD70">
        <v>10</v>
      </c>
      <c r="AE70">
        <f t="shared" si="60"/>
        <v>9.6993210475266739E-2</v>
      </c>
      <c r="AF70">
        <f t="shared" si="61"/>
        <v>2.4042213158742564E-4</v>
      </c>
      <c r="AG70">
        <f t="shared" si="61"/>
        <v>4.8290076011507218E-3</v>
      </c>
      <c r="AH70">
        <f t="shared" si="61"/>
        <v>6.535351114534887E-4</v>
      </c>
      <c r="AI70">
        <f t="shared" si="61"/>
        <v>4.8290076011507227E-3</v>
      </c>
      <c r="AJ70">
        <f t="shared" si="61"/>
        <v>4.8290076011507227E-3</v>
      </c>
      <c r="AK70">
        <f t="shared" si="61"/>
        <v>6.5353511145348859E-4</v>
      </c>
      <c r="AL70">
        <f t="shared" si="61"/>
        <v>1.3126603611698612E-2</v>
      </c>
      <c r="AM70">
        <f t="shared" si="61"/>
        <v>6.5353511145348859E-4</v>
      </c>
    </row>
    <row r="71" spans="6:49" x14ac:dyDescent="0.2">
      <c r="F71">
        <f t="shared" si="58"/>
        <v>4.9954531293891297E-2</v>
      </c>
      <c r="G71">
        <f t="shared" si="57"/>
        <v>3.3659098422239591E-4</v>
      </c>
      <c r="H71">
        <f t="shared" si="57"/>
        <v>6.7606106416110119E-3</v>
      </c>
      <c r="I71">
        <f t="shared" si="57"/>
        <v>9.1494915603488399E-4</v>
      </c>
      <c r="J71">
        <f t="shared" si="57"/>
        <v>1.8377245056378062E-2</v>
      </c>
      <c r="K71">
        <f t="shared" si="57"/>
        <v>6.7606106416110111E-3</v>
      </c>
      <c r="L71">
        <f t="shared" si="57"/>
        <v>9.1494915603488399E-4</v>
      </c>
      <c r="M71">
        <f t="shared" si="57"/>
        <v>1.8377245056378062E-2</v>
      </c>
      <c r="N71">
        <f t="shared" si="57"/>
        <v>2.4870896648135649E-3</v>
      </c>
      <c r="O71">
        <f t="shared" si="57"/>
        <v>1.0033635827839875</v>
      </c>
      <c r="P71">
        <f t="shared" si="57"/>
        <v>7.4139098008149311</v>
      </c>
      <c r="Q71">
        <f t="shared" si="57"/>
        <v>0.13579049466537343</v>
      </c>
      <c r="R71">
        <f t="shared" si="57"/>
        <v>0.13579049466537343</v>
      </c>
      <c r="S71">
        <f t="shared" si="57"/>
        <v>0.13579049466537343</v>
      </c>
      <c r="T71">
        <f t="shared" si="57"/>
        <v>0.13579049466537343</v>
      </c>
      <c r="U71">
        <f t="shared" si="57"/>
        <v>0.13579049466537343</v>
      </c>
      <c r="V71">
        <f t="shared" si="57"/>
        <v>0.13579049466537343</v>
      </c>
      <c r="W71">
        <f t="shared" si="57"/>
        <v>0.13579049466537343</v>
      </c>
      <c r="X71">
        <f t="shared" si="57"/>
        <v>0.13579049466537343</v>
      </c>
      <c r="Y71">
        <f t="shared" si="57"/>
        <v>0.13579049466537343</v>
      </c>
      <c r="AA71">
        <f t="shared" si="59"/>
        <v>9.7442716572382562</v>
      </c>
      <c r="AD71">
        <v>11</v>
      </c>
      <c r="AE71">
        <f t="shared" si="60"/>
        <v>4.9954531293891297E-2</v>
      </c>
      <c r="AF71">
        <f t="shared" si="61"/>
        <v>3.3659098422239591E-4</v>
      </c>
      <c r="AG71">
        <f t="shared" si="61"/>
        <v>6.7606106416110119E-3</v>
      </c>
      <c r="AH71">
        <f t="shared" si="61"/>
        <v>9.1494915603488399E-4</v>
      </c>
      <c r="AI71">
        <f t="shared" si="61"/>
        <v>1.8377245056378062E-2</v>
      </c>
      <c r="AJ71">
        <f t="shared" si="61"/>
        <v>6.7606106416110111E-3</v>
      </c>
      <c r="AK71">
        <f t="shared" si="61"/>
        <v>9.1494915603488399E-4</v>
      </c>
      <c r="AL71">
        <f t="shared" si="61"/>
        <v>1.8377245056378062E-2</v>
      </c>
      <c r="AM71">
        <f t="shared" si="61"/>
        <v>2.4870896648135649E-3</v>
      </c>
      <c r="AN71">
        <f t="shared" si="61"/>
        <v>1.0033635827839875</v>
      </c>
    </row>
    <row r="72" spans="6:49" x14ac:dyDescent="0.2">
      <c r="F72">
        <f t="shared" si="58"/>
        <v>2.2996053447543573E-5</v>
      </c>
      <c r="G72">
        <f t="shared" si="57"/>
        <v>9.277270097436955E-3</v>
      </c>
      <c r="H72">
        <f t="shared" si="57"/>
        <v>3.4129169390416402E-3</v>
      </c>
      <c r="I72">
        <f t="shared" si="57"/>
        <v>1.6991912897790703E-4</v>
      </c>
      <c r="J72">
        <f t="shared" si="57"/>
        <v>1.1449060851839052E-6</v>
      </c>
      <c r="K72">
        <f t="shared" si="57"/>
        <v>9.277270097436955E-3</v>
      </c>
      <c r="L72">
        <f t="shared" si="57"/>
        <v>4.6188808060823345E-4</v>
      </c>
      <c r="M72">
        <f t="shared" si="57"/>
        <v>1.6991912897790703E-4</v>
      </c>
      <c r="N72">
        <f t="shared" si="57"/>
        <v>1.6991912897790706E-4</v>
      </c>
      <c r="O72">
        <f t="shared" si="57"/>
        <v>2.2996053447543573E-5</v>
      </c>
      <c r="P72">
        <f t="shared" si="57"/>
        <v>2.2996053447543573E-5</v>
      </c>
      <c r="Q72">
        <f t="shared" si="57"/>
        <v>3.7427178823152203</v>
      </c>
      <c r="R72">
        <f t="shared" si="57"/>
        <v>2.5218234723569353E-2</v>
      </c>
      <c r="S72">
        <f t="shared" si="57"/>
        <v>2.5218234723569353E-2</v>
      </c>
      <c r="T72">
        <f t="shared" si="57"/>
        <v>2.5218234723569353E-2</v>
      </c>
      <c r="U72">
        <f t="shared" si="57"/>
        <v>2.5218234723569353E-2</v>
      </c>
      <c r="V72">
        <f t="shared" si="57"/>
        <v>2.5218234723569353E-2</v>
      </c>
      <c r="W72">
        <f t="shared" si="57"/>
        <v>2.5218234723569353E-2</v>
      </c>
      <c r="X72">
        <f t="shared" si="57"/>
        <v>2.5218234723569353E-2</v>
      </c>
      <c r="Y72">
        <f t="shared" si="57"/>
        <v>2.5218234723569353E-2</v>
      </c>
      <c r="AA72">
        <f t="shared" si="59"/>
        <v>3.9674729957716592</v>
      </c>
      <c r="AD72">
        <v>12</v>
      </c>
      <c r="AE72">
        <f t="shared" si="60"/>
        <v>2.2996053447543573E-5</v>
      </c>
      <c r="AF72">
        <f t="shared" si="61"/>
        <v>9.277270097436955E-3</v>
      </c>
      <c r="AG72">
        <f t="shared" si="61"/>
        <v>3.4129169390416402E-3</v>
      </c>
      <c r="AH72">
        <f t="shared" si="61"/>
        <v>1.6991912897790703E-4</v>
      </c>
      <c r="AI72">
        <f t="shared" si="61"/>
        <v>1.1449060851839052E-6</v>
      </c>
      <c r="AJ72">
        <f t="shared" si="61"/>
        <v>9.277270097436955E-3</v>
      </c>
      <c r="AK72">
        <f t="shared" si="61"/>
        <v>4.6188808060823345E-4</v>
      </c>
      <c r="AL72">
        <f t="shared" si="61"/>
        <v>1.6991912897790703E-4</v>
      </c>
      <c r="AM72">
        <f t="shared" si="61"/>
        <v>1.6991912897790706E-4</v>
      </c>
      <c r="AN72">
        <f t="shared" si="61"/>
        <v>2.2996053447543573E-5</v>
      </c>
      <c r="AO72">
        <f t="shared" si="61"/>
        <v>2.2996053447543573E-5</v>
      </c>
    </row>
    <row r="73" spans="6:49" x14ac:dyDescent="0.2">
      <c r="F73">
        <f t="shared" si="58"/>
        <v>1.2845450904143477E-2</v>
      </c>
      <c r="G73">
        <f t="shared" si="57"/>
        <v>8.6551967371473228E-5</v>
      </c>
      <c r="H73">
        <f t="shared" si="57"/>
        <v>4.7255773002115005E-3</v>
      </c>
      <c r="I73">
        <f t="shared" si="57"/>
        <v>2.3527264012325591E-4</v>
      </c>
      <c r="J73">
        <f t="shared" si="57"/>
        <v>4.7255773002115014E-3</v>
      </c>
      <c r="K73">
        <f t="shared" si="57"/>
        <v>1.2845450904143477E-2</v>
      </c>
      <c r="L73">
        <f t="shared" si="57"/>
        <v>2.3527264012325591E-4</v>
      </c>
      <c r="M73">
        <f t="shared" si="57"/>
        <v>1.2845450904143477E-2</v>
      </c>
      <c r="N73">
        <f t="shared" si="57"/>
        <v>6.3953734238063093E-4</v>
      </c>
      <c r="O73">
        <f t="shared" si="57"/>
        <v>0.70133785570781382</v>
      </c>
      <c r="P73">
        <f t="shared" si="57"/>
        <v>0.25800777843016814</v>
      </c>
      <c r="Q73">
        <f t="shared" si="57"/>
        <v>8.6551967371473228E-5</v>
      </c>
      <c r="R73">
        <f t="shared" si="57"/>
        <v>14.086747396448557</v>
      </c>
      <c r="S73">
        <f t="shared" si="57"/>
        <v>3.4917555771096023E-2</v>
      </c>
      <c r="T73">
        <f t="shared" si="57"/>
        <v>3.4917555771096023E-2</v>
      </c>
      <c r="U73">
        <f t="shared" si="57"/>
        <v>3.4917555771096023E-2</v>
      </c>
      <c r="V73">
        <f t="shared" si="57"/>
        <v>3.4917555771096023E-2</v>
      </c>
      <c r="W73">
        <f t="shared" si="57"/>
        <v>3.4917555771096023E-2</v>
      </c>
      <c r="X73">
        <f t="shared" si="57"/>
        <v>3.4917555771096023E-2</v>
      </c>
      <c r="Y73">
        <f t="shared" si="57"/>
        <v>3.4917555771096023E-2</v>
      </c>
      <c r="AA73">
        <f t="shared" si="59"/>
        <v>15.33978661485444</v>
      </c>
      <c r="AD73">
        <v>13</v>
      </c>
      <c r="AE73">
        <f t="shared" si="60"/>
        <v>1.2845450904143477E-2</v>
      </c>
      <c r="AF73">
        <f t="shared" si="61"/>
        <v>8.6551967371473228E-5</v>
      </c>
      <c r="AG73">
        <f t="shared" si="61"/>
        <v>4.7255773002115005E-3</v>
      </c>
      <c r="AH73">
        <f t="shared" si="61"/>
        <v>2.3527264012325591E-4</v>
      </c>
      <c r="AI73">
        <f t="shared" si="61"/>
        <v>4.7255773002115014E-3</v>
      </c>
      <c r="AJ73">
        <f t="shared" si="61"/>
        <v>1.2845450904143477E-2</v>
      </c>
      <c r="AK73">
        <f t="shared" si="61"/>
        <v>2.3527264012325591E-4</v>
      </c>
      <c r="AL73">
        <f t="shared" si="61"/>
        <v>1.2845450904143477E-2</v>
      </c>
      <c r="AM73">
        <f t="shared" si="61"/>
        <v>6.3953734238063093E-4</v>
      </c>
      <c r="AN73">
        <f t="shared" si="61"/>
        <v>0.70133785570781382</v>
      </c>
      <c r="AO73">
        <f t="shared" si="61"/>
        <v>0.25800777843016814</v>
      </c>
      <c r="AP73">
        <f t="shared" si="61"/>
        <v>8.6551967371473228E-5</v>
      </c>
    </row>
    <row r="74" spans="6:49" x14ac:dyDescent="0.2">
      <c r="F74">
        <f t="shared" si="58"/>
        <v>2.8902264534322819E-2</v>
      </c>
      <c r="G74">
        <f t="shared" si="57"/>
        <v>7.1641551125039581E-5</v>
      </c>
      <c r="H74">
        <f t="shared" si="57"/>
        <v>2.8902264534322819E-2</v>
      </c>
      <c r="I74">
        <f t="shared" si="57"/>
        <v>5.2936344027732559E-4</v>
      </c>
      <c r="J74">
        <f t="shared" si="57"/>
        <v>7.8564500484966049E-2</v>
      </c>
      <c r="K74">
        <f t="shared" si="57"/>
        <v>1.0632548925475877E-2</v>
      </c>
      <c r="L74">
        <f t="shared" si="57"/>
        <v>5.2936344027732581E-4</v>
      </c>
      <c r="M74">
        <f t="shared" si="57"/>
        <v>1.0632548925475875E-2</v>
      </c>
      <c r="N74">
        <f t="shared" si="57"/>
        <v>1.0632548925475877E-2</v>
      </c>
      <c r="O74">
        <f t="shared" si="57"/>
        <v>7.8564500484966049E-2</v>
      </c>
      <c r="P74">
        <f t="shared" si="57"/>
        <v>0.21356045403024504</v>
      </c>
      <c r="Q74">
        <f t="shared" si="57"/>
        <v>7.1641551125039581E-5</v>
      </c>
      <c r="R74">
        <f t="shared" si="57"/>
        <v>7.8564500484966049E-2</v>
      </c>
      <c r="S74">
        <f t="shared" si="57"/>
        <v>31.69518164200926</v>
      </c>
      <c r="T74">
        <f t="shared" si="57"/>
        <v>7.8564500484966049E-2</v>
      </c>
      <c r="U74">
        <f t="shared" si="57"/>
        <v>7.8564500484966049E-2</v>
      </c>
      <c r="V74">
        <f t="shared" si="57"/>
        <v>7.8564500484966049E-2</v>
      </c>
      <c r="W74">
        <f t="shared" si="57"/>
        <v>7.8564500484966049E-2</v>
      </c>
      <c r="X74">
        <f t="shared" si="57"/>
        <v>7.8564500484966049E-2</v>
      </c>
      <c r="Y74">
        <f t="shared" si="57"/>
        <v>7.8564500484966049E-2</v>
      </c>
      <c r="AA74">
        <f t="shared" si="59"/>
        <v>32.706726786232075</v>
      </c>
      <c r="AD74">
        <v>14</v>
      </c>
      <c r="AE74">
        <f t="shared" si="60"/>
        <v>2.8902264534322819E-2</v>
      </c>
      <c r="AF74">
        <f t="shared" si="61"/>
        <v>7.1641551125039581E-5</v>
      </c>
      <c r="AG74">
        <f t="shared" si="61"/>
        <v>2.8902264534322819E-2</v>
      </c>
      <c r="AH74">
        <f t="shared" si="61"/>
        <v>5.2936344027732559E-4</v>
      </c>
      <c r="AI74">
        <f t="shared" si="61"/>
        <v>7.8564500484966049E-2</v>
      </c>
      <c r="AJ74">
        <f t="shared" si="61"/>
        <v>1.0632548925475877E-2</v>
      </c>
      <c r="AK74">
        <f t="shared" si="61"/>
        <v>5.2936344027732581E-4</v>
      </c>
      <c r="AL74">
        <f t="shared" si="61"/>
        <v>1.0632548925475875E-2</v>
      </c>
      <c r="AM74">
        <f t="shared" si="61"/>
        <v>1.0632548925475877E-2</v>
      </c>
      <c r="AN74">
        <f t="shared" ref="AN74:AN80" si="62">O74</f>
        <v>7.8564500484966049E-2</v>
      </c>
      <c r="AO74">
        <f t="shared" ref="AO74:AO80" si="63">P74</f>
        <v>0.21356045403024504</v>
      </c>
      <c r="AP74">
        <f t="shared" ref="AP74:AP80" si="64">Q74</f>
        <v>7.1641551125039581E-5</v>
      </c>
      <c r="AQ74">
        <f t="shared" ref="AQ74:AQ80" si="65">R74</f>
        <v>7.8564500484966049E-2</v>
      </c>
    </row>
    <row r="75" spans="6:49" x14ac:dyDescent="0.2">
      <c r="F75">
        <f t="shared" si="58"/>
        <v>1.5935725083797384E-3</v>
      </c>
      <c r="G75">
        <f t="shared" si="57"/>
        <v>2.9187298606497615E-5</v>
      </c>
      <c r="H75">
        <f t="shared" si="57"/>
        <v>5.8624256384891163E-4</v>
      </c>
      <c r="I75">
        <f t="shared" si="57"/>
        <v>2.1566658677965123E-4</v>
      </c>
      <c r="J75">
        <f t="shared" si="57"/>
        <v>1.0737407100662358E-5</v>
      </c>
      <c r="K75">
        <f t="shared" ref="G75:Y80" si="66">K46/K$29</f>
        <v>1.5935725083797384E-3</v>
      </c>
      <c r="L75">
        <f t="shared" si="66"/>
        <v>2.1566658677965123E-4</v>
      </c>
      <c r="M75">
        <f t="shared" si="66"/>
        <v>1.5935725083797384E-3</v>
      </c>
      <c r="N75">
        <f t="shared" si="66"/>
        <v>7.9339303423850465E-5</v>
      </c>
      <c r="O75">
        <f t="shared" si="66"/>
        <v>5.8624256384891163E-4</v>
      </c>
      <c r="P75">
        <f t="shared" si="66"/>
        <v>2.1566658677965123E-4</v>
      </c>
      <c r="Q75">
        <f t="shared" si="66"/>
        <v>5.8624256384891174E-4</v>
      </c>
      <c r="R75">
        <f t="shared" si="66"/>
        <v>2.1566658677965125E-4</v>
      </c>
      <c r="S75">
        <f t="shared" si="66"/>
        <v>2.1566658677965123E-4</v>
      </c>
      <c r="T75">
        <f t="shared" si="66"/>
        <v>14160.661431905315</v>
      </c>
      <c r="U75">
        <f t="shared" si="66"/>
        <v>3.2007759456838022E-2</v>
      </c>
      <c r="V75">
        <f t="shared" si="66"/>
        <v>3.2007759456838022E-2</v>
      </c>
      <c r="W75">
        <f t="shared" si="66"/>
        <v>3.2007759456838022E-2</v>
      </c>
      <c r="X75">
        <f t="shared" si="66"/>
        <v>3.2007759456838022E-2</v>
      </c>
      <c r="Y75">
        <f t="shared" si="66"/>
        <v>3.2007759456838022E-2</v>
      </c>
      <c r="AA75">
        <f t="shared" si="59"/>
        <v>14160.82920774476</v>
      </c>
      <c r="AD75">
        <v>15</v>
      </c>
      <c r="AE75">
        <f t="shared" si="60"/>
        <v>1.5935725083797384E-3</v>
      </c>
      <c r="AF75">
        <f t="shared" ref="AF75:AF80" si="67">G75</f>
        <v>2.9187298606497615E-5</v>
      </c>
      <c r="AG75">
        <f t="shared" ref="AG75:AG80" si="68">H75</f>
        <v>5.8624256384891163E-4</v>
      </c>
      <c r="AH75">
        <f t="shared" ref="AH75:AH80" si="69">I75</f>
        <v>2.1566658677965123E-4</v>
      </c>
      <c r="AI75">
        <f t="shared" ref="AI75:AI80" si="70">J75</f>
        <v>1.0737407100662358E-5</v>
      </c>
      <c r="AJ75">
        <f t="shared" ref="AJ75:AJ80" si="71">K75</f>
        <v>1.5935725083797384E-3</v>
      </c>
      <c r="AK75">
        <f t="shared" ref="AK75:AK80" si="72">L75</f>
        <v>2.1566658677965123E-4</v>
      </c>
      <c r="AL75">
        <f t="shared" ref="AL75:AL80" si="73">M75</f>
        <v>1.5935725083797384E-3</v>
      </c>
      <c r="AM75">
        <f t="shared" ref="AM75:AM80" si="74">N75</f>
        <v>7.9339303423850465E-5</v>
      </c>
      <c r="AN75">
        <f t="shared" si="62"/>
        <v>5.8624256384891163E-4</v>
      </c>
      <c r="AO75">
        <f t="shared" si="63"/>
        <v>2.1566658677965123E-4</v>
      </c>
      <c r="AP75">
        <f t="shared" si="64"/>
        <v>5.8624256384891174E-4</v>
      </c>
      <c r="AQ75">
        <f t="shared" si="65"/>
        <v>2.1566658677965125E-4</v>
      </c>
      <c r="AR75">
        <f t="shared" ref="AR75:AR80" si="75">S75</f>
        <v>2.1566658677965123E-4</v>
      </c>
    </row>
    <row r="76" spans="6:49" x14ac:dyDescent="0.2">
      <c r="F76">
        <f t="shared" si="58"/>
        <v>0.46584737772113705</v>
      </c>
      <c r="G76">
        <f t="shared" si="66"/>
        <v>1.5627438553182665E-4</v>
      </c>
      <c r="H76">
        <f t="shared" si="66"/>
        <v>0.17137567298723369</v>
      </c>
      <c r="I76">
        <f t="shared" si="66"/>
        <v>1.1547202015205833E-3</v>
      </c>
      <c r="J76">
        <f t="shared" si="66"/>
        <v>0.17137567298723369</v>
      </c>
      <c r="K76">
        <f t="shared" si="66"/>
        <v>2.3193175243592389E-2</v>
      </c>
      <c r="L76">
        <f t="shared" si="66"/>
        <v>3.1388549407479695E-3</v>
      </c>
      <c r="M76">
        <f t="shared" si="66"/>
        <v>0.17137567298723369</v>
      </c>
      <c r="N76">
        <f t="shared" si="66"/>
        <v>8.5322923476040986E-3</v>
      </c>
      <c r="O76">
        <f t="shared" si="66"/>
        <v>8.5322923476040986E-3</v>
      </c>
      <c r="P76">
        <f t="shared" si="66"/>
        <v>8.5322923476040986E-3</v>
      </c>
      <c r="Q76">
        <f t="shared" si="66"/>
        <v>4.2479782244476754E-4</v>
      </c>
      <c r="R76">
        <f t="shared" si="66"/>
        <v>8.5322923476040986E-3</v>
      </c>
      <c r="S76">
        <f t="shared" si="66"/>
        <v>8.5322923476040969E-3</v>
      </c>
      <c r="T76">
        <f t="shared" si="66"/>
        <v>3.1388549407479691E-3</v>
      </c>
      <c r="U76">
        <f t="shared" si="66"/>
        <v>25.434405021365457</v>
      </c>
      <c r="V76">
        <f t="shared" si="66"/>
        <v>6.3045586808923373E-2</v>
      </c>
      <c r="W76">
        <f t="shared" si="66"/>
        <v>6.3045586808923373E-2</v>
      </c>
      <c r="X76">
        <f t="shared" si="66"/>
        <v>6.3045586808923373E-2</v>
      </c>
      <c r="Y76">
        <f t="shared" si="66"/>
        <v>6.3045586808923373E-2</v>
      </c>
      <c r="AA76">
        <f t="shared" si="59"/>
        <v>26.740429904556589</v>
      </c>
      <c r="AD76">
        <v>16</v>
      </c>
      <c r="AE76">
        <f t="shared" si="60"/>
        <v>0.46584737772113705</v>
      </c>
      <c r="AF76">
        <f t="shared" si="67"/>
        <v>1.5627438553182665E-4</v>
      </c>
      <c r="AG76">
        <f t="shared" si="68"/>
        <v>0.17137567298723369</v>
      </c>
      <c r="AH76">
        <f t="shared" si="69"/>
        <v>1.1547202015205833E-3</v>
      </c>
      <c r="AI76">
        <f t="shared" si="70"/>
        <v>0.17137567298723369</v>
      </c>
      <c r="AJ76">
        <f t="shared" si="71"/>
        <v>2.3193175243592389E-2</v>
      </c>
      <c r="AK76">
        <f t="shared" si="72"/>
        <v>3.1388549407479695E-3</v>
      </c>
      <c r="AL76">
        <f t="shared" si="73"/>
        <v>0.17137567298723369</v>
      </c>
      <c r="AM76">
        <f t="shared" si="74"/>
        <v>8.5322923476040986E-3</v>
      </c>
      <c r="AN76">
        <f t="shared" si="62"/>
        <v>8.5322923476040986E-3</v>
      </c>
      <c r="AO76">
        <f t="shared" si="63"/>
        <v>8.5322923476040986E-3</v>
      </c>
      <c r="AP76">
        <f t="shared" si="64"/>
        <v>4.2479782244476754E-4</v>
      </c>
      <c r="AQ76">
        <f t="shared" si="65"/>
        <v>8.5322923476040986E-3</v>
      </c>
      <c r="AR76">
        <f t="shared" si="75"/>
        <v>8.5322923476040969E-3</v>
      </c>
      <c r="AS76">
        <f t="shared" ref="AS76:AS80" si="76">T76</f>
        <v>3.1388549407479691E-3</v>
      </c>
    </row>
    <row r="77" spans="6:49" x14ac:dyDescent="0.2">
      <c r="F77">
        <f t="shared" si="58"/>
        <v>6.1105722599418037E-2</v>
      </c>
      <c r="G77">
        <f t="shared" si="66"/>
        <v>1.5146594290007818E-4</v>
      </c>
      <c r="H77">
        <f t="shared" si="66"/>
        <v>2.2479539082251088E-2</v>
      </c>
      <c r="I77">
        <f t="shared" si="66"/>
        <v>4.1172712021569788E-4</v>
      </c>
      <c r="J77">
        <f t="shared" si="66"/>
        <v>2.2479539082251084E-2</v>
      </c>
      <c r="K77">
        <f t="shared" si="66"/>
        <v>3.0422747887249553E-3</v>
      </c>
      <c r="L77">
        <f t="shared" si="66"/>
        <v>4.1172712021569783E-4</v>
      </c>
      <c r="M77">
        <f t="shared" si="66"/>
        <v>2.2479539082251084E-2</v>
      </c>
      <c r="N77">
        <f t="shared" si="66"/>
        <v>1.119190349166104E-3</v>
      </c>
      <c r="O77">
        <f t="shared" si="66"/>
        <v>2.2479539082251084E-2</v>
      </c>
      <c r="P77">
        <f t="shared" si="66"/>
        <v>2.2479539082251084E-2</v>
      </c>
      <c r="Q77">
        <f t="shared" si="66"/>
        <v>1.5146594290007818E-4</v>
      </c>
      <c r="R77">
        <f t="shared" si="66"/>
        <v>6.1105722599418051E-2</v>
      </c>
      <c r="S77">
        <f t="shared" si="66"/>
        <v>8.269760275370127E-3</v>
      </c>
      <c r="T77">
        <f t="shared" si="66"/>
        <v>1.1191903491661042E-3</v>
      </c>
      <c r="U77">
        <f t="shared" si="66"/>
        <v>0.16610257535685727</v>
      </c>
      <c r="V77">
        <f t="shared" si="66"/>
        <v>1.2273412474886745</v>
      </c>
      <c r="W77">
        <f t="shared" si="66"/>
        <v>6.1105722599418044E-2</v>
      </c>
      <c r="X77">
        <f t="shared" si="66"/>
        <v>6.1105722599418051E-2</v>
      </c>
      <c r="Y77">
        <f t="shared" si="66"/>
        <v>6.1105722599418044E-2</v>
      </c>
      <c r="AA77">
        <f t="shared" si="59"/>
        <v>1.8260469331425362</v>
      </c>
      <c r="AD77">
        <v>17</v>
      </c>
      <c r="AE77">
        <f t="shared" si="60"/>
        <v>6.1105722599418037E-2</v>
      </c>
      <c r="AF77">
        <f t="shared" si="67"/>
        <v>1.5146594290007818E-4</v>
      </c>
      <c r="AG77">
        <f t="shared" si="68"/>
        <v>2.2479539082251088E-2</v>
      </c>
      <c r="AH77">
        <f t="shared" si="69"/>
        <v>4.1172712021569788E-4</v>
      </c>
      <c r="AI77">
        <f t="shared" si="70"/>
        <v>2.2479539082251084E-2</v>
      </c>
      <c r="AJ77">
        <f t="shared" si="71"/>
        <v>3.0422747887249553E-3</v>
      </c>
      <c r="AK77">
        <f t="shared" si="72"/>
        <v>4.1172712021569783E-4</v>
      </c>
      <c r="AL77">
        <f t="shared" si="73"/>
        <v>2.2479539082251084E-2</v>
      </c>
      <c r="AM77">
        <f t="shared" si="74"/>
        <v>1.119190349166104E-3</v>
      </c>
      <c r="AN77">
        <f t="shared" si="62"/>
        <v>2.2479539082251084E-2</v>
      </c>
      <c r="AO77">
        <f t="shared" si="63"/>
        <v>2.2479539082251084E-2</v>
      </c>
      <c r="AP77">
        <f t="shared" si="64"/>
        <v>1.5146594290007818E-4</v>
      </c>
      <c r="AQ77">
        <f t="shared" si="65"/>
        <v>6.1105722599418051E-2</v>
      </c>
      <c r="AR77">
        <f t="shared" si="75"/>
        <v>8.269760275370127E-3</v>
      </c>
      <c r="AS77">
        <f t="shared" si="76"/>
        <v>1.1191903491661042E-3</v>
      </c>
      <c r="AT77">
        <f t="shared" ref="AT77:AT80" si="77">U77</f>
        <v>0.16610257535685727</v>
      </c>
    </row>
    <row r="78" spans="6:49" x14ac:dyDescent="0.2">
      <c r="F78">
        <f t="shared" si="58"/>
        <v>4.441231544309937E-4</v>
      </c>
      <c r="G78">
        <f t="shared" si="66"/>
        <v>2.2111589853407284E-5</v>
      </c>
      <c r="H78">
        <f t="shared" si="66"/>
        <v>1.6338377786337215E-4</v>
      </c>
      <c r="I78">
        <f t="shared" si="66"/>
        <v>2.2111589853407284E-5</v>
      </c>
      <c r="J78">
        <f t="shared" si="66"/>
        <v>4.4412315443099364E-4</v>
      </c>
      <c r="K78">
        <f t="shared" si="66"/>
        <v>6.5913720379705276E-2</v>
      </c>
      <c r="L78">
        <f t="shared" si="66"/>
        <v>2.2111589853407284E-5</v>
      </c>
      <c r="M78">
        <f t="shared" si="66"/>
        <v>1.6338377786337215E-4</v>
      </c>
      <c r="N78">
        <f t="shared" si="66"/>
        <v>1.2072519002876807E-3</v>
      </c>
      <c r="O78">
        <f t="shared" si="66"/>
        <v>4.4412315443099375E-4</v>
      </c>
      <c r="P78">
        <f t="shared" si="66"/>
        <v>1.2072519002876807E-3</v>
      </c>
      <c r="Q78">
        <f t="shared" si="66"/>
        <v>8.1343993186836054E-6</v>
      </c>
      <c r="R78">
        <f t="shared" si="66"/>
        <v>4.441231544309937E-4</v>
      </c>
      <c r="S78">
        <f t="shared" si="66"/>
        <v>2.4248302618816685E-2</v>
      </c>
      <c r="T78">
        <f t="shared" si="66"/>
        <v>6.0105532896856425E-5</v>
      </c>
      <c r="U78">
        <f t="shared" si="66"/>
        <v>1.6338377786337215E-4</v>
      </c>
      <c r="V78">
        <f t="shared" si="66"/>
        <v>2.211158985340728E-5</v>
      </c>
      <c r="W78">
        <f t="shared" si="66"/>
        <v>1451.8463073520327</v>
      </c>
      <c r="X78">
        <f t="shared" si="66"/>
        <v>2.4248302618816685E-2</v>
      </c>
      <c r="Y78">
        <f t="shared" si="66"/>
        <v>2.4248302618816685E-2</v>
      </c>
      <c r="AA78">
        <f t="shared" si="59"/>
        <v>1451.9898038143124</v>
      </c>
      <c r="AD78">
        <v>18</v>
      </c>
      <c r="AE78">
        <f t="shared" si="60"/>
        <v>4.441231544309937E-4</v>
      </c>
      <c r="AF78">
        <f t="shared" si="67"/>
        <v>2.2111589853407284E-5</v>
      </c>
      <c r="AG78">
        <f t="shared" si="68"/>
        <v>1.6338377786337215E-4</v>
      </c>
      <c r="AH78">
        <f t="shared" si="69"/>
        <v>2.2111589853407284E-5</v>
      </c>
      <c r="AI78">
        <f t="shared" si="70"/>
        <v>4.4412315443099364E-4</v>
      </c>
      <c r="AJ78">
        <f t="shared" si="71"/>
        <v>6.5913720379705276E-2</v>
      </c>
      <c r="AK78">
        <f t="shared" si="72"/>
        <v>2.2111589853407284E-5</v>
      </c>
      <c r="AL78">
        <f t="shared" si="73"/>
        <v>1.6338377786337215E-4</v>
      </c>
      <c r="AM78">
        <f t="shared" si="74"/>
        <v>1.2072519002876807E-3</v>
      </c>
      <c r="AN78">
        <f t="shared" si="62"/>
        <v>4.4412315443099375E-4</v>
      </c>
      <c r="AO78">
        <f t="shared" si="63"/>
        <v>1.2072519002876807E-3</v>
      </c>
      <c r="AP78">
        <f t="shared" si="64"/>
        <v>8.1343993186836054E-6</v>
      </c>
      <c r="AQ78">
        <f t="shared" si="65"/>
        <v>4.441231544309937E-4</v>
      </c>
      <c r="AR78">
        <f t="shared" si="75"/>
        <v>2.4248302618816685E-2</v>
      </c>
      <c r="AS78">
        <f t="shared" si="76"/>
        <v>6.0105532896856425E-5</v>
      </c>
      <c r="AT78">
        <f t="shared" si="77"/>
        <v>1.6338377786337215E-4</v>
      </c>
      <c r="AU78">
        <f t="shared" ref="AU78:AU80" si="78">V78</f>
        <v>2.211158985340728E-5</v>
      </c>
    </row>
    <row r="79" spans="6:49" x14ac:dyDescent="0.2">
      <c r="F79">
        <f t="shared" si="58"/>
        <v>1.8350228884372744E-3</v>
      </c>
      <c r="G79">
        <f t="shared" si="66"/>
        <v>9.1360410003221755E-5</v>
      </c>
      <c r="H79">
        <f t="shared" si="66"/>
        <v>0.2723415438985109</v>
      </c>
      <c r="I79">
        <f t="shared" si="66"/>
        <v>6.7506719473511042E-4</v>
      </c>
      <c r="J79">
        <f t="shared" si="66"/>
        <v>1.3559087065484782E-2</v>
      </c>
      <c r="K79">
        <f t="shared" si="66"/>
        <v>3.6857419980601359E-2</v>
      </c>
      <c r="L79">
        <f t="shared" si="66"/>
        <v>4.988109372445473E-3</v>
      </c>
      <c r="M79">
        <f t="shared" si="66"/>
        <v>1.8350228884372744E-3</v>
      </c>
      <c r="N79">
        <f t="shared" si="66"/>
        <v>0.74030106991380351</v>
      </c>
      <c r="O79">
        <f t="shared" si="66"/>
        <v>1.8350228884372744E-3</v>
      </c>
      <c r="P79">
        <f t="shared" si="66"/>
        <v>4.988109372445473E-3</v>
      </c>
      <c r="Q79">
        <f t="shared" si="66"/>
        <v>6.7506719473511042E-4</v>
      </c>
      <c r="R79">
        <f t="shared" si="66"/>
        <v>4.988109372445473E-3</v>
      </c>
      <c r="S79">
        <f t="shared" si="66"/>
        <v>2.0123469459354815</v>
      </c>
      <c r="T79">
        <f t="shared" si="66"/>
        <v>2.4834334235232568E-4</v>
      </c>
      <c r="U79">
        <f t="shared" si="66"/>
        <v>4.988109372445473E-3</v>
      </c>
      <c r="V79">
        <f t="shared" si="66"/>
        <v>1.8350228884372747E-3</v>
      </c>
      <c r="W79">
        <f t="shared" si="66"/>
        <v>0.10018885497715201</v>
      </c>
      <c r="X79">
        <f t="shared" si="66"/>
        <v>2206.8063871750892</v>
      </c>
      <c r="Y79">
        <f t="shared" si="66"/>
        <v>3.6857419980601359E-2</v>
      </c>
      <c r="AA79">
        <f t="shared" si="59"/>
        <v>2210.0478218840262</v>
      </c>
      <c r="AD79">
        <v>19</v>
      </c>
      <c r="AE79">
        <f t="shared" si="60"/>
        <v>1.8350228884372744E-3</v>
      </c>
      <c r="AF79">
        <f t="shared" si="67"/>
        <v>9.1360410003221755E-5</v>
      </c>
      <c r="AG79">
        <f t="shared" si="68"/>
        <v>0.2723415438985109</v>
      </c>
      <c r="AH79">
        <f t="shared" si="69"/>
        <v>6.7506719473511042E-4</v>
      </c>
      <c r="AI79">
        <f t="shared" si="70"/>
        <v>1.3559087065484782E-2</v>
      </c>
      <c r="AJ79">
        <f t="shared" si="71"/>
        <v>3.6857419980601359E-2</v>
      </c>
      <c r="AK79">
        <f t="shared" si="72"/>
        <v>4.988109372445473E-3</v>
      </c>
      <c r="AL79">
        <f t="shared" si="73"/>
        <v>1.8350228884372744E-3</v>
      </c>
      <c r="AM79">
        <f t="shared" si="74"/>
        <v>0.74030106991380351</v>
      </c>
      <c r="AN79">
        <f t="shared" si="62"/>
        <v>1.8350228884372744E-3</v>
      </c>
      <c r="AO79">
        <f t="shared" si="63"/>
        <v>4.988109372445473E-3</v>
      </c>
      <c r="AP79">
        <f t="shared" si="64"/>
        <v>6.7506719473511042E-4</v>
      </c>
      <c r="AQ79">
        <f t="shared" si="65"/>
        <v>4.988109372445473E-3</v>
      </c>
      <c r="AR79">
        <f t="shared" si="75"/>
        <v>2.0123469459354815</v>
      </c>
      <c r="AS79">
        <f t="shared" si="76"/>
        <v>2.4834334235232568E-4</v>
      </c>
      <c r="AT79">
        <f t="shared" si="77"/>
        <v>4.988109372445473E-3</v>
      </c>
      <c r="AU79">
        <f t="shared" si="78"/>
        <v>1.8350228884372747E-3</v>
      </c>
      <c r="AV79">
        <f t="shared" ref="AV79:AV80" si="79">W79</f>
        <v>0.10018885497715201</v>
      </c>
    </row>
    <row r="80" spans="6:49" x14ac:dyDescent="0.2">
      <c r="F80">
        <f t="shared" si="58"/>
        <v>0.2636548815188211</v>
      </c>
      <c r="G80">
        <f t="shared" si="66"/>
        <v>8.8446359413629135E-5</v>
      </c>
      <c r="H80">
        <f t="shared" si="66"/>
        <v>4.8290076011507218E-3</v>
      </c>
      <c r="I80">
        <f t="shared" si="66"/>
        <v>6.535351114534887E-4</v>
      </c>
      <c r="J80">
        <f t="shared" si="66"/>
        <v>1.3126603611698614E-2</v>
      </c>
      <c r="K80">
        <f t="shared" si="66"/>
        <v>4.8290076011507227E-3</v>
      </c>
      <c r="L80">
        <f t="shared" si="66"/>
        <v>6.5353511145348859E-4</v>
      </c>
      <c r="M80">
        <f t="shared" si="66"/>
        <v>1.3126603611698612E-2</v>
      </c>
      <c r="N80">
        <f t="shared" si="66"/>
        <v>6.5353511145348859E-4</v>
      </c>
      <c r="O80">
        <f t="shared" si="66"/>
        <v>1.9481607102994831</v>
      </c>
      <c r="P80">
        <f t="shared" si="66"/>
        <v>0.2636548815188211</v>
      </c>
      <c r="Q80">
        <f t="shared" si="66"/>
        <v>3.2537597274734422E-5</v>
      </c>
      <c r="R80">
        <f t="shared" si="66"/>
        <v>0.26365488151882105</v>
      </c>
      <c r="S80">
        <f t="shared" si="66"/>
        <v>3.5681808067065217E-2</v>
      </c>
      <c r="T80">
        <f t="shared" si="66"/>
        <v>1.7764926177239748E-3</v>
      </c>
      <c r="U80">
        <f t="shared" si="66"/>
        <v>1.3126603611698614E-2</v>
      </c>
      <c r="V80">
        <f t="shared" si="66"/>
        <v>9.6993210475266739E-2</v>
      </c>
      <c r="W80">
        <f t="shared" si="66"/>
        <v>1.776492617723975E-3</v>
      </c>
      <c r="X80">
        <f t="shared" si="66"/>
        <v>4.8290076011507218E-3</v>
      </c>
      <c r="Y80">
        <f t="shared" si="66"/>
        <v>5.2956498577249507</v>
      </c>
      <c r="AA80">
        <f t="shared" si="59"/>
        <v>8.2269516392882736</v>
      </c>
      <c r="AD80">
        <v>20</v>
      </c>
      <c r="AE80">
        <f t="shared" si="60"/>
        <v>0.2636548815188211</v>
      </c>
      <c r="AF80">
        <f t="shared" si="67"/>
        <v>8.8446359413629135E-5</v>
      </c>
      <c r="AG80">
        <f t="shared" si="68"/>
        <v>4.8290076011507218E-3</v>
      </c>
      <c r="AH80">
        <f t="shared" si="69"/>
        <v>6.535351114534887E-4</v>
      </c>
      <c r="AI80">
        <f t="shared" si="70"/>
        <v>1.3126603611698614E-2</v>
      </c>
      <c r="AJ80">
        <f t="shared" si="71"/>
        <v>4.8290076011507227E-3</v>
      </c>
      <c r="AK80">
        <f t="shared" si="72"/>
        <v>6.5353511145348859E-4</v>
      </c>
      <c r="AL80">
        <f t="shared" si="73"/>
        <v>1.3126603611698612E-2</v>
      </c>
      <c r="AM80">
        <f t="shared" si="74"/>
        <v>6.5353511145348859E-4</v>
      </c>
      <c r="AN80">
        <f t="shared" si="62"/>
        <v>1.9481607102994831</v>
      </c>
      <c r="AO80">
        <f t="shared" si="63"/>
        <v>0.2636548815188211</v>
      </c>
      <c r="AP80">
        <f t="shared" si="64"/>
        <v>3.2537597274734422E-5</v>
      </c>
      <c r="AQ80">
        <f t="shared" si="65"/>
        <v>0.26365488151882105</v>
      </c>
      <c r="AR80">
        <f t="shared" si="75"/>
        <v>3.5681808067065217E-2</v>
      </c>
      <c r="AS80">
        <f t="shared" si="76"/>
        <v>1.7764926177239748E-3</v>
      </c>
      <c r="AT80">
        <f t="shared" si="77"/>
        <v>1.3126603611698614E-2</v>
      </c>
      <c r="AU80">
        <f t="shared" si="78"/>
        <v>9.6993210475266739E-2</v>
      </c>
      <c r="AV80">
        <f t="shared" si="79"/>
        <v>1.776492617723975E-3</v>
      </c>
      <c r="AW80">
        <f t="shared" ref="AW80" si="80">X80</f>
        <v>4.8290076011507218E-3</v>
      </c>
    </row>
    <row r="82" spans="3:27" x14ac:dyDescent="0.2">
      <c r="C82" t="s">
        <v>244</v>
      </c>
    </row>
    <row r="83" spans="3:27" x14ac:dyDescent="0.2">
      <c r="C83" t="s">
        <v>251</v>
      </c>
    </row>
    <row r="84" spans="3:27" x14ac:dyDescent="0.2">
      <c r="F84">
        <f>F32/$C32</f>
        <v>11.947907085852433</v>
      </c>
      <c r="G84">
        <f t="shared" ref="G84:Y98" si="81">G32/$C32</f>
        <v>3.5887487875848695E-2</v>
      </c>
      <c r="H84">
        <f t="shared" si="81"/>
        <v>2.2308438409311349E-2</v>
      </c>
      <c r="I84">
        <f t="shared" si="81"/>
        <v>1.9398642095053348E-2</v>
      </c>
      <c r="J84">
        <f t="shared" si="81"/>
        <v>3.1037827352085358E-2</v>
      </c>
      <c r="K84">
        <f t="shared" si="81"/>
        <v>1.4548981571290011E-2</v>
      </c>
      <c r="L84">
        <f t="shared" si="81"/>
        <v>1.4548981571290011E-2</v>
      </c>
      <c r="M84">
        <f t="shared" si="81"/>
        <v>5.2376333656644042E-2</v>
      </c>
      <c r="N84">
        <f t="shared" si="81"/>
        <v>4.3646944713870033E-2</v>
      </c>
      <c r="O84">
        <f t="shared" si="81"/>
        <v>9.6993210475266739E-2</v>
      </c>
      <c r="P84">
        <f t="shared" si="81"/>
        <v>0.13579049466537343</v>
      </c>
      <c r="Q84">
        <f t="shared" si="81"/>
        <v>2.5218234723569353E-2</v>
      </c>
      <c r="R84">
        <f t="shared" si="81"/>
        <v>3.4917555771096023E-2</v>
      </c>
      <c r="S84">
        <f t="shared" si="81"/>
        <v>7.8564500484966049E-2</v>
      </c>
      <c r="T84">
        <f t="shared" si="81"/>
        <v>3.2007759456838022E-2</v>
      </c>
      <c r="U84">
        <f t="shared" si="81"/>
        <v>6.3045586808923373E-2</v>
      </c>
      <c r="V84">
        <f t="shared" si="81"/>
        <v>6.1105722599418037E-2</v>
      </c>
      <c r="W84">
        <f t="shared" si="81"/>
        <v>2.4248302618816685E-2</v>
      </c>
      <c r="X84">
        <f t="shared" si="81"/>
        <v>3.6857419980601359E-2</v>
      </c>
      <c r="Y84">
        <f t="shared" si="81"/>
        <v>9.6993210475266739E-2</v>
      </c>
      <c r="AA84">
        <f>SUM(F84:Y84)</f>
        <v>12.867402721157964</v>
      </c>
    </row>
    <row r="85" spans="3:27" x14ac:dyDescent="0.2">
      <c r="F85">
        <f t="shared" ref="F85:U103" si="82">F33/$C33</f>
        <v>1.9955036921756331E-4</v>
      </c>
      <c r="G85">
        <f t="shared" si="82"/>
        <v>290.79932620784604</v>
      </c>
      <c r="H85">
        <f t="shared" si="82"/>
        <v>2.2308438409311349E-2</v>
      </c>
      <c r="I85">
        <f t="shared" si="82"/>
        <v>1.9398642095053348E-2</v>
      </c>
      <c r="J85">
        <f t="shared" si="82"/>
        <v>3.1037827352085358E-2</v>
      </c>
      <c r="K85">
        <f t="shared" si="82"/>
        <v>1.4548981571290009E-2</v>
      </c>
      <c r="L85">
        <f t="shared" si="82"/>
        <v>1.4548981571290009E-2</v>
      </c>
      <c r="M85">
        <f t="shared" si="82"/>
        <v>5.2376333656644042E-2</v>
      </c>
      <c r="N85">
        <f t="shared" si="82"/>
        <v>4.3646944713870033E-2</v>
      </c>
      <c r="O85">
        <f t="shared" si="82"/>
        <v>9.6993210475266739E-2</v>
      </c>
      <c r="P85">
        <f t="shared" si="82"/>
        <v>0.13579049466537343</v>
      </c>
      <c r="Q85">
        <f t="shared" si="82"/>
        <v>2.5218234723569353E-2</v>
      </c>
      <c r="R85">
        <f t="shared" si="82"/>
        <v>3.4917555771096023E-2</v>
      </c>
      <c r="S85">
        <f t="shared" si="82"/>
        <v>7.8564500484966049E-2</v>
      </c>
      <c r="T85">
        <f t="shared" si="82"/>
        <v>3.2007759456838022E-2</v>
      </c>
      <c r="U85">
        <f t="shared" si="82"/>
        <v>6.3045586808923373E-2</v>
      </c>
      <c r="V85">
        <f t="shared" si="81"/>
        <v>6.1105722599418044E-2</v>
      </c>
      <c r="W85">
        <f t="shared" si="81"/>
        <v>2.4248302618816685E-2</v>
      </c>
      <c r="X85">
        <f t="shared" si="81"/>
        <v>3.6857419980601359E-2</v>
      </c>
      <c r="Y85">
        <f t="shared" si="81"/>
        <v>9.6993210475266739E-2</v>
      </c>
      <c r="AA85">
        <f t="shared" ref="AA85:AA103" si="83">SUM(F85:Y85)</f>
        <v>291.68313390564498</v>
      </c>
    </row>
    <row r="86" spans="3:27" x14ac:dyDescent="0.2">
      <c r="F86">
        <f t="shared" si="82"/>
        <v>1.0895080997709848E-2</v>
      </c>
      <c r="G86">
        <f t="shared" si="81"/>
        <v>1.7867328124257676E-3</v>
      </c>
      <c r="H86">
        <f t="shared" si="81"/>
        <v>1335.6986027638698</v>
      </c>
      <c r="I86">
        <f t="shared" si="81"/>
        <v>1.9398642095053348E-2</v>
      </c>
      <c r="J86">
        <f t="shared" si="81"/>
        <v>3.1037827352085358E-2</v>
      </c>
      <c r="K86">
        <f t="shared" si="81"/>
        <v>1.4548981571290011E-2</v>
      </c>
      <c r="L86">
        <f t="shared" si="81"/>
        <v>1.4548981571290011E-2</v>
      </c>
      <c r="M86">
        <f t="shared" si="81"/>
        <v>5.2376333656644042E-2</v>
      </c>
      <c r="N86">
        <f t="shared" si="81"/>
        <v>4.3646944713870033E-2</v>
      </c>
      <c r="O86">
        <f t="shared" si="81"/>
        <v>9.6993210475266739E-2</v>
      </c>
      <c r="P86">
        <f t="shared" si="81"/>
        <v>0.13579049466537343</v>
      </c>
      <c r="Q86">
        <f t="shared" si="81"/>
        <v>2.5218234723569356E-2</v>
      </c>
      <c r="R86">
        <f t="shared" si="81"/>
        <v>3.4917555771096023E-2</v>
      </c>
      <c r="S86">
        <f t="shared" si="81"/>
        <v>7.8564500484966049E-2</v>
      </c>
      <c r="T86">
        <f t="shared" si="81"/>
        <v>3.2007759456838022E-2</v>
      </c>
      <c r="U86">
        <f t="shared" si="81"/>
        <v>6.3045586808923373E-2</v>
      </c>
      <c r="V86">
        <f t="shared" si="81"/>
        <v>6.1105722599418044E-2</v>
      </c>
      <c r="W86">
        <f t="shared" si="81"/>
        <v>2.4248302618816685E-2</v>
      </c>
      <c r="X86">
        <f t="shared" si="81"/>
        <v>3.6857419980601359E-2</v>
      </c>
      <c r="Y86">
        <f t="shared" si="81"/>
        <v>9.6993210475266739E-2</v>
      </c>
      <c r="AA86">
        <f t="shared" si="83"/>
        <v>1336.5725842867002</v>
      </c>
    </row>
    <row r="87" spans="3:27" x14ac:dyDescent="0.2">
      <c r="F87">
        <f t="shared" si="82"/>
        <v>5.4243414250639552E-4</v>
      </c>
      <c r="G87">
        <f t="shared" si="81"/>
        <v>3.2725152983042781E-5</v>
      </c>
      <c r="H87">
        <f t="shared" si="81"/>
        <v>0.16483830288594079</v>
      </c>
      <c r="I87">
        <f t="shared" si="81"/>
        <v>3157.2219479923169</v>
      </c>
      <c r="J87">
        <f t="shared" si="81"/>
        <v>3.1037827352085358E-2</v>
      </c>
      <c r="K87">
        <f t="shared" si="81"/>
        <v>1.4548981571290013E-2</v>
      </c>
      <c r="L87">
        <f t="shared" si="81"/>
        <v>1.4548981571290013E-2</v>
      </c>
      <c r="M87">
        <f t="shared" si="81"/>
        <v>5.2376333656644035E-2</v>
      </c>
      <c r="N87">
        <f t="shared" si="81"/>
        <v>4.3646944713870033E-2</v>
      </c>
      <c r="O87">
        <f t="shared" si="81"/>
        <v>9.6993210475266739E-2</v>
      </c>
      <c r="P87">
        <f t="shared" si="81"/>
        <v>0.13579049466537343</v>
      </c>
      <c r="Q87">
        <f t="shared" si="81"/>
        <v>2.5218234723569353E-2</v>
      </c>
      <c r="R87">
        <f t="shared" si="81"/>
        <v>3.4917555771096023E-2</v>
      </c>
      <c r="S87">
        <f t="shared" si="81"/>
        <v>7.8564500484966049E-2</v>
      </c>
      <c r="T87">
        <f t="shared" si="81"/>
        <v>3.2007759456838022E-2</v>
      </c>
      <c r="U87">
        <f t="shared" si="81"/>
        <v>6.3045586808923373E-2</v>
      </c>
      <c r="V87">
        <f t="shared" si="81"/>
        <v>6.1105722599418044E-2</v>
      </c>
      <c r="W87">
        <f t="shared" si="81"/>
        <v>2.4248302618816685E-2</v>
      </c>
      <c r="X87">
        <f t="shared" si="81"/>
        <v>3.6857419980601359E-2</v>
      </c>
      <c r="Y87">
        <f t="shared" si="81"/>
        <v>9.6993210475266739E-2</v>
      </c>
      <c r="AA87">
        <f t="shared" si="83"/>
        <v>3158.2292625214241</v>
      </c>
    </row>
    <row r="88" spans="3:27" x14ac:dyDescent="0.2">
      <c r="F88">
        <f t="shared" si="82"/>
        <v>0.21883355166062152</v>
      </c>
      <c r="G88">
        <f t="shared" si="81"/>
        <v>1.2038910991651737E-5</v>
      </c>
      <c r="H88">
        <f t="shared" si="81"/>
        <v>3.0191188306906815E-3</v>
      </c>
      <c r="I88">
        <f t="shared" si="81"/>
        <v>1.7689271882725826E-5</v>
      </c>
      <c r="J88">
        <f t="shared" si="81"/>
        <v>34.037110639874562</v>
      </c>
      <c r="K88">
        <f t="shared" si="81"/>
        <v>1.4548981571290011E-2</v>
      </c>
      <c r="L88">
        <f t="shared" si="81"/>
        <v>1.4548981571290011E-2</v>
      </c>
      <c r="M88">
        <f t="shared" si="81"/>
        <v>5.2376333656644042E-2</v>
      </c>
      <c r="N88">
        <f t="shared" si="81"/>
        <v>4.3646944713870033E-2</v>
      </c>
      <c r="O88">
        <f t="shared" si="81"/>
        <v>9.6993210475266739E-2</v>
      </c>
      <c r="P88">
        <f t="shared" si="81"/>
        <v>0.13579049466537343</v>
      </c>
      <c r="Q88">
        <f t="shared" si="81"/>
        <v>2.5218234723569353E-2</v>
      </c>
      <c r="R88">
        <f t="shared" si="81"/>
        <v>3.4917555771096023E-2</v>
      </c>
      <c r="S88">
        <f t="shared" si="81"/>
        <v>7.8564500484966049E-2</v>
      </c>
      <c r="T88">
        <f t="shared" si="81"/>
        <v>3.2007759456838022E-2</v>
      </c>
      <c r="U88">
        <f t="shared" si="81"/>
        <v>6.3045586808923373E-2</v>
      </c>
      <c r="V88">
        <f t="shared" si="81"/>
        <v>6.1105722599418044E-2</v>
      </c>
      <c r="W88">
        <f t="shared" si="81"/>
        <v>2.4248302618816685E-2</v>
      </c>
      <c r="X88">
        <f t="shared" si="81"/>
        <v>3.6857419980601359E-2</v>
      </c>
      <c r="Y88">
        <f t="shared" si="81"/>
        <v>9.6993210475266739E-2</v>
      </c>
      <c r="AA88">
        <f t="shared" si="83"/>
        <v>35.069856278121975</v>
      </c>
    </row>
    <row r="89" spans="3:27" x14ac:dyDescent="0.2">
      <c r="F89">
        <f t="shared" si="82"/>
        <v>4.0080763089550995E-3</v>
      </c>
      <c r="G89">
        <f t="shared" si="81"/>
        <v>4.8568433363284863E-3</v>
      </c>
      <c r="H89">
        <f t="shared" si="81"/>
        <v>0.16483830288594079</v>
      </c>
      <c r="I89">
        <f t="shared" si="81"/>
        <v>1.9398642095053348E-2</v>
      </c>
      <c r="J89">
        <f t="shared" si="81"/>
        <v>2.0913123566511637E-4</v>
      </c>
      <c r="K89">
        <f t="shared" si="81"/>
        <v>117.89161873291054</v>
      </c>
      <c r="L89">
        <f t="shared" si="81"/>
        <v>1.4548981571290011E-2</v>
      </c>
      <c r="M89">
        <f t="shared" si="81"/>
        <v>5.2376333656644042E-2</v>
      </c>
      <c r="N89">
        <f t="shared" si="81"/>
        <v>4.3646944713870033E-2</v>
      </c>
      <c r="O89">
        <f t="shared" si="81"/>
        <v>9.6993210475266739E-2</v>
      </c>
      <c r="P89">
        <f t="shared" si="81"/>
        <v>0.13579049466537343</v>
      </c>
      <c r="Q89">
        <f t="shared" si="81"/>
        <v>2.5218234723569353E-2</v>
      </c>
      <c r="R89">
        <f t="shared" si="81"/>
        <v>3.4917555771096023E-2</v>
      </c>
      <c r="S89">
        <f t="shared" si="81"/>
        <v>7.8564500484966049E-2</v>
      </c>
      <c r="T89">
        <f t="shared" si="81"/>
        <v>3.2007759456838022E-2</v>
      </c>
      <c r="U89">
        <f t="shared" si="81"/>
        <v>6.3045586808923373E-2</v>
      </c>
      <c r="V89">
        <f t="shared" si="81"/>
        <v>6.1105722599418044E-2</v>
      </c>
      <c r="W89">
        <f t="shared" si="81"/>
        <v>2.4248302618816685E-2</v>
      </c>
      <c r="X89">
        <f t="shared" si="81"/>
        <v>3.6857419980601359E-2</v>
      </c>
      <c r="Y89">
        <f t="shared" si="81"/>
        <v>9.6993210475266739E-2</v>
      </c>
      <c r="AA89">
        <f t="shared" si="83"/>
        <v>118.88124398677444</v>
      </c>
    </row>
    <row r="90" spans="3:27" x14ac:dyDescent="0.2">
      <c r="F90">
        <f t="shared" si="82"/>
        <v>5.4243414250639552E-4</v>
      </c>
      <c r="G90">
        <f t="shared" si="81"/>
        <v>8.8956188687347492E-5</v>
      </c>
      <c r="H90">
        <f t="shared" si="81"/>
        <v>2.2308438409311349E-2</v>
      </c>
      <c r="I90">
        <f t="shared" si="81"/>
        <v>7.8259707758047563</v>
      </c>
      <c r="J90">
        <f t="shared" si="81"/>
        <v>2.8302835012361323E-5</v>
      </c>
      <c r="K90">
        <f t="shared" si="81"/>
        <v>3.9548232227823166E-2</v>
      </c>
      <c r="L90">
        <f t="shared" si="81"/>
        <v>2367.9164609942377</v>
      </c>
      <c r="M90">
        <f t="shared" si="81"/>
        <v>5.2376333656644042E-2</v>
      </c>
      <c r="N90">
        <f t="shared" si="81"/>
        <v>4.3646944713870033E-2</v>
      </c>
      <c r="O90">
        <f t="shared" si="81"/>
        <v>9.6993210475266739E-2</v>
      </c>
      <c r="P90">
        <f t="shared" si="81"/>
        <v>0.13579049466537343</v>
      </c>
      <c r="Q90">
        <f t="shared" si="81"/>
        <v>2.5218234723569353E-2</v>
      </c>
      <c r="R90">
        <f t="shared" si="81"/>
        <v>3.4917555771096023E-2</v>
      </c>
      <c r="S90">
        <f t="shared" si="81"/>
        <v>7.8564500484966049E-2</v>
      </c>
      <c r="T90">
        <f t="shared" si="81"/>
        <v>3.2007759456838022E-2</v>
      </c>
      <c r="U90">
        <f t="shared" si="81"/>
        <v>6.3045586808923373E-2</v>
      </c>
      <c r="V90">
        <f t="shared" si="81"/>
        <v>6.1105722599418044E-2</v>
      </c>
      <c r="W90">
        <f t="shared" si="81"/>
        <v>2.4248302618816685E-2</v>
      </c>
      <c r="X90">
        <f t="shared" si="81"/>
        <v>3.6857419980601359E-2</v>
      </c>
      <c r="Y90">
        <f t="shared" si="81"/>
        <v>9.6993210475266739E-2</v>
      </c>
      <c r="AA90">
        <f t="shared" si="83"/>
        <v>2376.5867134102768</v>
      </c>
    </row>
    <row r="91" spans="3:27" x14ac:dyDescent="0.2">
      <c r="F91">
        <f t="shared" si="82"/>
        <v>0.21883355166062149</v>
      </c>
      <c r="G91">
        <f t="shared" si="81"/>
        <v>2.4180799123779079E-4</v>
      </c>
      <c r="H91">
        <f t="shared" si="81"/>
        <v>8.2068158554249992E-3</v>
      </c>
      <c r="I91">
        <f t="shared" si="81"/>
        <v>2.6253207223397228E-3</v>
      </c>
      <c r="J91">
        <f t="shared" si="81"/>
        <v>4.2005131557435564E-3</v>
      </c>
      <c r="K91">
        <f t="shared" si="81"/>
        <v>1.9689905417547924E-3</v>
      </c>
      <c r="L91">
        <f t="shared" si="81"/>
        <v>7.2435114017260836E-4</v>
      </c>
      <c r="M91">
        <f t="shared" si="81"/>
        <v>424.40982743847798</v>
      </c>
      <c r="N91">
        <f t="shared" si="81"/>
        <v>4.3646944713870033E-2</v>
      </c>
      <c r="O91">
        <f t="shared" si="81"/>
        <v>9.6993210475266725E-2</v>
      </c>
      <c r="P91">
        <f t="shared" si="81"/>
        <v>0.13579049466537343</v>
      </c>
      <c r="Q91">
        <f t="shared" si="81"/>
        <v>2.5218234723569353E-2</v>
      </c>
      <c r="R91">
        <f t="shared" si="81"/>
        <v>3.4917555771096023E-2</v>
      </c>
      <c r="S91">
        <f t="shared" si="81"/>
        <v>7.8564500484966049E-2</v>
      </c>
      <c r="T91">
        <f t="shared" si="81"/>
        <v>3.2007759456838022E-2</v>
      </c>
      <c r="U91">
        <f t="shared" si="81"/>
        <v>6.3045586808923373E-2</v>
      </c>
      <c r="V91">
        <f t="shared" si="81"/>
        <v>6.1105722599418044E-2</v>
      </c>
      <c r="W91">
        <f t="shared" si="81"/>
        <v>2.4248302618816681E-2</v>
      </c>
      <c r="X91">
        <f t="shared" si="81"/>
        <v>3.6857419980601359E-2</v>
      </c>
      <c r="Y91">
        <f t="shared" si="81"/>
        <v>9.6993210475266725E-2</v>
      </c>
      <c r="AA91">
        <f t="shared" si="83"/>
        <v>425.37601773231933</v>
      </c>
    </row>
    <row r="92" spans="3:27" x14ac:dyDescent="0.2">
      <c r="F92">
        <f t="shared" si="82"/>
        <v>4.0080763089550995E-3</v>
      </c>
      <c r="G92">
        <f t="shared" si="81"/>
        <v>6.5730226855787073E-4</v>
      </c>
      <c r="H92">
        <f t="shared" si="81"/>
        <v>1.2179994672767385</v>
      </c>
      <c r="I92">
        <f t="shared" si="81"/>
        <v>7.1363616134130434E-3</v>
      </c>
      <c r="J92">
        <f t="shared" si="81"/>
        <v>2.8302835012361323E-5</v>
      </c>
      <c r="K92">
        <f t="shared" si="81"/>
        <v>0.10750324101257008</v>
      </c>
      <c r="L92">
        <f t="shared" si="81"/>
        <v>5.3522712100597825E-3</v>
      </c>
      <c r="M92">
        <f t="shared" si="81"/>
        <v>9.5930601357094639E-4</v>
      </c>
      <c r="N92">
        <f t="shared" si="81"/>
        <v>2613.3233532336585</v>
      </c>
      <c r="O92">
        <f t="shared" si="81"/>
        <v>9.6993210475266739E-2</v>
      </c>
      <c r="P92">
        <f t="shared" si="81"/>
        <v>0.13579049466537343</v>
      </c>
      <c r="Q92">
        <f t="shared" si="81"/>
        <v>2.5218234723569356E-2</v>
      </c>
      <c r="R92">
        <f t="shared" si="81"/>
        <v>3.4917555771096023E-2</v>
      </c>
      <c r="S92">
        <f t="shared" si="81"/>
        <v>7.8564500484966049E-2</v>
      </c>
      <c r="T92">
        <f t="shared" si="81"/>
        <v>3.2007759456838022E-2</v>
      </c>
      <c r="U92">
        <f t="shared" si="81"/>
        <v>6.3045586808923373E-2</v>
      </c>
      <c r="V92">
        <f t="shared" si="81"/>
        <v>6.1105722599418044E-2</v>
      </c>
      <c r="W92">
        <f t="shared" si="81"/>
        <v>2.4248302618816685E-2</v>
      </c>
      <c r="X92">
        <f t="shared" si="81"/>
        <v>3.6857419980601359E-2</v>
      </c>
      <c r="Y92">
        <f t="shared" si="81"/>
        <v>9.6993210475266739E-2</v>
      </c>
      <c r="AA92">
        <f t="shared" si="83"/>
        <v>2615.3527395602578</v>
      </c>
    </row>
    <row r="93" spans="3:27" x14ac:dyDescent="0.2">
      <c r="F93">
        <f t="shared" si="82"/>
        <v>8.0504364694471392E-2</v>
      </c>
      <c r="G93">
        <f t="shared" si="81"/>
        <v>8.8956188687347492E-5</v>
      </c>
      <c r="H93">
        <f t="shared" si="81"/>
        <v>1.1106717482646661E-3</v>
      </c>
      <c r="I93">
        <f t="shared" si="81"/>
        <v>1.3070702229069772E-4</v>
      </c>
      <c r="J93">
        <f t="shared" si="81"/>
        <v>1.5452824323682313E-3</v>
      </c>
      <c r="K93">
        <f t="shared" si="81"/>
        <v>7.2435114017260847E-4</v>
      </c>
      <c r="L93">
        <f t="shared" si="81"/>
        <v>9.80302667180233E-5</v>
      </c>
      <c r="M93">
        <f t="shared" si="81"/>
        <v>7.0883659503172512E-3</v>
      </c>
      <c r="N93">
        <f t="shared" si="81"/>
        <v>2.9409080015406984E-4</v>
      </c>
      <c r="O93">
        <f t="shared" si="81"/>
        <v>14.395068778135462</v>
      </c>
      <c r="P93">
        <f t="shared" si="81"/>
        <v>0.13579049466537343</v>
      </c>
      <c r="Q93">
        <f t="shared" si="81"/>
        <v>2.5218234723569353E-2</v>
      </c>
      <c r="R93">
        <f t="shared" si="81"/>
        <v>3.4917555771096023E-2</v>
      </c>
      <c r="S93">
        <f t="shared" si="81"/>
        <v>7.8564500484966049E-2</v>
      </c>
      <c r="T93">
        <f t="shared" si="81"/>
        <v>3.2007759456838022E-2</v>
      </c>
      <c r="U93">
        <f t="shared" si="81"/>
        <v>6.3045586808923373E-2</v>
      </c>
      <c r="V93">
        <f t="shared" si="81"/>
        <v>6.1105722599418044E-2</v>
      </c>
      <c r="W93">
        <f t="shared" si="81"/>
        <v>2.4248302618816685E-2</v>
      </c>
      <c r="X93">
        <f t="shared" si="81"/>
        <v>3.6857419980601359E-2</v>
      </c>
      <c r="Y93">
        <f t="shared" si="81"/>
        <v>9.6993210475266739E-2</v>
      </c>
      <c r="AA93">
        <f t="shared" si="83"/>
        <v>15.075402385963777</v>
      </c>
    </row>
    <row r="94" spans="3:27" x14ac:dyDescent="0.2">
      <c r="F94">
        <f t="shared" si="82"/>
        <v>2.9615900695664124E-2</v>
      </c>
      <c r="G94">
        <f t="shared" si="81"/>
        <v>8.8956188687347505E-5</v>
      </c>
      <c r="H94">
        <f t="shared" si="81"/>
        <v>1.1106717482646663E-3</v>
      </c>
      <c r="I94">
        <f t="shared" si="81"/>
        <v>1.3070702229069772E-4</v>
      </c>
      <c r="J94">
        <f t="shared" si="81"/>
        <v>4.2005131557435573E-3</v>
      </c>
      <c r="K94">
        <f t="shared" si="81"/>
        <v>7.2435114017260836E-4</v>
      </c>
      <c r="L94">
        <f t="shared" si="81"/>
        <v>9.8030266718023286E-5</v>
      </c>
      <c r="M94">
        <f t="shared" si="81"/>
        <v>7.0883659503172521E-3</v>
      </c>
      <c r="N94">
        <f t="shared" si="81"/>
        <v>7.9942167797578871E-4</v>
      </c>
      <c r="O94">
        <f t="shared" si="81"/>
        <v>0.71668827341713404</v>
      </c>
      <c r="P94">
        <f t="shared" si="81"/>
        <v>7.4139098008149311</v>
      </c>
      <c r="Q94">
        <f t="shared" si="81"/>
        <v>2.5218234723569353E-2</v>
      </c>
      <c r="R94">
        <f t="shared" si="81"/>
        <v>3.4917555771096023E-2</v>
      </c>
      <c r="S94">
        <f t="shared" si="81"/>
        <v>7.8564500484966049E-2</v>
      </c>
      <c r="T94">
        <f t="shared" si="81"/>
        <v>3.2007759456838022E-2</v>
      </c>
      <c r="U94">
        <f t="shared" si="81"/>
        <v>6.3045586808923373E-2</v>
      </c>
      <c r="V94">
        <f t="shared" si="81"/>
        <v>6.1105722599418044E-2</v>
      </c>
      <c r="W94">
        <f t="shared" si="81"/>
        <v>2.4248302618816685E-2</v>
      </c>
      <c r="X94">
        <f t="shared" si="81"/>
        <v>3.6857419980601359E-2</v>
      </c>
      <c r="Y94">
        <f t="shared" si="81"/>
        <v>9.6993210475266739E-2</v>
      </c>
      <c r="AA94">
        <f t="shared" si="83"/>
        <v>8.627413284997397</v>
      </c>
    </row>
    <row r="95" spans="3:27" x14ac:dyDescent="0.2">
      <c r="F95">
        <f t="shared" si="82"/>
        <v>7.3410478313312166E-5</v>
      </c>
      <c r="G95">
        <f t="shared" si="81"/>
        <v>1.3202268984814129E-2</v>
      </c>
      <c r="H95">
        <f t="shared" si="81"/>
        <v>3.0191188306906815E-3</v>
      </c>
      <c r="I95">
        <f t="shared" si="81"/>
        <v>1.3070702229069772E-4</v>
      </c>
      <c r="J95">
        <f t="shared" si="81"/>
        <v>1.4091151817648065E-6</v>
      </c>
      <c r="K95">
        <f t="shared" si="81"/>
        <v>5.3522712100597817E-3</v>
      </c>
      <c r="L95">
        <f t="shared" si="81"/>
        <v>2.6647389265859622E-4</v>
      </c>
      <c r="M95">
        <f t="shared" si="81"/>
        <v>3.5290896018488384E-4</v>
      </c>
      <c r="N95">
        <f t="shared" si="81"/>
        <v>2.940908001540699E-4</v>
      </c>
      <c r="O95">
        <f t="shared" si="81"/>
        <v>8.8446359413629135E-5</v>
      </c>
      <c r="P95">
        <f t="shared" si="81"/>
        <v>1.2382490317908079E-4</v>
      </c>
      <c r="Q95">
        <f t="shared" si="81"/>
        <v>3.7427178823152203</v>
      </c>
      <c r="R95">
        <f t="shared" si="81"/>
        <v>3.4917555771096023E-2</v>
      </c>
      <c r="S95">
        <f t="shared" si="81"/>
        <v>7.8564500484966049E-2</v>
      </c>
      <c r="T95">
        <f t="shared" si="81"/>
        <v>3.2007759456838022E-2</v>
      </c>
      <c r="U95">
        <f t="shared" si="81"/>
        <v>6.3045586808923373E-2</v>
      </c>
      <c r="V95">
        <f t="shared" si="81"/>
        <v>6.1105722599418044E-2</v>
      </c>
      <c r="W95">
        <f t="shared" si="81"/>
        <v>2.4248302618816685E-2</v>
      </c>
      <c r="X95">
        <f t="shared" si="81"/>
        <v>3.6857419980601359E-2</v>
      </c>
      <c r="Y95">
        <f t="shared" si="81"/>
        <v>9.6993210475266739E-2</v>
      </c>
      <c r="AA95">
        <f t="shared" si="83"/>
        <v>4.1933628710680875</v>
      </c>
    </row>
    <row r="96" spans="3:27" x14ac:dyDescent="0.2">
      <c r="F96">
        <f t="shared" si="82"/>
        <v>2.9615900695664131E-2</v>
      </c>
      <c r="G96">
        <f t="shared" si="81"/>
        <v>8.8956188687347492E-5</v>
      </c>
      <c r="H96">
        <f t="shared" si="81"/>
        <v>3.0191188306906811E-3</v>
      </c>
      <c r="I96">
        <f t="shared" si="81"/>
        <v>1.3070702229069772E-4</v>
      </c>
      <c r="J96">
        <f t="shared" si="81"/>
        <v>4.2005131557435573E-3</v>
      </c>
      <c r="K96">
        <f t="shared" si="81"/>
        <v>5.3522712100597825E-3</v>
      </c>
      <c r="L96">
        <f t="shared" si="81"/>
        <v>9.80302667180233E-5</v>
      </c>
      <c r="M96">
        <f t="shared" si="81"/>
        <v>1.9268176356215218E-2</v>
      </c>
      <c r="N96">
        <f t="shared" si="81"/>
        <v>7.9942167797578871E-4</v>
      </c>
      <c r="O96">
        <f t="shared" si="81"/>
        <v>1.9481607102994829</v>
      </c>
      <c r="P96">
        <f t="shared" si="81"/>
        <v>1.0033635827839873</v>
      </c>
      <c r="Q96">
        <f t="shared" si="81"/>
        <v>6.2509754212730675E-5</v>
      </c>
      <c r="R96">
        <f t="shared" si="81"/>
        <v>14.086747396448557</v>
      </c>
      <c r="S96">
        <f t="shared" si="81"/>
        <v>7.8564500484966049E-2</v>
      </c>
      <c r="T96">
        <f t="shared" si="81"/>
        <v>3.2007759456838022E-2</v>
      </c>
      <c r="U96">
        <f t="shared" si="81"/>
        <v>6.3045586808923373E-2</v>
      </c>
      <c r="V96">
        <f t="shared" si="81"/>
        <v>6.1105722599418051E-2</v>
      </c>
      <c r="W96">
        <f t="shared" si="81"/>
        <v>2.4248302618816685E-2</v>
      </c>
      <c r="X96">
        <f t="shared" si="81"/>
        <v>3.6857419980601359E-2</v>
      </c>
      <c r="Y96">
        <f t="shared" si="81"/>
        <v>9.6993210475266739E-2</v>
      </c>
      <c r="AA96">
        <f t="shared" si="83"/>
        <v>17.493729797115112</v>
      </c>
    </row>
    <row r="97" spans="6:27" x14ac:dyDescent="0.2">
      <c r="F97">
        <f t="shared" si="82"/>
        <v>2.9615900695664128E-2</v>
      </c>
      <c r="G97">
        <f t="shared" si="81"/>
        <v>3.2725152983042774E-5</v>
      </c>
      <c r="H97">
        <f t="shared" si="81"/>
        <v>8.2068158554249974E-3</v>
      </c>
      <c r="I97">
        <f t="shared" si="81"/>
        <v>1.307070222906977E-4</v>
      </c>
      <c r="J97">
        <f t="shared" si="81"/>
        <v>3.1037827352085358E-2</v>
      </c>
      <c r="K97">
        <f t="shared" si="81"/>
        <v>1.968990541754792E-3</v>
      </c>
      <c r="L97">
        <f t="shared" si="81"/>
        <v>9.80302667180233E-5</v>
      </c>
      <c r="M97">
        <f t="shared" si="81"/>
        <v>7.0883659503172512E-3</v>
      </c>
      <c r="N97">
        <f t="shared" si="81"/>
        <v>5.9069716252643763E-3</v>
      </c>
      <c r="O97">
        <f t="shared" si="81"/>
        <v>9.6993210475266739E-2</v>
      </c>
      <c r="P97">
        <f t="shared" si="81"/>
        <v>0.36911683412634949</v>
      </c>
      <c r="Q97">
        <f t="shared" si="81"/>
        <v>2.2996053447543573E-5</v>
      </c>
      <c r="R97">
        <f t="shared" si="81"/>
        <v>3.4917555771096023E-2</v>
      </c>
      <c r="S97">
        <f t="shared" si="81"/>
        <v>31.69518164200926</v>
      </c>
      <c r="T97">
        <f t="shared" si="81"/>
        <v>3.2007759456838022E-2</v>
      </c>
      <c r="U97">
        <f t="shared" si="81"/>
        <v>6.3045586808923373E-2</v>
      </c>
      <c r="V97">
        <f t="shared" si="81"/>
        <v>6.1105722599418044E-2</v>
      </c>
      <c r="W97">
        <f t="shared" si="81"/>
        <v>2.4248302618816685E-2</v>
      </c>
      <c r="X97">
        <f t="shared" si="81"/>
        <v>3.6857419980601359E-2</v>
      </c>
      <c r="Y97">
        <f t="shared" si="81"/>
        <v>9.6993210475266739E-2</v>
      </c>
      <c r="AA97">
        <f t="shared" si="83"/>
        <v>32.594576574837788</v>
      </c>
    </row>
    <row r="98" spans="6:27" x14ac:dyDescent="0.2">
      <c r="F98">
        <f t="shared" si="82"/>
        <v>4.0080763089550995E-3</v>
      </c>
      <c r="G98">
        <f t="shared" si="81"/>
        <v>3.2725152983042781E-5</v>
      </c>
      <c r="H98">
        <f t="shared" si="81"/>
        <v>4.085933020765142E-4</v>
      </c>
      <c r="I98">
        <f t="shared" si="81"/>
        <v>1.3070702229069772E-4</v>
      </c>
      <c r="J98">
        <f t="shared" si="81"/>
        <v>1.0412031127915015E-5</v>
      </c>
      <c r="K98">
        <f t="shared" ref="G98:Y103" si="84">K46/$C46</f>
        <v>7.2435114017260836E-4</v>
      </c>
      <c r="L98">
        <f t="shared" si="84"/>
        <v>9.8030266718023286E-5</v>
      </c>
      <c r="M98">
        <f t="shared" si="84"/>
        <v>2.6076641046213901E-3</v>
      </c>
      <c r="N98">
        <f t="shared" si="84"/>
        <v>1.0818995921434155E-4</v>
      </c>
      <c r="O98">
        <f t="shared" si="84"/>
        <v>1.7764926177239748E-3</v>
      </c>
      <c r="P98">
        <f t="shared" si="84"/>
        <v>9.1494915603488399E-4</v>
      </c>
      <c r="Q98">
        <f t="shared" si="84"/>
        <v>4.618880806082335E-4</v>
      </c>
      <c r="R98">
        <f t="shared" si="84"/>
        <v>2.3527264012325591E-4</v>
      </c>
      <c r="S98">
        <f t="shared" si="84"/>
        <v>5.293634402773257E-4</v>
      </c>
      <c r="T98">
        <f t="shared" si="84"/>
        <v>14160.661431905315</v>
      </c>
      <c r="U98">
        <f t="shared" si="84"/>
        <v>6.3045586808923373E-2</v>
      </c>
      <c r="V98">
        <f t="shared" si="84"/>
        <v>6.1105722599418044E-2</v>
      </c>
      <c r="W98">
        <f t="shared" si="84"/>
        <v>2.4248302618816685E-2</v>
      </c>
      <c r="X98">
        <f t="shared" si="84"/>
        <v>3.6857419980601359E-2</v>
      </c>
      <c r="Y98">
        <f t="shared" si="84"/>
        <v>9.6993210475266739E-2</v>
      </c>
      <c r="AA98">
        <f t="shared" si="83"/>
        <v>14160.95572886302</v>
      </c>
    </row>
    <row r="99" spans="6:27" x14ac:dyDescent="0.2">
      <c r="F99">
        <f t="shared" si="82"/>
        <v>0.59485126693622126</v>
      </c>
      <c r="G99">
        <f t="shared" si="84"/>
        <v>8.8956188687347492E-5</v>
      </c>
      <c r="H99">
        <f t="shared" si="84"/>
        <v>6.0640622749328847E-2</v>
      </c>
      <c r="I99">
        <f t="shared" si="84"/>
        <v>3.5529852354479496E-4</v>
      </c>
      <c r="J99">
        <f t="shared" si="84"/>
        <v>8.4369562086022754E-2</v>
      </c>
      <c r="K99">
        <f t="shared" si="84"/>
        <v>5.3522712100597825E-3</v>
      </c>
      <c r="L99">
        <f t="shared" si="84"/>
        <v>7.2435114017260836E-4</v>
      </c>
      <c r="M99">
        <f t="shared" si="84"/>
        <v>0.1423736360201634</v>
      </c>
      <c r="N99">
        <f t="shared" si="84"/>
        <v>5.9069716252643763E-3</v>
      </c>
      <c r="O99">
        <f t="shared" si="84"/>
        <v>1.3126603611698614E-2</v>
      </c>
      <c r="P99">
        <f t="shared" si="84"/>
        <v>1.8377245056378062E-2</v>
      </c>
      <c r="Q99">
        <f t="shared" si="84"/>
        <v>1.6991912897790706E-4</v>
      </c>
      <c r="R99">
        <f t="shared" si="84"/>
        <v>4.7255773002115014E-3</v>
      </c>
      <c r="S99">
        <f t="shared" si="84"/>
        <v>1.0632548925475875E-2</v>
      </c>
      <c r="T99">
        <f t="shared" si="84"/>
        <v>1.5935725083797382E-3</v>
      </c>
      <c r="U99">
        <f t="shared" si="84"/>
        <v>25.434405021365457</v>
      </c>
      <c r="V99">
        <f t="shared" si="84"/>
        <v>6.1105722599418044E-2</v>
      </c>
      <c r="W99">
        <f t="shared" si="84"/>
        <v>2.4248302618816685E-2</v>
      </c>
      <c r="X99">
        <f t="shared" si="84"/>
        <v>3.6857419980601359E-2</v>
      </c>
      <c r="Y99">
        <f t="shared" si="84"/>
        <v>9.6993210475266739E-2</v>
      </c>
      <c r="AA99">
        <f t="shared" si="83"/>
        <v>26.596898080050146</v>
      </c>
    </row>
    <row r="100" spans="6:27" x14ac:dyDescent="0.2">
      <c r="F100">
        <f t="shared" si="82"/>
        <v>8.0504364694471392E-2</v>
      </c>
      <c r="G100">
        <f t="shared" si="84"/>
        <v>8.8956188687347505E-5</v>
      </c>
      <c r="H100">
        <f t="shared" si="84"/>
        <v>8.2068158554249992E-3</v>
      </c>
      <c r="I100">
        <f t="shared" si="84"/>
        <v>1.3070702229069775E-4</v>
      </c>
      <c r="J100">
        <f t="shared" si="84"/>
        <v>1.1418178581460868E-2</v>
      </c>
      <c r="K100">
        <f t="shared" si="84"/>
        <v>7.2435114017260836E-4</v>
      </c>
      <c r="L100">
        <f t="shared" si="84"/>
        <v>9.80302667180233E-5</v>
      </c>
      <c r="M100">
        <f t="shared" si="84"/>
        <v>1.9268176356215218E-2</v>
      </c>
      <c r="N100">
        <f t="shared" si="84"/>
        <v>7.994216779757886E-4</v>
      </c>
      <c r="O100">
        <f t="shared" si="84"/>
        <v>3.5681808067065217E-2</v>
      </c>
      <c r="P100">
        <f t="shared" si="84"/>
        <v>4.9954531293891304E-2</v>
      </c>
      <c r="Q100">
        <f t="shared" si="84"/>
        <v>6.2509754212730675E-5</v>
      </c>
      <c r="R100">
        <f t="shared" si="84"/>
        <v>3.4917555771096023E-2</v>
      </c>
      <c r="S100">
        <f t="shared" si="84"/>
        <v>1.0632548925475877E-2</v>
      </c>
      <c r="T100">
        <f t="shared" si="84"/>
        <v>5.8624256384891163E-4</v>
      </c>
      <c r="U100">
        <f t="shared" si="84"/>
        <v>0.17137567298723369</v>
      </c>
      <c r="V100">
        <f t="shared" si="84"/>
        <v>1.2273412474886745</v>
      </c>
      <c r="W100">
        <f t="shared" si="84"/>
        <v>2.4248302618816685E-2</v>
      </c>
      <c r="X100">
        <f t="shared" si="84"/>
        <v>3.6857419980601359E-2</v>
      </c>
      <c r="Y100">
        <f t="shared" si="84"/>
        <v>9.6993210475266739E-2</v>
      </c>
      <c r="AA100">
        <f t="shared" si="83"/>
        <v>1.8098900517095997</v>
      </c>
    </row>
    <row r="101" spans="6:27" x14ac:dyDescent="0.2">
      <c r="F101">
        <f t="shared" si="82"/>
        <v>1.4744888727108991E-3</v>
      </c>
      <c r="G101">
        <f t="shared" si="84"/>
        <v>3.2725152983042781E-5</v>
      </c>
      <c r="H101">
        <f t="shared" si="84"/>
        <v>1.5031307563430238E-4</v>
      </c>
      <c r="I101">
        <f t="shared" si="84"/>
        <v>1.7689271882725826E-5</v>
      </c>
      <c r="J101">
        <f t="shared" si="84"/>
        <v>5.6847763767167193E-4</v>
      </c>
      <c r="K101">
        <f t="shared" si="84"/>
        <v>3.9548232227823166E-2</v>
      </c>
      <c r="L101">
        <f t="shared" si="84"/>
        <v>1.3266953912044369E-5</v>
      </c>
      <c r="M101">
        <f t="shared" si="84"/>
        <v>3.5290896018488384E-4</v>
      </c>
      <c r="N101">
        <f t="shared" si="84"/>
        <v>2.1730534205178249E-3</v>
      </c>
      <c r="O101">
        <f t="shared" si="84"/>
        <v>1.776492617723975E-3</v>
      </c>
      <c r="P101">
        <f t="shared" si="84"/>
        <v>6.7606106416110119E-3</v>
      </c>
      <c r="Q101">
        <f t="shared" si="84"/>
        <v>8.4597752914309485E-6</v>
      </c>
      <c r="R101">
        <f t="shared" si="84"/>
        <v>6.3953734238063082E-4</v>
      </c>
      <c r="S101">
        <f t="shared" si="84"/>
        <v>7.8564500484966049E-2</v>
      </c>
      <c r="T101">
        <f t="shared" si="84"/>
        <v>7.9339303423850478E-5</v>
      </c>
      <c r="U101">
        <f t="shared" si="84"/>
        <v>4.2479782244476754E-4</v>
      </c>
      <c r="V101">
        <f t="shared" si="84"/>
        <v>5.5721206430586347E-5</v>
      </c>
      <c r="W101">
        <f t="shared" si="84"/>
        <v>1451.8463073520327</v>
      </c>
      <c r="X101">
        <f t="shared" si="84"/>
        <v>3.6857419980601359E-2</v>
      </c>
      <c r="Y101">
        <f t="shared" si="84"/>
        <v>9.6993210475266739E-2</v>
      </c>
      <c r="AA101">
        <f t="shared" si="83"/>
        <v>1452.1127985972562</v>
      </c>
    </row>
    <row r="102" spans="6:27" x14ac:dyDescent="0.2">
      <c r="F102">
        <f t="shared" si="82"/>
        <v>4.0080763089550995E-3</v>
      </c>
      <c r="G102">
        <f t="shared" si="84"/>
        <v>8.8956188687347505E-5</v>
      </c>
      <c r="H102">
        <f t="shared" si="84"/>
        <v>0.16483830288594079</v>
      </c>
      <c r="I102">
        <f t="shared" si="84"/>
        <v>3.5529852354479496E-4</v>
      </c>
      <c r="J102">
        <f t="shared" si="84"/>
        <v>1.141817858146087E-2</v>
      </c>
      <c r="K102">
        <f t="shared" si="84"/>
        <v>1.4548981571290011E-2</v>
      </c>
      <c r="L102">
        <f t="shared" si="84"/>
        <v>1.968990541754792E-3</v>
      </c>
      <c r="M102">
        <f t="shared" si="84"/>
        <v>2.6076641046213901E-3</v>
      </c>
      <c r="N102">
        <f t="shared" si="84"/>
        <v>0.87667231963476733</v>
      </c>
      <c r="O102">
        <f t="shared" si="84"/>
        <v>4.8290076011507218E-3</v>
      </c>
      <c r="P102">
        <f t="shared" si="84"/>
        <v>1.8377245056378059E-2</v>
      </c>
      <c r="Q102">
        <f t="shared" si="84"/>
        <v>4.618880806082335E-4</v>
      </c>
      <c r="R102">
        <f t="shared" si="84"/>
        <v>4.7255773002115005E-3</v>
      </c>
      <c r="S102">
        <f t="shared" si="84"/>
        <v>4.2894763847572097</v>
      </c>
      <c r="T102">
        <f t="shared" si="84"/>
        <v>2.1566658677965125E-4</v>
      </c>
      <c r="U102">
        <f t="shared" si="84"/>
        <v>8.5322923476040986E-3</v>
      </c>
      <c r="V102">
        <f t="shared" si="84"/>
        <v>3.0422747887249553E-3</v>
      </c>
      <c r="W102">
        <f t="shared" si="84"/>
        <v>6.5913720379705262E-2</v>
      </c>
      <c r="X102">
        <f t="shared" si="84"/>
        <v>2206.8063871750892</v>
      </c>
      <c r="Y102">
        <f t="shared" si="84"/>
        <v>9.6993210475266739E-2</v>
      </c>
      <c r="AA102">
        <f t="shared" si="83"/>
        <v>2212.3754612108041</v>
      </c>
    </row>
    <row r="103" spans="6:27" x14ac:dyDescent="0.2">
      <c r="F103">
        <f t="shared" si="82"/>
        <v>0.21883355166062152</v>
      </c>
      <c r="G103">
        <f t="shared" si="84"/>
        <v>3.2725152983042781E-5</v>
      </c>
      <c r="H103">
        <f t="shared" si="84"/>
        <v>1.1106717482646661E-3</v>
      </c>
      <c r="I103">
        <f t="shared" si="84"/>
        <v>1.3070702229069772E-4</v>
      </c>
      <c r="J103">
        <f t="shared" si="84"/>
        <v>4.2005131557435564E-3</v>
      </c>
      <c r="K103">
        <f t="shared" si="84"/>
        <v>7.2435114017260847E-4</v>
      </c>
      <c r="L103">
        <f t="shared" si="84"/>
        <v>9.80302667180233E-5</v>
      </c>
      <c r="M103">
        <f t="shared" si="84"/>
        <v>7.0883659503172512E-3</v>
      </c>
      <c r="N103">
        <f t="shared" si="84"/>
        <v>2.9409080015406984E-4</v>
      </c>
      <c r="O103">
        <f t="shared" si="84"/>
        <v>1.9481607102994831</v>
      </c>
      <c r="P103">
        <f t="shared" si="84"/>
        <v>0.36911683412634955</v>
      </c>
      <c r="Q103">
        <f t="shared" si="84"/>
        <v>8.4597752914309485E-6</v>
      </c>
      <c r="R103">
        <f t="shared" si="84"/>
        <v>9.4915757346775584E-2</v>
      </c>
      <c r="S103">
        <f t="shared" si="84"/>
        <v>2.8902264534322819E-2</v>
      </c>
      <c r="T103">
        <f t="shared" si="84"/>
        <v>5.8624256384891163E-4</v>
      </c>
      <c r="U103">
        <f t="shared" si="84"/>
        <v>8.5322923476040986E-3</v>
      </c>
      <c r="V103">
        <f t="shared" si="84"/>
        <v>6.1105722599418044E-2</v>
      </c>
      <c r="W103">
        <f t="shared" si="84"/>
        <v>4.4412315443099375E-4</v>
      </c>
      <c r="X103">
        <f t="shared" si="84"/>
        <v>1.8350228884372744E-3</v>
      </c>
      <c r="Y103">
        <f t="shared" si="84"/>
        <v>5.2956498577249507</v>
      </c>
      <c r="AA103">
        <f t="shared" si="83"/>
        <v>8.0417702942581784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94AF0-9F75-E24F-9EB1-42F51C3D4FA8}">
  <dimension ref="B2:X126"/>
  <sheetViews>
    <sheetView topLeftCell="A10" workbookViewId="0">
      <selection activeCell="D54" sqref="D54"/>
    </sheetView>
  </sheetViews>
  <sheetFormatPr baseColWidth="10" defaultRowHeight="16" x14ac:dyDescent="0.2"/>
  <sheetData>
    <row r="2" spans="2:22" x14ac:dyDescent="0.2">
      <c r="B2" t="s">
        <v>253</v>
      </c>
    </row>
    <row r="3" spans="2:22" x14ac:dyDescent="0.2">
      <c r="B3" t="s">
        <v>254</v>
      </c>
    </row>
    <row r="5" spans="2:22" x14ac:dyDescent="0.2">
      <c r="B5">
        <v>8.8956188687347505E-5</v>
      </c>
      <c r="V5">
        <f>SUM(B5:U5)</f>
        <v>8.8956188687347505E-5</v>
      </c>
    </row>
    <row r="6" spans="2:22" x14ac:dyDescent="0.2">
      <c r="B6">
        <v>3.0191188306906806E-3</v>
      </c>
      <c r="C6">
        <v>1.1106717482646663E-3</v>
      </c>
      <c r="V6">
        <f t="shared" ref="V6:V23" si="0">SUM(B6:U6)</f>
        <v>4.1297905789553467E-3</v>
      </c>
    </row>
    <row r="7" spans="2:22" x14ac:dyDescent="0.2">
      <c r="B7">
        <v>1.3070702229069772E-4</v>
      </c>
      <c r="C7">
        <v>1.7689271882725826E-5</v>
      </c>
      <c r="D7">
        <v>0.1433376546834268</v>
      </c>
      <c r="V7">
        <f t="shared" si="0"/>
        <v>0.14348605097760023</v>
      </c>
    </row>
    <row r="8" spans="2:22" x14ac:dyDescent="0.2">
      <c r="B8">
        <v>8.4369562086022754E-2</v>
      </c>
      <c r="C8">
        <v>1.0412031127915015E-5</v>
      </c>
      <c r="D8">
        <v>4.2005131557435573E-3</v>
      </c>
      <c r="E8">
        <v>2.8302835012361323E-5</v>
      </c>
      <c r="V8">
        <f t="shared" si="0"/>
        <v>8.8608790107906593E-2</v>
      </c>
    </row>
    <row r="9" spans="2:22" x14ac:dyDescent="0.2">
      <c r="B9">
        <v>7.2435114017260847E-4</v>
      </c>
      <c r="C9">
        <v>1.968990541754792E-3</v>
      </c>
      <c r="D9">
        <v>0.1075032410125701</v>
      </c>
      <c r="E9">
        <v>1.4548981571290013E-2</v>
      </c>
      <c r="F9">
        <v>9.8030266718023286E-5</v>
      </c>
      <c r="V9">
        <f t="shared" si="0"/>
        <v>0.12484359453250554</v>
      </c>
    </row>
    <row r="10" spans="2:22" x14ac:dyDescent="0.2">
      <c r="B10">
        <v>9.8030266718023286E-5</v>
      </c>
      <c r="C10">
        <v>3.6063319738113851E-5</v>
      </c>
      <c r="D10">
        <v>1.4548981571290011E-2</v>
      </c>
      <c r="E10">
        <v>5.8694780818535675</v>
      </c>
      <c r="F10">
        <v>1.3266953912044369E-5</v>
      </c>
      <c r="G10">
        <v>3.9548232227823166E-2</v>
      </c>
      <c r="V10">
        <f t="shared" si="0"/>
        <v>5.9237226561930498</v>
      </c>
    </row>
    <row r="11" spans="2:22" x14ac:dyDescent="0.2">
      <c r="B11">
        <v>0.1423736360201634</v>
      </c>
      <c r="C11">
        <v>3.5290896018488384E-4</v>
      </c>
      <c r="D11">
        <v>1.9268176356215218E-2</v>
      </c>
      <c r="E11">
        <v>7.0883659503172521E-3</v>
      </c>
      <c r="F11">
        <v>7.0883659503172521E-3</v>
      </c>
      <c r="G11">
        <v>7.0883659503172521E-3</v>
      </c>
      <c r="H11">
        <v>2.6076641046213901E-3</v>
      </c>
      <c r="V11">
        <f t="shared" si="0"/>
        <v>0.18586748329213665</v>
      </c>
    </row>
    <row r="12" spans="2:22" x14ac:dyDescent="0.2">
      <c r="B12">
        <v>2.1730534205178249E-3</v>
      </c>
      <c r="C12">
        <v>7.9942167797578871E-4</v>
      </c>
      <c r="D12">
        <v>2.3830424359762277</v>
      </c>
      <c r="E12">
        <v>1.6056813630179349E-2</v>
      </c>
      <c r="F12">
        <v>3.9800861736133106E-5</v>
      </c>
      <c r="G12">
        <v>0.32250972303771025</v>
      </c>
      <c r="H12">
        <v>1.6056813630179346E-2</v>
      </c>
      <c r="I12">
        <v>7.994216779757886E-4</v>
      </c>
      <c r="V12">
        <f t="shared" si="0"/>
        <v>2.7414774839125027</v>
      </c>
    </row>
    <row r="13" spans="2:22" x14ac:dyDescent="0.2">
      <c r="B13">
        <v>9.6993210475266739E-2</v>
      </c>
      <c r="C13">
        <v>2.4042213158742564E-4</v>
      </c>
      <c r="D13">
        <v>4.8290076011507218E-3</v>
      </c>
      <c r="E13">
        <v>6.535351114534887E-4</v>
      </c>
      <c r="F13">
        <v>4.8290076011507227E-3</v>
      </c>
      <c r="G13">
        <v>4.8290076011507227E-3</v>
      </c>
      <c r="H13">
        <v>6.5353511145348859E-4</v>
      </c>
      <c r="I13">
        <v>1.3126603611698612E-2</v>
      </c>
      <c r="J13">
        <v>6.5353511145348859E-4</v>
      </c>
      <c r="V13">
        <f t="shared" si="0"/>
        <v>0.1268078643563654</v>
      </c>
    </row>
    <row r="14" spans="2:22" x14ac:dyDescent="0.2">
      <c r="B14">
        <v>4.9954531293891297E-2</v>
      </c>
      <c r="C14">
        <v>3.3659098422239591E-4</v>
      </c>
      <c r="D14">
        <v>6.7606106416110119E-3</v>
      </c>
      <c r="E14">
        <v>9.1494915603488399E-4</v>
      </c>
      <c r="F14">
        <v>1.8377245056378062E-2</v>
      </c>
      <c r="G14">
        <v>6.7606106416110111E-3</v>
      </c>
      <c r="H14">
        <v>9.1494915603488399E-4</v>
      </c>
      <c r="I14">
        <v>1.8377245056378062E-2</v>
      </c>
      <c r="J14">
        <v>2.4870896648135649E-3</v>
      </c>
      <c r="K14">
        <v>1.0033635827839875</v>
      </c>
      <c r="V14">
        <f t="shared" si="0"/>
        <v>1.1082474044349626</v>
      </c>
    </row>
    <row r="15" spans="2:22" x14ac:dyDescent="0.2">
      <c r="B15">
        <v>2.2996053447543573E-5</v>
      </c>
      <c r="C15">
        <v>9.277270097436955E-3</v>
      </c>
      <c r="D15">
        <v>3.4129169390416402E-3</v>
      </c>
      <c r="E15">
        <v>1.6991912897790703E-4</v>
      </c>
      <c r="F15">
        <v>1.1449060851839052E-6</v>
      </c>
      <c r="G15">
        <v>9.277270097436955E-3</v>
      </c>
      <c r="H15">
        <v>4.6188808060823345E-4</v>
      </c>
      <c r="I15">
        <v>1.6991912897790703E-4</v>
      </c>
      <c r="J15">
        <v>1.6991912897790706E-4</v>
      </c>
      <c r="K15">
        <v>2.2996053447543573E-5</v>
      </c>
      <c r="L15">
        <v>2.2996053447543573E-5</v>
      </c>
      <c r="V15">
        <f t="shared" si="0"/>
        <v>2.3009235667885316E-2</v>
      </c>
    </row>
    <row r="16" spans="2:22" x14ac:dyDescent="0.2">
      <c r="B16">
        <v>1.2845450904143477E-2</v>
      </c>
      <c r="C16">
        <v>8.6551967371473228E-5</v>
      </c>
      <c r="D16">
        <v>4.7255773002115005E-3</v>
      </c>
      <c r="E16">
        <v>2.3527264012325591E-4</v>
      </c>
      <c r="F16">
        <v>4.7255773002115014E-3</v>
      </c>
      <c r="G16">
        <v>1.2845450904143477E-2</v>
      </c>
      <c r="H16">
        <v>2.3527264012325591E-4</v>
      </c>
      <c r="I16">
        <v>1.2845450904143477E-2</v>
      </c>
      <c r="J16">
        <v>6.3953734238063093E-4</v>
      </c>
      <c r="K16">
        <v>0.70133785570781382</v>
      </c>
      <c r="L16">
        <v>0.25800777843016814</v>
      </c>
      <c r="M16">
        <v>8.6551967371473228E-5</v>
      </c>
      <c r="V16">
        <f t="shared" si="0"/>
        <v>1.0086163280082054</v>
      </c>
    </row>
    <row r="17" spans="2:22" x14ac:dyDescent="0.2">
      <c r="B17">
        <v>2.8902264534322819E-2</v>
      </c>
      <c r="C17">
        <v>7.1641551125039581E-5</v>
      </c>
      <c r="D17">
        <v>2.8902264534322819E-2</v>
      </c>
      <c r="E17">
        <v>5.2936344027732559E-4</v>
      </c>
      <c r="F17">
        <v>7.8564500484966049E-2</v>
      </c>
      <c r="G17">
        <v>1.0632548925475877E-2</v>
      </c>
      <c r="H17">
        <v>5.2936344027732581E-4</v>
      </c>
      <c r="I17">
        <v>1.0632548925475875E-2</v>
      </c>
      <c r="J17">
        <v>1.0632548925475877E-2</v>
      </c>
      <c r="K17">
        <v>7.8564500484966049E-2</v>
      </c>
      <c r="L17">
        <v>0.21356045403024504</v>
      </c>
      <c r="M17">
        <v>7.1641551125039581E-5</v>
      </c>
      <c r="N17">
        <v>7.8564500484966049E-2</v>
      </c>
      <c r="V17">
        <f t="shared" si="0"/>
        <v>0.5401581413130212</v>
      </c>
    </row>
    <row r="18" spans="2:22" x14ac:dyDescent="0.2">
      <c r="B18">
        <v>1.5935725083797384E-3</v>
      </c>
      <c r="C18">
        <v>2.9187298606497615E-5</v>
      </c>
      <c r="D18">
        <v>5.8624256384891163E-4</v>
      </c>
      <c r="E18">
        <v>2.1566658677965123E-4</v>
      </c>
      <c r="F18">
        <v>1.0737407100662358E-5</v>
      </c>
      <c r="G18">
        <v>1.5935725083797384E-3</v>
      </c>
      <c r="H18">
        <v>2.1566658677965123E-4</v>
      </c>
      <c r="I18">
        <v>1.5935725083797384E-3</v>
      </c>
      <c r="J18">
        <v>7.9339303423850465E-5</v>
      </c>
      <c r="K18">
        <v>5.8624256384891163E-4</v>
      </c>
      <c r="L18">
        <v>2.1566658677965123E-4</v>
      </c>
      <c r="M18">
        <v>5.8624256384891174E-4</v>
      </c>
      <c r="N18">
        <v>2.1566658677965125E-4</v>
      </c>
      <c r="O18">
        <v>2.1566658677965123E-4</v>
      </c>
      <c r="V18">
        <f t="shared" si="0"/>
        <v>7.737042159715218E-3</v>
      </c>
    </row>
    <row r="19" spans="2:22" x14ac:dyDescent="0.2">
      <c r="B19">
        <v>0.46584737772113705</v>
      </c>
      <c r="C19">
        <v>1.5627438553182665E-4</v>
      </c>
      <c r="D19">
        <v>0.17137567298723369</v>
      </c>
      <c r="E19">
        <v>1.1547202015205833E-3</v>
      </c>
      <c r="F19">
        <v>0.17137567298723369</v>
      </c>
      <c r="G19">
        <v>2.3193175243592389E-2</v>
      </c>
      <c r="H19">
        <v>3.1388549407479695E-3</v>
      </c>
      <c r="I19">
        <v>0.17137567298723369</v>
      </c>
      <c r="J19">
        <v>8.5322923476040986E-3</v>
      </c>
      <c r="K19">
        <v>8.5322923476040986E-3</v>
      </c>
      <c r="L19">
        <v>8.5322923476040986E-3</v>
      </c>
      <c r="M19">
        <v>4.2479782244476754E-4</v>
      </c>
      <c r="N19">
        <v>8.5322923476040986E-3</v>
      </c>
      <c r="O19">
        <v>8.5322923476040969E-3</v>
      </c>
      <c r="P19">
        <v>3.1388549407479691E-3</v>
      </c>
      <c r="V19">
        <f t="shared" si="0"/>
        <v>1.0538425359554444</v>
      </c>
    </row>
    <row r="20" spans="2:22" x14ac:dyDescent="0.2">
      <c r="B20">
        <v>6.1105722599418037E-2</v>
      </c>
      <c r="C20">
        <v>1.5146594290007818E-4</v>
      </c>
      <c r="D20">
        <v>2.2479539082251088E-2</v>
      </c>
      <c r="E20">
        <v>4.1172712021569788E-4</v>
      </c>
      <c r="F20">
        <v>2.2479539082251084E-2</v>
      </c>
      <c r="G20">
        <v>3.0422747887249553E-3</v>
      </c>
      <c r="H20">
        <v>4.1172712021569783E-4</v>
      </c>
      <c r="I20">
        <v>2.2479539082251084E-2</v>
      </c>
      <c r="J20">
        <v>1.119190349166104E-3</v>
      </c>
      <c r="K20">
        <v>2.2479539082251084E-2</v>
      </c>
      <c r="L20">
        <v>2.2479539082251084E-2</v>
      </c>
      <c r="M20">
        <v>1.5146594290007818E-4</v>
      </c>
      <c r="N20">
        <v>6.1105722599418051E-2</v>
      </c>
      <c r="O20">
        <v>8.269760275370127E-3</v>
      </c>
      <c r="P20">
        <v>1.1191903491661042E-3</v>
      </c>
      <c r="Q20">
        <v>0.16610257535685727</v>
      </c>
      <c r="V20">
        <f t="shared" si="0"/>
        <v>0.41538851785560765</v>
      </c>
    </row>
    <row r="21" spans="2:22" x14ac:dyDescent="0.2">
      <c r="B21">
        <v>4.441231544309937E-4</v>
      </c>
      <c r="C21">
        <v>2.2111589853407284E-5</v>
      </c>
      <c r="D21">
        <v>1.6338377786337215E-4</v>
      </c>
      <c r="E21">
        <v>2.2111589853407284E-5</v>
      </c>
      <c r="F21">
        <v>4.4412315443099364E-4</v>
      </c>
      <c r="G21">
        <v>6.5913720379705276E-2</v>
      </c>
      <c r="H21">
        <v>2.2111589853407284E-5</v>
      </c>
      <c r="I21">
        <v>1.6338377786337215E-4</v>
      </c>
      <c r="J21">
        <v>1.2072519002876807E-3</v>
      </c>
      <c r="K21">
        <v>4.4412315443099375E-4</v>
      </c>
      <c r="L21">
        <v>1.2072519002876807E-3</v>
      </c>
      <c r="M21">
        <v>8.1343993186836054E-6</v>
      </c>
      <c r="N21">
        <v>4.441231544309937E-4</v>
      </c>
      <c r="O21">
        <v>2.4248302618816685E-2</v>
      </c>
      <c r="P21">
        <v>6.0105532896856425E-5</v>
      </c>
      <c r="Q21">
        <v>1.6338377786337215E-4</v>
      </c>
      <c r="R21">
        <v>2.211158985340728E-5</v>
      </c>
      <c r="V21">
        <f t="shared" si="0"/>
        <v>9.49998570420406E-2</v>
      </c>
    </row>
    <row r="22" spans="2:22" x14ac:dyDescent="0.2">
      <c r="B22">
        <v>1.8350228884372744E-3</v>
      </c>
      <c r="C22">
        <v>9.1360410003221755E-5</v>
      </c>
      <c r="D22">
        <v>0.2723415438985109</v>
      </c>
      <c r="E22">
        <v>6.7506719473511042E-4</v>
      </c>
      <c r="F22">
        <v>1.3559087065484782E-2</v>
      </c>
      <c r="G22">
        <v>3.6857419980601359E-2</v>
      </c>
      <c r="H22">
        <v>4.988109372445473E-3</v>
      </c>
      <c r="I22">
        <v>1.8350228884372744E-3</v>
      </c>
      <c r="J22">
        <v>0.74030106991380351</v>
      </c>
      <c r="K22">
        <v>1.8350228884372744E-3</v>
      </c>
      <c r="L22">
        <v>4.988109372445473E-3</v>
      </c>
      <c r="M22">
        <v>6.7506719473511042E-4</v>
      </c>
      <c r="N22">
        <v>4.988109372445473E-3</v>
      </c>
      <c r="O22">
        <v>2.0123469459354815</v>
      </c>
      <c r="P22">
        <v>2.4834334235232568E-4</v>
      </c>
      <c r="Q22">
        <v>4.988109372445473E-3</v>
      </c>
      <c r="R22">
        <v>1.8350228884372747E-3</v>
      </c>
      <c r="S22">
        <v>0.10018885497715201</v>
      </c>
      <c r="V22">
        <f t="shared" si="0"/>
        <v>3.2045772889563904</v>
      </c>
    </row>
    <row r="23" spans="2:22" x14ac:dyDescent="0.2">
      <c r="B23">
        <v>0.2636548815188211</v>
      </c>
      <c r="C23">
        <v>8.8446359413629135E-5</v>
      </c>
      <c r="D23">
        <v>4.8290076011507218E-3</v>
      </c>
      <c r="E23">
        <v>6.535351114534887E-4</v>
      </c>
      <c r="F23">
        <v>1.3126603611698614E-2</v>
      </c>
      <c r="G23">
        <v>4.8290076011507227E-3</v>
      </c>
      <c r="H23">
        <v>6.5353511145348859E-4</v>
      </c>
      <c r="I23">
        <v>1.3126603611698612E-2</v>
      </c>
      <c r="J23">
        <v>6.5353511145348859E-4</v>
      </c>
      <c r="K23">
        <v>1.9481607102994831</v>
      </c>
      <c r="L23">
        <v>0.2636548815188211</v>
      </c>
      <c r="M23">
        <v>3.2537597274734422E-5</v>
      </c>
      <c r="N23">
        <v>0.26365488151882105</v>
      </c>
      <c r="O23">
        <v>3.5681808067065217E-2</v>
      </c>
      <c r="P23">
        <v>1.7764926177239748E-3</v>
      </c>
      <c r="Q23">
        <v>1.3126603611698614E-2</v>
      </c>
      <c r="R23">
        <v>9.6993210475266739E-2</v>
      </c>
      <c r="S23">
        <v>1.776492617723975E-3</v>
      </c>
      <c r="T23">
        <v>4.8290076011507218E-3</v>
      </c>
      <c r="V23">
        <f t="shared" si="0"/>
        <v>2.9313017815633233</v>
      </c>
    </row>
    <row r="25" spans="2:22" x14ac:dyDescent="0.2">
      <c r="V25">
        <f>SUM(V5:V23)</f>
        <v>19.726910803096306</v>
      </c>
    </row>
    <row r="54" spans="3:24" x14ac:dyDescent="0.2">
      <c r="D54">
        <v>8.8956188687347505E-5</v>
      </c>
      <c r="E54">
        <v>3.0191188306906806E-3</v>
      </c>
      <c r="F54">
        <v>1.3070702229069772E-4</v>
      </c>
      <c r="G54">
        <v>8.4369562086022754E-2</v>
      </c>
      <c r="H54">
        <v>7.2435114017260847E-4</v>
      </c>
      <c r="I54">
        <v>9.8030266718023286E-5</v>
      </c>
      <c r="J54">
        <v>0.1423736360201634</v>
      </c>
      <c r="K54">
        <v>2.1730534205178249E-3</v>
      </c>
      <c r="L54">
        <v>9.6993210475266739E-2</v>
      </c>
      <c r="M54">
        <v>4.9954531293891297E-2</v>
      </c>
      <c r="N54">
        <v>2.2996053447543573E-5</v>
      </c>
      <c r="O54">
        <v>1.2845450904143477E-2</v>
      </c>
      <c r="P54">
        <v>2.8902264534322819E-2</v>
      </c>
      <c r="Q54">
        <v>1.5935725083797384E-3</v>
      </c>
      <c r="R54">
        <v>0.46584737772113705</v>
      </c>
      <c r="S54">
        <v>6.1105722599418037E-2</v>
      </c>
      <c r="T54">
        <v>4.441231544309937E-4</v>
      </c>
      <c r="U54">
        <v>1.8350228884372744E-3</v>
      </c>
      <c r="V54">
        <v>0.2636548815188211</v>
      </c>
      <c r="X54">
        <f t="shared" ref="X54:X72" si="1">SUM(C54:V54)</f>
        <v>1.2161765686269592</v>
      </c>
    </row>
    <row r="55" spans="3:24" x14ac:dyDescent="0.2">
      <c r="C55">
        <v>8.8956188687347505E-5</v>
      </c>
      <c r="E55">
        <v>1.1106717482646663E-3</v>
      </c>
      <c r="F55">
        <v>1.7689271882725826E-5</v>
      </c>
      <c r="G55">
        <v>1.0412031127915015E-5</v>
      </c>
      <c r="H55">
        <v>1.968990541754792E-3</v>
      </c>
      <c r="I55">
        <v>3.6063319738113851E-5</v>
      </c>
      <c r="J55">
        <v>3.5290896018488384E-4</v>
      </c>
      <c r="K55">
        <v>7.9942167797578871E-4</v>
      </c>
      <c r="L55">
        <v>2.4042213158742564E-4</v>
      </c>
      <c r="M55">
        <v>3.3659098422239591E-4</v>
      </c>
      <c r="N55">
        <v>9.277270097436955E-3</v>
      </c>
      <c r="O55">
        <v>8.6551967371473228E-5</v>
      </c>
      <c r="P55">
        <v>7.1641551125039581E-5</v>
      </c>
      <c r="Q55">
        <v>2.9187298606497615E-5</v>
      </c>
      <c r="R55">
        <v>1.5627438553182665E-4</v>
      </c>
      <c r="S55">
        <v>1.5146594290007818E-4</v>
      </c>
      <c r="T55">
        <v>2.2111589853407284E-5</v>
      </c>
      <c r="U55">
        <v>9.1360410003221755E-5</v>
      </c>
      <c r="V55">
        <v>8.8446359413629135E-5</v>
      </c>
      <c r="X55">
        <f t="shared" si="1"/>
        <v>1.493643645766818E-2</v>
      </c>
    </row>
    <row r="56" spans="3:24" x14ac:dyDescent="0.2">
      <c r="C56">
        <v>3.0191188306906806E-3</v>
      </c>
      <c r="D56">
        <v>1.1106717482646663E-3</v>
      </c>
      <c r="F56">
        <v>0.1433376546834268</v>
      </c>
      <c r="G56">
        <v>4.2005131557435573E-3</v>
      </c>
      <c r="H56">
        <v>0.1075032410125701</v>
      </c>
      <c r="I56">
        <v>1.4548981571290011E-2</v>
      </c>
      <c r="J56">
        <v>1.9268176356215218E-2</v>
      </c>
      <c r="K56">
        <v>2.3830424359762277</v>
      </c>
      <c r="L56">
        <v>4.8290076011507218E-3</v>
      </c>
      <c r="M56">
        <v>6.7606106416110119E-3</v>
      </c>
      <c r="N56">
        <v>3.4129169390416402E-3</v>
      </c>
      <c r="O56">
        <v>4.7255773002115005E-3</v>
      </c>
      <c r="P56">
        <v>2.8902264534322819E-2</v>
      </c>
      <c r="Q56">
        <v>5.8624256384891163E-4</v>
      </c>
      <c r="R56">
        <v>0.17137567298723369</v>
      </c>
      <c r="S56">
        <v>2.2479539082251088E-2</v>
      </c>
      <c r="T56">
        <v>1.6338377786337215E-4</v>
      </c>
      <c r="U56">
        <v>0.2723415438985109</v>
      </c>
      <c r="V56">
        <v>4.8290076011507218E-3</v>
      </c>
      <c r="X56">
        <f t="shared" si="1"/>
        <v>3.1964365602616249</v>
      </c>
    </row>
    <row r="57" spans="3:24" x14ac:dyDescent="0.2">
      <c r="C57">
        <v>1.3070702229069772E-4</v>
      </c>
      <c r="D57">
        <v>1.7689271882725826E-5</v>
      </c>
      <c r="E57">
        <v>0.1433376546834268</v>
      </c>
      <c r="G57">
        <v>2.8302835012361323E-5</v>
      </c>
      <c r="H57">
        <v>1.4548981571290013E-2</v>
      </c>
      <c r="I57">
        <v>5.8694780818535675</v>
      </c>
      <c r="J57">
        <v>7.0883659503172521E-3</v>
      </c>
      <c r="K57">
        <v>1.6056813630179349E-2</v>
      </c>
      <c r="L57">
        <v>6.535351114534887E-4</v>
      </c>
      <c r="M57">
        <v>9.1494915603488399E-4</v>
      </c>
      <c r="N57">
        <v>1.6991912897790703E-4</v>
      </c>
      <c r="O57">
        <v>2.3527264012325591E-4</v>
      </c>
      <c r="P57">
        <v>5.2936344027732559E-4</v>
      </c>
      <c r="Q57">
        <v>2.1566658677965123E-4</v>
      </c>
      <c r="R57">
        <v>1.1547202015205833E-3</v>
      </c>
      <c r="S57">
        <v>4.1172712021569788E-4</v>
      </c>
      <c r="T57">
        <v>2.2111589853407284E-5</v>
      </c>
      <c r="U57">
        <v>6.7506719473511042E-4</v>
      </c>
      <c r="V57">
        <v>6.535351114534887E-4</v>
      </c>
      <c r="X57">
        <f t="shared" si="1"/>
        <v>6.0563224640993898</v>
      </c>
    </row>
    <row r="58" spans="3:24" x14ac:dyDescent="0.2">
      <c r="C58">
        <v>8.4369562086022754E-2</v>
      </c>
      <c r="D58">
        <v>1.0412031127915015E-5</v>
      </c>
      <c r="E58">
        <v>4.2005131557435573E-3</v>
      </c>
      <c r="F58">
        <v>2.8302835012361323E-5</v>
      </c>
      <c r="H58">
        <v>9.8030266718023286E-5</v>
      </c>
      <c r="I58">
        <v>1.3266953912044369E-5</v>
      </c>
      <c r="J58">
        <v>7.0883659503172521E-3</v>
      </c>
      <c r="K58">
        <v>3.9800861736133106E-5</v>
      </c>
      <c r="L58">
        <v>4.8290076011507227E-3</v>
      </c>
      <c r="M58">
        <v>1.8377245056378062E-2</v>
      </c>
      <c r="N58">
        <v>1.1449060851839052E-6</v>
      </c>
      <c r="O58">
        <v>4.7255773002115014E-3</v>
      </c>
      <c r="P58">
        <v>7.8564500484966049E-2</v>
      </c>
      <c r="Q58">
        <v>1.0737407100662358E-5</v>
      </c>
      <c r="R58">
        <v>0.17137567298723369</v>
      </c>
      <c r="S58">
        <v>2.2479539082251084E-2</v>
      </c>
      <c r="T58">
        <v>4.4412315443099364E-4</v>
      </c>
      <c r="U58">
        <v>1.3559087065484782E-2</v>
      </c>
      <c r="V58">
        <v>1.3126603611698614E-2</v>
      </c>
      <c r="X58">
        <f t="shared" si="1"/>
        <v>0.42334149279758138</v>
      </c>
    </row>
    <row r="59" spans="3:24" x14ac:dyDescent="0.2">
      <c r="C59">
        <v>7.2435114017260847E-4</v>
      </c>
      <c r="D59">
        <v>1.968990541754792E-3</v>
      </c>
      <c r="E59">
        <v>0.1075032410125701</v>
      </c>
      <c r="F59">
        <v>1.4548981571290013E-2</v>
      </c>
      <c r="G59">
        <v>9.8030266718023286E-5</v>
      </c>
      <c r="I59">
        <v>3.9548232227823166E-2</v>
      </c>
      <c r="J59">
        <v>7.0883659503172521E-3</v>
      </c>
      <c r="K59">
        <v>0.32250972303771025</v>
      </c>
      <c r="L59">
        <v>4.8290076011507227E-3</v>
      </c>
      <c r="M59">
        <v>6.7606106416110111E-3</v>
      </c>
      <c r="N59">
        <v>9.277270097436955E-3</v>
      </c>
      <c r="O59">
        <v>1.2845450904143477E-2</v>
      </c>
      <c r="P59">
        <v>1.0632548925475877E-2</v>
      </c>
      <c r="Q59">
        <v>1.5935725083797384E-3</v>
      </c>
      <c r="R59">
        <v>2.3193175243592389E-2</v>
      </c>
      <c r="S59">
        <v>3.0422747887249553E-3</v>
      </c>
      <c r="T59">
        <v>6.5913720379705276E-2</v>
      </c>
      <c r="U59">
        <v>3.6857419980601359E-2</v>
      </c>
      <c r="V59">
        <v>4.8290076011507227E-3</v>
      </c>
      <c r="X59">
        <f t="shared" si="1"/>
        <v>0.67376397442032865</v>
      </c>
    </row>
    <row r="60" spans="3:24" x14ac:dyDescent="0.2">
      <c r="C60">
        <v>9.8030266718023286E-5</v>
      </c>
      <c r="D60">
        <v>3.6063319738113851E-5</v>
      </c>
      <c r="E60">
        <v>1.4548981571290011E-2</v>
      </c>
      <c r="F60">
        <v>5.8694780818535675</v>
      </c>
      <c r="G60">
        <v>1.3266953912044369E-5</v>
      </c>
      <c r="H60">
        <v>3.9548232227823166E-2</v>
      </c>
      <c r="J60">
        <v>2.6076641046213901E-3</v>
      </c>
      <c r="K60">
        <v>1.6056813630179346E-2</v>
      </c>
      <c r="L60">
        <v>6.5353511145348859E-4</v>
      </c>
      <c r="M60">
        <v>9.1494915603488399E-4</v>
      </c>
      <c r="N60">
        <v>4.6188808060823345E-4</v>
      </c>
      <c r="O60">
        <v>2.3527264012325591E-4</v>
      </c>
      <c r="P60">
        <v>5.2936344027732581E-4</v>
      </c>
      <c r="Q60">
        <v>2.1566658677965123E-4</v>
      </c>
      <c r="R60">
        <v>3.1388549407479695E-3</v>
      </c>
      <c r="S60">
        <v>4.1172712021569783E-4</v>
      </c>
      <c r="T60">
        <v>2.2111589853407284E-5</v>
      </c>
      <c r="U60">
        <v>4.988109372445473E-3</v>
      </c>
      <c r="V60">
        <v>6.5353511145348859E-4</v>
      </c>
      <c r="X60">
        <f t="shared" si="1"/>
        <v>5.9546121470778424</v>
      </c>
    </row>
    <row r="61" spans="3:24" x14ac:dyDescent="0.2">
      <c r="C61">
        <v>0.1423736360201634</v>
      </c>
      <c r="D61">
        <v>3.5290896018488384E-4</v>
      </c>
      <c r="E61">
        <v>1.9268176356215218E-2</v>
      </c>
      <c r="F61">
        <v>7.0883659503172521E-3</v>
      </c>
      <c r="G61">
        <v>7.0883659503172521E-3</v>
      </c>
      <c r="H61">
        <v>7.0883659503172521E-3</v>
      </c>
      <c r="I61">
        <v>2.6076641046213901E-3</v>
      </c>
      <c r="K61">
        <v>7.994216779757886E-4</v>
      </c>
      <c r="L61">
        <v>1.3126603611698612E-2</v>
      </c>
      <c r="M61">
        <v>1.8377245056378062E-2</v>
      </c>
      <c r="N61">
        <v>1.6991912897790703E-4</v>
      </c>
      <c r="O61">
        <v>1.2845450904143477E-2</v>
      </c>
      <c r="P61">
        <v>1.0632548925475875E-2</v>
      </c>
      <c r="Q61">
        <v>1.5935725083797384E-3</v>
      </c>
      <c r="R61">
        <v>0.17137567298723369</v>
      </c>
      <c r="S61">
        <v>2.2479539082251084E-2</v>
      </c>
      <c r="T61">
        <v>1.6338377786337215E-4</v>
      </c>
      <c r="U61">
        <v>1.8350228884372744E-3</v>
      </c>
      <c r="V61">
        <v>1.3126603611698612E-2</v>
      </c>
      <c r="X61">
        <f t="shared" si="1"/>
        <v>0.4523924674526501</v>
      </c>
    </row>
    <row r="62" spans="3:24" x14ac:dyDescent="0.2">
      <c r="C62">
        <v>2.1730534205178249E-3</v>
      </c>
      <c r="D62">
        <v>7.9942167797578871E-4</v>
      </c>
      <c r="E62">
        <v>2.3830424359762277</v>
      </c>
      <c r="F62">
        <v>1.6056813630179349E-2</v>
      </c>
      <c r="G62">
        <v>3.9800861736133106E-5</v>
      </c>
      <c r="H62">
        <v>0.32250972303771025</v>
      </c>
      <c r="I62">
        <v>1.6056813630179346E-2</v>
      </c>
      <c r="J62">
        <v>7.994216779757886E-4</v>
      </c>
      <c r="L62">
        <v>6.5353511145348859E-4</v>
      </c>
      <c r="M62">
        <v>2.4870896648135649E-3</v>
      </c>
      <c r="N62">
        <v>1.6991912897790706E-4</v>
      </c>
      <c r="O62">
        <v>6.3953734238063093E-4</v>
      </c>
      <c r="P62">
        <v>1.0632548925475877E-2</v>
      </c>
      <c r="Q62">
        <v>7.9339303423850465E-5</v>
      </c>
      <c r="R62">
        <v>8.5322923476040986E-3</v>
      </c>
      <c r="S62">
        <v>1.119190349166104E-3</v>
      </c>
      <c r="T62">
        <v>1.2072519002876807E-3</v>
      </c>
      <c r="U62">
        <v>0.74030106991380351</v>
      </c>
      <c r="V62">
        <v>6.5353511145348859E-4</v>
      </c>
      <c r="X62">
        <f t="shared" si="1"/>
        <v>3.5079527930113432</v>
      </c>
    </row>
    <row r="63" spans="3:24" x14ac:dyDescent="0.2">
      <c r="C63">
        <v>9.6993210475266739E-2</v>
      </c>
      <c r="D63">
        <v>2.4042213158742564E-4</v>
      </c>
      <c r="E63">
        <v>4.8290076011507218E-3</v>
      </c>
      <c r="F63">
        <v>6.535351114534887E-4</v>
      </c>
      <c r="G63">
        <v>4.8290076011507227E-3</v>
      </c>
      <c r="H63">
        <v>4.8290076011507227E-3</v>
      </c>
      <c r="I63">
        <v>6.5353511145348859E-4</v>
      </c>
      <c r="J63">
        <v>1.3126603611698612E-2</v>
      </c>
      <c r="K63">
        <v>6.5353511145348859E-4</v>
      </c>
      <c r="M63">
        <v>1.0033635827839875</v>
      </c>
      <c r="N63">
        <v>2.2996053447543573E-5</v>
      </c>
      <c r="O63">
        <v>0.70133785570781382</v>
      </c>
      <c r="P63">
        <v>7.8564500484966049E-2</v>
      </c>
      <c r="Q63">
        <v>5.8624256384891163E-4</v>
      </c>
      <c r="R63">
        <v>8.5322923476040986E-3</v>
      </c>
      <c r="S63">
        <v>2.2479539082251084E-2</v>
      </c>
      <c r="T63">
        <v>4.4412315443099375E-4</v>
      </c>
      <c r="U63">
        <v>1.8350228884372744E-3</v>
      </c>
      <c r="V63">
        <v>1.9481607102994831</v>
      </c>
      <c r="X63">
        <f t="shared" si="1"/>
        <v>3.8921347297226356</v>
      </c>
    </row>
    <row r="64" spans="3:24" x14ac:dyDescent="0.2">
      <c r="C64">
        <v>4.9954531293891297E-2</v>
      </c>
      <c r="D64">
        <v>3.3659098422239591E-4</v>
      </c>
      <c r="E64">
        <v>6.7606106416110119E-3</v>
      </c>
      <c r="F64">
        <v>9.1494915603488399E-4</v>
      </c>
      <c r="G64">
        <v>1.8377245056378062E-2</v>
      </c>
      <c r="H64">
        <v>6.7606106416110111E-3</v>
      </c>
      <c r="I64">
        <v>9.1494915603488399E-4</v>
      </c>
      <c r="J64">
        <v>1.8377245056378062E-2</v>
      </c>
      <c r="K64">
        <v>2.4870896648135649E-3</v>
      </c>
      <c r="L64">
        <v>1.0033635827839875</v>
      </c>
      <c r="N64">
        <v>2.2996053447543573E-5</v>
      </c>
      <c r="O64">
        <v>0.25800777843016814</v>
      </c>
      <c r="P64">
        <v>0.21356045403024504</v>
      </c>
      <c r="Q64">
        <v>2.1566658677965123E-4</v>
      </c>
      <c r="R64">
        <v>8.5322923476040986E-3</v>
      </c>
      <c r="S64">
        <v>2.2479539082251084E-2</v>
      </c>
      <c r="T64">
        <v>1.2072519002876807E-3</v>
      </c>
      <c r="U64">
        <v>4.988109372445473E-3</v>
      </c>
      <c r="V64">
        <v>0.2636548815188211</v>
      </c>
      <c r="X64">
        <f t="shared" si="1"/>
        <v>1.8809163737570123</v>
      </c>
    </row>
    <row r="65" spans="2:24" x14ac:dyDescent="0.2">
      <c r="C65">
        <v>2.2996053447543573E-5</v>
      </c>
      <c r="D65">
        <v>9.277270097436955E-3</v>
      </c>
      <c r="E65">
        <v>3.4129169390416402E-3</v>
      </c>
      <c r="F65">
        <v>1.6991912897790703E-4</v>
      </c>
      <c r="G65">
        <v>1.1449060851839052E-6</v>
      </c>
      <c r="H65">
        <v>9.277270097436955E-3</v>
      </c>
      <c r="I65">
        <v>4.6188808060823345E-4</v>
      </c>
      <c r="J65">
        <v>1.6991912897790703E-4</v>
      </c>
      <c r="K65">
        <v>1.6991912897790706E-4</v>
      </c>
      <c r="L65">
        <v>2.2996053447543573E-5</v>
      </c>
      <c r="M65">
        <v>2.2996053447543573E-5</v>
      </c>
      <c r="O65">
        <v>8.6551967371473228E-5</v>
      </c>
      <c r="P65">
        <v>7.1641551125039581E-5</v>
      </c>
      <c r="Q65">
        <v>5.8624256384891174E-4</v>
      </c>
      <c r="R65">
        <v>4.2479782244476754E-4</v>
      </c>
      <c r="S65">
        <v>1.5146594290007818E-4</v>
      </c>
      <c r="T65">
        <v>8.1343993186836054E-6</v>
      </c>
      <c r="U65">
        <v>6.7506719473511042E-4</v>
      </c>
      <c r="V65">
        <v>3.2537597274734422E-5</v>
      </c>
      <c r="X65">
        <f t="shared" si="1"/>
        <v>2.5045674706904112E-2</v>
      </c>
    </row>
    <row r="66" spans="2:24" x14ac:dyDescent="0.2">
      <c r="C66">
        <v>1.2845450904143477E-2</v>
      </c>
      <c r="D66">
        <v>8.6551967371473228E-5</v>
      </c>
      <c r="E66">
        <v>4.7255773002115005E-3</v>
      </c>
      <c r="F66">
        <v>2.3527264012325591E-4</v>
      </c>
      <c r="G66">
        <v>4.7255773002115014E-3</v>
      </c>
      <c r="H66">
        <v>1.2845450904143477E-2</v>
      </c>
      <c r="I66">
        <v>2.3527264012325591E-4</v>
      </c>
      <c r="J66">
        <v>1.2845450904143477E-2</v>
      </c>
      <c r="K66">
        <v>6.3953734238063093E-4</v>
      </c>
      <c r="L66">
        <v>0.70133785570781382</v>
      </c>
      <c r="M66">
        <v>0.25800777843016814</v>
      </c>
      <c r="N66">
        <v>8.6551967371473228E-5</v>
      </c>
      <c r="P66">
        <v>7.8564500484966049E-2</v>
      </c>
      <c r="Q66">
        <v>2.1566658677965125E-4</v>
      </c>
      <c r="R66">
        <v>8.5322923476040986E-3</v>
      </c>
      <c r="S66">
        <v>6.1105722599418051E-2</v>
      </c>
      <c r="T66">
        <v>4.441231544309937E-4</v>
      </c>
      <c r="U66">
        <v>4.988109372445473E-3</v>
      </c>
      <c r="V66">
        <v>0.26365488151882105</v>
      </c>
      <c r="X66">
        <f t="shared" si="1"/>
        <v>1.4261216240726708</v>
      </c>
    </row>
    <row r="67" spans="2:24" x14ac:dyDescent="0.2">
      <c r="C67">
        <v>2.8902264534322819E-2</v>
      </c>
      <c r="D67">
        <v>7.1641551125039581E-5</v>
      </c>
      <c r="E67">
        <v>2.8902264534322819E-2</v>
      </c>
      <c r="F67">
        <v>5.2936344027732559E-4</v>
      </c>
      <c r="G67">
        <v>7.8564500484966049E-2</v>
      </c>
      <c r="H67">
        <v>1.0632548925475877E-2</v>
      </c>
      <c r="I67">
        <v>5.2936344027732581E-4</v>
      </c>
      <c r="J67">
        <v>1.0632548925475875E-2</v>
      </c>
      <c r="K67">
        <v>1.0632548925475877E-2</v>
      </c>
      <c r="L67">
        <v>7.8564500484966049E-2</v>
      </c>
      <c r="M67">
        <v>0.21356045403024504</v>
      </c>
      <c r="N67">
        <v>7.1641551125039581E-5</v>
      </c>
      <c r="O67">
        <v>7.8564500484966049E-2</v>
      </c>
      <c r="Q67">
        <v>2.1566658677965123E-4</v>
      </c>
      <c r="R67">
        <v>8.5322923476040969E-3</v>
      </c>
      <c r="S67">
        <v>8.269760275370127E-3</v>
      </c>
      <c r="T67">
        <v>2.4248302618816685E-2</v>
      </c>
      <c r="U67">
        <v>2.0123469459354815</v>
      </c>
      <c r="V67">
        <v>3.5681808067065217E-2</v>
      </c>
      <c r="X67">
        <f t="shared" si="1"/>
        <v>2.6294529171441381</v>
      </c>
    </row>
    <row r="68" spans="2:24" x14ac:dyDescent="0.2">
      <c r="C68">
        <v>1.5935725083797384E-3</v>
      </c>
      <c r="D68">
        <v>2.9187298606497615E-5</v>
      </c>
      <c r="E68">
        <v>5.8624256384891163E-4</v>
      </c>
      <c r="F68">
        <v>2.1566658677965123E-4</v>
      </c>
      <c r="G68">
        <v>1.0737407100662358E-5</v>
      </c>
      <c r="H68">
        <v>1.5935725083797384E-3</v>
      </c>
      <c r="I68">
        <v>2.1566658677965123E-4</v>
      </c>
      <c r="J68">
        <v>1.5935725083797384E-3</v>
      </c>
      <c r="K68">
        <v>7.9339303423850465E-5</v>
      </c>
      <c r="L68">
        <v>5.8624256384891163E-4</v>
      </c>
      <c r="M68">
        <v>2.1566658677965123E-4</v>
      </c>
      <c r="N68">
        <v>5.8624256384891174E-4</v>
      </c>
      <c r="O68">
        <v>2.1566658677965125E-4</v>
      </c>
      <c r="P68">
        <v>2.1566658677965123E-4</v>
      </c>
      <c r="R68">
        <v>3.1388549407479691E-3</v>
      </c>
      <c r="S68">
        <v>1.1191903491661042E-3</v>
      </c>
      <c r="T68">
        <v>6.0105532896856425E-5</v>
      </c>
      <c r="U68">
        <v>2.4834334235232568E-4</v>
      </c>
      <c r="V68">
        <v>1.7764926177239748E-3</v>
      </c>
      <c r="X68">
        <f t="shared" si="1"/>
        <v>1.4080028942602449E-2</v>
      </c>
    </row>
    <row r="69" spans="2:24" x14ac:dyDescent="0.2">
      <c r="C69">
        <v>0.46584737772113705</v>
      </c>
      <c r="D69">
        <v>1.5627438553182665E-4</v>
      </c>
      <c r="E69">
        <v>0.17137567298723369</v>
      </c>
      <c r="F69">
        <v>1.1547202015205833E-3</v>
      </c>
      <c r="G69">
        <v>0.17137567298723369</v>
      </c>
      <c r="H69">
        <v>2.3193175243592389E-2</v>
      </c>
      <c r="I69">
        <v>3.1388549407479695E-3</v>
      </c>
      <c r="J69">
        <v>0.17137567298723369</v>
      </c>
      <c r="K69">
        <v>8.5322923476040986E-3</v>
      </c>
      <c r="L69">
        <v>8.5322923476040986E-3</v>
      </c>
      <c r="M69">
        <v>8.5322923476040986E-3</v>
      </c>
      <c r="N69">
        <v>4.2479782244476754E-4</v>
      </c>
      <c r="O69">
        <v>8.5322923476040986E-3</v>
      </c>
      <c r="P69">
        <v>8.5322923476040969E-3</v>
      </c>
      <c r="Q69">
        <v>3.1388549407479691E-3</v>
      </c>
      <c r="S69">
        <v>0.16610257535685727</v>
      </c>
      <c r="T69">
        <v>1.6338377786337215E-4</v>
      </c>
      <c r="U69">
        <v>4.988109372445473E-3</v>
      </c>
      <c r="V69">
        <v>1.3126603611698614E-2</v>
      </c>
      <c r="X69">
        <f t="shared" si="1"/>
        <v>1.2382232080743092</v>
      </c>
    </row>
    <row r="70" spans="2:24" x14ac:dyDescent="0.2">
      <c r="C70">
        <v>6.1105722599418037E-2</v>
      </c>
      <c r="D70">
        <v>1.5146594290007818E-4</v>
      </c>
      <c r="E70">
        <v>2.2479539082251088E-2</v>
      </c>
      <c r="F70">
        <v>4.1172712021569788E-4</v>
      </c>
      <c r="G70">
        <v>2.2479539082251084E-2</v>
      </c>
      <c r="H70">
        <v>3.0422747887249553E-3</v>
      </c>
      <c r="I70">
        <v>4.1172712021569783E-4</v>
      </c>
      <c r="J70">
        <v>2.2479539082251084E-2</v>
      </c>
      <c r="K70">
        <v>1.119190349166104E-3</v>
      </c>
      <c r="L70">
        <v>2.2479539082251084E-2</v>
      </c>
      <c r="M70">
        <v>2.2479539082251084E-2</v>
      </c>
      <c r="N70">
        <v>1.5146594290007818E-4</v>
      </c>
      <c r="O70">
        <v>6.1105722599418051E-2</v>
      </c>
      <c r="P70">
        <v>8.269760275370127E-3</v>
      </c>
      <c r="Q70">
        <v>1.1191903491661042E-3</v>
      </c>
      <c r="R70">
        <v>0.16610257535685727</v>
      </c>
      <c r="T70">
        <v>2.211158985340728E-5</v>
      </c>
      <c r="U70">
        <v>1.8350228884372747E-3</v>
      </c>
      <c r="V70">
        <v>9.6993210475266739E-2</v>
      </c>
      <c r="X70">
        <f t="shared" si="1"/>
        <v>0.51423886280916509</v>
      </c>
    </row>
    <row r="71" spans="2:24" x14ac:dyDescent="0.2">
      <c r="C71">
        <v>4.441231544309937E-4</v>
      </c>
      <c r="D71">
        <v>2.2111589853407284E-5</v>
      </c>
      <c r="E71">
        <v>1.6338377786337215E-4</v>
      </c>
      <c r="F71">
        <v>2.2111589853407284E-5</v>
      </c>
      <c r="G71">
        <v>4.4412315443099364E-4</v>
      </c>
      <c r="H71">
        <v>6.5913720379705276E-2</v>
      </c>
      <c r="I71">
        <v>2.2111589853407284E-5</v>
      </c>
      <c r="J71">
        <v>1.6338377786337215E-4</v>
      </c>
      <c r="K71">
        <v>1.2072519002876807E-3</v>
      </c>
      <c r="L71">
        <v>4.4412315443099375E-4</v>
      </c>
      <c r="M71">
        <v>1.2072519002876807E-3</v>
      </c>
      <c r="N71">
        <v>8.1343993186836054E-6</v>
      </c>
      <c r="O71">
        <v>4.441231544309937E-4</v>
      </c>
      <c r="P71">
        <v>2.4248302618816685E-2</v>
      </c>
      <c r="Q71">
        <v>6.0105532896856425E-5</v>
      </c>
      <c r="R71">
        <v>1.6338377786337215E-4</v>
      </c>
      <c r="S71">
        <v>2.211158985340728E-5</v>
      </c>
      <c r="U71">
        <v>0.10018885497715201</v>
      </c>
      <c r="V71">
        <v>1.776492617723975E-3</v>
      </c>
      <c r="X71">
        <f t="shared" si="1"/>
        <v>0.19696520463691658</v>
      </c>
    </row>
    <row r="72" spans="2:24" x14ac:dyDescent="0.2">
      <c r="C72">
        <v>1.8350228884372744E-3</v>
      </c>
      <c r="D72">
        <v>9.1360410003221755E-5</v>
      </c>
      <c r="E72">
        <v>0.2723415438985109</v>
      </c>
      <c r="F72">
        <v>6.7506719473511042E-4</v>
      </c>
      <c r="G72">
        <v>1.3559087065484782E-2</v>
      </c>
      <c r="H72">
        <v>3.6857419980601359E-2</v>
      </c>
      <c r="I72">
        <v>4.988109372445473E-3</v>
      </c>
      <c r="J72">
        <v>1.8350228884372744E-3</v>
      </c>
      <c r="K72">
        <v>0.74030106991380351</v>
      </c>
      <c r="L72">
        <v>1.8350228884372744E-3</v>
      </c>
      <c r="M72">
        <v>4.988109372445473E-3</v>
      </c>
      <c r="N72">
        <v>6.7506719473511042E-4</v>
      </c>
      <c r="O72">
        <v>4.988109372445473E-3</v>
      </c>
      <c r="P72">
        <v>2.0123469459354815</v>
      </c>
      <c r="Q72">
        <v>2.4834334235232568E-4</v>
      </c>
      <c r="R72">
        <v>4.988109372445473E-3</v>
      </c>
      <c r="S72">
        <v>1.8350228884372747E-3</v>
      </c>
      <c r="T72">
        <v>0.10018885497715201</v>
      </c>
      <c r="V72">
        <v>4.8290076011507218E-3</v>
      </c>
      <c r="X72">
        <f t="shared" si="1"/>
        <v>3.2094062965575412</v>
      </c>
    </row>
    <row r="73" spans="2:24" x14ac:dyDescent="0.2">
      <c r="C73">
        <v>0.2636548815188211</v>
      </c>
      <c r="D73">
        <v>8.8446359413629135E-5</v>
      </c>
      <c r="E73">
        <v>4.8290076011507218E-3</v>
      </c>
      <c r="F73">
        <v>6.535351114534887E-4</v>
      </c>
      <c r="G73">
        <v>1.3126603611698614E-2</v>
      </c>
      <c r="H73">
        <v>4.8290076011507227E-3</v>
      </c>
      <c r="I73">
        <v>6.5353511145348859E-4</v>
      </c>
      <c r="J73">
        <v>1.3126603611698612E-2</v>
      </c>
      <c r="K73">
        <v>6.5353511145348859E-4</v>
      </c>
      <c r="L73">
        <v>1.9481607102994831</v>
      </c>
      <c r="M73">
        <v>0.2636548815188211</v>
      </c>
      <c r="N73">
        <v>3.2537597274734422E-5</v>
      </c>
      <c r="O73">
        <v>0.26365488151882105</v>
      </c>
      <c r="P73">
        <v>3.5681808067065217E-2</v>
      </c>
      <c r="Q73">
        <v>1.7764926177239748E-3</v>
      </c>
      <c r="R73">
        <v>1.3126603611698614E-2</v>
      </c>
      <c r="S73">
        <v>9.6993210475266739E-2</v>
      </c>
      <c r="T73">
        <v>1.776492617723975E-3</v>
      </c>
      <c r="U73">
        <v>4.8290076011507218E-3</v>
      </c>
      <c r="X73">
        <f t="shared" ref="X73" si="2">SUM(C73:V73)</f>
        <v>2.9313017815633233</v>
      </c>
    </row>
    <row r="75" spans="2:24" x14ac:dyDescent="0.2">
      <c r="C75">
        <f t="shared" ref="C75:V75" si="3">SUM(C54:C73)</f>
        <v>1.2161765686269592</v>
      </c>
      <c r="D75">
        <f t="shared" si="3"/>
        <v>1.493643645766818E-2</v>
      </c>
      <c r="E75">
        <f t="shared" si="3"/>
        <v>3.1964365602616249</v>
      </c>
      <c r="F75">
        <f t="shared" si="3"/>
        <v>6.0563224640993898</v>
      </c>
      <c r="G75">
        <f t="shared" si="3"/>
        <v>0.42334149279758138</v>
      </c>
      <c r="H75">
        <f t="shared" si="3"/>
        <v>0.67376397442032865</v>
      </c>
      <c r="I75">
        <f t="shared" si="3"/>
        <v>5.9546121470778424</v>
      </c>
      <c r="J75">
        <f t="shared" si="3"/>
        <v>0.4523924674526501</v>
      </c>
      <c r="K75">
        <f t="shared" si="3"/>
        <v>3.5079527930113432</v>
      </c>
      <c r="L75">
        <f t="shared" si="3"/>
        <v>3.8921347297226356</v>
      </c>
      <c r="M75">
        <f t="shared" si="3"/>
        <v>1.8809163737570123</v>
      </c>
      <c r="N75">
        <f t="shared" si="3"/>
        <v>2.5045674706904112E-2</v>
      </c>
      <c r="O75">
        <f t="shared" si="3"/>
        <v>1.4261216240726708</v>
      </c>
      <c r="P75">
        <f t="shared" si="3"/>
        <v>2.6294529171441381</v>
      </c>
      <c r="Q75">
        <f t="shared" si="3"/>
        <v>1.4080028942602449E-2</v>
      </c>
      <c r="R75">
        <f t="shared" si="3"/>
        <v>1.2382232080743092</v>
      </c>
      <c r="S75">
        <f t="shared" si="3"/>
        <v>0.51423886280916509</v>
      </c>
      <c r="T75">
        <f t="shared" si="3"/>
        <v>0.19696520463691658</v>
      </c>
      <c r="U75">
        <f t="shared" si="3"/>
        <v>3.2094062965575412</v>
      </c>
      <c r="V75">
        <f t="shared" si="3"/>
        <v>2.9313017815633233</v>
      </c>
      <c r="X75">
        <f>SUM(X54:X73)</f>
        <v>39.453821606192605</v>
      </c>
    </row>
    <row r="77" spans="2:24" x14ac:dyDescent="0.2">
      <c r="B77" t="s">
        <v>246</v>
      </c>
    </row>
    <row r="79" spans="2:24" x14ac:dyDescent="0.2">
      <c r="C79">
        <v>8.0504364694471392E-2</v>
      </c>
      <c r="D79">
        <v>3.5887487875848695E-2</v>
      </c>
      <c r="E79">
        <v>2.2308438409311349E-2</v>
      </c>
      <c r="F79">
        <v>1.9398642095053348E-2</v>
      </c>
      <c r="G79">
        <v>3.1037827352085358E-2</v>
      </c>
      <c r="H79">
        <v>1.4548981571290011E-2</v>
      </c>
      <c r="I79">
        <v>1.4548981571290011E-2</v>
      </c>
      <c r="J79">
        <v>5.2376333656644042E-2</v>
      </c>
      <c r="K79">
        <v>4.3646944713870033E-2</v>
      </c>
      <c r="L79">
        <v>9.6993210475266739E-2</v>
      </c>
      <c r="M79">
        <v>0.13579049466537343</v>
      </c>
      <c r="N79">
        <v>2.5218234723569353E-2</v>
      </c>
      <c r="O79">
        <v>3.4917555771096023E-2</v>
      </c>
      <c r="P79">
        <v>7.8564500484966049E-2</v>
      </c>
      <c r="Q79">
        <v>3.2007759456838022E-2</v>
      </c>
      <c r="R79">
        <v>6.3045586808923373E-2</v>
      </c>
      <c r="S79">
        <v>6.1105722599418044E-2</v>
      </c>
      <c r="T79">
        <v>2.4248302618816685E-2</v>
      </c>
      <c r="U79">
        <v>3.6857419980601359E-2</v>
      </c>
      <c r="V79">
        <v>9.6993210475266739E-2</v>
      </c>
      <c r="X79">
        <f>SUM(D79:V79)</f>
        <v>0.91949563530552858</v>
      </c>
    </row>
    <row r="80" spans="2:24" x14ac:dyDescent="0.2">
      <c r="B80">
        <v>8.0504364694471392E-2</v>
      </c>
      <c r="C80">
        <f>C54*C$79</f>
        <v>0</v>
      </c>
      <c r="D80">
        <f t="shared" ref="D80:V94" si="4">D54*D$79</f>
        <v>3.1924141429988924E-6</v>
      </c>
      <c r="E80">
        <f t="shared" si="4"/>
        <v>6.7351826484855149E-5</v>
      </c>
      <c r="F80">
        <f t="shared" si="4"/>
        <v>2.5355387447274053E-6</v>
      </c>
      <c r="G80">
        <f t="shared" si="4"/>
        <v>2.6186479017970207E-3</v>
      </c>
      <c r="H80">
        <f t="shared" si="4"/>
        <v>1.0538571389514188E-5</v>
      </c>
      <c r="I80">
        <f t="shared" si="4"/>
        <v>1.4262405439091654E-6</v>
      </c>
      <c r="J80">
        <f t="shared" si="4"/>
        <v>7.4570090641016724E-3</v>
      </c>
      <c r="K80">
        <f t="shared" si="4"/>
        <v>9.4847142505627668E-5</v>
      </c>
      <c r="L80">
        <f t="shared" si="4"/>
        <v>9.4076828782993938E-3</v>
      </c>
      <c r="M80">
        <f t="shared" si="4"/>
        <v>6.7833505151743767E-3</v>
      </c>
      <c r="N80">
        <f t="shared" si="4"/>
        <v>5.7991987355590003E-7</v>
      </c>
      <c r="O80">
        <f t="shared" si="4"/>
        <v>4.4853174835030567E-4</v>
      </c>
      <c r="P80">
        <f t="shared" si="4"/>
        <v>2.2706919760234223E-3</v>
      </c>
      <c r="Q80">
        <f t="shared" si="4"/>
        <v>5.1006685525248661E-5</v>
      </c>
      <c r="R80">
        <f t="shared" si="4"/>
        <v>2.9369621291827262E-2</v>
      </c>
      <c r="S80">
        <f t="shared" si="4"/>
        <v>3.7339093343970288E-3</v>
      </c>
      <c r="T80">
        <f t="shared" si="4"/>
        <v>1.0769232648666191E-5</v>
      </c>
      <c r="U80">
        <f t="shared" si="4"/>
        <v>6.7634209273148815E-5</v>
      </c>
      <c r="V80">
        <f t="shared" si="4"/>
        <v>2.557273341598653E-2</v>
      </c>
      <c r="X80">
        <f>SUM(C80:V80)</f>
        <v>8.797205990708927E-2</v>
      </c>
    </row>
    <row r="81" spans="2:24" x14ac:dyDescent="0.2">
      <c r="B81">
        <v>3.5887487875848695E-2</v>
      </c>
      <c r="C81">
        <f t="shared" ref="C81:R99" si="5">C55*C$79</f>
        <v>7.161361455916434E-6</v>
      </c>
      <c r="D81">
        <f t="shared" si="5"/>
        <v>0</v>
      </c>
      <c r="E81">
        <f t="shared" si="5"/>
        <v>2.4777352289124467E-5</v>
      </c>
      <c r="F81">
        <f t="shared" si="5"/>
        <v>3.431478541750888E-7</v>
      </c>
      <c r="G81">
        <f t="shared" si="5"/>
        <v>3.2316682453276485E-7</v>
      </c>
      <c r="H81">
        <f t="shared" si="5"/>
        <v>2.8646807106034804E-5</v>
      </c>
      <c r="I81">
        <f t="shared" si="5"/>
        <v>5.2468457426935773E-7</v>
      </c>
      <c r="J81">
        <f t="shared" si="5"/>
        <v>1.8484077449062783E-5</v>
      </c>
      <c r="K81">
        <f t="shared" si="5"/>
        <v>3.489231378167846E-5</v>
      </c>
      <c r="L81">
        <f t="shared" si="5"/>
        <v>2.3319314411971452E-5</v>
      </c>
      <c r="M81">
        <f t="shared" si="5"/>
        <v>4.5705856247464049E-5</v>
      </c>
      <c r="N81">
        <f t="shared" si="5"/>
        <v>2.3395637491111624E-4</v>
      </c>
      <c r="O81">
        <f t="shared" si="5"/>
        <v>3.0221831477914998E-6</v>
      </c>
      <c r="P81">
        <f t="shared" si="5"/>
        <v>5.6284826781068918E-6</v>
      </c>
      <c r="Q81">
        <f t="shared" si="5"/>
        <v>9.342200329916793E-7</v>
      </c>
      <c r="R81">
        <f t="shared" si="5"/>
        <v>9.8524103390579356E-6</v>
      </c>
      <c r="S81">
        <f t="shared" si="4"/>
        <v>9.2554358901114711E-6</v>
      </c>
      <c r="T81">
        <f t="shared" si="4"/>
        <v>5.3616852214857625E-7</v>
      </c>
      <c r="U81">
        <f t="shared" si="4"/>
        <v>3.3673090010886779E-6</v>
      </c>
      <c r="V81">
        <f t="shared" si="4"/>
        <v>8.57869635437722E-6</v>
      </c>
      <c r="X81">
        <f t="shared" ref="X81:X99" si="6">SUM(C81:V81)</f>
        <v>4.5930936287101983E-4</v>
      </c>
    </row>
    <row r="82" spans="2:24" x14ac:dyDescent="0.2">
      <c r="B82">
        <v>2.2308438409311349E-2</v>
      </c>
      <c r="C82">
        <f t="shared" si="5"/>
        <v>2.4305224340186857E-4</v>
      </c>
      <c r="D82">
        <f t="shared" si="4"/>
        <v>3.9859218899895883E-5</v>
      </c>
      <c r="E82">
        <f t="shared" si="4"/>
        <v>0</v>
      </c>
      <c r="F82">
        <f t="shared" si="4"/>
        <v>2.7805558619481436E-3</v>
      </c>
      <c r="G82">
        <f t="shared" si="4"/>
        <v>1.3037480211813176E-4</v>
      </c>
      <c r="H82">
        <f t="shared" si="4"/>
        <v>1.5640626723458309E-3</v>
      </c>
      <c r="I82">
        <f t="shared" si="4"/>
        <v>2.1167286476173636E-4</v>
      </c>
      <c r="J82">
        <f t="shared" si="4"/>
        <v>1.0091964337881881E-3</v>
      </c>
      <c r="K82">
        <f t="shared" si="4"/>
        <v>0.10401252145386057</v>
      </c>
      <c r="L82">
        <f t="shared" si="4"/>
        <v>4.6838095064507488E-4</v>
      </c>
      <c r="M82">
        <f t="shared" si="4"/>
        <v>9.1802666326434694E-4</v>
      </c>
      <c r="N82">
        <f t="shared" si="4"/>
        <v>8.6067740460797916E-5</v>
      </c>
      <c r="O82">
        <f t="shared" si="4"/>
        <v>1.6500560893076044E-4</v>
      </c>
      <c r="P82">
        <f t="shared" si="4"/>
        <v>2.2706919760234223E-3</v>
      </c>
      <c r="Q82">
        <f t="shared" si="4"/>
        <v>1.8764310967035971E-5</v>
      </c>
      <c r="R82">
        <f t="shared" si="4"/>
        <v>1.0804479868254306E-2</v>
      </c>
      <c r="S82">
        <f t="shared" si="4"/>
        <v>1.3736284793228115E-3</v>
      </c>
      <c r="T82">
        <f t="shared" si="4"/>
        <v>3.96177928863657E-6</v>
      </c>
      <c r="U82">
        <f t="shared" si="4"/>
        <v>1.0037806661632797E-2</v>
      </c>
      <c r="V82">
        <f t="shared" si="4"/>
        <v>4.6838095064507488E-4</v>
      </c>
      <c r="X82">
        <f t="shared" si="6"/>
        <v>0.13660649054055943</v>
      </c>
    </row>
    <row r="83" spans="2:24" x14ac:dyDescent="0.2">
      <c r="B83">
        <v>1.9398642095053348E-2</v>
      </c>
      <c r="C83">
        <f t="shared" si="5"/>
        <v>1.052248579061873E-5</v>
      </c>
      <c r="D83">
        <f t="shared" si="4"/>
        <v>6.3482353022391428E-7</v>
      </c>
      <c r="E83">
        <f t="shared" si="4"/>
        <v>3.1976392412403649E-3</v>
      </c>
      <c r="F83">
        <f t="shared" si="4"/>
        <v>0</v>
      </c>
      <c r="G83">
        <f t="shared" si="4"/>
        <v>8.7845850668822737E-7</v>
      </c>
      <c r="H83">
        <f t="shared" si="4"/>
        <v>2.1167286476173638E-4</v>
      </c>
      <c r="I83">
        <f t="shared" si="4"/>
        <v>8.5394928445978194E-2</v>
      </c>
      <c r="J83">
        <f t="shared" si="4"/>
        <v>3.7126262009421114E-4</v>
      </c>
      <c r="K83">
        <f t="shared" si="4"/>
        <v>7.0083085679735284E-4</v>
      </c>
      <c r="L83">
        <f t="shared" si="4"/>
        <v>6.3388468618185133E-5</v>
      </c>
      <c r="M83">
        <f t="shared" si="4"/>
        <v>1.2424139849164285E-4</v>
      </c>
      <c r="N83">
        <f t="shared" si="4"/>
        <v>4.2850604785893145E-6</v>
      </c>
      <c r="O83">
        <f t="shared" si="4"/>
        <v>8.2151455329167928E-6</v>
      </c>
      <c r="P83">
        <f t="shared" si="4"/>
        <v>4.1589174260391244E-5</v>
      </c>
      <c r="Q83">
        <f t="shared" si="4"/>
        <v>6.9030042325203594E-6</v>
      </c>
      <c r="R83">
        <f t="shared" si="4"/>
        <v>7.2800012704983435E-5</v>
      </c>
      <c r="S83">
        <f t="shared" si="4"/>
        <v>2.5158883194557678E-5</v>
      </c>
      <c r="T83">
        <f t="shared" si="4"/>
        <v>5.3616852214857625E-7</v>
      </c>
      <c r="U83">
        <f t="shared" si="4"/>
        <v>2.4881235111478369E-5</v>
      </c>
      <c r="V83">
        <f t="shared" si="4"/>
        <v>6.3388468618185133E-5</v>
      </c>
      <c r="X83">
        <f t="shared" si="6"/>
        <v>9.032375681646497E-2</v>
      </c>
    </row>
    <row r="84" spans="2:24" x14ac:dyDescent="0.2">
      <c r="B84">
        <v>3.1037827352085358E-2</v>
      </c>
      <c r="C84">
        <f t="shared" si="5"/>
        <v>6.7921179952860223E-3</v>
      </c>
      <c r="D84">
        <f t="shared" si="4"/>
        <v>3.7366164086600934E-7</v>
      </c>
      <c r="E84">
        <f t="shared" si="4"/>
        <v>9.3706889022407192E-5</v>
      </c>
      <c r="F84">
        <f t="shared" si="4"/>
        <v>5.4903656668014208E-7</v>
      </c>
      <c r="G84">
        <f t="shared" si="4"/>
        <v>0</v>
      </c>
      <c r="H84">
        <f t="shared" si="4"/>
        <v>1.4262405439091654E-6</v>
      </c>
      <c r="I84">
        <f t="shared" si="4"/>
        <v>1.9302066797348745E-7</v>
      </c>
      <c r="J84">
        <f t="shared" si="4"/>
        <v>3.7126262009421114E-4</v>
      </c>
      <c r="K84">
        <f t="shared" si="4"/>
        <v>1.7371860117613869E-6</v>
      </c>
      <c r="L84">
        <f t="shared" si="4"/>
        <v>4.6838095064507499E-4</v>
      </c>
      <c r="M84">
        <f t="shared" si="4"/>
        <v>2.4954551967923655E-3</v>
      </c>
      <c r="N84">
        <f t="shared" si="4"/>
        <v>2.887251039261061E-8</v>
      </c>
      <c r="O84">
        <f t="shared" si="4"/>
        <v>1.6500560893076047E-4</v>
      </c>
      <c r="P84">
        <f t="shared" si="4"/>
        <v>6.1723807364522307E-3</v>
      </c>
      <c r="Q84">
        <f t="shared" si="4"/>
        <v>3.4368034366814535E-7</v>
      </c>
      <c r="R84">
        <f t="shared" si="4"/>
        <v>1.0804479868254306E-2</v>
      </c>
      <c r="S84">
        <f t="shared" si="4"/>
        <v>1.3736284793228113E-3</v>
      </c>
      <c r="T84">
        <f t="shared" si="4"/>
        <v>1.0769232648666191E-5</v>
      </c>
      <c r="U84">
        <f t="shared" si="4"/>
        <v>4.997529665261123E-4</v>
      </c>
      <c r="V84">
        <f t="shared" si="4"/>
        <v>1.2731914269348802E-3</v>
      </c>
      <c r="X84">
        <f t="shared" si="6"/>
        <v>3.0524783669195095E-2</v>
      </c>
    </row>
    <row r="85" spans="2:24" x14ac:dyDescent="0.2">
      <c r="B85">
        <v>1.4548981571290011E-2</v>
      </c>
      <c r="C85">
        <f t="shared" si="5"/>
        <v>5.8313428355311842E-5</v>
      </c>
      <c r="D85">
        <f t="shared" si="4"/>
        <v>7.0662124194885843E-5</v>
      </c>
      <c r="E85">
        <f t="shared" si="4"/>
        <v>2.3982294309302737E-3</v>
      </c>
      <c r="F85">
        <f t="shared" si="4"/>
        <v>2.8223048634898183E-4</v>
      </c>
      <c r="G85">
        <f t="shared" si="4"/>
        <v>3.0426464936728862E-6</v>
      </c>
      <c r="H85">
        <f t="shared" si="4"/>
        <v>0</v>
      </c>
      <c r="I85">
        <f t="shared" si="4"/>
        <v>5.7538650185969692E-4</v>
      </c>
      <c r="J85">
        <f t="shared" si="4"/>
        <v>3.7126262009421114E-4</v>
      </c>
      <c r="K85">
        <f t="shared" si="4"/>
        <v>1.4076564051112475E-2</v>
      </c>
      <c r="L85">
        <f t="shared" si="4"/>
        <v>4.6838095064507499E-4</v>
      </c>
      <c r="M85">
        <f t="shared" si="4"/>
        <v>9.1802666326434683E-4</v>
      </c>
      <c r="N85">
        <f t="shared" si="4"/>
        <v>2.3395637491111624E-4</v>
      </c>
      <c r="O85">
        <f t="shared" si="4"/>
        <v>4.4853174835030567E-4</v>
      </c>
      <c r="P85">
        <f t="shared" si="4"/>
        <v>8.3534089521197482E-4</v>
      </c>
      <c r="Q85">
        <f t="shared" si="4"/>
        <v>5.1006685525248661E-5</v>
      </c>
      <c r="R85">
        <f t="shared" si="4"/>
        <v>1.4622273431944765E-3</v>
      </c>
      <c r="S85">
        <f t="shared" si="4"/>
        <v>1.8590039931103025E-4</v>
      </c>
      <c r="T85">
        <f t="shared" si="4"/>
        <v>1.5982958384991581E-3</v>
      </c>
      <c r="U85">
        <f t="shared" si="4"/>
        <v>1.3584694076264323E-3</v>
      </c>
      <c r="V85">
        <f t="shared" si="4"/>
        <v>4.6838095064507499E-4</v>
      </c>
      <c r="X85">
        <f t="shared" si="6"/>
        <v>2.5864208546573748E-2</v>
      </c>
    </row>
    <row r="86" spans="2:24" x14ac:dyDescent="0.2">
      <c r="B86">
        <v>1.4548981571290011E-2</v>
      </c>
      <c r="C86">
        <f t="shared" si="5"/>
        <v>7.8918643429640482E-6</v>
      </c>
      <c r="D86">
        <f t="shared" si="4"/>
        <v>1.2942219498644157E-6</v>
      </c>
      <c r="E86">
        <f t="shared" si="4"/>
        <v>3.2456505930132906E-4</v>
      </c>
      <c r="F86">
        <f t="shared" si="4"/>
        <v>0.11385990459463759</v>
      </c>
      <c r="G86">
        <f t="shared" si="4"/>
        <v>4.1177742501010656E-7</v>
      </c>
      <c r="H86">
        <f t="shared" si="4"/>
        <v>5.7538650185969692E-4</v>
      </c>
      <c r="I86">
        <f t="shared" si="4"/>
        <v>0</v>
      </c>
      <c r="J86">
        <f t="shared" si="4"/>
        <v>1.3657988520810387E-4</v>
      </c>
      <c r="K86">
        <f t="shared" si="4"/>
        <v>7.0083085679735274E-4</v>
      </c>
      <c r="L86">
        <f t="shared" si="4"/>
        <v>6.338846861818512E-5</v>
      </c>
      <c r="M86">
        <f t="shared" si="4"/>
        <v>1.2424139849164285E-4</v>
      </c>
      <c r="N86">
        <f t="shared" si="4"/>
        <v>1.1648002032797353E-5</v>
      </c>
      <c r="O86">
        <f t="shared" si="4"/>
        <v>8.2151455329167928E-6</v>
      </c>
      <c r="P86">
        <f t="shared" si="4"/>
        <v>4.1589174260391257E-5</v>
      </c>
      <c r="Q86">
        <f t="shared" si="4"/>
        <v>6.9030042325203594E-6</v>
      </c>
      <c r="R86">
        <f t="shared" si="4"/>
        <v>1.9789095164754415E-4</v>
      </c>
      <c r="S86">
        <f t="shared" si="4"/>
        <v>2.5158883194557675E-5</v>
      </c>
      <c r="T86">
        <f t="shared" si="4"/>
        <v>5.3616852214857625E-7</v>
      </c>
      <c r="U86">
        <f t="shared" si="4"/>
        <v>1.8384884204939667E-4</v>
      </c>
      <c r="V86">
        <f t="shared" si="4"/>
        <v>6.338846861818512E-5</v>
      </c>
      <c r="X86">
        <f t="shared" si="6"/>
        <v>0.11633367326872218</v>
      </c>
    </row>
    <row r="87" spans="2:24" x14ac:dyDescent="0.2">
      <c r="B87">
        <v>5.2376333656644042E-2</v>
      </c>
      <c r="C87">
        <f t="shared" si="5"/>
        <v>1.1461699117045162E-2</v>
      </c>
      <c r="D87">
        <f t="shared" si="4"/>
        <v>1.2665016029913389E-5</v>
      </c>
      <c r="E87">
        <f t="shared" si="4"/>
        <v>4.2984292550237639E-4</v>
      </c>
      <c r="F87">
        <f t="shared" si="4"/>
        <v>1.3750467410896707E-4</v>
      </c>
      <c r="G87">
        <f t="shared" si="4"/>
        <v>2.2000747857434732E-4</v>
      </c>
      <c r="H87">
        <f t="shared" si="4"/>
        <v>1.0312850558172531E-4</v>
      </c>
      <c r="I87">
        <f t="shared" si="4"/>
        <v>3.7938857002251074E-5</v>
      </c>
      <c r="J87">
        <f t="shared" si="4"/>
        <v>0</v>
      </c>
      <c r="K87">
        <f t="shared" si="4"/>
        <v>3.489231378167846E-5</v>
      </c>
      <c r="L87">
        <f t="shared" si="4"/>
        <v>1.2731914269348802E-3</v>
      </c>
      <c r="M87">
        <f t="shared" si="4"/>
        <v>2.4954551967923655E-3</v>
      </c>
      <c r="N87">
        <f t="shared" si="4"/>
        <v>4.2850604785893145E-6</v>
      </c>
      <c r="O87">
        <f t="shared" si="4"/>
        <v>4.4853174835030567E-4</v>
      </c>
      <c r="P87">
        <f t="shared" si="4"/>
        <v>8.353408952119746E-4</v>
      </c>
      <c r="Q87">
        <f t="shared" si="4"/>
        <v>5.1006685525248661E-5</v>
      </c>
      <c r="R87">
        <f t="shared" si="4"/>
        <v>1.0804479868254306E-2</v>
      </c>
      <c r="S87">
        <f t="shared" si="4"/>
        <v>1.3736284793228113E-3</v>
      </c>
      <c r="T87">
        <f t="shared" si="4"/>
        <v>3.96177928863657E-6</v>
      </c>
      <c r="U87">
        <f t="shared" si="4"/>
        <v>6.7634209273148815E-5</v>
      </c>
      <c r="V87">
        <f t="shared" si="4"/>
        <v>1.2731914269348802E-3</v>
      </c>
      <c r="X87">
        <f t="shared" si="6"/>
        <v>3.1068385663993565E-2</v>
      </c>
    </row>
    <row r="88" spans="2:24" x14ac:dyDescent="0.2">
      <c r="B88">
        <v>4.3646944713870033E-2</v>
      </c>
      <c r="C88">
        <f t="shared" si="5"/>
        <v>1.7494028506593549E-4</v>
      </c>
      <c r="D88">
        <f t="shared" si="4"/>
        <v>2.8689235776046737E-5</v>
      </c>
      <c r="E88">
        <f t="shared" si="4"/>
        <v>5.3161955409750959E-2</v>
      </c>
      <c r="F88">
        <f t="shared" si="4"/>
        <v>3.1148038079882351E-4</v>
      </c>
      <c r="G88">
        <f t="shared" si="4"/>
        <v>1.2353322750303197E-6</v>
      </c>
      <c r="H88">
        <f t="shared" si="4"/>
        <v>4.692188017037492E-3</v>
      </c>
      <c r="I88">
        <f t="shared" si="4"/>
        <v>2.3361028559911755E-4</v>
      </c>
      <c r="J88">
        <f t="shared" si="4"/>
        <v>4.1870776538014152E-5</v>
      </c>
      <c r="K88">
        <f t="shared" si="4"/>
        <v>0</v>
      </c>
      <c r="L88">
        <f t="shared" si="4"/>
        <v>6.338846861818512E-5</v>
      </c>
      <c r="M88">
        <f t="shared" si="4"/>
        <v>3.3772313586217178E-4</v>
      </c>
      <c r="N88">
        <f t="shared" si="4"/>
        <v>4.2850604785893154E-6</v>
      </c>
      <c r="O88">
        <f t="shared" si="4"/>
        <v>2.2331080820274213E-5</v>
      </c>
      <c r="P88">
        <f t="shared" si="4"/>
        <v>8.3534089521197482E-4</v>
      </c>
      <c r="Q88">
        <f t="shared" si="4"/>
        <v>2.5394733394636912E-6</v>
      </c>
      <c r="R88">
        <f t="shared" si="4"/>
        <v>5.3792337787998679E-4</v>
      </c>
      <c r="S88">
        <f t="shared" si="4"/>
        <v>6.8388935012089777E-5</v>
      </c>
      <c r="T88">
        <f t="shared" si="4"/>
        <v>2.9273809415317187E-5</v>
      </c>
      <c r="U88">
        <f t="shared" si="4"/>
        <v>2.7285587445901587E-2</v>
      </c>
      <c r="V88">
        <f t="shared" si="4"/>
        <v>6.338846861818512E-5</v>
      </c>
      <c r="X88">
        <f t="shared" si="6"/>
        <v>8.7896139873999232E-2</v>
      </c>
    </row>
    <row r="89" spans="2:24" x14ac:dyDescent="0.2">
      <c r="B89">
        <v>9.6993210475266739E-2</v>
      </c>
      <c r="C89">
        <f t="shared" si="5"/>
        <v>7.8083767889884966E-3</v>
      </c>
      <c r="D89">
        <f t="shared" si="4"/>
        <v>8.6281463324294376E-6</v>
      </c>
      <c r="E89">
        <f t="shared" si="4"/>
        <v>1.0772761864836721E-4</v>
      </c>
      <c r="F89">
        <f t="shared" si="4"/>
        <v>1.2677693723637028E-5</v>
      </c>
      <c r="G89">
        <f t="shared" si="4"/>
        <v>1.4988190420642399E-4</v>
      </c>
      <c r="H89">
        <f t="shared" si="4"/>
        <v>7.0257142596761251E-5</v>
      </c>
      <c r="I89">
        <f t="shared" si="4"/>
        <v>9.5082702927277693E-6</v>
      </c>
      <c r="J89">
        <f t="shared" si="4"/>
        <v>6.8752337054483526E-4</v>
      </c>
      <c r="K89">
        <f t="shared" si="4"/>
        <v>2.8524810878183308E-5</v>
      </c>
      <c r="L89">
        <f t="shared" si="4"/>
        <v>0</v>
      </c>
      <c r="M89">
        <f t="shared" si="4"/>
        <v>0.13624723723545903</v>
      </c>
      <c r="N89">
        <f t="shared" si="4"/>
        <v>5.7991987355590003E-7</v>
      </c>
      <c r="O89">
        <f t="shared" si="4"/>
        <v>2.4489003691058484E-2</v>
      </c>
      <c r="P89">
        <f t="shared" si="4"/>
        <v>6.1723807364522307E-3</v>
      </c>
      <c r="Q89">
        <f t="shared" si="4"/>
        <v>1.8764310967035971E-5</v>
      </c>
      <c r="R89">
        <f t="shared" si="4"/>
        <v>5.3792337787998679E-4</v>
      </c>
      <c r="S89">
        <f t="shared" si="4"/>
        <v>1.3736284793228113E-3</v>
      </c>
      <c r="T89">
        <f t="shared" si="4"/>
        <v>1.0769232648666192E-5</v>
      </c>
      <c r="U89">
        <f t="shared" si="4"/>
        <v>6.7634209273148815E-5</v>
      </c>
      <c r="V89">
        <f t="shared" si="4"/>
        <v>0.18895836181372291</v>
      </c>
      <c r="X89">
        <f t="shared" si="6"/>
        <v>0.36675938875286973</v>
      </c>
    </row>
    <row r="90" spans="2:24" x14ac:dyDescent="0.2">
      <c r="B90">
        <v>0.13579049466537343</v>
      </c>
      <c r="C90">
        <f t="shared" si="5"/>
        <v>4.0215578054248087E-3</v>
      </c>
      <c r="D90">
        <f t="shared" si="4"/>
        <v>1.2079404865401213E-5</v>
      </c>
      <c r="E90">
        <f t="shared" si="4"/>
        <v>1.5081866610771414E-4</v>
      </c>
      <c r="F90">
        <f t="shared" si="4"/>
        <v>1.7748771213091835E-5</v>
      </c>
      <c r="G90">
        <f t="shared" si="4"/>
        <v>5.7038975926682642E-4</v>
      </c>
      <c r="H90">
        <f t="shared" si="4"/>
        <v>9.8359999635465737E-5</v>
      </c>
      <c r="I90">
        <f t="shared" si="4"/>
        <v>1.3311578409818876E-5</v>
      </c>
      <c r="J90">
        <f t="shared" si="4"/>
        <v>9.6253271876276967E-4</v>
      </c>
      <c r="K90">
        <f t="shared" si="4"/>
        <v>1.0855386509855521E-4</v>
      </c>
      <c r="L90">
        <f t="shared" si="4"/>
        <v>9.7319455168185021E-2</v>
      </c>
      <c r="M90">
        <f t="shared" si="4"/>
        <v>0</v>
      </c>
      <c r="N90">
        <f t="shared" si="4"/>
        <v>5.7991987355590003E-7</v>
      </c>
      <c r="O90">
        <f t="shared" si="4"/>
        <v>9.0090009927119817E-3</v>
      </c>
      <c r="P90">
        <f t="shared" si="4"/>
        <v>1.6778270394228755E-2</v>
      </c>
      <c r="Q90">
        <f t="shared" si="4"/>
        <v>6.9030042325203594E-6</v>
      </c>
      <c r="R90">
        <f t="shared" si="4"/>
        <v>5.3792337787998679E-4</v>
      </c>
      <c r="S90">
        <f t="shared" si="4"/>
        <v>1.3736284793228113E-3</v>
      </c>
      <c r="T90">
        <f t="shared" si="4"/>
        <v>2.9273809415317187E-5</v>
      </c>
      <c r="U90">
        <f t="shared" si="4"/>
        <v>1.8384884204939667E-4</v>
      </c>
      <c r="V90">
        <f t="shared" si="4"/>
        <v>2.557273341598653E-2</v>
      </c>
      <c r="X90">
        <f t="shared" si="6"/>
        <v>0.15676696997267031</v>
      </c>
    </row>
    <row r="91" spans="2:24" x14ac:dyDescent="0.2">
      <c r="B91">
        <v>2.5218234723569353E-2</v>
      </c>
      <c r="C91">
        <f t="shared" si="5"/>
        <v>1.851282673274604E-6</v>
      </c>
      <c r="D91">
        <f t="shared" si="4"/>
        <v>3.3293791814274234E-4</v>
      </c>
      <c r="E91">
        <f t="shared" si="4"/>
        <v>7.6136847330705848E-5</v>
      </c>
      <c r="F91">
        <f t="shared" si="4"/>
        <v>3.2962003681456265E-6</v>
      </c>
      <c r="G91">
        <f t="shared" si="4"/>
        <v>3.5535397406289985E-8</v>
      </c>
      <c r="H91">
        <f t="shared" si="4"/>
        <v>1.3497483167949014E-4</v>
      </c>
      <c r="I91">
        <f t="shared" si="4"/>
        <v>6.7200011727677037E-6</v>
      </c>
      <c r="J91">
        <f t="shared" si="4"/>
        <v>8.8997409939931923E-6</v>
      </c>
      <c r="K91">
        <f t="shared" si="4"/>
        <v>7.4164508283276611E-6</v>
      </c>
      <c r="L91">
        <f t="shared" si="4"/>
        <v>2.2304610521380772E-6</v>
      </c>
      <c r="M91">
        <f t="shared" si="4"/>
        <v>3.1226454729933077E-6</v>
      </c>
      <c r="N91">
        <f t="shared" si="4"/>
        <v>0</v>
      </c>
      <c r="O91">
        <f t="shared" si="4"/>
        <v>3.0221831477914998E-6</v>
      </c>
      <c r="P91">
        <f t="shared" si="4"/>
        <v>5.6284826781068918E-6</v>
      </c>
      <c r="Q91">
        <f t="shared" si="4"/>
        <v>1.8764310967035974E-5</v>
      </c>
      <c r="R91">
        <f t="shared" si="4"/>
        <v>2.6781627991183211E-5</v>
      </c>
      <c r="S91">
        <f t="shared" si="4"/>
        <v>9.2554358901114711E-6</v>
      </c>
      <c r="T91">
        <f t="shared" si="4"/>
        <v>1.9724537630173633E-7</v>
      </c>
      <c r="U91">
        <f t="shared" si="4"/>
        <v>2.4881235111478369E-5</v>
      </c>
      <c r="V91">
        <f t="shared" si="4"/>
        <v>3.1559260208277812E-6</v>
      </c>
      <c r="X91">
        <f t="shared" si="6"/>
        <v>6.6930836229482172E-4</v>
      </c>
    </row>
    <row r="92" spans="2:24" x14ac:dyDescent="0.2">
      <c r="B92">
        <v>3.4917555771096023E-2</v>
      </c>
      <c r="C92">
        <f t="shared" si="5"/>
        <v>1.0341148642520938E-3</v>
      </c>
      <c r="D92">
        <f t="shared" si="4"/>
        <v>3.1061326796745972E-6</v>
      </c>
      <c r="E92">
        <f t="shared" si="4"/>
        <v>1.0542025015020806E-4</v>
      </c>
      <c r="F92">
        <f t="shared" si="4"/>
        <v>4.5639697405093291E-6</v>
      </c>
      <c r="G92">
        <f t="shared" si="4"/>
        <v>1.4667165238289821E-4</v>
      </c>
      <c r="H92">
        <f t="shared" si="4"/>
        <v>1.8688822847929404E-4</v>
      </c>
      <c r="I92">
        <f t="shared" si="4"/>
        <v>3.4229773053819969E-6</v>
      </c>
      <c r="J92">
        <f t="shared" si="4"/>
        <v>6.7279762252545863E-4</v>
      </c>
      <c r="K92">
        <f t="shared" si="4"/>
        <v>2.7913851025342768E-5</v>
      </c>
      <c r="L92">
        <f t="shared" si="4"/>
        <v>6.8025010252940235E-2</v>
      </c>
      <c r="M92">
        <f t="shared" si="4"/>
        <v>3.5035003860546601E-2</v>
      </c>
      <c r="N92">
        <f t="shared" si="4"/>
        <v>2.1826878289605279E-6</v>
      </c>
      <c r="O92">
        <f t="shared" si="4"/>
        <v>0</v>
      </c>
      <c r="P92">
        <f t="shared" si="4"/>
        <v>6.1723807364522307E-3</v>
      </c>
      <c r="Q92">
        <f t="shared" si="4"/>
        <v>6.9030042325203602E-6</v>
      </c>
      <c r="R92">
        <f t="shared" si="4"/>
        <v>5.3792337787998679E-4</v>
      </c>
      <c r="S92">
        <f t="shared" si="4"/>
        <v>3.7339093343970297E-3</v>
      </c>
      <c r="T92">
        <f t="shared" si="4"/>
        <v>1.0769232648666191E-5</v>
      </c>
      <c r="U92">
        <f t="shared" si="4"/>
        <v>1.8384884204939667E-4</v>
      </c>
      <c r="V92">
        <f t="shared" si="4"/>
        <v>2.5572733415986523E-2</v>
      </c>
      <c r="X92">
        <f t="shared" si="6"/>
        <v>0.14146556429350304</v>
      </c>
    </row>
    <row r="93" spans="2:24" x14ac:dyDescent="0.2">
      <c r="B93">
        <v>7.8564500484966049E-2</v>
      </c>
      <c r="C93">
        <f t="shared" si="5"/>
        <v>2.3267584445672107E-3</v>
      </c>
      <c r="D93">
        <f t="shared" si="4"/>
        <v>2.5710352974068524E-6</v>
      </c>
      <c r="E93">
        <f t="shared" si="4"/>
        <v>6.4476438825356432E-4</v>
      </c>
      <c r="F93">
        <f t="shared" si="4"/>
        <v>1.0268931916145986E-5</v>
      </c>
      <c r="G93">
        <f t="shared" si="4"/>
        <v>2.4384714020552027E-3</v>
      </c>
      <c r="H93">
        <f t="shared" si="4"/>
        <v>1.5469275837258793E-4</v>
      </c>
      <c r="I93">
        <f t="shared" si="4"/>
        <v>7.7016989371094927E-6</v>
      </c>
      <c r="J93">
        <f t="shared" si="4"/>
        <v>5.5689393014131654E-4</v>
      </c>
      <c r="K93">
        <f t="shared" si="4"/>
        <v>4.6407827511776384E-4</v>
      </c>
      <c r="L93">
        <f t="shared" si="4"/>
        <v>7.620223131422508E-3</v>
      </c>
      <c r="M93">
        <f t="shared" si="4"/>
        <v>2.8999479693728718E-2</v>
      </c>
      <c r="N93">
        <f t="shared" si="4"/>
        <v>1.8066734522318423E-6</v>
      </c>
      <c r="O93">
        <f t="shared" si="4"/>
        <v>2.7432803273121026E-3</v>
      </c>
      <c r="P93">
        <f t="shared" si="4"/>
        <v>0</v>
      </c>
      <c r="Q93">
        <f t="shared" si="4"/>
        <v>6.9030042325203594E-6</v>
      </c>
      <c r="R93">
        <f t="shared" si="4"/>
        <v>5.3792337787998668E-4</v>
      </c>
      <c r="S93">
        <f t="shared" si="4"/>
        <v>5.0532967735045394E-4</v>
      </c>
      <c r="T93">
        <f t="shared" si="4"/>
        <v>5.8798017989371211E-4</v>
      </c>
      <c r="U93">
        <f t="shared" si="4"/>
        <v>7.4169916533024544E-2</v>
      </c>
      <c r="V93">
        <f t="shared" si="4"/>
        <v>3.4608931199869271E-3</v>
      </c>
      <c r="X93">
        <f t="shared" si="6"/>
        <v>0.12523993658294202</v>
      </c>
    </row>
    <row r="94" spans="2:24" x14ac:dyDescent="0.2">
      <c r="B94">
        <v>3.2007759456838022E-2</v>
      </c>
      <c r="C94">
        <f t="shared" si="5"/>
        <v>1.2828954238168602E-4</v>
      </c>
      <c r="D94">
        <f t="shared" si="4"/>
        <v>1.0474588248694586E-6</v>
      </c>
      <c r="E94">
        <f t="shared" si="4"/>
        <v>1.307815612854022E-5</v>
      </c>
      <c r="F94">
        <f t="shared" si="4"/>
        <v>4.1836389288002181E-6</v>
      </c>
      <c r="G94">
        <f t="shared" si="4"/>
        <v>3.3326578779941369E-7</v>
      </c>
      <c r="H94">
        <f t="shared" ref="D94:V99" si="7">H68*H$79</f>
        <v>2.318485705693121E-5</v>
      </c>
      <c r="I94">
        <f t="shared" si="7"/>
        <v>3.1377291966001636E-6</v>
      </c>
      <c r="J94">
        <f t="shared" si="7"/>
        <v>8.3465485404952359E-5</v>
      </c>
      <c r="K94">
        <f t="shared" si="7"/>
        <v>3.4629181901777605E-6</v>
      </c>
      <c r="L94">
        <f t="shared" si="7"/>
        <v>5.6861548384957483E-5</v>
      </c>
      <c r="M94">
        <f t="shared" si="7"/>
        <v>2.9285472501601527E-5</v>
      </c>
      <c r="N94">
        <f t="shared" si="7"/>
        <v>1.478400258008895E-5</v>
      </c>
      <c r="O94">
        <f t="shared" si="7"/>
        <v>7.5305500718403933E-6</v>
      </c>
      <c r="P94">
        <f t="shared" si="7"/>
        <v>1.6943737661640881E-5</v>
      </c>
      <c r="Q94">
        <f t="shared" si="7"/>
        <v>0</v>
      </c>
      <c r="R94">
        <f t="shared" si="7"/>
        <v>1.9789095164754412E-4</v>
      </c>
      <c r="S94">
        <f t="shared" si="7"/>
        <v>6.838893501208979E-5</v>
      </c>
      <c r="T94">
        <f t="shared" si="7"/>
        <v>1.457457150748216E-6</v>
      </c>
      <c r="U94">
        <f t="shared" si="7"/>
        <v>9.153294868465933E-6</v>
      </c>
      <c r="V94">
        <f t="shared" si="7"/>
        <v>1.7230772237865905E-4</v>
      </c>
      <c r="X94">
        <f t="shared" si="6"/>
        <v>8.3478672415799324E-4</v>
      </c>
    </row>
    <row r="95" spans="2:24" x14ac:dyDescent="0.2">
      <c r="B95">
        <v>6.3045586808923373E-2</v>
      </c>
      <c r="C95">
        <f t="shared" si="5"/>
        <v>3.7502747188025584E-2</v>
      </c>
      <c r="D95">
        <f t="shared" si="7"/>
        <v>5.6082951160791339E-6</v>
      </c>
      <c r="E95">
        <f t="shared" si="7"/>
        <v>3.8231236456899853E-3</v>
      </c>
      <c r="F95">
        <f t="shared" si="7"/>
        <v>2.2400003909225674E-5</v>
      </c>
      <c r="G95">
        <f t="shared" si="7"/>
        <v>5.3191285505251977E-3</v>
      </c>
      <c r="H95">
        <f t="shared" si="7"/>
        <v>3.3743707919872538E-4</v>
      </c>
      <c r="I95">
        <f t="shared" si="7"/>
        <v>4.5667142687894806E-5</v>
      </c>
      <c r="J95">
        <f t="shared" si="7"/>
        <v>8.9760294290112709E-3</v>
      </c>
      <c r="K95">
        <f t="shared" si="7"/>
        <v>3.7240849237845243E-4</v>
      </c>
      <c r="L95">
        <f t="shared" si="7"/>
        <v>8.2757442750767214E-4</v>
      </c>
      <c r="M95">
        <f t="shared" si="7"/>
        <v>1.158604198510741E-3</v>
      </c>
      <c r="N95">
        <f t="shared" si="7"/>
        <v>1.0712651196473286E-5</v>
      </c>
      <c r="O95">
        <f t="shared" si="7"/>
        <v>2.9792679390276195E-4</v>
      </c>
      <c r="P95">
        <f t="shared" si="7"/>
        <v>6.7033528628121421E-4</v>
      </c>
      <c r="Q95">
        <f t="shared" si="7"/>
        <v>1.0046771391336855E-4</v>
      </c>
      <c r="R95">
        <f t="shared" si="7"/>
        <v>0</v>
      </c>
      <c r="S95">
        <f t="shared" si="7"/>
        <v>1.0149817892805052E-2</v>
      </c>
      <c r="T95">
        <f t="shared" si="7"/>
        <v>3.96177928863657E-6</v>
      </c>
      <c r="U95">
        <f t="shared" si="7"/>
        <v>1.8384884204939667E-4</v>
      </c>
      <c r="V95">
        <f t="shared" si="7"/>
        <v>1.2731914269348802E-3</v>
      </c>
      <c r="X95">
        <f t="shared" si="6"/>
        <v>7.1080990838932628E-2</v>
      </c>
    </row>
    <row r="96" spans="2:24" x14ac:dyDescent="0.2">
      <c r="B96">
        <v>6.1105722599418044E-2</v>
      </c>
      <c r="C96">
        <f t="shared" si="5"/>
        <v>4.9192773770627522E-3</v>
      </c>
      <c r="D96">
        <f t="shared" si="7"/>
        <v>5.4357321894305461E-6</v>
      </c>
      <c r="E96">
        <f t="shared" si="7"/>
        <v>5.0148341308610574E-4</v>
      </c>
      <c r="F96">
        <f t="shared" si="7"/>
        <v>7.9869470458913268E-6</v>
      </c>
      <c r="G96">
        <f t="shared" si="7"/>
        <v>6.9771605298936444E-4</v>
      </c>
      <c r="H96">
        <f t="shared" si="7"/>
        <v>4.4261999835959585E-5</v>
      </c>
      <c r="I96">
        <f t="shared" si="7"/>
        <v>5.9902102844184947E-6</v>
      </c>
      <c r="J96">
        <f t="shared" si="7"/>
        <v>1.1773958394195527E-3</v>
      </c>
      <c r="K96">
        <f t="shared" si="7"/>
        <v>4.8849239294349838E-5</v>
      </c>
      <c r="L96">
        <f t="shared" si="7"/>
        <v>2.1803626655917639E-3</v>
      </c>
      <c r="M96">
        <f t="shared" si="7"/>
        <v>3.0525077318284697E-3</v>
      </c>
      <c r="N96">
        <f t="shared" si="7"/>
        <v>3.8197037006809242E-6</v>
      </c>
      <c r="O96">
        <f t="shared" si="7"/>
        <v>2.1336624767983024E-3</v>
      </c>
      <c r="P96">
        <f t="shared" si="7"/>
        <v>6.497095851648693E-4</v>
      </c>
      <c r="Q96">
        <f t="shared" si="7"/>
        <v>3.5822775482523218E-5</v>
      </c>
      <c r="R96">
        <f t="shared" si="7"/>
        <v>1.0472034333846482E-2</v>
      </c>
      <c r="S96">
        <f t="shared" si="7"/>
        <v>0</v>
      </c>
      <c r="T96">
        <f t="shared" si="7"/>
        <v>5.3616852214857614E-7</v>
      </c>
      <c r="U96">
        <f t="shared" si="7"/>
        <v>6.7634209273148828E-5</v>
      </c>
      <c r="V96">
        <f t="shared" si="7"/>
        <v>9.4076828782993938E-3</v>
      </c>
      <c r="X96">
        <f t="shared" si="6"/>
        <v>3.541216933971561E-2</v>
      </c>
    </row>
    <row r="97" spans="2:24" x14ac:dyDescent="0.2">
      <c r="B97">
        <v>2.4248302618816685E-2</v>
      </c>
      <c r="C97">
        <f t="shared" si="5"/>
        <v>3.5753852393571757E-5</v>
      </c>
      <c r="D97">
        <f t="shared" si="7"/>
        <v>7.9352941277989296E-7</v>
      </c>
      <c r="E97">
        <f t="shared" si="7"/>
        <v>3.6448369455456445E-6</v>
      </c>
      <c r="F97">
        <f t="shared" si="7"/>
        <v>4.28934817718861E-7</v>
      </c>
      <c r="G97">
        <f t="shared" si="7"/>
        <v>1.3784617790292724E-5</v>
      </c>
      <c r="H97">
        <f t="shared" si="7"/>
        <v>9.5897750309949486E-4</v>
      </c>
      <c r="I97">
        <f t="shared" si="7"/>
        <v>3.2170111328914575E-7</v>
      </c>
      <c r="J97">
        <f t="shared" si="7"/>
        <v>8.5574432634549917E-6</v>
      </c>
      <c r="K97">
        <f t="shared" si="7"/>
        <v>5.2692856947570938E-5</v>
      </c>
      <c r="L97">
        <f t="shared" si="7"/>
        <v>4.3076930594664769E-5</v>
      </c>
      <c r="M97">
        <f t="shared" si="7"/>
        <v>1.6393333272577624E-4</v>
      </c>
      <c r="N97">
        <f t="shared" si="7"/>
        <v>2.0513519135380579E-7</v>
      </c>
      <c r="O97">
        <f t="shared" si="7"/>
        <v>1.5507695014079314E-5</v>
      </c>
      <c r="P97">
        <f t="shared" si="7"/>
        <v>1.905055782855627E-3</v>
      </c>
      <c r="Q97">
        <f t="shared" si="7"/>
        <v>1.923843438987645E-6</v>
      </c>
      <c r="R97">
        <f t="shared" si="7"/>
        <v>1.0300626150455081E-5</v>
      </c>
      <c r="S97">
        <f t="shared" si="7"/>
        <v>1.351144675814412E-6</v>
      </c>
      <c r="T97">
        <f t="shared" si="7"/>
        <v>0</v>
      </c>
      <c r="U97">
        <f t="shared" si="7"/>
        <v>3.6927027052684543E-3</v>
      </c>
      <c r="V97">
        <f t="shared" si="7"/>
        <v>1.7230772237865908E-4</v>
      </c>
      <c r="X97">
        <f t="shared" si="6"/>
        <v>7.0813201940775894E-3</v>
      </c>
    </row>
    <row r="98" spans="2:24" x14ac:dyDescent="0.2">
      <c r="B98">
        <v>3.6857419980601359E-2</v>
      </c>
      <c r="C98">
        <f t="shared" si="5"/>
        <v>1.4772735183345663E-4</v>
      </c>
      <c r="D98">
        <f t="shared" si="7"/>
        <v>3.2786956063231867E-6</v>
      </c>
      <c r="E98">
        <f t="shared" si="7"/>
        <v>6.0755145583566931E-3</v>
      </c>
      <c r="F98">
        <f t="shared" si="7"/>
        <v>1.3095386900778089E-5</v>
      </c>
      <c r="G98">
        <f t="shared" si="7"/>
        <v>4.2084460339041036E-4</v>
      </c>
      <c r="H98">
        <f t="shared" si="7"/>
        <v>5.3623792406306539E-4</v>
      </c>
      <c r="I98">
        <f t="shared" si="7"/>
        <v>7.2571911335288166E-5</v>
      </c>
      <c r="J98">
        <f t="shared" si="7"/>
        <v>9.6111771072369381E-5</v>
      </c>
      <c r="K98">
        <f t="shared" si="7"/>
        <v>3.2311879870146616E-2</v>
      </c>
      <c r="L98">
        <f t="shared" si="7"/>
        <v>1.7798476124512847E-4</v>
      </c>
      <c r="M98">
        <f t="shared" si="7"/>
        <v>6.7733783912935625E-4</v>
      </c>
      <c r="N98">
        <f t="shared" si="7"/>
        <v>1.7024002971011517E-5</v>
      </c>
      <c r="O98">
        <f t="shared" si="7"/>
        <v>1.7417258720469158E-4</v>
      </c>
      <c r="P98">
        <f t="shared" si="7"/>
        <v>0.15809903260986807</v>
      </c>
      <c r="Q98">
        <f t="shared" si="7"/>
        <v>7.9489139647204147E-6</v>
      </c>
      <c r="R98">
        <f t="shared" si="7"/>
        <v>3.1447828245291537E-4</v>
      </c>
      <c r="S98">
        <f t="shared" si="7"/>
        <v>1.1213039958443094E-4</v>
      </c>
      <c r="T98">
        <f t="shared" si="7"/>
        <v>2.42940967451872E-3</v>
      </c>
      <c r="U98">
        <f t="shared" si="7"/>
        <v>0</v>
      </c>
      <c r="V98">
        <f t="shared" si="7"/>
        <v>4.6838095064507488E-4</v>
      </c>
      <c r="X98">
        <f t="shared" si="6"/>
        <v>0.20215516209428913</v>
      </c>
    </row>
    <row r="99" spans="2:24" x14ac:dyDescent="0.2">
      <c r="B99">
        <v>9.6993210475266739E-2</v>
      </c>
      <c r="C99">
        <f t="shared" si="5"/>
        <v>2.1225368735268819E-2</v>
      </c>
      <c r="D99">
        <f t="shared" si="7"/>
        <v>3.1741176511195718E-6</v>
      </c>
      <c r="E99">
        <f t="shared" si="7"/>
        <v>1.0772761864836721E-4</v>
      </c>
      <c r="F99">
        <f t="shared" si="7"/>
        <v>1.2677693723637028E-5</v>
      </c>
      <c r="G99">
        <f t="shared" si="7"/>
        <v>4.0742125661916167E-4</v>
      </c>
      <c r="H99">
        <f t="shared" si="7"/>
        <v>7.0257142596761251E-5</v>
      </c>
      <c r="I99">
        <f t="shared" si="7"/>
        <v>9.5082702927277693E-6</v>
      </c>
      <c r="J99">
        <f t="shared" si="7"/>
        <v>6.8752337054483526E-4</v>
      </c>
      <c r="K99">
        <f t="shared" si="7"/>
        <v>2.8524810878183308E-5</v>
      </c>
      <c r="L99">
        <f t="shared" si="7"/>
        <v>0.18895836181372291</v>
      </c>
      <c r="M99">
        <f t="shared" si="7"/>
        <v>3.5801826782381141E-2</v>
      </c>
      <c r="N99">
        <f t="shared" si="7"/>
        <v>8.2054076541522316E-7</v>
      </c>
      <c r="O99">
        <f t="shared" si="7"/>
        <v>9.2061840297551489E-3</v>
      </c>
      <c r="P99">
        <f t="shared" si="7"/>
        <v>2.8033234271894105E-3</v>
      </c>
      <c r="Q99">
        <f t="shared" si="7"/>
        <v>5.686154838495749E-5</v>
      </c>
      <c r="R99">
        <f t="shared" si="7"/>
        <v>8.2757442750767203E-4</v>
      </c>
      <c r="S99">
        <f t="shared" si="7"/>
        <v>5.9268402133286179E-3</v>
      </c>
      <c r="T99">
        <f t="shared" si="7"/>
        <v>4.3076930594664769E-5</v>
      </c>
      <c r="U99">
        <f t="shared" si="7"/>
        <v>1.7798476124512847E-4</v>
      </c>
      <c r="V99">
        <f t="shared" si="7"/>
        <v>0</v>
      </c>
      <c r="X99">
        <f t="shared" si="6"/>
        <v>0.26635503749109879</v>
      </c>
    </row>
    <row r="100" spans="2:24" x14ac:dyDescent="0.2">
      <c r="X100">
        <f>SUM(X80:X99)</f>
        <v>1.9808694422960202</v>
      </c>
    </row>
    <row r="101" spans="2:24" x14ac:dyDescent="0.2">
      <c r="C101">
        <f>SUM(C80:C99)</f>
        <v>9.790752201361555E-2</v>
      </c>
      <c r="D101">
        <f t="shared" ref="D101:U101" si="8">SUM(D80:D99)</f>
        <v>5.3603118228295118E-4</v>
      </c>
      <c r="E101">
        <f t="shared" si="8"/>
        <v>7.1307508133867506E-2</v>
      </c>
      <c r="F101">
        <f t="shared" si="8"/>
        <v>0.11748443189329569</v>
      </c>
      <c r="G101">
        <f t="shared" si="8"/>
        <v>1.3139600164425417E-2</v>
      </c>
      <c r="H101">
        <f t="shared" si="8"/>
        <v>9.802579647240477E-3</v>
      </c>
      <c r="I101">
        <f t="shared" si="8"/>
        <v>8.6633542392015192E-2</v>
      </c>
      <c r="J101">
        <f t="shared" si="8"/>
        <v>2.3694658819052486E-2</v>
      </c>
      <c r="K101">
        <f t="shared" si="8"/>
        <v>0.15311142161543201</v>
      </c>
      <c r="L101">
        <f t="shared" si="8"/>
        <v>0.37751064303808302</v>
      </c>
      <c r="M101">
        <f t="shared" si="8"/>
        <v>0.25541056481666513</v>
      </c>
      <c r="N101">
        <f t="shared" si="8"/>
        <v>6.3160770356887207E-4</v>
      </c>
      <c r="O101">
        <f t="shared" si="8"/>
        <v>4.979668134492353E-2</v>
      </c>
      <c r="P101">
        <f t="shared" si="8"/>
        <v>0.20658165498416606</v>
      </c>
      <c r="Q101">
        <f t="shared" si="8"/>
        <v>4.5067017954013658E-4</v>
      </c>
      <c r="R101">
        <f t="shared" si="8"/>
        <v>7.8064508753472414E-2</v>
      </c>
      <c r="S101">
        <f t="shared" si="8"/>
        <v>3.1422937300657025E-2</v>
      </c>
      <c r="T101">
        <f t="shared" si="8"/>
        <v>4.7760718874131081E-3</v>
      </c>
      <c r="U101">
        <f t="shared" si="8"/>
        <v>0.11829043576060776</v>
      </c>
      <c r="V101">
        <f>SUM(V80:V99)</f>
        <v>0.28431637066569571</v>
      </c>
      <c r="W101">
        <f>SUM(C101:V101)</f>
        <v>1.9808694422960198</v>
      </c>
    </row>
    <row r="103" spans="2:24" ht="87" customHeight="1" x14ac:dyDescent="0.2">
      <c r="B103" s="12" t="s">
        <v>247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5" spans="2:24" x14ac:dyDescent="0.2">
      <c r="C105">
        <f>C80*$B80</f>
        <v>0</v>
      </c>
      <c r="D105">
        <f t="shared" ref="D105:V119" si="9">D80*$B80</f>
        <v>2.5700327242377116E-7</v>
      </c>
      <c r="E105">
        <f t="shared" si="9"/>
        <v>5.4221160021755361E-6</v>
      </c>
      <c r="F105">
        <f t="shared" si="9"/>
        <v>2.0412193580249723E-7</v>
      </c>
      <c r="G105">
        <f t="shared" si="9"/>
        <v>2.1081258569267966E-4</v>
      </c>
      <c r="H105">
        <f t="shared" si="9"/>
        <v>8.4840099450017233E-7</v>
      </c>
      <c r="I105">
        <f t="shared" si="9"/>
        <v>1.1481858888890469E-7</v>
      </c>
      <c r="J105">
        <f t="shared" si="9"/>
        <v>6.0032177722641985E-4</v>
      </c>
      <c r="K105">
        <f t="shared" si="9"/>
        <v>7.6356089505015492E-6</v>
      </c>
      <c r="L105">
        <f t="shared" si="9"/>
        <v>7.5735953336454869E-4</v>
      </c>
      <c r="M105">
        <f t="shared" si="9"/>
        <v>5.4608932372402841E-4</v>
      </c>
      <c r="N105">
        <f t="shared" si="9"/>
        <v>4.6686080994315914E-8</v>
      </c>
      <c r="O105">
        <f t="shared" si="9"/>
        <v>3.6108763446241874E-5</v>
      </c>
      <c r="P105">
        <f t="shared" si="9"/>
        <v>1.8280061494659947E-4</v>
      </c>
      <c r="Q105">
        <f t="shared" si="9"/>
        <v>4.1062608133808337E-6</v>
      </c>
      <c r="R105">
        <f t="shared" si="9"/>
        <v>2.3643827034157739E-3</v>
      </c>
      <c r="S105">
        <f t="shared" si="9"/>
        <v>3.0059599879238936E-4</v>
      </c>
      <c r="T105">
        <f t="shared" si="9"/>
        <v>8.6697023262783113E-7</v>
      </c>
      <c r="U105">
        <f t="shared" si="9"/>
        <v>5.4448490491477711E-6</v>
      </c>
      <c r="V105">
        <f t="shared" si="9"/>
        <v>2.0587166571550746E-3</v>
      </c>
      <c r="X105">
        <f>SUM(C105:V105)</f>
        <v>7.0821347936841994E-3</v>
      </c>
    </row>
    <row r="106" spans="2:24" x14ac:dyDescent="0.2">
      <c r="C106">
        <f t="shared" ref="C106:R121" si="10">C81*$B81</f>
        <v>2.5700327242377116E-7</v>
      </c>
      <c r="D106">
        <f t="shared" si="10"/>
        <v>0</v>
      </c>
      <c r="E106">
        <f t="shared" si="10"/>
        <v>8.8919692987158618E-7</v>
      </c>
      <c r="F106">
        <f t="shared" si="10"/>
        <v>1.2314714456331995E-8</v>
      </c>
      <c r="G106">
        <f t="shared" si="10"/>
        <v>1.159764549729612E-8</v>
      </c>
      <c r="H106">
        <f t="shared" si="10"/>
        <v>1.0280619426996003E-6</v>
      </c>
      <c r="I106">
        <f t="shared" si="10"/>
        <v>1.8829611297736411E-8</v>
      </c>
      <c r="J106">
        <f t="shared" si="10"/>
        <v>6.6334710534948892E-7</v>
      </c>
      <c r="K106">
        <f t="shared" si="10"/>
        <v>1.252197487800294E-6</v>
      </c>
      <c r="L106">
        <f t="shared" si="10"/>
        <v>8.3687161323272921E-7</v>
      </c>
      <c r="M106">
        <f t="shared" si="10"/>
        <v>1.6402683619361494E-6</v>
      </c>
      <c r="N106">
        <f t="shared" si="10"/>
        <v>8.3961065681001956E-6</v>
      </c>
      <c r="O106">
        <f t="shared" si="10"/>
        <v>1.0845856107496169E-7</v>
      </c>
      <c r="P106">
        <f t="shared" si="10"/>
        <v>2.0199210386998548E-7</v>
      </c>
      <c r="Q106">
        <f t="shared" si="10"/>
        <v>3.352681010736386E-8</v>
      </c>
      <c r="R106">
        <f t="shared" si="10"/>
        <v>3.5357825659082797E-7</v>
      </c>
      <c r="S106">
        <f t="shared" si="9"/>
        <v>3.321543432920703E-7</v>
      </c>
      <c r="T106">
        <f t="shared" si="9"/>
        <v>1.9241741338018743E-8</v>
      </c>
      <c r="U106">
        <f t="shared" si="9"/>
        <v>1.2084426095080611E-7</v>
      </c>
      <c r="V106">
        <f t="shared" si="9"/>
        <v>3.0786786140829988E-7</v>
      </c>
      <c r="X106">
        <f t="shared" ref="X106:X124" si="11">SUM(C106:V106)</f>
        <v>1.6483459191297509E-5</v>
      </c>
    </row>
    <row r="107" spans="2:24" x14ac:dyDescent="0.2">
      <c r="C107">
        <f t="shared" si="10"/>
        <v>5.4221160021755353E-6</v>
      </c>
      <c r="D107">
        <f t="shared" si="9"/>
        <v>8.8919692987158618E-7</v>
      </c>
      <c r="E107">
        <f t="shared" si="9"/>
        <v>0</v>
      </c>
      <c r="F107">
        <f t="shared" si="9"/>
        <v>6.2029859189919784E-5</v>
      </c>
      <c r="G107">
        <f t="shared" si="9"/>
        <v>2.908458243178497E-6</v>
      </c>
      <c r="H107">
        <f t="shared" si="9"/>
        <v>3.4891795794329883E-5</v>
      </c>
      <c r="I107">
        <f t="shared" si="9"/>
        <v>4.7220910664596861E-6</v>
      </c>
      <c r="J107">
        <f t="shared" si="9"/>
        <v>2.2513596486060451E-5</v>
      </c>
      <c r="K107">
        <f t="shared" si="9"/>
        <v>2.3203569286506238E-3</v>
      </c>
      <c r="L107">
        <f t="shared" si="9"/>
        <v>1.0448847589560352E-5</v>
      </c>
      <c r="M107">
        <f t="shared" si="9"/>
        <v>2.0479741275538292E-5</v>
      </c>
      <c r="N107">
        <f t="shared" si="9"/>
        <v>1.9200368870983049E-6</v>
      </c>
      <c r="O107">
        <f t="shared" si="9"/>
        <v>3.6810174640227837E-6</v>
      </c>
      <c r="P107">
        <f t="shared" si="9"/>
        <v>5.0655592093635997E-5</v>
      </c>
      <c r="Q107">
        <f t="shared" si="9"/>
        <v>4.1860247550128742E-7</v>
      </c>
      <c r="R107">
        <f t="shared" si="9"/>
        <v>2.4103107368559558E-4</v>
      </c>
      <c r="S107">
        <f t="shared" si="9"/>
        <v>3.0643506328248945E-5</v>
      </c>
      <c r="T107">
        <f t="shared" si="9"/>
        <v>8.8381109251834252E-8</v>
      </c>
      <c r="U107">
        <f t="shared" si="9"/>
        <v>2.2392779167561042E-4</v>
      </c>
      <c r="V107">
        <f t="shared" si="9"/>
        <v>1.0448847589560352E-5</v>
      </c>
      <c r="X107">
        <f t="shared" si="11"/>
        <v>3.047477480536243E-3</v>
      </c>
    </row>
    <row r="108" spans="2:24" x14ac:dyDescent="0.2">
      <c r="C108">
        <f t="shared" si="10"/>
        <v>2.0412193580249721E-7</v>
      </c>
      <c r="D108">
        <f t="shared" si="9"/>
        <v>1.2314714456331995E-8</v>
      </c>
      <c r="E108">
        <f t="shared" si="9"/>
        <v>6.2029859189919784E-5</v>
      </c>
      <c r="F108">
        <f t="shared" si="9"/>
        <v>0</v>
      </c>
      <c r="G108">
        <f t="shared" si="9"/>
        <v>1.7040902166599951E-8</v>
      </c>
      <c r="H108">
        <f t="shared" si="9"/>
        <v>4.1061661447475538E-6</v>
      </c>
      <c r="I108">
        <f t="shared" si="9"/>
        <v>1.6565456536562211E-3</v>
      </c>
      <c r="J108">
        <f t="shared" si="9"/>
        <v>7.2019906904793628E-6</v>
      </c>
      <c r="K108">
        <f t="shared" si="9"/>
        <v>1.3595166960181433E-5</v>
      </c>
      <c r="L108">
        <f t="shared" si="9"/>
        <v>1.2296502156776943E-6</v>
      </c>
      <c r="M108">
        <f t="shared" si="9"/>
        <v>2.4101144227282802E-6</v>
      </c>
      <c r="N108">
        <f t="shared" si="9"/>
        <v>8.3124354579812115E-8</v>
      </c>
      <c r="O108">
        <f t="shared" si="9"/>
        <v>1.5936266795182917E-7</v>
      </c>
      <c r="P108">
        <f t="shared" si="9"/>
        <v>8.0677350650613477E-7</v>
      </c>
      <c r="Q108">
        <f t="shared" si="9"/>
        <v>1.3390890848730088E-7</v>
      </c>
      <c r="R108">
        <f t="shared" si="9"/>
        <v>1.4122213909793102E-6</v>
      </c>
      <c r="S108">
        <f t="shared" si="9"/>
        <v>4.8804817060247681E-7</v>
      </c>
      <c r="T108">
        <f t="shared" si="9"/>
        <v>1.0400941263793915E-8</v>
      </c>
      <c r="U108">
        <f t="shared" si="9"/>
        <v>4.8266217481044372E-7</v>
      </c>
      <c r="V108">
        <f t="shared" si="9"/>
        <v>1.2296502156776943E-6</v>
      </c>
      <c r="X108">
        <f t="shared" si="11"/>
        <v>1.7521582311632398E-3</v>
      </c>
    </row>
    <row r="109" spans="2:24" x14ac:dyDescent="0.2">
      <c r="C109">
        <f t="shared" si="10"/>
        <v>2.1081258569267966E-4</v>
      </c>
      <c r="D109">
        <f t="shared" si="9"/>
        <v>1.159764549729612E-8</v>
      </c>
      <c r="E109">
        <f t="shared" si="9"/>
        <v>2.908458243178497E-6</v>
      </c>
      <c r="F109">
        <f t="shared" si="9"/>
        <v>1.7040902166599951E-8</v>
      </c>
      <c r="G109">
        <f t="shared" si="9"/>
        <v>0</v>
      </c>
      <c r="H109">
        <f t="shared" si="9"/>
        <v>4.4267407764396991E-8</v>
      </c>
      <c r="I109">
        <f t="shared" si="9"/>
        <v>5.9909421679452949E-9</v>
      </c>
      <c r="J109">
        <f t="shared" si="9"/>
        <v>1.1523185104766982E-5</v>
      </c>
      <c r="K109">
        <f t="shared" si="9"/>
        <v>5.391847951150765E-8</v>
      </c>
      <c r="L109">
        <f t="shared" si="9"/>
        <v>1.453752708112745E-5</v>
      </c>
      <c r="M109">
        <f t="shared" si="9"/>
        <v>7.7453507562905637E-5</v>
      </c>
      <c r="N109">
        <f t="shared" si="9"/>
        <v>8.9613999278713837E-10</v>
      </c>
      <c r="O109">
        <f t="shared" si="9"/>
        <v>5.1214156021186569E-6</v>
      </c>
      <c r="P109">
        <f t="shared" si="9"/>
        <v>1.915772876493418E-4</v>
      </c>
      <c r="Q109">
        <f t="shared" si="9"/>
        <v>1.0667091171077257E-8</v>
      </c>
      <c r="R109">
        <f t="shared" si="9"/>
        <v>3.3534758077995912E-4</v>
      </c>
      <c r="S109">
        <f t="shared" si="9"/>
        <v>4.2634443587128969E-5</v>
      </c>
      <c r="T109">
        <f t="shared" si="9"/>
        <v>3.3425358366374216E-7</v>
      </c>
      <c r="U109">
        <f t="shared" si="9"/>
        <v>1.5511246293729966E-5</v>
      </c>
      <c r="V109">
        <f t="shared" si="9"/>
        <v>3.951709569536001E-5</v>
      </c>
      <c r="X109">
        <f t="shared" si="11"/>
        <v>9.4742296548423212E-4</v>
      </c>
    </row>
    <row r="110" spans="2:24" x14ac:dyDescent="0.2">
      <c r="C110">
        <f t="shared" si="10"/>
        <v>8.4840099450017233E-7</v>
      </c>
      <c r="D110">
        <f t="shared" si="9"/>
        <v>1.0280619426996E-6</v>
      </c>
      <c r="E110">
        <f t="shared" si="9"/>
        <v>3.4891795794329883E-5</v>
      </c>
      <c r="F110">
        <f t="shared" si="9"/>
        <v>4.1061661447475538E-6</v>
      </c>
      <c r="G110">
        <f t="shared" si="9"/>
        <v>4.4267407764396991E-8</v>
      </c>
      <c r="H110">
        <f t="shared" si="9"/>
        <v>0</v>
      </c>
      <c r="I110">
        <f t="shared" si="9"/>
        <v>8.371287611925756E-6</v>
      </c>
      <c r="J110">
        <f t="shared" si="9"/>
        <v>5.4014930178595227E-6</v>
      </c>
      <c r="K110">
        <f t="shared" si="9"/>
        <v>2.0479967096671885E-4</v>
      </c>
      <c r="L110">
        <f t="shared" si="9"/>
        <v>6.8144658192784921E-6</v>
      </c>
      <c r="M110">
        <f t="shared" si="9"/>
        <v>1.3356353005785843E-5</v>
      </c>
      <c r="N110">
        <f t="shared" si="9"/>
        <v>3.4038269870676467E-6</v>
      </c>
      <c r="O110">
        <f t="shared" si="9"/>
        <v>6.5256801408870862E-6</v>
      </c>
      <c r="P110">
        <f t="shared" si="9"/>
        <v>1.2153359290183922E-5</v>
      </c>
      <c r="Q110">
        <f t="shared" si="9"/>
        <v>7.420953277194277E-7</v>
      </c>
      <c r="R110">
        <f t="shared" si="9"/>
        <v>2.1273918669172792E-5</v>
      </c>
      <c r="S110">
        <f t="shared" si="9"/>
        <v>2.7046614836716334E-6</v>
      </c>
      <c r="T110">
        <f t="shared" si="9"/>
        <v>2.3253576699793767E-5</v>
      </c>
      <c r="U110">
        <f t="shared" si="9"/>
        <v>1.9764346376718221E-5</v>
      </c>
      <c r="V110">
        <f t="shared" si="9"/>
        <v>6.8144658192784921E-6</v>
      </c>
      <c r="X110">
        <f t="shared" si="11"/>
        <v>3.7629789350010311E-4</v>
      </c>
    </row>
    <row r="111" spans="2:24" x14ac:dyDescent="0.2">
      <c r="C111">
        <f t="shared" si="10"/>
        <v>1.1481858888890469E-7</v>
      </c>
      <c r="D111">
        <f t="shared" si="9"/>
        <v>1.8829611297736408E-8</v>
      </c>
      <c r="E111">
        <f t="shared" si="9"/>
        <v>4.7220910664596861E-6</v>
      </c>
      <c r="F111">
        <f t="shared" si="9"/>
        <v>1.6565456536562211E-3</v>
      </c>
      <c r="G111">
        <f t="shared" si="9"/>
        <v>5.9909421679452949E-9</v>
      </c>
      <c r="H111">
        <f t="shared" si="9"/>
        <v>8.371287611925756E-6</v>
      </c>
      <c r="I111">
        <f t="shared" si="9"/>
        <v>0</v>
      </c>
      <c r="J111">
        <f t="shared" si="9"/>
        <v>1.9870982329016085E-6</v>
      </c>
      <c r="K111">
        <f t="shared" si="9"/>
        <v>1.0196375220136073E-5</v>
      </c>
      <c r="L111">
        <f t="shared" si="9"/>
        <v>9.2223766175827053E-7</v>
      </c>
      <c r="M111">
        <f t="shared" si="9"/>
        <v>1.8075858170462103E-6</v>
      </c>
      <c r="N111">
        <f t="shared" si="9"/>
        <v>1.6946656691751726E-7</v>
      </c>
      <c r="O111">
        <f t="shared" si="9"/>
        <v>1.1952200096387188E-7</v>
      </c>
      <c r="P111">
        <f t="shared" si="9"/>
        <v>6.0508012987960132E-7</v>
      </c>
      <c r="Q111">
        <f t="shared" si="9"/>
        <v>1.0043168136547565E-7</v>
      </c>
      <c r="R111">
        <f t="shared" si="9"/>
        <v>2.8791118086451623E-6</v>
      </c>
      <c r="S111">
        <f t="shared" si="9"/>
        <v>3.6603612795185756E-7</v>
      </c>
      <c r="T111">
        <f t="shared" si="9"/>
        <v>7.8007059478454356E-9</v>
      </c>
      <c r="U111">
        <f t="shared" si="9"/>
        <v>2.6748134148796801E-6</v>
      </c>
      <c r="V111">
        <f t="shared" si="9"/>
        <v>9.2223766175827053E-7</v>
      </c>
      <c r="X111">
        <f t="shared" si="11"/>
        <v>1.6925364685071128E-3</v>
      </c>
    </row>
    <row r="112" spans="2:24" x14ac:dyDescent="0.2">
      <c r="C112">
        <f t="shared" si="10"/>
        <v>6.0032177722641985E-4</v>
      </c>
      <c r="D112">
        <f t="shared" si="9"/>
        <v>6.6334710534948892E-7</v>
      </c>
      <c r="E112">
        <f t="shared" si="9"/>
        <v>2.2513596486060455E-5</v>
      </c>
      <c r="F112">
        <f t="shared" si="9"/>
        <v>7.2019906904793628E-6</v>
      </c>
      <c r="G112">
        <f t="shared" si="9"/>
        <v>1.152318510476698E-5</v>
      </c>
      <c r="H112">
        <f t="shared" si="9"/>
        <v>5.4014930178595219E-6</v>
      </c>
      <c r="I112">
        <f t="shared" si="9"/>
        <v>1.9870982329016085E-6</v>
      </c>
      <c r="J112">
        <f t="shared" si="9"/>
        <v>0</v>
      </c>
      <c r="K112">
        <f t="shared" si="9"/>
        <v>1.8275314686815103E-6</v>
      </c>
      <c r="L112">
        <f t="shared" si="9"/>
        <v>6.6685098985920022E-5</v>
      </c>
      <c r="M112">
        <f t="shared" si="9"/>
        <v>1.3070279401240325E-4</v>
      </c>
      <c r="N112">
        <f t="shared" si="9"/>
        <v>2.2443575736549274E-7</v>
      </c>
      <c r="O112">
        <f t="shared" si="9"/>
        <v>2.349244850719351E-5</v>
      </c>
      <c r="P112">
        <f t="shared" si="9"/>
        <v>4.3752093444662107E-5</v>
      </c>
      <c r="Q112">
        <f t="shared" si="9"/>
        <v>2.6715431797899397E-6</v>
      </c>
      <c r="R112">
        <f t="shared" si="9"/>
        <v>5.6589904256618096E-4</v>
      </c>
      <c r="S112">
        <f t="shared" si="9"/>
        <v>7.194562355328014E-5</v>
      </c>
      <c r="T112">
        <f t="shared" si="9"/>
        <v>2.0750347389561087E-7</v>
      </c>
      <c r="U112">
        <f t="shared" si="9"/>
        <v>3.5424319114937308E-6</v>
      </c>
      <c r="V112">
        <f t="shared" si="9"/>
        <v>6.6685098985920022E-5</v>
      </c>
      <c r="X112">
        <f t="shared" si="11"/>
        <v>1.6272481337106239E-3</v>
      </c>
    </row>
    <row r="113" spans="3:24" x14ac:dyDescent="0.2">
      <c r="C113">
        <f t="shared" si="10"/>
        <v>7.6356089505015492E-6</v>
      </c>
      <c r="D113">
        <f t="shared" si="9"/>
        <v>1.252197487800294E-6</v>
      </c>
      <c r="E113">
        <f t="shared" si="9"/>
        <v>2.3203569286506238E-3</v>
      </c>
      <c r="F113">
        <f t="shared" si="9"/>
        <v>1.3595166960181435E-5</v>
      </c>
      <c r="G113">
        <f t="shared" si="9"/>
        <v>5.391847951150765E-8</v>
      </c>
      <c r="H113">
        <f t="shared" si="9"/>
        <v>2.0479967096671887E-4</v>
      </c>
      <c r="I113">
        <f t="shared" si="9"/>
        <v>1.0196375220136073E-5</v>
      </c>
      <c r="J113">
        <f t="shared" si="9"/>
        <v>1.8275314686815101E-6</v>
      </c>
      <c r="K113">
        <f t="shared" si="9"/>
        <v>0</v>
      </c>
      <c r="L113">
        <f t="shared" si="9"/>
        <v>2.7667129852748115E-6</v>
      </c>
      <c r="M113">
        <f t="shared" si="9"/>
        <v>1.4740583039571029E-5</v>
      </c>
      <c r="N113">
        <f t="shared" si="9"/>
        <v>1.8702979780457731E-7</v>
      </c>
      <c r="O113">
        <f t="shared" si="9"/>
        <v>9.7468344996347198E-7</v>
      </c>
      <c r="P113">
        <f t="shared" si="9"/>
        <v>3.6460077870551763E-5</v>
      </c>
      <c r="Q113">
        <f t="shared" si="9"/>
        <v>1.1084025244991863E-7</v>
      </c>
      <c r="R113">
        <f t="shared" si="9"/>
        <v>2.3478711934626003E-5</v>
      </c>
      <c r="S113">
        <f t="shared" si="9"/>
        <v>2.9849680655131329E-6</v>
      </c>
      <c r="T113">
        <f t="shared" si="9"/>
        <v>1.2777123411147173E-6</v>
      </c>
      <c r="U113">
        <f t="shared" si="9"/>
        <v>1.1909325267367328E-3</v>
      </c>
      <c r="V113">
        <f t="shared" si="9"/>
        <v>2.7667129852748115E-6</v>
      </c>
      <c r="X113">
        <f t="shared" si="11"/>
        <v>3.8363979576430322E-3</v>
      </c>
    </row>
    <row r="114" spans="3:24" x14ac:dyDescent="0.2">
      <c r="C114">
        <f t="shared" si="10"/>
        <v>7.5735953336454869E-4</v>
      </c>
      <c r="D114">
        <f t="shared" si="9"/>
        <v>8.3687161323272921E-7</v>
      </c>
      <c r="E114">
        <f t="shared" si="9"/>
        <v>1.0448847589560352E-5</v>
      </c>
      <c r="F114">
        <f t="shared" si="9"/>
        <v>1.2296502156776943E-6</v>
      </c>
      <c r="G114">
        <f t="shared" si="9"/>
        <v>1.453752708112745E-5</v>
      </c>
      <c r="H114">
        <f t="shared" si="9"/>
        <v>6.8144658192784921E-6</v>
      </c>
      <c r="I114">
        <f t="shared" si="9"/>
        <v>9.2223766175827063E-7</v>
      </c>
      <c r="J114">
        <f t="shared" si="9"/>
        <v>6.6685098985920009E-5</v>
      </c>
      <c r="K114">
        <f t="shared" si="9"/>
        <v>2.7667129852748119E-6</v>
      </c>
      <c r="L114">
        <f t="shared" si="9"/>
        <v>0</v>
      </c>
      <c r="M114">
        <f t="shared" si="9"/>
        <v>1.3215056957852477E-2</v>
      </c>
      <c r="N114">
        <f t="shared" si="9"/>
        <v>5.6248290354597487E-8</v>
      </c>
      <c r="O114">
        <f t="shared" si="9"/>
        <v>2.3752670893364197E-3</v>
      </c>
      <c r="P114">
        <f t="shared" si="9"/>
        <v>5.9867902390419315E-4</v>
      </c>
      <c r="Q114">
        <f t="shared" si="9"/>
        <v>1.8200107630490759E-6</v>
      </c>
      <c r="R114">
        <f t="shared" si="9"/>
        <v>5.217491541028E-5</v>
      </c>
      <c r="S114">
        <f t="shared" si="9"/>
        <v>1.3323263620977803E-4</v>
      </c>
      <c r="T114">
        <f t="shared" si="9"/>
        <v>1.0445424489491944E-6</v>
      </c>
      <c r="U114">
        <f t="shared" si="9"/>
        <v>6.5600590953587604E-6</v>
      </c>
      <c r="V114">
        <f t="shared" si="9"/>
        <v>1.8327678158460033E-2</v>
      </c>
      <c r="X114">
        <f t="shared" si="11"/>
        <v>3.5573170587087269E-2</v>
      </c>
    </row>
    <row r="115" spans="3:24" x14ac:dyDescent="0.2">
      <c r="C115">
        <f t="shared" si="10"/>
        <v>5.4608932372402841E-4</v>
      </c>
      <c r="D115">
        <f t="shared" si="9"/>
        <v>1.6402683619361494E-6</v>
      </c>
      <c r="E115">
        <f t="shared" si="9"/>
        <v>2.0479741275538295E-5</v>
      </c>
      <c r="F115">
        <f t="shared" si="9"/>
        <v>2.4101144227282802E-6</v>
      </c>
      <c r="G115">
        <f t="shared" si="9"/>
        <v>7.7453507562905624E-5</v>
      </c>
      <c r="H115">
        <f t="shared" si="9"/>
        <v>1.3356353005785843E-5</v>
      </c>
      <c r="I115">
        <f t="shared" si="9"/>
        <v>1.8075858170462103E-6</v>
      </c>
      <c r="J115">
        <f t="shared" si="9"/>
        <v>1.3070279401240325E-4</v>
      </c>
      <c r="K115">
        <f t="shared" si="9"/>
        <v>1.4740583039571029E-5</v>
      </c>
      <c r="L115">
        <f t="shared" si="9"/>
        <v>1.3215056957852477E-2</v>
      </c>
      <c r="M115">
        <f t="shared" si="9"/>
        <v>0</v>
      </c>
      <c r="N115">
        <f t="shared" si="9"/>
        <v>7.874760649643648E-8</v>
      </c>
      <c r="O115">
        <f t="shared" si="9"/>
        <v>1.2233367012412003E-3</v>
      </c>
      <c r="P115">
        <f t="shared" si="9"/>
        <v>2.2783296364617127E-3</v>
      </c>
      <c r="Q115">
        <f t="shared" si="9"/>
        <v>9.3736235941110612E-7</v>
      </c>
      <c r="R115">
        <f t="shared" si="9"/>
        <v>7.3044881574392006E-5</v>
      </c>
      <c r="S115">
        <f t="shared" si="9"/>
        <v>1.8652569069368922E-4</v>
      </c>
      <c r="T115">
        <f t="shared" si="9"/>
        <v>3.9751050612457868E-6</v>
      </c>
      <c r="U115">
        <f t="shared" si="9"/>
        <v>2.4964925205543682E-5</v>
      </c>
      <c r="V115">
        <f t="shared" si="9"/>
        <v>3.4725341205025361E-3</v>
      </c>
      <c r="X115">
        <f t="shared" si="11"/>
        <v>2.1287464399780645E-2</v>
      </c>
    </row>
    <row r="116" spans="3:24" x14ac:dyDescent="0.2">
      <c r="C116">
        <f t="shared" si="10"/>
        <v>4.6686080994315914E-8</v>
      </c>
      <c r="D116">
        <f t="shared" si="9"/>
        <v>8.3961065681001956E-6</v>
      </c>
      <c r="E116">
        <f t="shared" si="9"/>
        <v>1.9200368870983049E-6</v>
      </c>
      <c r="F116">
        <f t="shared" si="9"/>
        <v>8.3124354579812129E-8</v>
      </c>
      <c r="G116">
        <f t="shared" si="9"/>
        <v>8.9613999278713847E-10</v>
      </c>
      <c r="H116">
        <f t="shared" si="9"/>
        <v>3.4038269870676471E-6</v>
      </c>
      <c r="I116">
        <f t="shared" si="9"/>
        <v>1.6946656691751729E-7</v>
      </c>
      <c r="J116">
        <f t="shared" si="9"/>
        <v>2.2443575736549276E-7</v>
      </c>
      <c r="K116">
        <f t="shared" si="9"/>
        <v>1.8702979780457731E-7</v>
      </c>
      <c r="L116">
        <f t="shared" si="9"/>
        <v>5.6248290354597494E-8</v>
      </c>
      <c r="M116">
        <f t="shared" si="9"/>
        <v>7.874760649643648E-8</v>
      </c>
      <c r="N116">
        <f t="shared" si="9"/>
        <v>0</v>
      </c>
      <c r="O116">
        <f t="shared" si="9"/>
        <v>7.6214123998621728E-8</v>
      </c>
      <c r="P116">
        <f t="shared" si="9"/>
        <v>1.4194039731404384E-7</v>
      </c>
      <c r="Q116">
        <f t="shared" si="9"/>
        <v>4.7320279839275982E-7</v>
      </c>
      <c r="R116">
        <f t="shared" si="9"/>
        <v>6.7538538096097342E-7</v>
      </c>
      <c r="S116">
        <f t="shared" si="9"/>
        <v>2.3340575474577913E-7</v>
      </c>
      <c r="T116">
        <f t="shared" si="9"/>
        <v>4.9741801977159508E-9</v>
      </c>
      <c r="U116">
        <f t="shared" si="9"/>
        <v>6.274608272535768E-7</v>
      </c>
      <c r="V116">
        <f t="shared" si="9"/>
        <v>7.9586883163455213E-8</v>
      </c>
      <c r="X116">
        <f t="shared" si="11"/>
        <v>1.6878775382798604E-5</v>
      </c>
    </row>
    <row r="117" spans="3:24" x14ac:dyDescent="0.2">
      <c r="C117">
        <f t="shared" si="10"/>
        <v>3.6108763446241874E-5</v>
      </c>
      <c r="D117">
        <f t="shared" si="9"/>
        <v>1.0845856107496169E-7</v>
      </c>
      <c r="E117">
        <f t="shared" si="9"/>
        <v>3.6810174640227837E-6</v>
      </c>
      <c r="F117">
        <f t="shared" si="9"/>
        <v>1.5936266795182914E-7</v>
      </c>
      <c r="G117">
        <f t="shared" si="9"/>
        <v>5.1214156021186569E-6</v>
      </c>
      <c r="H117">
        <f t="shared" si="9"/>
        <v>6.5256801408870862E-6</v>
      </c>
      <c r="I117">
        <f t="shared" si="9"/>
        <v>1.1952200096387185E-7</v>
      </c>
      <c r="J117">
        <f t="shared" si="9"/>
        <v>2.3492448507193514E-5</v>
      </c>
      <c r="K117">
        <f t="shared" si="9"/>
        <v>9.7468344996347198E-7</v>
      </c>
      <c r="L117">
        <f t="shared" si="9"/>
        <v>2.3752670893364193E-3</v>
      </c>
      <c r="M117">
        <f t="shared" si="9"/>
        <v>1.2233367012412005E-3</v>
      </c>
      <c r="N117">
        <f t="shared" si="9"/>
        <v>7.6214123998621728E-8</v>
      </c>
      <c r="O117">
        <f t="shared" si="9"/>
        <v>0</v>
      </c>
      <c r="P117">
        <f t="shared" si="9"/>
        <v>2.1552444860550952E-4</v>
      </c>
      <c r="Q117">
        <f t="shared" si="9"/>
        <v>2.4103603527714157E-7</v>
      </c>
      <c r="R117">
        <f t="shared" si="9"/>
        <v>1.8782969547700799E-5</v>
      </c>
      <c r="S117">
        <f t="shared" si="9"/>
        <v>1.3037898742802431E-4</v>
      </c>
      <c r="T117">
        <f t="shared" si="9"/>
        <v>3.7603528162170985E-7</v>
      </c>
      <c r="U117">
        <f t="shared" si="9"/>
        <v>6.4195521957112322E-6</v>
      </c>
      <c r="V117">
        <f t="shared" si="9"/>
        <v>8.9293734527208036E-4</v>
      </c>
      <c r="X117">
        <f t="shared" si="11"/>
        <v>4.9396317309079625E-3</v>
      </c>
    </row>
    <row r="118" spans="3:24" x14ac:dyDescent="0.2">
      <c r="C118">
        <f t="shared" si="10"/>
        <v>1.8280061494659947E-4</v>
      </c>
      <c r="D118">
        <f t="shared" si="9"/>
        <v>2.0199210386998548E-7</v>
      </c>
      <c r="E118">
        <f t="shared" si="9"/>
        <v>5.065559209363599E-5</v>
      </c>
      <c r="F118">
        <f t="shared" si="9"/>
        <v>8.0677350650613467E-7</v>
      </c>
      <c r="G118">
        <f t="shared" si="9"/>
        <v>1.915772876493418E-4</v>
      </c>
      <c r="H118">
        <f t="shared" si="9"/>
        <v>1.215335929018392E-5</v>
      </c>
      <c r="I118">
        <f t="shared" si="9"/>
        <v>6.0508012987960121E-7</v>
      </c>
      <c r="J118">
        <f t="shared" si="9"/>
        <v>4.3752093444662114E-5</v>
      </c>
      <c r="K118">
        <f t="shared" si="9"/>
        <v>3.6460077870551763E-5</v>
      </c>
      <c r="L118">
        <f t="shared" si="9"/>
        <v>5.9867902390419315E-4</v>
      </c>
      <c r="M118">
        <f t="shared" si="9"/>
        <v>2.2783296364617131E-3</v>
      </c>
      <c r="N118">
        <f t="shared" si="9"/>
        <v>1.4194039731404387E-7</v>
      </c>
      <c r="O118">
        <f t="shared" si="9"/>
        <v>2.1552444860550952E-4</v>
      </c>
      <c r="P118">
        <f t="shared" si="9"/>
        <v>0</v>
      </c>
      <c r="Q118">
        <f t="shared" si="9"/>
        <v>5.4233107937356849E-7</v>
      </c>
      <c r="R118">
        <f t="shared" si="9"/>
        <v>4.2261681482326788E-5</v>
      </c>
      <c r="S118">
        <f t="shared" si="9"/>
        <v>3.9700973681267472E-5</v>
      </c>
      <c r="T118">
        <f t="shared" si="9"/>
        <v>4.6194369128409972E-5</v>
      </c>
      <c r="U118">
        <f t="shared" si="9"/>
        <v>5.827122443428698E-3</v>
      </c>
      <c r="V118">
        <f t="shared" si="9"/>
        <v>2.7190333920362861E-4</v>
      </c>
      <c r="X118">
        <f t="shared" si="11"/>
        <v>9.8394130584076658E-3</v>
      </c>
    </row>
    <row r="119" spans="3:24" x14ac:dyDescent="0.2">
      <c r="C119">
        <f t="shared" si="10"/>
        <v>4.1062608133808328E-6</v>
      </c>
      <c r="D119">
        <f t="shared" si="9"/>
        <v>3.3526810107363853E-8</v>
      </c>
      <c r="E119">
        <f t="shared" si="9"/>
        <v>4.1860247550128737E-7</v>
      </c>
      <c r="F119">
        <f t="shared" si="9"/>
        <v>1.3390890848730088E-7</v>
      </c>
      <c r="G119">
        <f t="shared" si="9"/>
        <v>1.0667091171077257E-8</v>
      </c>
      <c r="H119">
        <f t="shared" ref="D119:V124" si="12">H94*$B94</f>
        <v>7.420953277194277E-7</v>
      </c>
      <c r="I119">
        <f t="shared" si="12"/>
        <v>1.0043168136547566E-7</v>
      </c>
      <c r="J119">
        <f t="shared" si="12"/>
        <v>2.6715431797899397E-6</v>
      </c>
      <c r="K119">
        <f t="shared" si="12"/>
        <v>1.1084025244991863E-7</v>
      </c>
      <c r="L119">
        <f t="shared" si="12"/>
        <v>1.8200107630490757E-6</v>
      </c>
      <c r="M119">
        <f t="shared" si="12"/>
        <v>9.3736235941110612E-7</v>
      </c>
      <c r="N119">
        <f t="shared" si="12"/>
        <v>4.7320279839275982E-7</v>
      </c>
      <c r="O119">
        <f t="shared" si="12"/>
        <v>2.4103603527714162E-7</v>
      </c>
      <c r="P119">
        <f t="shared" si="12"/>
        <v>5.4233107937356849E-7</v>
      </c>
      <c r="Q119">
        <f t="shared" si="12"/>
        <v>0</v>
      </c>
      <c r="R119">
        <f t="shared" si="12"/>
        <v>6.3340459790193563E-6</v>
      </c>
      <c r="S119">
        <f t="shared" si="12"/>
        <v>2.188976581376298E-6</v>
      </c>
      <c r="T119">
        <f t="shared" si="12"/>
        <v>4.6649937899797409E-8</v>
      </c>
      <c r="U119">
        <f t="shared" si="12"/>
        <v>2.9297646038736743E-7</v>
      </c>
      <c r="V119">
        <f t="shared" si="12"/>
        <v>5.5151841304517447E-6</v>
      </c>
      <c r="X119">
        <f t="shared" si="11"/>
        <v>2.6719652664610839E-5</v>
      </c>
    </row>
    <row r="120" spans="3:24" x14ac:dyDescent="0.2">
      <c r="C120">
        <f t="shared" si="10"/>
        <v>2.3643827034157739E-3</v>
      </c>
      <c r="D120">
        <f t="shared" si="12"/>
        <v>3.5357825659082803E-7</v>
      </c>
      <c r="E120">
        <f t="shared" si="12"/>
        <v>2.4103107368559558E-4</v>
      </c>
      <c r="F120">
        <f t="shared" si="12"/>
        <v>1.4122213909793102E-6</v>
      </c>
      <c r="G120">
        <f t="shared" si="12"/>
        <v>3.3534758077995912E-4</v>
      </c>
      <c r="H120">
        <f t="shared" si="12"/>
        <v>2.1273918669172792E-5</v>
      </c>
      <c r="I120">
        <f t="shared" si="12"/>
        <v>2.8791118086451623E-6</v>
      </c>
      <c r="J120">
        <f t="shared" si="12"/>
        <v>5.6589904256618096E-4</v>
      </c>
      <c r="K120">
        <f t="shared" si="12"/>
        <v>2.3478711934625999E-5</v>
      </c>
      <c r="L120">
        <f t="shared" si="12"/>
        <v>5.2174915410280007E-5</v>
      </c>
      <c r="M120">
        <f t="shared" si="12"/>
        <v>7.3044881574392006E-5</v>
      </c>
      <c r="N120">
        <f t="shared" si="12"/>
        <v>6.7538538096097342E-7</v>
      </c>
      <c r="O120">
        <f t="shared" si="12"/>
        <v>1.8782969547700802E-5</v>
      </c>
      <c r="P120">
        <f t="shared" si="12"/>
        <v>4.2261681482326795E-5</v>
      </c>
      <c r="Q120">
        <f t="shared" si="12"/>
        <v>6.3340459790193554E-6</v>
      </c>
      <c r="R120">
        <f t="shared" si="12"/>
        <v>0</v>
      </c>
      <c r="S120">
        <f t="shared" si="12"/>
        <v>6.3990122505560459E-4</v>
      </c>
      <c r="T120">
        <f t="shared" si="12"/>
        <v>2.4977270005953159E-7</v>
      </c>
      <c r="U120">
        <f t="shared" si="12"/>
        <v>1.1590858131145279E-5</v>
      </c>
      <c r="V120">
        <f t="shared" si="12"/>
        <v>8.0269100631200001E-5</v>
      </c>
      <c r="X120">
        <f t="shared" si="11"/>
        <v>4.4813427784002133E-3</v>
      </c>
    </row>
    <row r="121" spans="3:24" x14ac:dyDescent="0.2">
      <c r="C121">
        <f t="shared" si="10"/>
        <v>3.0059599879238936E-4</v>
      </c>
      <c r="D121">
        <f t="shared" si="12"/>
        <v>3.3215434329207025E-7</v>
      </c>
      <c r="E121">
        <f t="shared" si="12"/>
        <v>3.0643506328248945E-5</v>
      </c>
      <c r="F121">
        <f t="shared" si="12"/>
        <v>4.8804817060247681E-7</v>
      </c>
      <c r="G121">
        <f t="shared" si="12"/>
        <v>4.2634443587128962E-5</v>
      </c>
      <c r="H121">
        <f t="shared" si="12"/>
        <v>2.7046614836716334E-6</v>
      </c>
      <c r="I121">
        <f t="shared" si="12"/>
        <v>3.6603612795185761E-7</v>
      </c>
      <c r="J121">
        <f t="shared" si="12"/>
        <v>7.194562355328014E-5</v>
      </c>
      <c r="K121">
        <f t="shared" si="12"/>
        <v>2.9849680655131329E-6</v>
      </c>
      <c r="L121">
        <f t="shared" si="12"/>
        <v>1.33232636209778E-4</v>
      </c>
      <c r="M121">
        <f t="shared" si="12"/>
        <v>1.8652569069368922E-4</v>
      </c>
      <c r="N121">
        <f t="shared" si="12"/>
        <v>2.3340575474577908E-7</v>
      </c>
      <c r="O121">
        <f t="shared" si="12"/>
        <v>1.3037898742802431E-4</v>
      </c>
      <c r="P121">
        <f t="shared" si="12"/>
        <v>3.9700973681267479E-5</v>
      </c>
      <c r="Q121">
        <f t="shared" si="12"/>
        <v>2.1889765813762976E-6</v>
      </c>
      <c r="R121">
        <f t="shared" si="12"/>
        <v>6.3990122505560459E-4</v>
      </c>
      <c r="S121">
        <f t="shared" si="12"/>
        <v>0</v>
      </c>
      <c r="T121">
        <f t="shared" si="12"/>
        <v>3.2762964980950824E-8</v>
      </c>
      <c r="U121">
        <f t="shared" si="12"/>
        <v>4.1328372300760197E-6</v>
      </c>
      <c r="V121">
        <f t="shared" si="12"/>
        <v>5.7486326026465748E-4</v>
      </c>
      <c r="X121">
        <f t="shared" si="11"/>
        <v>2.1638861963162786E-3</v>
      </c>
    </row>
    <row r="122" spans="3:24" x14ac:dyDescent="0.2">
      <c r="C122">
        <f t="shared" ref="C122:C124" si="13">C97*$B97</f>
        <v>8.6697023262783123E-7</v>
      </c>
      <c r="D122">
        <f t="shared" si="12"/>
        <v>1.9241741338018746E-8</v>
      </c>
      <c r="E122">
        <f t="shared" si="12"/>
        <v>8.8381109251834265E-8</v>
      </c>
      <c r="F122">
        <f t="shared" si="12"/>
        <v>1.0400941263793915E-8</v>
      </c>
      <c r="G122">
        <f t="shared" si="12"/>
        <v>3.342535836637421E-7</v>
      </c>
      <c r="H122">
        <f t="shared" si="12"/>
        <v>2.3253576699793767E-5</v>
      </c>
      <c r="I122">
        <f t="shared" si="12"/>
        <v>7.8007059478454356E-9</v>
      </c>
      <c r="J122">
        <f t="shared" si="12"/>
        <v>2.0750347389561087E-7</v>
      </c>
      <c r="K122">
        <f t="shared" si="12"/>
        <v>1.2777123411147173E-6</v>
      </c>
      <c r="L122">
        <f t="shared" si="12"/>
        <v>1.0445424489491944E-6</v>
      </c>
      <c r="M122">
        <f t="shared" si="12"/>
        <v>3.9751050612457868E-6</v>
      </c>
      <c r="N122">
        <f t="shared" si="12"/>
        <v>4.9741801977159508E-9</v>
      </c>
      <c r="O122">
        <f t="shared" si="12"/>
        <v>3.7603528162170985E-7</v>
      </c>
      <c r="P122">
        <f t="shared" si="12"/>
        <v>4.6194369128409972E-5</v>
      </c>
      <c r="Q122">
        <f t="shared" si="12"/>
        <v>4.6649937899797409E-8</v>
      </c>
      <c r="R122">
        <f t="shared" si="12"/>
        <v>2.4977270005953159E-7</v>
      </c>
      <c r="S122">
        <f t="shared" si="12"/>
        <v>3.276296498095083E-8</v>
      </c>
      <c r="T122">
        <f t="shared" si="12"/>
        <v>0</v>
      </c>
      <c r="U122">
        <f t="shared" si="12"/>
        <v>8.9541772678672512E-5</v>
      </c>
      <c r="V122">
        <f t="shared" si="12"/>
        <v>4.1781697957967775E-6</v>
      </c>
      <c r="X122">
        <f t="shared" si="11"/>
        <v>1.7170999500673109E-4</v>
      </c>
    </row>
    <row r="123" spans="3:24" x14ac:dyDescent="0.2">
      <c r="C123">
        <f t="shared" si="13"/>
        <v>5.4448490491477711E-6</v>
      </c>
      <c r="D123">
        <f t="shared" si="12"/>
        <v>1.2084426095080611E-7</v>
      </c>
      <c r="E123">
        <f t="shared" si="12"/>
        <v>2.2392779167561042E-4</v>
      </c>
      <c r="F123">
        <f t="shared" si="12"/>
        <v>4.8266217481044362E-7</v>
      </c>
      <c r="G123">
        <f t="shared" si="12"/>
        <v>1.5511246293729966E-5</v>
      </c>
      <c r="H123">
        <f t="shared" si="12"/>
        <v>1.9764346376718221E-5</v>
      </c>
      <c r="I123">
        <f t="shared" si="12"/>
        <v>2.6748134148796805E-6</v>
      </c>
      <c r="J123">
        <f t="shared" si="12"/>
        <v>3.5424319114937308E-6</v>
      </c>
      <c r="K123">
        <f t="shared" si="12"/>
        <v>1.1909325267367328E-3</v>
      </c>
      <c r="L123">
        <f t="shared" si="12"/>
        <v>6.5600590953587604E-6</v>
      </c>
      <c r="M123">
        <f t="shared" si="12"/>
        <v>2.4964925205543685E-5</v>
      </c>
      <c r="N123">
        <f t="shared" si="12"/>
        <v>6.274608272535768E-7</v>
      </c>
      <c r="O123">
        <f t="shared" si="12"/>
        <v>6.4195521957112322E-6</v>
      </c>
      <c r="P123">
        <f t="shared" si="12"/>
        <v>5.8271224434286971E-3</v>
      </c>
      <c r="Q123">
        <f t="shared" si="12"/>
        <v>2.9297646038736737E-7</v>
      </c>
      <c r="R123">
        <f t="shared" si="12"/>
        <v>1.1590858131145281E-5</v>
      </c>
      <c r="S123">
        <f t="shared" si="12"/>
        <v>4.1328372300760197E-6</v>
      </c>
      <c r="T123">
        <f t="shared" si="12"/>
        <v>8.9541772678672512E-5</v>
      </c>
      <c r="U123">
        <f t="shared" si="12"/>
        <v>0</v>
      </c>
      <c r="V123">
        <f t="shared" si="12"/>
        <v>1.7263313408838843E-5</v>
      </c>
      <c r="X123">
        <f t="shared" si="11"/>
        <v>7.4509177105557579E-3</v>
      </c>
    </row>
    <row r="124" spans="3:24" x14ac:dyDescent="0.2">
      <c r="C124">
        <f t="shared" si="13"/>
        <v>2.0587166571550746E-3</v>
      </c>
      <c r="D124">
        <f t="shared" si="12"/>
        <v>3.0786786140829994E-7</v>
      </c>
      <c r="E124">
        <f t="shared" si="12"/>
        <v>1.0448847589560352E-5</v>
      </c>
      <c r="F124">
        <f t="shared" si="12"/>
        <v>1.2296502156776943E-6</v>
      </c>
      <c r="G124">
        <f t="shared" si="12"/>
        <v>3.951709569536001E-5</v>
      </c>
      <c r="H124">
        <f t="shared" si="12"/>
        <v>6.8144658192784921E-6</v>
      </c>
      <c r="I124">
        <f t="shared" si="12"/>
        <v>9.2223766175827063E-7</v>
      </c>
      <c r="J124">
        <f t="shared" si="12"/>
        <v>6.6685098985920009E-5</v>
      </c>
      <c r="K124">
        <f t="shared" si="12"/>
        <v>2.7667129852748119E-6</v>
      </c>
      <c r="L124">
        <f t="shared" si="12"/>
        <v>1.8327678158460033E-2</v>
      </c>
      <c r="M124">
        <f t="shared" si="12"/>
        <v>3.4725341205025357E-3</v>
      </c>
      <c r="N124">
        <f t="shared" si="12"/>
        <v>7.9586883163455213E-8</v>
      </c>
      <c r="O124">
        <f t="shared" si="12"/>
        <v>8.9293734527208046E-4</v>
      </c>
      <c r="P124">
        <f t="shared" si="12"/>
        <v>2.7190333920362861E-4</v>
      </c>
      <c r="Q124">
        <f t="shared" si="12"/>
        <v>5.5151841304517455E-6</v>
      </c>
      <c r="R124">
        <f t="shared" si="12"/>
        <v>8.0269100631200015E-5</v>
      </c>
      <c r="S124">
        <f t="shared" si="12"/>
        <v>5.7486326026465748E-4</v>
      </c>
      <c r="T124">
        <f t="shared" si="12"/>
        <v>4.1781697957967775E-6</v>
      </c>
      <c r="U124">
        <f t="shared" si="12"/>
        <v>1.7263313408838843E-5</v>
      </c>
      <c r="V124">
        <f t="shared" si="12"/>
        <v>0</v>
      </c>
      <c r="X124">
        <f t="shared" si="11"/>
        <v>2.5834630212521699E-2</v>
      </c>
    </row>
    <row r="126" spans="3:24" x14ac:dyDescent="0.2">
      <c r="C126">
        <f>SUM(C105:C124)</f>
        <v>7.0821347936841994E-3</v>
      </c>
      <c r="D126">
        <f t="shared" ref="D126:V126" si="14">SUM(D105:D124)</f>
        <v>1.6483459191297509E-5</v>
      </c>
      <c r="E126">
        <f t="shared" si="14"/>
        <v>3.047477480536243E-3</v>
      </c>
      <c r="F126">
        <f t="shared" si="14"/>
        <v>1.7521582311632398E-3</v>
      </c>
      <c r="G126">
        <f t="shared" si="14"/>
        <v>9.4742296548423212E-4</v>
      </c>
      <c r="H126">
        <f t="shared" si="14"/>
        <v>3.7629789350010311E-4</v>
      </c>
      <c r="I126">
        <f t="shared" si="14"/>
        <v>1.6925364685071128E-3</v>
      </c>
      <c r="J126">
        <f t="shared" si="14"/>
        <v>1.6272481337106237E-3</v>
      </c>
      <c r="K126">
        <f t="shared" si="14"/>
        <v>3.8363979576430322E-3</v>
      </c>
      <c r="L126">
        <f t="shared" si="14"/>
        <v>3.5573170587087269E-2</v>
      </c>
      <c r="M126">
        <f t="shared" si="14"/>
        <v>2.1287464399780645E-2</v>
      </c>
      <c r="N126">
        <f t="shared" si="14"/>
        <v>1.6878775382798604E-5</v>
      </c>
      <c r="O126">
        <f t="shared" si="14"/>
        <v>4.9396317309079625E-3</v>
      </c>
      <c r="P126">
        <f t="shared" si="14"/>
        <v>9.8394130584076641E-3</v>
      </c>
      <c r="Q126">
        <f t="shared" si="14"/>
        <v>2.6719652664610836E-5</v>
      </c>
      <c r="R126">
        <f t="shared" si="14"/>
        <v>4.4813427784002133E-3</v>
      </c>
      <c r="S126">
        <f t="shared" si="14"/>
        <v>2.1638861963162786E-3</v>
      </c>
      <c r="T126">
        <f t="shared" si="14"/>
        <v>1.7170999500673109E-4</v>
      </c>
      <c r="U126">
        <f t="shared" si="14"/>
        <v>7.4509177105557579E-3</v>
      </c>
      <c r="V126">
        <f t="shared" si="14"/>
        <v>2.5834630212521702E-2</v>
      </c>
      <c r="W126">
        <f>SUM(C126:V126)</f>
        <v>0.1321639224804517</v>
      </c>
      <c r="X126">
        <f>SUM(X105:X124)</f>
        <v>0.1321639224804517</v>
      </c>
    </row>
  </sheetData>
  <mergeCells count="1">
    <mergeCell ref="B103:V10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0E9B4-F137-1445-B7FC-49DE2B281A35}">
  <dimension ref="A1:AN78"/>
  <sheetViews>
    <sheetView topLeftCell="A11" workbookViewId="0">
      <selection activeCell="V31" sqref="V31"/>
    </sheetView>
  </sheetViews>
  <sheetFormatPr baseColWidth="10" defaultRowHeight="16" x14ac:dyDescent="0.2"/>
  <sheetData>
    <row r="1" spans="1:22" x14ac:dyDescent="0.2">
      <c r="A1" t="s">
        <v>259</v>
      </c>
    </row>
    <row r="2" spans="1:22" x14ac:dyDescent="0.2">
      <c r="B2" s="6" t="s">
        <v>258</v>
      </c>
    </row>
    <row r="3" spans="1:22" x14ac:dyDescent="0.2">
      <c r="B3" t="s">
        <v>261</v>
      </c>
    </row>
    <row r="4" spans="1:22" x14ac:dyDescent="0.2">
      <c r="A4" t="s">
        <v>260</v>
      </c>
      <c r="B4" t="s">
        <v>29</v>
      </c>
      <c r="C4" t="s">
        <v>4</v>
      </c>
      <c r="D4" t="s">
        <v>3</v>
      </c>
      <c r="E4" t="s">
        <v>6</v>
      </c>
      <c r="F4" t="s">
        <v>13</v>
      </c>
      <c r="G4" t="s">
        <v>7</v>
      </c>
      <c r="H4" t="s">
        <v>8</v>
      </c>
      <c r="I4" t="s">
        <v>9</v>
      </c>
      <c r="J4" t="s">
        <v>262</v>
      </c>
      <c r="K4" t="s">
        <v>11</v>
      </c>
      <c r="L4" t="s">
        <v>10</v>
      </c>
      <c r="M4" t="s">
        <v>12</v>
      </c>
      <c r="N4" t="s">
        <v>2</v>
      </c>
      <c r="O4" t="s">
        <v>263</v>
      </c>
      <c r="P4" t="s">
        <v>14</v>
      </c>
      <c r="Q4" t="s">
        <v>5</v>
      </c>
      <c r="R4" t="s">
        <v>1</v>
      </c>
      <c r="S4" t="s">
        <v>15</v>
      </c>
      <c r="T4" t="s">
        <v>16</v>
      </c>
      <c r="U4" t="s">
        <v>264</v>
      </c>
      <c r="V4" t="s">
        <v>19</v>
      </c>
    </row>
    <row r="5" spans="1:22" x14ac:dyDescent="0.2">
      <c r="A5">
        <v>5</v>
      </c>
    </row>
    <row r="6" spans="1:22" x14ac:dyDescent="0.2">
      <c r="A6">
        <v>6</v>
      </c>
      <c r="B6" s="7">
        <v>6.7307000000000001E-4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2" x14ac:dyDescent="0.2">
      <c r="A7">
        <v>7</v>
      </c>
      <c r="B7" s="7">
        <v>2.2843740000000001E-2</v>
      </c>
      <c r="C7" s="7">
        <v>8.4037399999999998E-3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2" x14ac:dyDescent="0.2">
      <c r="A8">
        <v>8</v>
      </c>
      <c r="B8" s="7">
        <v>9.8897999999999998E-4</v>
      </c>
      <c r="C8" s="7">
        <v>1.3384000000000001E-4</v>
      </c>
      <c r="D8" s="7">
        <v>1.0845445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2" x14ac:dyDescent="0.2">
      <c r="A9">
        <v>9</v>
      </c>
      <c r="B9" s="7">
        <v>0.63837060000000001</v>
      </c>
      <c r="C9" s="7">
        <v>7.8781000000000003E-5</v>
      </c>
      <c r="D9" s="7">
        <v>3.1782600000000001E-2</v>
      </c>
      <c r="E9" s="7">
        <v>2.1415E-4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2" x14ac:dyDescent="0.2">
      <c r="A10">
        <v>10</v>
      </c>
      <c r="B10" s="7">
        <v>5.4806999999999998E-3</v>
      </c>
      <c r="C10" s="7">
        <v>1.4898089999999999E-2</v>
      </c>
      <c r="D10" s="7">
        <v>0.81340836999999999</v>
      </c>
      <c r="E10" s="7">
        <v>0.11008285</v>
      </c>
      <c r="F10" s="7">
        <v>7.4173000000000002E-4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2" x14ac:dyDescent="0.2">
      <c r="A11">
        <v>11</v>
      </c>
      <c r="B11" s="7">
        <v>7.4173000000000002E-4</v>
      </c>
      <c r="C11" s="7">
        <v>2.7286999999999998E-4</v>
      </c>
      <c r="D11" s="7">
        <v>0.11008285</v>
      </c>
      <c r="E11" s="7">
        <v>44.4105925</v>
      </c>
      <c r="F11" s="7">
        <v>1.0038E-4</v>
      </c>
      <c r="G11" s="7">
        <v>0.29923622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2" x14ac:dyDescent="0.2">
      <c r="A12">
        <v>12</v>
      </c>
      <c r="B12" s="7">
        <v>1.0772503899999999</v>
      </c>
      <c r="C12" s="7">
        <v>2.6702399999999999E-3</v>
      </c>
      <c r="D12" s="7">
        <v>0.14578999000000001</v>
      </c>
      <c r="E12" s="7">
        <v>5.3633140000000003E-2</v>
      </c>
      <c r="F12" s="7">
        <v>5.3633140000000003E-2</v>
      </c>
      <c r="G12" s="7">
        <v>5.3633140000000003E-2</v>
      </c>
      <c r="H12" s="7">
        <v>1.973053E-2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2" x14ac:dyDescent="0.2">
      <c r="A13">
        <v>13</v>
      </c>
      <c r="B13" s="7">
        <v>1.6442109999999999E-2</v>
      </c>
      <c r="C13" s="7">
        <v>6.0487099999999997E-3</v>
      </c>
      <c r="D13" s="7">
        <v>18.0309603</v>
      </c>
      <c r="E13" s="7">
        <v>0.12149166</v>
      </c>
      <c r="F13" s="7">
        <v>3.0114999999999997E-4</v>
      </c>
      <c r="G13" s="7">
        <v>2.44022512</v>
      </c>
      <c r="H13" s="7">
        <v>0.12149166</v>
      </c>
      <c r="I13" s="7">
        <v>6.0487099999999997E-3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2" x14ac:dyDescent="0.2">
      <c r="A14">
        <v>14</v>
      </c>
      <c r="B14" s="7">
        <v>0.73388569000000003</v>
      </c>
      <c r="C14" s="7">
        <v>1.81912E-3</v>
      </c>
      <c r="D14" s="7">
        <v>3.6538019999999997E-2</v>
      </c>
      <c r="E14" s="7">
        <v>4.9448799999999996E-3</v>
      </c>
      <c r="F14" s="7">
        <v>3.6538019999999997E-2</v>
      </c>
      <c r="G14" s="7">
        <v>3.6538019999999997E-2</v>
      </c>
      <c r="H14" s="7">
        <v>4.9448799999999996E-3</v>
      </c>
      <c r="I14" s="7">
        <v>9.9320629999999993E-2</v>
      </c>
      <c r="J14" s="7">
        <v>4.9448799999999996E-3</v>
      </c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2" x14ac:dyDescent="0.2">
      <c r="A15">
        <v>15</v>
      </c>
      <c r="B15" s="7">
        <v>0.37797404000000001</v>
      </c>
      <c r="C15" s="7">
        <v>2.5467699999999998E-3</v>
      </c>
      <c r="D15" s="7">
        <v>5.1153219999999999E-2</v>
      </c>
      <c r="E15" s="7">
        <v>6.9228400000000004E-3</v>
      </c>
      <c r="F15" s="7">
        <v>0.13904888000000001</v>
      </c>
      <c r="G15" s="7">
        <v>5.1153219999999999E-2</v>
      </c>
      <c r="H15" s="7">
        <v>6.9228400000000004E-3</v>
      </c>
      <c r="I15" s="7">
        <v>0.13904888000000001</v>
      </c>
      <c r="J15" s="7">
        <v>1.881822E-2</v>
      </c>
      <c r="K15" s="7">
        <v>7.5918115000000004</v>
      </c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2" x14ac:dyDescent="0.2">
      <c r="A16">
        <v>16</v>
      </c>
      <c r="B16" s="7">
        <v>1.74E-4</v>
      </c>
      <c r="C16" s="7">
        <v>7.0195179999999996E-2</v>
      </c>
      <c r="D16" s="7">
        <v>2.582336E-2</v>
      </c>
      <c r="E16" s="7">
        <v>1.28567E-3</v>
      </c>
      <c r="F16" s="7">
        <v>8.6627999999999995E-6</v>
      </c>
      <c r="G16" s="7">
        <v>7.0195179999999996E-2</v>
      </c>
      <c r="H16" s="7">
        <v>3.4948100000000001E-3</v>
      </c>
      <c r="I16" s="7">
        <v>1.28567E-3</v>
      </c>
      <c r="J16" s="7">
        <v>1.28567E-3</v>
      </c>
      <c r="K16" s="7">
        <v>1.74E-4</v>
      </c>
      <c r="L16" s="7">
        <v>1.74E-4</v>
      </c>
      <c r="M16" s="7"/>
      <c r="N16" s="7"/>
      <c r="O16" s="7"/>
      <c r="P16" s="7"/>
      <c r="Q16" s="7"/>
      <c r="R16" s="7"/>
      <c r="S16" s="7"/>
      <c r="T16" s="7"/>
      <c r="U16" s="7"/>
    </row>
    <row r="17" spans="1:40" x14ac:dyDescent="0.2">
      <c r="A17">
        <v>17</v>
      </c>
      <c r="B17" s="7">
        <v>9.719332E-2</v>
      </c>
      <c r="C17" s="7">
        <v>6.5488000000000005E-4</v>
      </c>
      <c r="D17" s="7">
        <v>3.5755429999999998E-2</v>
      </c>
      <c r="E17" s="7">
        <v>1.78016E-3</v>
      </c>
      <c r="F17" s="7">
        <v>3.5755429999999998E-2</v>
      </c>
      <c r="G17" s="7">
        <v>9.719332E-2</v>
      </c>
      <c r="H17" s="7">
        <v>1.78016E-3</v>
      </c>
      <c r="I17" s="7">
        <v>9.719332E-2</v>
      </c>
      <c r="J17" s="7">
        <v>4.8389699999999997E-3</v>
      </c>
      <c r="K17" s="7">
        <v>5.3065756899999998</v>
      </c>
      <c r="L17" s="7">
        <v>1.9521801000000001</v>
      </c>
      <c r="M17" s="7">
        <v>6.5488000000000005E-4</v>
      </c>
      <c r="N17" s="7"/>
      <c r="O17" s="7"/>
      <c r="P17" s="7"/>
      <c r="Q17" s="7"/>
      <c r="R17" s="7"/>
      <c r="S17" s="7"/>
      <c r="T17" s="7"/>
      <c r="U17" s="7"/>
    </row>
    <row r="18" spans="1:40" x14ac:dyDescent="0.2">
      <c r="A18">
        <v>18</v>
      </c>
      <c r="B18" s="7">
        <v>0.21868498</v>
      </c>
      <c r="C18" s="7">
        <v>5.4206999999999997E-4</v>
      </c>
      <c r="D18" s="7">
        <v>0.21868498</v>
      </c>
      <c r="E18" s="7">
        <v>4.0053600000000003E-3</v>
      </c>
      <c r="F18" s="7">
        <v>0.59444741000000001</v>
      </c>
      <c r="G18" s="7">
        <v>8.0449709999999994E-2</v>
      </c>
      <c r="H18" s="7">
        <v>4.0053600000000003E-3</v>
      </c>
      <c r="I18" s="7">
        <v>8.0449709999999994E-2</v>
      </c>
      <c r="J18" s="7">
        <v>8.0449709999999994E-2</v>
      </c>
      <c r="K18" s="7">
        <v>0.59444741000000001</v>
      </c>
      <c r="L18" s="7">
        <v>1.61587558</v>
      </c>
      <c r="M18" s="7">
        <v>5.4206999999999997E-4</v>
      </c>
      <c r="N18" s="7">
        <v>0.59444741000000001</v>
      </c>
      <c r="O18" s="7"/>
      <c r="P18" s="7"/>
      <c r="Q18" s="7"/>
      <c r="R18" s="7"/>
      <c r="S18" s="7"/>
      <c r="T18" s="7"/>
      <c r="U18" s="7"/>
    </row>
    <row r="19" spans="1:40" x14ac:dyDescent="0.2">
      <c r="A19">
        <v>19</v>
      </c>
      <c r="B19" s="7">
        <v>1.205755E-2</v>
      </c>
      <c r="C19" s="7">
        <v>2.2084000000000001E-4</v>
      </c>
      <c r="D19" s="7">
        <v>4.4357199999999998E-3</v>
      </c>
      <c r="E19" s="7">
        <v>1.63181E-3</v>
      </c>
      <c r="F19" s="7">
        <v>8.1242999999999994E-5</v>
      </c>
      <c r="G19" s="7">
        <v>1.205755E-2</v>
      </c>
      <c r="H19" s="7">
        <v>1.63181E-3</v>
      </c>
      <c r="I19" s="7">
        <v>1.205755E-2</v>
      </c>
      <c r="J19" s="7">
        <v>6.0030999999999995E-4</v>
      </c>
      <c r="K19" s="7">
        <v>4.4357199999999998E-3</v>
      </c>
      <c r="L19" s="7">
        <v>1.63181E-3</v>
      </c>
      <c r="M19" s="7">
        <v>4.4357199999999998E-3</v>
      </c>
      <c r="N19" s="7">
        <v>1.63181E-3</v>
      </c>
      <c r="O19" s="7">
        <v>1.63181E-3</v>
      </c>
      <c r="P19" s="7"/>
      <c r="Q19" s="7"/>
      <c r="R19" s="7"/>
      <c r="S19" s="7"/>
      <c r="T19" s="7"/>
      <c r="U19" s="7"/>
    </row>
    <row r="20" spans="1:40" x14ac:dyDescent="0.2">
      <c r="A20">
        <v>20</v>
      </c>
      <c r="B20" s="7">
        <v>3.5247696199999998</v>
      </c>
      <c r="C20" s="7">
        <v>1.1824299999999999E-3</v>
      </c>
      <c r="D20" s="7">
        <v>1.29669028</v>
      </c>
      <c r="E20" s="7">
        <v>8.7370299999999998E-3</v>
      </c>
      <c r="F20" s="7">
        <v>1.29669028</v>
      </c>
      <c r="G20" s="7">
        <v>0.17548795</v>
      </c>
      <c r="H20" s="7">
        <v>2.374971E-2</v>
      </c>
      <c r="I20" s="7">
        <v>1.29669028</v>
      </c>
      <c r="J20" s="7">
        <v>6.4558409999999997E-2</v>
      </c>
      <c r="K20" s="7">
        <v>6.4558409999999997E-2</v>
      </c>
      <c r="L20" s="7">
        <v>6.4558409999999997E-2</v>
      </c>
      <c r="M20" s="7">
        <v>3.2141700000000001E-3</v>
      </c>
      <c r="N20" s="7">
        <v>6.4558409999999997E-2</v>
      </c>
      <c r="O20" s="7">
        <v>6.4558409999999997E-2</v>
      </c>
      <c r="P20" s="7">
        <v>2.374971E-2</v>
      </c>
      <c r="Q20" s="7"/>
      <c r="R20" s="7"/>
      <c r="S20" s="7"/>
      <c r="T20" s="7"/>
      <c r="U20" s="7"/>
    </row>
    <row r="21" spans="1:40" x14ac:dyDescent="0.2">
      <c r="A21">
        <v>21</v>
      </c>
      <c r="B21" s="7">
        <v>0.46234797999999999</v>
      </c>
      <c r="C21" s="7">
        <v>1.14605E-3</v>
      </c>
      <c r="D21" s="7">
        <v>0.17008831999999999</v>
      </c>
      <c r="E21" s="7">
        <v>3.1152799999999998E-3</v>
      </c>
      <c r="F21" s="7">
        <v>0.17008831999999999</v>
      </c>
      <c r="G21" s="7">
        <v>2.301895E-2</v>
      </c>
      <c r="H21" s="7">
        <v>3.1152799999999998E-3</v>
      </c>
      <c r="I21" s="7">
        <v>0.17008831999999999</v>
      </c>
      <c r="J21" s="7">
        <v>8.4682000000000004E-3</v>
      </c>
      <c r="K21" s="7">
        <v>0.17008831999999999</v>
      </c>
      <c r="L21" s="7">
        <v>0.17008831999999999</v>
      </c>
      <c r="M21" s="7">
        <v>1.14605E-3</v>
      </c>
      <c r="N21" s="7">
        <v>0.46234797999999999</v>
      </c>
      <c r="O21" s="7">
        <v>6.2572000000000003E-2</v>
      </c>
      <c r="P21" s="7">
        <v>8.4682000000000004E-3</v>
      </c>
      <c r="Q21" s="7">
        <v>1.2567921200000001</v>
      </c>
      <c r="R21" s="7"/>
      <c r="S21" s="7"/>
      <c r="T21" s="7"/>
      <c r="U21" s="7"/>
    </row>
    <row r="22" spans="1:40" x14ac:dyDescent="0.2">
      <c r="A22">
        <v>22</v>
      </c>
      <c r="B22" s="7">
        <v>3.3603999999999999E-3</v>
      </c>
      <c r="C22" s="7">
        <v>1.673E-4</v>
      </c>
      <c r="D22" s="7">
        <v>1.2362199999999999E-3</v>
      </c>
      <c r="E22" s="7">
        <v>1.673E-4</v>
      </c>
      <c r="F22" s="7">
        <v>3.3603999999999999E-3</v>
      </c>
      <c r="G22" s="7">
        <v>0.49872703000000002</v>
      </c>
      <c r="H22" s="7">
        <v>1.673E-4</v>
      </c>
      <c r="I22" s="7">
        <v>1.2362199999999999E-3</v>
      </c>
      <c r="J22" s="7">
        <v>9.1345000000000003E-3</v>
      </c>
      <c r="K22" s="7">
        <v>3.3603999999999999E-3</v>
      </c>
      <c r="L22" s="7">
        <v>9.1345000000000003E-3</v>
      </c>
      <c r="M22" s="7">
        <v>6.1548000000000001E-5</v>
      </c>
      <c r="N22" s="7">
        <v>3.3603999999999999E-3</v>
      </c>
      <c r="O22" s="7">
        <v>0.18347142</v>
      </c>
      <c r="P22" s="7">
        <v>4.5478000000000001E-4</v>
      </c>
      <c r="Q22" s="7">
        <v>1.2362199999999999E-3</v>
      </c>
      <c r="R22" s="7">
        <v>1.673E-4</v>
      </c>
      <c r="S22" s="7"/>
      <c r="T22" s="7"/>
      <c r="U22" s="7"/>
    </row>
    <row r="23" spans="1:40" x14ac:dyDescent="0.2">
      <c r="A23">
        <v>23</v>
      </c>
      <c r="B23" s="7">
        <v>1.388445E-2</v>
      </c>
      <c r="C23" s="7">
        <v>6.9127000000000001E-4</v>
      </c>
      <c r="D23" s="7">
        <v>2.0606345500000001</v>
      </c>
      <c r="E23" s="7">
        <v>5.1078E-3</v>
      </c>
      <c r="F23" s="7">
        <v>0.10259295</v>
      </c>
      <c r="G23" s="7">
        <v>0.27887656</v>
      </c>
      <c r="H23" s="7">
        <v>3.7741839999999999E-2</v>
      </c>
      <c r="I23" s="7">
        <v>1.388445E-2</v>
      </c>
      <c r="J23" s="7">
        <v>5.6013854500000004</v>
      </c>
      <c r="K23" s="7">
        <v>1.388445E-2</v>
      </c>
      <c r="L23" s="7">
        <v>3.7741839999999999E-2</v>
      </c>
      <c r="M23" s="7">
        <v>5.1078E-3</v>
      </c>
      <c r="N23" s="7">
        <v>3.7741839999999999E-2</v>
      </c>
      <c r="O23" s="7">
        <v>15.2261443</v>
      </c>
      <c r="P23" s="7">
        <v>1.8790600000000001E-3</v>
      </c>
      <c r="Q23" s="7">
        <v>3.7741839999999999E-2</v>
      </c>
      <c r="R23" s="7">
        <v>1.388445E-2</v>
      </c>
      <c r="S23" s="7">
        <v>0.75806509</v>
      </c>
      <c r="T23" s="7"/>
      <c r="U23" s="7"/>
    </row>
    <row r="24" spans="1:40" x14ac:dyDescent="0.2">
      <c r="A24">
        <v>24</v>
      </c>
      <c r="B24" s="7">
        <v>1.9949081200000001</v>
      </c>
      <c r="C24" s="7">
        <v>6.6921999999999999E-4</v>
      </c>
      <c r="D24" s="7">
        <v>3.6538019999999997E-2</v>
      </c>
      <c r="E24" s="7">
        <v>4.9448799999999996E-3</v>
      </c>
      <c r="F24" s="7">
        <v>9.9320629999999993E-2</v>
      </c>
      <c r="G24" s="7">
        <v>3.6538019999999997E-2</v>
      </c>
      <c r="H24" s="7">
        <v>4.9448799999999996E-3</v>
      </c>
      <c r="I24" s="7">
        <v>9.9320629999999993E-2</v>
      </c>
      <c r="J24" s="7">
        <v>4.9448799999999996E-3</v>
      </c>
      <c r="K24" s="7">
        <v>14.740487999999999</v>
      </c>
      <c r="L24" s="7">
        <v>1.9949081200000001</v>
      </c>
      <c r="M24" s="7">
        <v>2.4619000000000003E-4</v>
      </c>
      <c r="N24" s="7">
        <v>1.9949081200000001</v>
      </c>
      <c r="O24" s="7">
        <v>0.26998146000000001</v>
      </c>
      <c r="P24" s="7">
        <v>1.344159E-2</v>
      </c>
      <c r="Q24" s="7">
        <v>9.9320629999999993E-2</v>
      </c>
      <c r="R24" s="7">
        <v>0.73388569000000003</v>
      </c>
      <c r="S24" s="7">
        <v>1.344159E-2</v>
      </c>
      <c r="T24" s="7">
        <v>3.6538019999999997E-2</v>
      </c>
      <c r="U24" s="7"/>
    </row>
    <row r="25" spans="1:40" x14ac:dyDescent="0.2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40" x14ac:dyDescent="0.2">
      <c r="A26" t="s">
        <v>265</v>
      </c>
      <c r="B26" s="7">
        <v>8.0504359999999997E-2</v>
      </c>
      <c r="C26" s="7">
        <v>3.5887490000000001E-2</v>
      </c>
      <c r="D26" s="7">
        <v>2.2308439999999999E-2</v>
      </c>
      <c r="E26" s="7">
        <v>1.9398640000000002E-2</v>
      </c>
      <c r="F26" s="7">
        <v>3.1037829999999999E-2</v>
      </c>
      <c r="G26" s="7">
        <v>1.454898E-2</v>
      </c>
      <c r="H26" s="7">
        <v>1.454898E-2</v>
      </c>
      <c r="I26" s="7">
        <v>5.2376329999999999E-2</v>
      </c>
      <c r="J26" s="7">
        <v>4.3646940000000002E-2</v>
      </c>
      <c r="K26" s="7">
        <v>9.6993209999999996E-2</v>
      </c>
      <c r="L26" s="7">
        <v>0.13579049000000001</v>
      </c>
      <c r="M26" s="7">
        <v>2.5218230000000001E-2</v>
      </c>
      <c r="N26" s="7">
        <v>3.491756E-2</v>
      </c>
      <c r="O26" s="7">
        <v>7.8564499999999995E-2</v>
      </c>
      <c r="P26" s="7">
        <v>3.2007760000000003E-2</v>
      </c>
      <c r="Q26" s="7">
        <v>6.3045589999999999E-2</v>
      </c>
      <c r="R26" s="7">
        <v>6.1105720000000002E-2</v>
      </c>
      <c r="S26" s="7">
        <v>2.42483E-2</v>
      </c>
      <c r="T26" s="7">
        <v>3.6857420000000002E-2</v>
      </c>
      <c r="U26" s="7">
        <v>9.6993209999999996E-2</v>
      </c>
    </row>
    <row r="29" spans="1:40" x14ac:dyDescent="0.2">
      <c r="A29" t="s">
        <v>266</v>
      </c>
      <c r="V29" t="s">
        <v>267</v>
      </c>
    </row>
    <row r="30" spans="1:40" x14ac:dyDescent="0.2">
      <c r="V30">
        <f ca="1">INDIRECT(""&amp;B$4&amp;$A6&amp;"")</f>
        <v>6.7307000000000001E-4</v>
      </c>
      <c r="W30">
        <f ca="1">INDIRECT(""&amp;B$4&amp;$A7&amp;"")</f>
        <v>2.2843740000000001E-2</v>
      </c>
      <c r="X30">
        <f ca="1">INDIRECT(""&amp;B$4&amp;$A8&amp;"")</f>
        <v>9.8897999999999998E-4</v>
      </c>
      <c r="Y30">
        <f ca="1">INDIRECT(""&amp;B$4&amp;$A9&amp;"")</f>
        <v>0.63837060000000001</v>
      </c>
      <c r="Z30">
        <f ca="1">INDIRECT(""&amp;B$4&amp;$A10&amp;"")</f>
        <v>5.4806999999999998E-3</v>
      </c>
      <c r="AA30">
        <f ca="1">INDIRECT(""&amp;B$4&amp;$A11&amp;"")</f>
        <v>7.4173000000000002E-4</v>
      </c>
      <c r="AB30">
        <f ca="1">INDIRECT(""&amp;B$4&amp;$A12&amp;"")</f>
        <v>1.0772503899999999</v>
      </c>
      <c r="AC30">
        <f ca="1">INDIRECT(""&amp;B$4&amp;$A13&amp;"")</f>
        <v>1.6442109999999999E-2</v>
      </c>
      <c r="AD30">
        <f ca="1">INDIRECT(""&amp;B$4&amp;$A14&amp;"")</f>
        <v>0.73388569000000003</v>
      </c>
      <c r="AE30">
        <f ca="1">INDIRECT(""&amp;B$4&amp;$A15&amp;"")</f>
        <v>0.37797404000000001</v>
      </c>
      <c r="AF30">
        <f ca="1">INDIRECT(""&amp;B$4&amp;$A16&amp;"")</f>
        <v>1.74E-4</v>
      </c>
      <c r="AG30">
        <f ca="1">INDIRECT(""&amp;B$4&amp;$A17&amp;"")</f>
        <v>9.719332E-2</v>
      </c>
      <c r="AH30">
        <f ca="1">INDIRECT(""&amp;B$4&amp;$A18&amp;"")</f>
        <v>0.21868498</v>
      </c>
      <c r="AI30">
        <f ca="1">INDIRECT(""&amp;B$4&amp;$A19&amp;"")</f>
        <v>1.205755E-2</v>
      </c>
      <c r="AJ30">
        <f ca="1">INDIRECT(""&amp;B$4&amp;$A20&amp;"")</f>
        <v>3.5247696199999998</v>
      </c>
      <c r="AK30">
        <f ca="1">INDIRECT(""&amp;B$4&amp;$A21&amp;"")</f>
        <v>0.46234797999999999</v>
      </c>
      <c r="AL30">
        <f ca="1">INDIRECT(""&amp;B$4&amp;$A22&amp;"")</f>
        <v>3.3603999999999999E-3</v>
      </c>
      <c r="AM30">
        <f ca="1">INDIRECT(""&amp;B$4&amp;$A23&amp;"")</f>
        <v>1.388445E-2</v>
      </c>
      <c r="AN30">
        <f ca="1">INDIRECT(""&amp;B$4&amp;$A24&amp;"")</f>
        <v>1.9949081200000001</v>
      </c>
    </row>
    <row r="31" spans="1:40" x14ac:dyDescent="0.2">
      <c r="B31">
        <f ca="1">INDIRECT(""&amp;B$4&amp;$A6&amp;"")</f>
        <v>6.7307000000000001E-4</v>
      </c>
      <c r="W31">
        <f ca="1">INDIRECT(""&amp;C$4&amp;$A7&amp;"")</f>
        <v>8.4037399999999998E-3</v>
      </c>
      <c r="X31">
        <f ca="1">INDIRECT(""&amp;C$4&amp;$A8&amp;"")</f>
        <v>1.3384000000000001E-4</v>
      </c>
      <c r="Y31">
        <f ca="1">INDIRECT(""&amp;C$4&amp;$A9&amp;"")</f>
        <v>7.8781000000000003E-5</v>
      </c>
      <c r="Z31">
        <f ca="1">INDIRECT(""&amp;C$4&amp;$A10&amp;"")</f>
        <v>1.4898089999999999E-2</v>
      </c>
      <c r="AA31">
        <f ca="1">INDIRECT(""&amp;C$4&amp;$A11&amp;"")</f>
        <v>2.7286999999999998E-4</v>
      </c>
      <c r="AB31">
        <f ca="1">INDIRECT(""&amp;C$4&amp;$A12&amp;"")</f>
        <v>2.6702399999999999E-3</v>
      </c>
      <c r="AC31">
        <f ca="1">INDIRECT(""&amp;C$4&amp;$A13&amp;"")</f>
        <v>6.0487099999999997E-3</v>
      </c>
      <c r="AD31">
        <f ca="1">INDIRECT(""&amp;C$4&amp;$A14&amp;"")</f>
        <v>1.81912E-3</v>
      </c>
      <c r="AE31">
        <f ca="1">INDIRECT(""&amp;C$4&amp;$A15&amp;"")</f>
        <v>2.5467699999999998E-3</v>
      </c>
      <c r="AF31">
        <f ca="1">INDIRECT(""&amp;C$4&amp;$A16&amp;"")</f>
        <v>7.0195179999999996E-2</v>
      </c>
      <c r="AG31">
        <f ca="1">INDIRECT(""&amp;C$4&amp;$A17&amp;"")</f>
        <v>6.5488000000000005E-4</v>
      </c>
      <c r="AH31">
        <f ca="1">INDIRECT(""&amp;C$4&amp;$A18&amp;"")</f>
        <v>5.4206999999999997E-4</v>
      </c>
      <c r="AI31">
        <f ca="1">INDIRECT(""&amp;C$4&amp;$A19&amp;"")</f>
        <v>2.2084000000000001E-4</v>
      </c>
      <c r="AJ31">
        <f ca="1">INDIRECT(""&amp;C$4&amp;$A20&amp;"")</f>
        <v>1.1824299999999999E-3</v>
      </c>
      <c r="AK31">
        <f ca="1">INDIRECT(""&amp;C$4&amp;$A21&amp;"")</f>
        <v>1.14605E-3</v>
      </c>
      <c r="AL31">
        <f ca="1">INDIRECT(""&amp;C$4&amp;$A22&amp;"")</f>
        <v>1.673E-4</v>
      </c>
      <c r="AM31">
        <f ca="1">INDIRECT(""&amp;C$4&amp;$A23&amp;"")</f>
        <v>6.9127000000000001E-4</v>
      </c>
      <c r="AN31">
        <f ca="1">INDIRECT(""&amp;C$4&amp;$A24&amp;"")</f>
        <v>6.6921999999999999E-4</v>
      </c>
    </row>
    <row r="32" spans="1:40" x14ac:dyDescent="0.2">
      <c r="B32">
        <f t="shared" ref="B32:C49" ca="1" si="0">INDIRECT(""&amp;B$4&amp;$A7&amp;"")</f>
        <v>2.2843740000000001E-2</v>
      </c>
      <c r="C32">
        <f t="shared" ca="1" si="0"/>
        <v>8.4037399999999998E-3</v>
      </c>
      <c r="X32">
        <f ca="1">INDIRECT(""&amp;D$4&amp;$A8&amp;"")</f>
        <v>1.0845445</v>
      </c>
      <c r="Y32">
        <f ca="1">INDIRECT(""&amp;D$4&amp;$A9&amp;"")</f>
        <v>3.1782600000000001E-2</v>
      </c>
      <c r="Z32">
        <f ca="1">INDIRECT(""&amp;D$4&amp;$A10&amp;"")</f>
        <v>0.81340836999999999</v>
      </c>
      <c r="AA32">
        <f ca="1">INDIRECT(""&amp;D$4&amp;$A11&amp;"")</f>
        <v>0.11008285</v>
      </c>
      <c r="AB32">
        <f ca="1">INDIRECT(""&amp;D$4&amp;$A12&amp;"")</f>
        <v>0.14578999000000001</v>
      </c>
      <c r="AC32">
        <f ca="1">INDIRECT(""&amp;D$4&amp;$A13&amp;"")</f>
        <v>18.0309603</v>
      </c>
      <c r="AD32">
        <f ca="1">INDIRECT(""&amp;D$4&amp;$A14&amp;"")</f>
        <v>3.6538019999999997E-2</v>
      </c>
      <c r="AE32">
        <f ca="1">INDIRECT(""&amp;D$4&amp;$A15&amp;"")</f>
        <v>5.1153219999999999E-2</v>
      </c>
      <c r="AF32">
        <f ca="1">INDIRECT(""&amp;D$4&amp;$A16&amp;"")</f>
        <v>2.582336E-2</v>
      </c>
      <c r="AG32">
        <f ca="1">INDIRECT(""&amp;D$4&amp;$A17&amp;"")</f>
        <v>3.5755429999999998E-2</v>
      </c>
      <c r="AH32">
        <f ca="1">INDIRECT(""&amp;D$4&amp;$A18&amp;"")</f>
        <v>0.21868498</v>
      </c>
      <c r="AI32">
        <f ca="1">INDIRECT(""&amp;D$4&amp;$A19&amp;"")</f>
        <v>4.4357199999999998E-3</v>
      </c>
      <c r="AJ32">
        <f ca="1">INDIRECT(""&amp;D$4&amp;$A20&amp;"")</f>
        <v>1.29669028</v>
      </c>
      <c r="AK32">
        <f ca="1">INDIRECT(""&amp;D$4&amp;$A21&amp;"")</f>
        <v>0.17008831999999999</v>
      </c>
      <c r="AL32">
        <f ca="1">INDIRECT(""&amp;D$4&amp;$A22&amp;"")</f>
        <v>1.2362199999999999E-3</v>
      </c>
      <c r="AM32">
        <f ca="1">INDIRECT(""&amp;D$4&amp;$A23&amp;"")</f>
        <v>2.0606345500000001</v>
      </c>
      <c r="AN32">
        <f ca="1">INDIRECT(""&amp;D$4&amp;$A24&amp;"")</f>
        <v>3.6538019999999997E-2</v>
      </c>
    </row>
    <row r="33" spans="2:40" x14ac:dyDescent="0.2">
      <c r="B33">
        <f t="shared" ca="1" si="0"/>
        <v>9.8897999999999998E-4</v>
      </c>
      <c r="C33">
        <f t="shared" ref="C33:P45" ca="1" si="1">INDIRECT(""&amp;C$4&amp;$A8&amp;"")</f>
        <v>1.3384000000000001E-4</v>
      </c>
      <c r="D33">
        <f t="shared" ca="1" si="1"/>
        <v>1.0845445</v>
      </c>
      <c r="Y33">
        <f ca="1">INDIRECT(""&amp;E$4&amp;$A9&amp;"")</f>
        <v>2.1415E-4</v>
      </c>
      <c r="Z33">
        <f ca="1">INDIRECT(""&amp;E$4&amp;$A10&amp;"")</f>
        <v>0.11008285</v>
      </c>
      <c r="AA33">
        <f ca="1">INDIRECT(""&amp;E$4&amp;$A11&amp;"")</f>
        <v>44.4105925</v>
      </c>
      <c r="AB33">
        <f ca="1">INDIRECT(""&amp;E$4&amp;$A12&amp;"")</f>
        <v>5.3633140000000003E-2</v>
      </c>
      <c r="AC33">
        <f ca="1">INDIRECT(""&amp;E$4&amp;$A13&amp;"")</f>
        <v>0.12149166</v>
      </c>
      <c r="AD33">
        <f ca="1">INDIRECT(""&amp;E$4&amp;$A14&amp;"")</f>
        <v>4.9448799999999996E-3</v>
      </c>
      <c r="AE33">
        <f ca="1">INDIRECT(""&amp;E$4&amp;$A15&amp;"")</f>
        <v>6.9228400000000004E-3</v>
      </c>
      <c r="AF33">
        <f ca="1">INDIRECT(""&amp;E$4&amp;$A16&amp;"")</f>
        <v>1.28567E-3</v>
      </c>
      <c r="AG33">
        <f ca="1">INDIRECT(""&amp;E$4&amp;$A17&amp;"")</f>
        <v>1.78016E-3</v>
      </c>
      <c r="AH33">
        <f ca="1">INDIRECT(""&amp;E$4&amp;$A18&amp;"")</f>
        <v>4.0053600000000003E-3</v>
      </c>
      <c r="AI33">
        <f ca="1">INDIRECT(""&amp;E$4&amp;$A19&amp;"")</f>
        <v>1.63181E-3</v>
      </c>
      <c r="AJ33">
        <f ca="1">INDIRECT(""&amp;E$4&amp;$A20&amp;"")</f>
        <v>8.7370299999999998E-3</v>
      </c>
      <c r="AK33">
        <f ca="1">INDIRECT(""&amp;E$4&amp;$A21&amp;"")</f>
        <v>3.1152799999999998E-3</v>
      </c>
      <c r="AL33">
        <f ca="1">INDIRECT(""&amp;E$4&amp;$A22&amp;"")</f>
        <v>1.673E-4</v>
      </c>
      <c r="AM33">
        <f ca="1">INDIRECT(""&amp;E$4&amp;$A23&amp;"")</f>
        <v>5.1078E-3</v>
      </c>
      <c r="AN33">
        <f ca="1">INDIRECT(""&amp;E$4&amp;$A24&amp;"")</f>
        <v>4.9448799999999996E-3</v>
      </c>
    </row>
    <row r="34" spans="2:40" x14ac:dyDescent="0.2">
      <c r="B34">
        <f t="shared" ca="1" si="0"/>
        <v>0.63837060000000001</v>
      </c>
      <c r="C34">
        <f t="shared" ca="1" si="1"/>
        <v>7.8781000000000003E-5</v>
      </c>
      <c r="D34">
        <f t="shared" ca="1" si="1"/>
        <v>3.1782600000000001E-2</v>
      </c>
      <c r="E34">
        <f t="shared" ca="1" si="1"/>
        <v>2.1415E-4</v>
      </c>
      <c r="Z34">
        <f ca="1">INDIRECT(""&amp;F$4&amp;$A10&amp;"")</f>
        <v>7.4173000000000002E-4</v>
      </c>
      <c r="AA34">
        <f ca="1">INDIRECT(""&amp;F$4&amp;$A11&amp;"")</f>
        <v>1.0038E-4</v>
      </c>
      <c r="AB34">
        <f ca="1">INDIRECT(""&amp;F$4&amp;$A12&amp;"")</f>
        <v>5.3633140000000003E-2</v>
      </c>
      <c r="AC34">
        <f ca="1">INDIRECT(""&amp;F$4&amp;$A13&amp;"")</f>
        <v>3.0114999999999997E-4</v>
      </c>
      <c r="AD34">
        <f ca="1">INDIRECT(""&amp;F$4&amp;$A14&amp;"")</f>
        <v>3.6538019999999997E-2</v>
      </c>
      <c r="AE34">
        <f ca="1">INDIRECT(""&amp;F$4&amp;$A15&amp;"")</f>
        <v>0.13904888000000001</v>
      </c>
      <c r="AF34">
        <f ca="1">INDIRECT(""&amp;F$4&amp;$A16&amp;"")</f>
        <v>8.6627999999999995E-6</v>
      </c>
      <c r="AG34">
        <f ca="1">INDIRECT(""&amp;F$4&amp;$A17&amp;"")</f>
        <v>3.5755429999999998E-2</v>
      </c>
      <c r="AH34">
        <f ca="1">INDIRECT(""&amp;F$4&amp;$A18&amp;"")</f>
        <v>0.59444741000000001</v>
      </c>
      <c r="AI34">
        <f ca="1">INDIRECT(""&amp;F$4&amp;$A19&amp;"")</f>
        <v>8.1242999999999994E-5</v>
      </c>
      <c r="AJ34">
        <f ca="1">INDIRECT(""&amp;F$4&amp;$A20&amp;"")</f>
        <v>1.29669028</v>
      </c>
      <c r="AK34">
        <f ca="1">INDIRECT(""&amp;F$4&amp;$A21&amp;"")</f>
        <v>0.17008831999999999</v>
      </c>
      <c r="AL34">
        <f ca="1">INDIRECT(""&amp;F$4&amp;$A22&amp;"")</f>
        <v>3.3603999999999999E-3</v>
      </c>
      <c r="AM34">
        <f ca="1">INDIRECT(""&amp;F$4&amp;$A23&amp;"")</f>
        <v>0.10259295</v>
      </c>
      <c r="AN34">
        <f ca="1">INDIRECT(""&amp;F$4&amp;$A24&amp;"")</f>
        <v>9.9320629999999993E-2</v>
      </c>
    </row>
    <row r="35" spans="2:40" x14ac:dyDescent="0.2">
      <c r="B35">
        <f t="shared" ca="1" si="0"/>
        <v>5.4806999999999998E-3</v>
      </c>
      <c r="C35">
        <f t="shared" ca="1" si="1"/>
        <v>1.4898089999999999E-2</v>
      </c>
      <c r="D35">
        <f t="shared" ca="1" si="1"/>
        <v>0.81340836999999999</v>
      </c>
      <c r="E35">
        <f t="shared" ca="1" si="1"/>
        <v>0.11008285</v>
      </c>
      <c r="F35">
        <f t="shared" ca="1" si="1"/>
        <v>7.4173000000000002E-4</v>
      </c>
      <c r="U35" s="7"/>
      <c r="AA35">
        <f ca="1">INDIRECT(""&amp;G$4&amp;$A11&amp;"")</f>
        <v>0.29923622</v>
      </c>
      <c r="AB35">
        <f ca="1">INDIRECT(""&amp;G$4&amp;$A12&amp;"")</f>
        <v>5.3633140000000003E-2</v>
      </c>
      <c r="AC35">
        <f ca="1">INDIRECT(""&amp;G$4&amp;$A13&amp;"")</f>
        <v>2.44022512</v>
      </c>
      <c r="AD35">
        <f ca="1">INDIRECT(""&amp;G$4&amp;$A14&amp;"")</f>
        <v>3.6538019999999997E-2</v>
      </c>
      <c r="AE35">
        <f ca="1">INDIRECT(""&amp;G$4&amp;$A15&amp;"")</f>
        <v>5.1153219999999999E-2</v>
      </c>
      <c r="AF35">
        <f ca="1">INDIRECT(""&amp;G$4&amp;$A16&amp;"")</f>
        <v>7.0195179999999996E-2</v>
      </c>
      <c r="AG35">
        <f ca="1">INDIRECT(""&amp;G$4&amp;$A17&amp;"")</f>
        <v>9.719332E-2</v>
      </c>
      <c r="AH35">
        <f ca="1">INDIRECT(""&amp;G$4&amp;$A18&amp;"")</f>
        <v>8.0449709999999994E-2</v>
      </c>
      <c r="AI35">
        <f ca="1">INDIRECT(""&amp;G$4&amp;$A19&amp;"")</f>
        <v>1.205755E-2</v>
      </c>
      <c r="AJ35">
        <f ca="1">INDIRECT(""&amp;G$4&amp;$A20&amp;"")</f>
        <v>0.17548795</v>
      </c>
      <c r="AK35">
        <f ca="1">INDIRECT(""&amp;G$4&amp;$A21&amp;"")</f>
        <v>2.301895E-2</v>
      </c>
      <c r="AL35">
        <f ca="1">INDIRECT(""&amp;G$4&amp;$A22&amp;"")</f>
        <v>0.49872703000000002</v>
      </c>
      <c r="AM35">
        <f ca="1">INDIRECT(""&amp;G$4&amp;$A23&amp;"")</f>
        <v>0.27887656</v>
      </c>
      <c r="AN35">
        <f ca="1">INDIRECT(""&amp;G$4&amp;$A24&amp;"")</f>
        <v>3.6538019999999997E-2</v>
      </c>
    </row>
    <row r="36" spans="2:40" x14ac:dyDescent="0.2">
      <c r="B36">
        <f t="shared" ca="1" si="0"/>
        <v>7.4173000000000002E-4</v>
      </c>
      <c r="C36">
        <f t="shared" ca="1" si="1"/>
        <v>2.7286999999999998E-4</v>
      </c>
      <c r="D36">
        <f t="shared" ca="1" si="1"/>
        <v>0.11008285</v>
      </c>
      <c r="E36">
        <f t="shared" ca="1" si="1"/>
        <v>44.4105925</v>
      </c>
      <c r="F36">
        <f t="shared" ca="1" si="1"/>
        <v>1.0038E-4</v>
      </c>
      <c r="G36">
        <f t="shared" ca="1" si="1"/>
        <v>0.29923622</v>
      </c>
      <c r="U36" s="7"/>
      <c r="AB36">
        <f ca="1">INDIRECT(""&amp;H$4&amp;$A12&amp;"")</f>
        <v>1.973053E-2</v>
      </c>
      <c r="AC36">
        <f ca="1">INDIRECT(""&amp;H$4&amp;$A13&amp;"")</f>
        <v>0.12149166</v>
      </c>
      <c r="AD36">
        <f ca="1">INDIRECT(""&amp;H$4&amp;$A14&amp;"")</f>
        <v>4.9448799999999996E-3</v>
      </c>
      <c r="AE36">
        <f ca="1">INDIRECT(""&amp;H$4&amp;$A15&amp;"")</f>
        <v>6.9228400000000004E-3</v>
      </c>
      <c r="AF36">
        <f ca="1">INDIRECT(""&amp;H$4&amp;$A16&amp;"")</f>
        <v>3.4948100000000001E-3</v>
      </c>
      <c r="AG36">
        <f ca="1">INDIRECT(""&amp;H$4&amp;$A17&amp;"")</f>
        <v>1.78016E-3</v>
      </c>
      <c r="AH36">
        <f ca="1">INDIRECT(""&amp;H$4&amp;$A18&amp;"")</f>
        <v>4.0053600000000003E-3</v>
      </c>
      <c r="AI36">
        <f ca="1">INDIRECT(""&amp;H$4&amp;$A19&amp;"")</f>
        <v>1.63181E-3</v>
      </c>
      <c r="AJ36">
        <f ca="1">INDIRECT(""&amp;H$4&amp;$A20&amp;"")</f>
        <v>2.374971E-2</v>
      </c>
      <c r="AK36">
        <f ca="1">INDIRECT(""&amp;H$4&amp;$A21&amp;"")</f>
        <v>3.1152799999999998E-3</v>
      </c>
      <c r="AL36">
        <f ca="1">INDIRECT(""&amp;H$4&amp;$A22&amp;"")</f>
        <v>1.673E-4</v>
      </c>
      <c r="AM36">
        <f ca="1">INDIRECT(""&amp;H$4&amp;$A23&amp;"")</f>
        <v>3.7741839999999999E-2</v>
      </c>
      <c r="AN36">
        <f ca="1">INDIRECT(""&amp;H$4&amp;$A24&amp;"")</f>
        <v>4.9448799999999996E-3</v>
      </c>
    </row>
    <row r="37" spans="2:40" x14ac:dyDescent="0.2">
      <c r="B37">
        <f t="shared" ca="1" si="0"/>
        <v>1.0772503899999999</v>
      </c>
      <c r="C37">
        <f t="shared" ca="1" si="1"/>
        <v>2.6702399999999999E-3</v>
      </c>
      <c r="D37">
        <f t="shared" ca="1" si="1"/>
        <v>0.14578999000000001</v>
      </c>
      <c r="E37">
        <f t="shared" ca="1" si="1"/>
        <v>5.3633140000000003E-2</v>
      </c>
      <c r="F37">
        <f t="shared" ca="1" si="1"/>
        <v>5.3633140000000003E-2</v>
      </c>
      <c r="G37">
        <f t="shared" ca="1" si="1"/>
        <v>5.3633140000000003E-2</v>
      </c>
      <c r="H37">
        <f t="shared" ca="1" si="1"/>
        <v>1.973053E-2</v>
      </c>
      <c r="AC37">
        <f ca="1">INDIRECT(""&amp;I$4&amp;$A13&amp;"")</f>
        <v>6.0487099999999997E-3</v>
      </c>
      <c r="AD37">
        <f ca="1">INDIRECT(""&amp;I$4&amp;$A14&amp;"")</f>
        <v>9.9320629999999993E-2</v>
      </c>
      <c r="AE37">
        <f ca="1">INDIRECT(""&amp;I$4&amp;$A15&amp;"")</f>
        <v>0.13904888000000001</v>
      </c>
      <c r="AF37">
        <f ca="1">INDIRECT(""&amp;I$4&amp;$A16&amp;"")</f>
        <v>1.28567E-3</v>
      </c>
      <c r="AG37">
        <f ca="1">INDIRECT(""&amp;I$4&amp;$A17&amp;"")</f>
        <v>9.719332E-2</v>
      </c>
      <c r="AH37">
        <f ca="1">INDIRECT(""&amp;I$4&amp;$A18&amp;"")</f>
        <v>8.0449709999999994E-2</v>
      </c>
      <c r="AI37">
        <f ca="1">INDIRECT(""&amp;I$4&amp;$A19&amp;"")</f>
        <v>1.205755E-2</v>
      </c>
      <c r="AJ37">
        <f ca="1">INDIRECT(""&amp;I$4&amp;$A20&amp;"")</f>
        <v>1.29669028</v>
      </c>
      <c r="AK37">
        <f ca="1">INDIRECT(""&amp;I$4&amp;$A21&amp;"")</f>
        <v>0.17008831999999999</v>
      </c>
      <c r="AL37">
        <f ca="1">INDIRECT(""&amp;I$4&amp;$A22&amp;"")</f>
        <v>1.2362199999999999E-3</v>
      </c>
      <c r="AM37">
        <f ca="1">INDIRECT(""&amp;I$4&amp;$A23&amp;"")</f>
        <v>1.388445E-2</v>
      </c>
      <c r="AN37">
        <f ca="1">INDIRECT(""&amp;I$4&amp;$A24&amp;"")</f>
        <v>9.9320629999999993E-2</v>
      </c>
    </row>
    <row r="38" spans="2:40" x14ac:dyDescent="0.2">
      <c r="B38">
        <f t="shared" ca="1" si="0"/>
        <v>1.6442109999999999E-2</v>
      </c>
      <c r="C38">
        <f t="shared" ca="1" si="1"/>
        <v>6.0487099999999997E-3</v>
      </c>
      <c r="D38">
        <f t="shared" ca="1" si="1"/>
        <v>18.0309603</v>
      </c>
      <c r="E38">
        <f t="shared" ca="1" si="1"/>
        <v>0.12149166</v>
      </c>
      <c r="F38">
        <f t="shared" ca="1" si="1"/>
        <v>3.0114999999999997E-4</v>
      </c>
      <c r="G38">
        <f t="shared" ca="1" si="1"/>
        <v>2.44022512</v>
      </c>
      <c r="H38">
        <f t="shared" ca="1" si="1"/>
        <v>0.12149166</v>
      </c>
      <c r="I38">
        <f t="shared" ca="1" si="1"/>
        <v>6.0487099999999997E-3</v>
      </c>
      <c r="AD38">
        <f ca="1">INDIRECT(""&amp;J$4&amp;$A14&amp;"")</f>
        <v>4.9448799999999996E-3</v>
      </c>
      <c r="AE38">
        <f ca="1">INDIRECT(""&amp;J$4&amp;$A15&amp;"")</f>
        <v>1.881822E-2</v>
      </c>
      <c r="AF38">
        <f ca="1">INDIRECT(""&amp;J$4&amp;$A16&amp;"")</f>
        <v>1.28567E-3</v>
      </c>
      <c r="AG38">
        <f ca="1">INDIRECT(""&amp;J$4&amp;$A17&amp;"")</f>
        <v>4.8389699999999997E-3</v>
      </c>
      <c r="AH38">
        <f ca="1">INDIRECT(""&amp;J$4&amp;$A18&amp;"")</f>
        <v>8.0449709999999994E-2</v>
      </c>
      <c r="AI38">
        <f ca="1">INDIRECT(""&amp;J$4&amp;$A19&amp;"")</f>
        <v>6.0030999999999995E-4</v>
      </c>
      <c r="AJ38">
        <f ca="1">INDIRECT(""&amp;J$4&amp;$A20&amp;"")</f>
        <v>6.4558409999999997E-2</v>
      </c>
      <c r="AK38">
        <f ca="1">INDIRECT(""&amp;J$4&amp;$A21&amp;"")</f>
        <v>8.4682000000000004E-3</v>
      </c>
      <c r="AL38">
        <f ca="1">INDIRECT(""&amp;J$4&amp;$A22&amp;"")</f>
        <v>9.1345000000000003E-3</v>
      </c>
      <c r="AM38">
        <f ca="1">INDIRECT(""&amp;J$4&amp;$A23&amp;"")</f>
        <v>5.6013854500000004</v>
      </c>
      <c r="AN38">
        <f ca="1">INDIRECT(""&amp;J$4&amp;$A24&amp;"")</f>
        <v>4.9448799999999996E-3</v>
      </c>
    </row>
    <row r="39" spans="2:40" x14ac:dyDescent="0.2">
      <c r="B39">
        <f t="shared" ca="1" si="0"/>
        <v>0.73388569000000003</v>
      </c>
      <c r="C39">
        <f t="shared" ca="1" si="1"/>
        <v>1.81912E-3</v>
      </c>
      <c r="D39">
        <f t="shared" ca="1" si="1"/>
        <v>3.6538019999999997E-2</v>
      </c>
      <c r="E39">
        <f t="shared" ca="1" si="1"/>
        <v>4.9448799999999996E-3</v>
      </c>
      <c r="F39">
        <f t="shared" ca="1" si="1"/>
        <v>3.6538019999999997E-2</v>
      </c>
      <c r="G39">
        <f t="shared" ca="1" si="1"/>
        <v>3.6538019999999997E-2</v>
      </c>
      <c r="H39">
        <f t="shared" ca="1" si="1"/>
        <v>4.9448799999999996E-3</v>
      </c>
      <c r="I39">
        <f t="shared" ca="1" si="1"/>
        <v>9.9320629999999993E-2</v>
      </c>
      <c r="J39">
        <f t="shared" ca="1" si="1"/>
        <v>4.9448799999999996E-3</v>
      </c>
      <c r="AE39">
        <f ca="1">INDIRECT(""&amp;K$4&amp;$A15&amp;"")</f>
        <v>7.5918115000000004</v>
      </c>
      <c r="AF39">
        <f ca="1">INDIRECT(""&amp;K$4&amp;$A16&amp;"")</f>
        <v>1.74E-4</v>
      </c>
      <c r="AG39">
        <f ca="1">INDIRECT(""&amp;K$4&amp;$A17&amp;"")</f>
        <v>5.3065756899999998</v>
      </c>
      <c r="AH39">
        <f ca="1">INDIRECT(""&amp;K$4&amp;$A18&amp;"")</f>
        <v>0.59444741000000001</v>
      </c>
      <c r="AI39">
        <f ca="1">INDIRECT(""&amp;K$4&amp;$A19&amp;"")</f>
        <v>4.4357199999999998E-3</v>
      </c>
      <c r="AJ39">
        <f ca="1">INDIRECT(""&amp;K$4&amp;$A20&amp;"")</f>
        <v>6.4558409999999997E-2</v>
      </c>
      <c r="AK39">
        <f ca="1">INDIRECT(""&amp;K$4&amp;$A21&amp;"")</f>
        <v>0.17008831999999999</v>
      </c>
      <c r="AL39">
        <f ca="1">INDIRECT(""&amp;K$4&amp;$A22&amp;"")</f>
        <v>3.3603999999999999E-3</v>
      </c>
      <c r="AM39">
        <f ca="1">INDIRECT(""&amp;K$4&amp;$A23&amp;"")</f>
        <v>1.388445E-2</v>
      </c>
      <c r="AN39">
        <f ca="1">INDIRECT(""&amp;K$4&amp;$A24&amp;"")</f>
        <v>14.740487999999999</v>
      </c>
    </row>
    <row r="40" spans="2:40" x14ac:dyDescent="0.2">
      <c r="B40">
        <f t="shared" ca="1" si="0"/>
        <v>0.37797404000000001</v>
      </c>
      <c r="C40">
        <f t="shared" ca="1" si="1"/>
        <v>2.5467699999999998E-3</v>
      </c>
      <c r="D40">
        <f t="shared" ca="1" si="1"/>
        <v>5.1153219999999999E-2</v>
      </c>
      <c r="E40">
        <f t="shared" ca="1" si="1"/>
        <v>6.9228400000000004E-3</v>
      </c>
      <c r="F40">
        <f t="shared" ca="1" si="1"/>
        <v>0.13904888000000001</v>
      </c>
      <c r="G40">
        <f t="shared" ca="1" si="1"/>
        <v>5.1153219999999999E-2</v>
      </c>
      <c r="H40">
        <f t="shared" ca="1" si="1"/>
        <v>6.9228400000000004E-3</v>
      </c>
      <c r="I40">
        <f t="shared" ca="1" si="1"/>
        <v>0.13904888000000001</v>
      </c>
      <c r="J40">
        <f t="shared" ca="1" si="1"/>
        <v>1.881822E-2</v>
      </c>
      <c r="K40">
        <f t="shared" ca="1" si="1"/>
        <v>7.5918115000000004</v>
      </c>
      <c r="AF40">
        <f ca="1">INDIRECT(""&amp;L$4&amp;$A16&amp;"")</f>
        <v>1.74E-4</v>
      </c>
      <c r="AG40">
        <f ca="1">INDIRECT(""&amp;L$4&amp;$A17&amp;"")</f>
        <v>1.9521801000000001</v>
      </c>
      <c r="AH40">
        <f ca="1">INDIRECT(""&amp;L$4&amp;$A18&amp;"")</f>
        <v>1.61587558</v>
      </c>
      <c r="AI40">
        <f ca="1">INDIRECT(""&amp;L$4&amp;$A19&amp;"")</f>
        <v>1.63181E-3</v>
      </c>
      <c r="AJ40">
        <f ca="1">INDIRECT(""&amp;L$4&amp;$A20&amp;"")</f>
        <v>6.4558409999999997E-2</v>
      </c>
      <c r="AK40">
        <f ca="1">INDIRECT(""&amp;L$4&amp;$A21&amp;"")</f>
        <v>0.17008831999999999</v>
      </c>
      <c r="AL40">
        <f ca="1">INDIRECT(""&amp;L$4&amp;$A22&amp;"")</f>
        <v>9.1345000000000003E-3</v>
      </c>
      <c r="AM40">
        <f ca="1">INDIRECT(""&amp;L$4&amp;$A23&amp;"")</f>
        <v>3.7741839999999999E-2</v>
      </c>
      <c r="AN40">
        <f ca="1">INDIRECT(""&amp;L$4&amp;$A24&amp;"")</f>
        <v>1.9949081200000001</v>
      </c>
    </row>
    <row r="41" spans="2:40" x14ac:dyDescent="0.2">
      <c r="B41">
        <f t="shared" ca="1" si="0"/>
        <v>1.74E-4</v>
      </c>
      <c r="C41">
        <f t="shared" ca="1" si="1"/>
        <v>7.0195179999999996E-2</v>
      </c>
      <c r="D41">
        <f t="shared" ca="1" si="1"/>
        <v>2.582336E-2</v>
      </c>
      <c r="E41">
        <f t="shared" ca="1" si="1"/>
        <v>1.28567E-3</v>
      </c>
      <c r="F41">
        <f t="shared" ca="1" si="1"/>
        <v>8.6627999999999995E-6</v>
      </c>
      <c r="G41">
        <f t="shared" ca="1" si="1"/>
        <v>7.0195179999999996E-2</v>
      </c>
      <c r="H41">
        <f t="shared" ca="1" si="1"/>
        <v>3.4948100000000001E-3</v>
      </c>
      <c r="I41">
        <f t="shared" ca="1" si="1"/>
        <v>1.28567E-3</v>
      </c>
      <c r="J41">
        <f t="shared" ca="1" si="1"/>
        <v>1.28567E-3</v>
      </c>
      <c r="K41">
        <f t="shared" ca="1" si="1"/>
        <v>1.74E-4</v>
      </c>
      <c r="L41">
        <f t="shared" ca="1" si="1"/>
        <v>1.74E-4</v>
      </c>
      <c r="AG41">
        <f ca="1">INDIRECT(""&amp;M$4&amp;$A17&amp;"")</f>
        <v>6.5488000000000005E-4</v>
      </c>
      <c r="AH41">
        <f ca="1">INDIRECT(""&amp;M$4&amp;$A18&amp;"")</f>
        <v>5.4206999999999997E-4</v>
      </c>
      <c r="AI41">
        <f ca="1">INDIRECT(""&amp;M$4&amp;$A19&amp;"")</f>
        <v>4.4357199999999998E-3</v>
      </c>
      <c r="AJ41">
        <f ca="1">INDIRECT(""&amp;M$4&amp;$A20&amp;"")</f>
        <v>3.2141700000000001E-3</v>
      </c>
      <c r="AK41">
        <f ca="1">INDIRECT(""&amp;M$4&amp;$A21&amp;"")</f>
        <v>1.14605E-3</v>
      </c>
      <c r="AL41">
        <f ca="1">INDIRECT(""&amp;M$4&amp;$A22&amp;"")</f>
        <v>6.1548000000000001E-5</v>
      </c>
      <c r="AM41">
        <f ca="1">INDIRECT(""&amp;M$4&amp;$A23&amp;"")</f>
        <v>5.1078E-3</v>
      </c>
      <c r="AN41">
        <f ca="1">INDIRECT(""&amp;M$4&amp;$A24&amp;"")</f>
        <v>2.4619000000000003E-4</v>
      </c>
    </row>
    <row r="42" spans="2:40" x14ac:dyDescent="0.2">
      <c r="B42">
        <f t="shared" ca="1" si="0"/>
        <v>9.719332E-2</v>
      </c>
      <c r="C42">
        <f t="shared" ca="1" si="1"/>
        <v>6.5488000000000005E-4</v>
      </c>
      <c r="D42">
        <f t="shared" ca="1" si="1"/>
        <v>3.5755429999999998E-2</v>
      </c>
      <c r="E42">
        <f t="shared" ca="1" si="1"/>
        <v>1.78016E-3</v>
      </c>
      <c r="F42">
        <f t="shared" ca="1" si="1"/>
        <v>3.5755429999999998E-2</v>
      </c>
      <c r="G42">
        <f t="shared" ca="1" si="1"/>
        <v>9.719332E-2</v>
      </c>
      <c r="H42">
        <f t="shared" ca="1" si="1"/>
        <v>1.78016E-3</v>
      </c>
      <c r="I42">
        <f t="shared" ca="1" si="1"/>
        <v>9.719332E-2</v>
      </c>
      <c r="J42">
        <f t="shared" ca="1" si="1"/>
        <v>4.8389699999999997E-3</v>
      </c>
      <c r="K42">
        <f t="shared" ca="1" si="1"/>
        <v>5.3065756899999998</v>
      </c>
      <c r="L42">
        <f t="shared" ca="1" si="1"/>
        <v>1.9521801000000001</v>
      </c>
      <c r="M42">
        <f t="shared" ca="1" si="1"/>
        <v>6.5488000000000005E-4</v>
      </c>
      <c r="AH42">
        <f ca="1">INDIRECT(""&amp;N$4&amp;$A18&amp;"")</f>
        <v>0.59444741000000001</v>
      </c>
      <c r="AI42">
        <f ca="1">INDIRECT(""&amp;N$4&amp;$A19&amp;"")</f>
        <v>1.63181E-3</v>
      </c>
      <c r="AJ42">
        <f ca="1">INDIRECT(""&amp;N$4&amp;$A20&amp;"")</f>
        <v>6.4558409999999997E-2</v>
      </c>
      <c r="AK42">
        <f ca="1">INDIRECT(""&amp;N$4&amp;$A21&amp;"")</f>
        <v>0.46234797999999999</v>
      </c>
      <c r="AL42">
        <f ca="1">INDIRECT(""&amp;N$4&amp;$A22&amp;"")</f>
        <v>3.3603999999999999E-3</v>
      </c>
      <c r="AM42">
        <f ca="1">INDIRECT(""&amp;N$4&amp;$A23&amp;"")</f>
        <v>3.7741839999999999E-2</v>
      </c>
      <c r="AN42">
        <f ca="1">INDIRECT(""&amp;N$4&amp;$A24&amp;"")</f>
        <v>1.9949081200000001</v>
      </c>
    </row>
    <row r="43" spans="2:40" x14ac:dyDescent="0.2">
      <c r="B43">
        <f t="shared" ca="1" si="0"/>
        <v>0.21868498</v>
      </c>
      <c r="C43">
        <f t="shared" ca="1" si="1"/>
        <v>5.4206999999999997E-4</v>
      </c>
      <c r="D43">
        <f t="shared" ca="1" si="1"/>
        <v>0.21868498</v>
      </c>
      <c r="E43">
        <f t="shared" ca="1" si="1"/>
        <v>4.0053600000000003E-3</v>
      </c>
      <c r="F43">
        <f t="shared" ca="1" si="1"/>
        <v>0.59444741000000001</v>
      </c>
      <c r="G43">
        <f t="shared" ca="1" si="1"/>
        <v>8.0449709999999994E-2</v>
      </c>
      <c r="H43">
        <f t="shared" ca="1" si="1"/>
        <v>4.0053600000000003E-3</v>
      </c>
      <c r="I43">
        <f t="shared" ca="1" si="1"/>
        <v>8.0449709999999994E-2</v>
      </c>
      <c r="J43">
        <f t="shared" ca="1" si="1"/>
        <v>8.0449709999999994E-2</v>
      </c>
      <c r="K43">
        <f t="shared" ca="1" si="1"/>
        <v>0.59444741000000001</v>
      </c>
      <c r="L43">
        <f t="shared" ca="1" si="1"/>
        <v>1.61587558</v>
      </c>
      <c r="M43">
        <f t="shared" ca="1" si="1"/>
        <v>5.4206999999999997E-4</v>
      </c>
      <c r="N43">
        <f t="shared" ca="1" si="1"/>
        <v>0.59444741000000001</v>
      </c>
      <c r="AI43">
        <f ca="1">INDIRECT(""&amp;O$4&amp;$A19&amp;"")</f>
        <v>1.63181E-3</v>
      </c>
      <c r="AJ43">
        <f ca="1">INDIRECT(""&amp;O$4&amp;$A20&amp;"")</f>
        <v>6.4558409999999997E-2</v>
      </c>
      <c r="AK43">
        <f ca="1">INDIRECT(""&amp;O$4&amp;$A21&amp;"")</f>
        <v>6.2572000000000003E-2</v>
      </c>
      <c r="AL43">
        <f ca="1">INDIRECT(""&amp;O$4&amp;$A22&amp;"")</f>
        <v>0.18347142</v>
      </c>
      <c r="AM43">
        <f ca="1">INDIRECT(""&amp;O$4&amp;$A23&amp;"")</f>
        <v>15.2261443</v>
      </c>
      <c r="AN43">
        <f ca="1">INDIRECT(""&amp;O$4&amp;$A24&amp;"")</f>
        <v>0.26998146000000001</v>
      </c>
    </row>
    <row r="44" spans="2:40" x14ac:dyDescent="0.2">
      <c r="B44">
        <f t="shared" ca="1" si="0"/>
        <v>1.205755E-2</v>
      </c>
      <c r="C44">
        <f t="shared" ca="1" si="1"/>
        <v>2.2084000000000001E-4</v>
      </c>
      <c r="D44">
        <f t="shared" ca="1" si="1"/>
        <v>4.4357199999999998E-3</v>
      </c>
      <c r="E44">
        <f t="shared" ca="1" si="1"/>
        <v>1.63181E-3</v>
      </c>
      <c r="F44">
        <f t="shared" ca="1" si="1"/>
        <v>8.1242999999999994E-5</v>
      </c>
      <c r="G44">
        <f t="shared" ca="1" si="1"/>
        <v>1.205755E-2</v>
      </c>
      <c r="H44">
        <f t="shared" ca="1" si="1"/>
        <v>1.63181E-3</v>
      </c>
      <c r="I44">
        <f t="shared" ca="1" si="1"/>
        <v>1.205755E-2</v>
      </c>
      <c r="J44">
        <f t="shared" ca="1" si="1"/>
        <v>6.0030999999999995E-4</v>
      </c>
      <c r="K44">
        <f t="shared" ca="1" si="1"/>
        <v>4.4357199999999998E-3</v>
      </c>
      <c r="L44">
        <f t="shared" ca="1" si="1"/>
        <v>1.63181E-3</v>
      </c>
      <c r="M44">
        <f t="shared" ca="1" si="1"/>
        <v>4.4357199999999998E-3</v>
      </c>
      <c r="N44">
        <f t="shared" ca="1" si="1"/>
        <v>1.63181E-3</v>
      </c>
      <c r="O44">
        <f t="shared" ca="1" si="1"/>
        <v>1.63181E-3</v>
      </c>
      <c r="AJ44">
        <f ca="1">INDIRECT(""&amp;P$4&amp;$A20&amp;"")</f>
        <v>2.374971E-2</v>
      </c>
      <c r="AK44">
        <f ca="1">INDIRECT(""&amp;P$4&amp;$A21&amp;"")</f>
        <v>8.4682000000000004E-3</v>
      </c>
      <c r="AL44">
        <f ca="1">INDIRECT(""&amp;P$4&amp;$A22&amp;"")</f>
        <v>4.5478000000000001E-4</v>
      </c>
      <c r="AM44">
        <f ca="1">INDIRECT(""&amp;P$4&amp;$A23&amp;"")</f>
        <v>1.8790600000000001E-3</v>
      </c>
      <c r="AN44">
        <f ca="1">INDIRECT(""&amp;P$4&amp;$A24&amp;"")</f>
        <v>1.344159E-2</v>
      </c>
    </row>
    <row r="45" spans="2:40" x14ac:dyDescent="0.2">
      <c r="B45">
        <f t="shared" ca="1" si="0"/>
        <v>3.5247696199999998</v>
      </c>
      <c r="C45">
        <f t="shared" ca="1" si="1"/>
        <v>1.1824299999999999E-3</v>
      </c>
      <c r="D45">
        <f t="shared" ca="1" si="1"/>
        <v>1.29669028</v>
      </c>
      <c r="E45">
        <f t="shared" ca="1" si="1"/>
        <v>8.7370299999999998E-3</v>
      </c>
      <c r="F45">
        <f t="shared" ca="1" si="1"/>
        <v>1.29669028</v>
      </c>
      <c r="G45">
        <f t="shared" ca="1" si="1"/>
        <v>0.17548795</v>
      </c>
      <c r="H45">
        <f t="shared" ca="1" si="1"/>
        <v>2.374971E-2</v>
      </c>
      <c r="I45">
        <f t="shared" ca="1" si="1"/>
        <v>1.29669028</v>
      </c>
      <c r="J45">
        <f t="shared" ca="1" si="1"/>
        <v>6.4558409999999997E-2</v>
      </c>
      <c r="K45">
        <f t="shared" ca="1" si="1"/>
        <v>6.4558409999999997E-2</v>
      </c>
      <c r="L45">
        <f t="shared" ca="1" si="1"/>
        <v>6.4558409999999997E-2</v>
      </c>
      <c r="M45">
        <f t="shared" ca="1" si="1"/>
        <v>3.2141700000000001E-3</v>
      </c>
      <c r="N45">
        <f t="shared" ca="1" si="1"/>
        <v>6.4558409999999997E-2</v>
      </c>
      <c r="O45">
        <f t="shared" ca="1" si="1"/>
        <v>6.4558409999999997E-2</v>
      </c>
      <c r="P45">
        <f t="shared" ca="1" si="1"/>
        <v>2.374971E-2</v>
      </c>
      <c r="AK45">
        <f ca="1">INDIRECT(""&amp;Q$4&amp;$A21&amp;"")</f>
        <v>1.2567921200000001</v>
      </c>
      <c r="AL45">
        <f ca="1">INDIRECT(""&amp;Q$4&amp;$A22&amp;"")</f>
        <v>1.2362199999999999E-3</v>
      </c>
      <c r="AM45">
        <f ca="1">INDIRECT(""&amp;Q$4&amp;$A23&amp;"")</f>
        <v>3.7741839999999999E-2</v>
      </c>
      <c r="AN45">
        <f ca="1">INDIRECT(""&amp;Q$4&amp;$A24&amp;"")</f>
        <v>9.9320629999999993E-2</v>
      </c>
    </row>
    <row r="46" spans="2:40" x14ac:dyDescent="0.2">
      <c r="B46">
        <f t="shared" ca="1" si="0"/>
        <v>0.46234797999999999</v>
      </c>
      <c r="C46">
        <f t="shared" ref="C46:T49" ca="1" si="2">INDIRECT(""&amp;C$4&amp;$A21&amp;"")</f>
        <v>1.14605E-3</v>
      </c>
      <c r="D46">
        <f t="shared" ca="1" si="2"/>
        <v>0.17008831999999999</v>
      </c>
      <c r="E46">
        <f t="shared" ca="1" si="2"/>
        <v>3.1152799999999998E-3</v>
      </c>
      <c r="F46">
        <f t="shared" ca="1" si="2"/>
        <v>0.17008831999999999</v>
      </c>
      <c r="G46">
        <f t="shared" ca="1" si="2"/>
        <v>2.301895E-2</v>
      </c>
      <c r="H46">
        <f t="shared" ca="1" si="2"/>
        <v>3.1152799999999998E-3</v>
      </c>
      <c r="I46">
        <f t="shared" ca="1" si="2"/>
        <v>0.17008831999999999</v>
      </c>
      <c r="J46">
        <f t="shared" ca="1" si="2"/>
        <v>8.4682000000000004E-3</v>
      </c>
      <c r="K46">
        <f t="shared" ca="1" si="2"/>
        <v>0.17008831999999999</v>
      </c>
      <c r="L46">
        <f t="shared" ca="1" si="2"/>
        <v>0.17008831999999999</v>
      </c>
      <c r="M46">
        <f t="shared" ca="1" si="2"/>
        <v>1.14605E-3</v>
      </c>
      <c r="N46">
        <f t="shared" ca="1" si="2"/>
        <v>0.46234797999999999</v>
      </c>
      <c r="O46">
        <f t="shared" ca="1" si="2"/>
        <v>6.2572000000000003E-2</v>
      </c>
      <c r="P46">
        <f t="shared" ca="1" si="2"/>
        <v>8.4682000000000004E-3</v>
      </c>
      <c r="Q46">
        <f t="shared" ca="1" si="2"/>
        <v>1.2567921200000001</v>
      </c>
      <c r="AL46">
        <f ca="1">INDIRECT(""&amp;R$4&amp;$A22&amp;"")</f>
        <v>1.673E-4</v>
      </c>
      <c r="AM46">
        <f ca="1">INDIRECT(""&amp;R$4&amp;$A23&amp;"")</f>
        <v>1.388445E-2</v>
      </c>
      <c r="AN46">
        <f ca="1">INDIRECT(""&amp;R$4&amp;$A24&amp;"")</f>
        <v>0.73388569000000003</v>
      </c>
    </row>
    <row r="47" spans="2:40" x14ac:dyDescent="0.2">
      <c r="B47">
        <f t="shared" ca="1" si="0"/>
        <v>3.3603999999999999E-3</v>
      </c>
      <c r="C47">
        <f t="shared" ca="1" si="2"/>
        <v>1.673E-4</v>
      </c>
      <c r="D47">
        <f t="shared" ca="1" si="2"/>
        <v>1.2362199999999999E-3</v>
      </c>
      <c r="E47">
        <f t="shared" ca="1" si="2"/>
        <v>1.673E-4</v>
      </c>
      <c r="F47">
        <f t="shared" ca="1" si="2"/>
        <v>3.3603999999999999E-3</v>
      </c>
      <c r="G47">
        <f t="shared" ca="1" si="2"/>
        <v>0.49872703000000002</v>
      </c>
      <c r="H47">
        <f t="shared" ca="1" si="2"/>
        <v>1.673E-4</v>
      </c>
      <c r="I47">
        <f t="shared" ca="1" si="2"/>
        <v>1.2362199999999999E-3</v>
      </c>
      <c r="J47">
        <f t="shared" ca="1" si="2"/>
        <v>9.1345000000000003E-3</v>
      </c>
      <c r="K47">
        <f t="shared" ca="1" si="2"/>
        <v>3.3603999999999999E-3</v>
      </c>
      <c r="L47">
        <f t="shared" ca="1" si="2"/>
        <v>9.1345000000000003E-3</v>
      </c>
      <c r="M47">
        <f t="shared" ca="1" si="2"/>
        <v>6.1548000000000001E-5</v>
      </c>
      <c r="N47">
        <f t="shared" ca="1" si="2"/>
        <v>3.3603999999999999E-3</v>
      </c>
      <c r="O47">
        <f t="shared" ca="1" si="2"/>
        <v>0.18347142</v>
      </c>
      <c r="P47">
        <f t="shared" ca="1" si="2"/>
        <v>4.5478000000000001E-4</v>
      </c>
      <c r="Q47">
        <f t="shared" ca="1" si="2"/>
        <v>1.2362199999999999E-3</v>
      </c>
      <c r="R47">
        <f t="shared" ca="1" si="2"/>
        <v>1.673E-4</v>
      </c>
      <c r="AM47">
        <f ca="1">INDIRECT(""&amp;S$4&amp;$A23&amp;"")</f>
        <v>0.75806509</v>
      </c>
      <c r="AN47">
        <f ca="1">INDIRECT(""&amp;S$4&amp;$A24&amp;"")</f>
        <v>1.344159E-2</v>
      </c>
    </row>
    <row r="48" spans="2:40" x14ac:dyDescent="0.2">
      <c r="B48">
        <f t="shared" ca="1" si="0"/>
        <v>1.388445E-2</v>
      </c>
      <c r="C48">
        <f t="shared" ca="1" si="2"/>
        <v>6.9127000000000001E-4</v>
      </c>
      <c r="D48">
        <f t="shared" ca="1" si="2"/>
        <v>2.0606345500000001</v>
      </c>
      <c r="E48">
        <f t="shared" ca="1" si="2"/>
        <v>5.1078E-3</v>
      </c>
      <c r="F48">
        <f t="shared" ca="1" si="2"/>
        <v>0.10259295</v>
      </c>
      <c r="G48">
        <f t="shared" ca="1" si="2"/>
        <v>0.27887656</v>
      </c>
      <c r="H48">
        <f t="shared" ca="1" si="2"/>
        <v>3.7741839999999999E-2</v>
      </c>
      <c r="I48">
        <f t="shared" ca="1" si="2"/>
        <v>1.388445E-2</v>
      </c>
      <c r="J48">
        <f t="shared" ca="1" si="2"/>
        <v>5.6013854500000004</v>
      </c>
      <c r="K48">
        <f t="shared" ca="1" si="2"/>
        <v>1.388445E-2</v>
      </c>
      <c r="L48">
        <f t="shared" ca="1" si="2"/>
        <v>3.7741839999999999E-2</v>
      </c>
      <c r="M48">
        <f t="shared" ca="1" si="2"/>
        <v>5.1078E-3</v>
      </c>
      <c r="N48">
        <f t="shared" ca="1" si="2"/>
        <v>3.7741839999999999E-2</v>
      </c>
      <c r="O48">
        <f t="shared" ca="1" si="2"/>
        <v>15.2261443</v>
      </c>
      <c r="P48">
        <f t="shared" ca="1" si="2"/>
        <v>1.8790600000000001E-3</v>
      </c>
      <c r="Q48">
        <f t="shared" ca="1" si="2"/>
        <v>3.7741839999999999E-2</v>
      </c>
      <c r="R48">
        <f t="shared" ca="1" si="2"/>
        <v>1.388445E-2</v>
      </c>
      <c r="S48">
        <f t="shared" ca="1" si="2"/>
        <v>0.75806509</v>
      </c>
      <c r="AN48">
        <f ca="1">INDIRECT(""&amp;T$4&amp;$A24&amp;"")</f>
        <v>3.6538019999999997E-2</v>
      </c>
    </row>
    <row r="49" spans="1:23" x14ac:dyDescent="0.2">
      <c r="B49">
        <f t="shared" ca="1" si="0"/>
        <v>1.9949081200000001</v>
      </c>
      <c r="C49">
        <f t="shared" ca="1" si="2"/>
        <v>6.6921999999999999E-4</v>
      </c>
      <c r="D49">
        <f t="shared" ca="1" si="2"/>
        <v>3.6538019999999997E-2</v>
      </c>
      <c r="E49">
        <f t="shared" ca="1" si="2"/>
        <v>4.9448799999999996E-3</v>
      </c>
      <c r="F49">
        <f t="shared" ca="1" si="2"/>
        <v>9.9320629999999993E-2</v>
      </c>
      <c r="G49">
        <f t="shared" ca="1" si="2"/>
        <v>3.6538019999999997E-2</v>
      </c>
      <c r="H49">
        <f t="shared" ca="1" si="2"/>
        <v>4.9448799999999996E-3</v>
      </c>
      <c r="I49">
        <f t="shared" ca="1" si="2"/>
        <v>9.9320629999999993E-2</v>
      </c>
      <c r="J49">
        <f t="shared" ca="1" si="2"/>
        <v>4.9448799999999996E-3</v>
      </c>
      <c r="K49">
        <f t="shared" ca="1" si="2"/>
        <v>14.740487999999999</v>
      </c>
      <c r="L49">
        <f t="shared" ca="1" si="2"/>
        <v>1.9949081200000001</v>
      </c>
      <c r="M49">
        <f t="shared" ca="1" si="2"/>
        <v>2.4619000000000003E-4</v>
      </c>
      <c r="N49">
        <f t="shared" ca="1" si="2"/>
        <v>1.9949081200000001</v>
      </c>
      <c r="O49">
        <f t="shared" ca="1" si="2"/>
        <v>0.26998146000000001</v>
      </c>
      <c r="P49">
        <f t="shared" ca="1" si="2"/>
        <v>1.344159E-2</v>
      </c>
      <c r="Q49">
        <f t="shared" ca="1" si="2"/>
        <v>9.9320629999999993E-2</v>
      </c>
      <c r="R49">
        <f t="shared" ca="1" si="2"/>
        <v>0.73388569000000003</v>
      </c>
      <c r="S49">
        <f t="shared" ca="1" si="2"/>
        <v>1.344159E-2</v>
      </c>
      <c r="T49">
        <f t="shared" ca="1" si="2"/>
        <v>3.6538019999999997E-2</v>
      </c>
    </row>
    <row r="55" spans="1:23" x14ac:dyDescent="0.2">
      <c r="A55" t="s">
        <v>268</v>
      </c>
      <c r="B55">
        <v>0</v>
      </c>
      <c r="C55">
        <f ca="1">INDIRECT(""&amp;B$4&amp;$A6&amp;"")</f>
        <v>6.7307000000000001E-4</v>
      </c>
      <c r="D55">
        <f ca="1">INDIRECT(""&amp;B$4&amp;$A7&amp;"")</f>
        <v>2.2843740000000001E-2</v>
      </c>
      <c r="E55">
        <f ca="1">INDIRECT(""&amp;B$4&amp;$A8&amp;"")</f>
        <v>9.8897999999999998E-4</v>
      </c>
      <c r="F55">
        <f ca="1">INDIRECT(""&amp;B$4&amp;$A9&amp;"")</f>
        <v>0.63837060000000001</v>
      </c>
      <c r="G55">
        <f ca="1">INDIRECT(""&amp;B$4&amp;$A10&amp;"")</f>
        <v>5.4806999999999998E-3</v>
      </c>
      <c r="H55">
        <f ca="1">INDIRECT(""&amp;B$4&amp;$A11&amp;"")</f>
        <v>7.4173000000000002E-4</v>
      </c>
      <c r="I55">
        <f ca="1">INDIRECT(""&amp;B$4&amp;$A12&amp;"")</f>
        <v>1.0772503899999999</v>
      </c>
      <c r="J55">
        <f ca="1">INDIRECT(""&amp;B$4&amp;$A13&amp;"")</f>
        <v>1.6442109999999999E-2</v>
      </c>
      <c r="K55">
        <f ca="1">INDIRECT(""&amp;B$4&amp;$A14&amp;"")</f>
        <v>0.73388569000000003</v>
      </c>
      <c r="L55">
        <f ca="1">INDIRECT(""&amp;B$4&amp;$A15&amp;"")</f>
        <v>0.37797404000000001</v>
      </c>
      <c r="M55">
        <f ca="1">INDIRECT(""&amp;B$4&amp;$A16&amp;"")</f>
        <v>1.74E-4</v>
      </c>
      <c r="N55">
        <f ca="1">INDIRECT(""&amp;B$4&amp;$A17&amp;"")</f>
        <v>9.719332E-2</v>
      </c>
      <c r="O55">
        <f ca="1">INDIRECT(""&amp;B$4&amp;$A18&amp;"")</f>
        <v>0.21868498</v>
      </c>
      <c r="P55">
        <f ca="1">INDIRECT(""&amp;B$4&amp;$A19&amp;"")</f>
        <v>1.205755E-2</v>
      </c>
      <c r="Q55">
        <f ca="1">INDIRECT(""&amp;B$4&amp;$A20&amp;"")</f>
        <v>3.5247696199999998</v>
      </c>
      <c r="R55">
        <f ca="1">INDIRECT(""&amp;B$4&amp;$A21&amp;"")</f>
        <v>0.46234797999999999</v>
      </c>
      <c r="S55">
        <f ca="1">INDIRECT(""&amp;B$4&amp;$A22&amp;"")</f>
        <v>3.3603999999999999E-3</v>
      </c>
      <c r="T55">
        <f ca="1">INDIRECT(""&amp;B$4&amp;$A23&amp;"")</f>
        <v>1.388445E-2</v>
      </c>
      <c r="U55">
        <f ca="1">INDIRECT(""&amp;B$4&amp;$A24&amp;"")</f>
        <v>1.9949081200000001</v>
      </c>
      <c r="W55">
        <f ca="1">SUM(B55:U55)</f>
        <v>9.2020314699999997</v>
      </c>
    </row>
    <row r="56" spans="1:23" x14ac:dyDescent="0.2">
      <c r="B56">
        <f ca="1">INDIRECT(""&amp;B$4&amp;$A6&amp;"")</f>
        <v>6.7307000000000001E-4</v>
      </c>
      <c r="C56">
        <v>0</v>
      </c>
      <c r="D56">
        <f ca="1">INDIRECT(""&amp;C$4&amp;$A7&amp;"")</f>
        <v>8.4037399999999998E-3</v>
      </c>
      <c r="E56">
        <f ca="1">INDIRECT(""&amp;C$4&amp;$A8&amp;"")</f>
        <v>1.3384000000000001E-4</v>
      </c>
      <c r="F56">
        <f ca="1">INDIRECT(""&amp;C$4&amp;$A9&amp;"")</f>
        <v>7.8781000000000003E-5</v>
      </c>
      <c r="G56">
        <f ca="1">INDIRECT(""&amp;C$4&amp;$A10&amp;"")</f>
        <v>1.4898089999999999E-2</v>
      </c>
      <c r="H56">
        <f ca="1">INDIRECT(""&amp;C$4&amp;$A11&amp;"")</f>
        <v>2.7286999999999998E-4</v>
      </c>
      <c r="I56">
        <f ca="1">INDIRECT(""&amp;C$4&amp;$A12&amp;"")</f>
        <v>2.6702399999999999E-3</v>
      </c>
      <c r="J56">
        <f ca="1">INDIRECT(""&amp;C$4&amp;$A13&amp;"")</f>
        <v>6.0487099999999997E-3</v>
      </c>
      <c r="K56">
        <f ca="1">INDIRECT(""&amp;C$4&amp;$A14&amp;"")</f>
        <v>1.81912E-3</v>
      </c>
      <c r="L56">
        <f ca="1">INDIRECT(""&amp;C$4&amp;$A15&amp;"")</f>
        <v>2.5467699999999998E-3</v>
      </c>
      <c r="M56">
        <f ca="1">INDIRECT(""&amp;C$4&amp;$A16&amp;"")</f>
        <v>7.0195179999999996E-2</v>
      </c>
      <c r="N56">
        <f ca="1">INDIRECT(""&amp;C$4&amp;$A17&amp;"")</f>
        <v>6.5488000000000005E-4</v>
      </c>
      <c r="O56">
        <f ca="1">INDIRECT(""&amp;C$4&amp;$A18&amp;"")</f>
        <v>5.4206999999999997E-4</v>
      </c>
      <c r="P56">
        <f ca="1">INDIRECT(""&amp;C$4&amp;$A19&amp;"")</f>
        <v>2.2084000000000001E-4</v>
      </c>
      <c r="Q56">
        <f ca="1">INDIRECT(""&amp;C$4&amp;$A20&amp;"")</f>
        <v>1.1824299999999999E-3</v>
      </c>
      <c r="R56">
        <f ca="1">INDIRECT(""&amp;C$4&amp;$A21&amp;"")</f>
        <v>1.14605E-3</v>
      </c>
      <c r="S56">
        <f ca="1">INDIRECT(""&amp;C$4&amp;$A22&amp;"")</f>
        <v>1.673E-4</v>
      </c>
      <c r="T56">
        <f ca="1">INDIRECT(""&amp;C$4&amp;$A23&amp;"")</f>
        <v>6.9127000000000001E-4</v>
      </c>
      <c r="U56">
        <f ca="1">INDIRECT(""&amp;C$4&amp;$A24&amp;"")</f>
        <v>6.6921999999999999E-4</v>
      </c>
      <c r="W56">
        <f t="shared" ref="W56:W74" ca="1" si="3">SUM(B56:U56)</f>
        <v>0.11301447099999998</v>
      </c>
    </row>
    <row r="57" spans="1:23" x14ac:dyDescent="0.2">
      <c r="B57">
        <f t="shared" ref="B57:C74" ca="1" si="4">INDIRECT(""&amp;B$4&amp;$A7&amp;"")</f>
        <v>2.2843740000000001E-2</v>
      </c>
      <c r="C57">
        <f t="shared" ca="1" si="4"/>
        <v>8.4037399999999998E-3</v>
      </c>
      <c r="D57">
        <v>0</v>
      </c>
      <c r="E57">
        <f ca="1">INDIRECT(""&amp;D$4&amp;$A8&amp;"")</f>
        <v>1.0845445</v>
      </c>
      <c r="F57">
        <f ca="1">INDIRECT(""&amp;D$4&amp;$A9&amp;"")</f>
        <v>3.1782600000000001E-2</v>
      </c>
      <c r="G57">
        <f ca="1">INDIRECT(""&amp;D$4&amp;$A10&amp;"")</f>
        <v>0.81340836999999999</v>
      </c>
      <c r="H57">
        <f ca="1">INDIRECT(""&amp;D$4&amp;$A11&amp;"")</f>
        <v>0.11008285</v>
      </c>
      <c r="I57">
        <f ca="1">INDIRECT(""&amp;D$4&amp;$A12&amp;"")</f>
        <v>0.14578999000000001</v>
      </c>
      <c r="J57">
        <f ca="1">INDIRECT(""&amp;D$4&amp;$A13&amp;"")</f>
        <v>18.0309603</v>
      </c>
      <c r="K57">
        <f ca="1">INDIRECT(""&amp;D$4&amp;$A14&amp;"")</f>
        <v>3.6538019999999997E-2</v>
      </c>
      <c r="L57">
        <f ca="1">INDIRECT(""&amp;D$4&amp;$A15&amp;"")</f>
        <v>5.1153219999999999E-2</v>
      </c>
      <c r="M57">
        <f ca="1">INDIRECT(""&amp;D$4&amp;$A16&amp;"")</f>
        <v>2.582336E-2</v>
      </c>
      <c r="N57">
        <f ca="1">INDIRECT(""&amp;D$4&amp;$A17&amp;"")</f>
        <v>3.5755429999999998E-2</v>
      </c>
      <c r="O57">
        <f ca="1">INDIRECT(""&amp;D$4&amp;$A18&amp;"")</f>
        <v>0.21868498</v>
      </c>
      <c r="P57">
        <f ca="1">INDIRECT(""&amp;D$4&amp;$A19&amp;"")</f>
        <v>4.4357199999999998E-3</v>
      </c>
      <c r="Q57">
        <f ca="1">INDIRECT(""&amp;D$4&amp;$A20&amp;"")</f>
        <v>1.29669028</v>
      </c>
      <c r="R57">
        <f ca="1">INDIRECT(""&amp;D$4&amp;$A21&amp;"")</f>
        <v>0.17008831999999999</v>
      </c>
      <c r="S57">
        <f ca="1">INDIRECT(""&amp;D$4&amp;$A22&amp;"")</f>
        <v>1.2362199999999999E-3</v>
      </c>
      <c r="T57">
        <f ca="1">INDIRECT(""&amp;D$4&amp;$A23&amp;"")</f>
        <v>2.0606345500000001</v>
      </c>
      <c r="U57">
        <f ca="1">INDIRECT(""&amp;D$4&amp;$A24&amp;"")</f>
        <v>3.6538019999999997E-2</v>
      </c>
      <c r="W57">
        <f t="shared" ca="1" si="3"/>
        <v>24.185394209999995</v>
      </c>
    </row>
    <row r="58" spans="1:23" x14ac:dyDescent="0.2">
      <c r="B58">
        <f t="shared" ca="1" si="4"/>
        <v>9.8897999999999998E-4</v>
      </c>
      <c r="C58">
        <f t="shared" ca="1" si="4"/>
        <v>1.3384000000000001E-4</v>
      </c>
      <c r="D58">
        <f t="shared" ref="D58" ca="1" si="5">INDIRECT(""&amp;D$4&amp;$A8&amp;"")</f>
        <v>1.0845445</v>
      </c>
      <c r="E58">
        <v>0</v>
      </c>
      <c r="F58">
        <f ca="1">INDIRECT(""&amp;E$4&amp;$A9&amp;"")</f>
        <v>2.1415E-4</v>
      </c>
      <c r="G58">
        <f ca="1">INDIRECT(""&amp;E$4&amp;$A10&amp;"")</f>
        <v>0.11008285</v>
      </c>
      <c r="H58">
        <f ca="1">INDIRECT(""&amp;E$4&amp;$A11&amp;"")</f>
        <v>44.4105925</v>
      </c>
      <c r="I58">
        <f ca="1">INDIRECT(""&amp;E$4&amp;$A12&amp;"")</f>
        <v>5.3633140000000003E-2</v>
      </c>
      <c r="J58">
        <f ca="1">INDIRECT(""&amp;E$4&amp;$A13&amp;"")</f>
        <v>0.12149166</v>
      </c>
      <c r="K58">
        <f ca="1">INDIRECT(""&amp;E$4&amp;$A14&amp;"")</f>
        <v>4.9448799999999996E-3</v>
      </c>
      <c r="L58">
        <f ca="1">INDIRECT(""&amp;E$4&amp;$A15&amp;"")</f>
        <v>6.9228400000000004E-3</v>
      </c>
      <c r="M58">
        <f ca="1">INDIRECT(""&amp;E$4&amp;$A16&amp;"")</f>
        <v>1.28567E-3</v>
      </c>
      <c r="N58">
        <f ca="1">INDIRECT(""&amp;E$4&amp;$A17&amp;"")</f>
        <v>1.78016E-3</v>
      </c>
      <c r="O58">
        <f ca="1">INDIRECT(""&amp;E$4&amp;$A18&amp;"")</f>
        <v>4.0053600000000003E-3</v>
      </c>
      <c r="P58">
        <f ca="1">INDIRECT(""&amp;E$4&amp;$A19&amp;"")</f>
        <v>1.63181E-3</v>
      </c>
      <c r="Q58">
        <f ca="1">INDIRECT(""&amp;E$4&amp;$A20&amp;"")</f>
        <v>8.7370299999999998E-3</v>
      </c>
      <c r="R58">
        <f ca="1">INDIRECT(""&amp;E$4&amp;$A21&amp;"")</f>
        <v>3.1152799999999998E-3</v>
      </c>
      <c r="S58">
        <f ca="1">INDIRECT(""&amp;E$4&amp;$A22&amp;"")</f>
        <v>1.673E-4</v>
      </c>
      <c r="T58">
        <f ca="1">INDIRECT(""&amp;E$4&amp;$A23&amp;"")</f>
        <v>5.1078E-3</v>
      </c>
      <c r="U58">
        <f ca="1">INDIRECT(""&amp;E$4&amp;$A24&amp;"")</f>
        <v>4.9448799999999996E-3</v>
      </c>
      <c r="W58">
        <f t="shared" ca="1" si="3"/>
        <v>45.82432463</v>
      </c>
    </row>
    <row r="59" spans="1:23" x14ac:dyDescent="0.2">
      <c r="B59">
        <f t="shared" ca="1" si="4"/>
        <v>0.63837060000000001</v>
      </c>
      <c r="C59">
        <f t="shared" ca="1" si="4"/>
        <v>7.8781000000000003E-5</v>
      </c>
      <c r="D59">
        <f t="shared" ref="D59:E59" ca="1" si="6">INDIRECT(""&amp;D$4&amp;$A9&amp;"")</f>
        <v>3.1782600000000001E-2</v>
      </c>
      <c r="E59">
        <f t="shared" ca="1" si="6"/>
        <v>2.1415E-4</v>
      </c>
      <c r="F59">
        <v>0</v>
      </c>
      <c r="G59">
        <f ca="1">INDIRECT(""&amp;F$4&amp;$A10&amp;"")</f>
        <v>7.4173000000000002E-4</v>
      </c>
      <c r="H59">
        <f ca="1">INDIRECT(""&amp;F$4&amp;$A11&amp;"")</f>
        <v>1.0038E-4</v>
      </c>
      <c r="I59">
        <f ca="1">INDIRECT(""&amp;F$4&amp;$A12&amp;"")</f>
        <v>5.3633140000000003E-2</v>
      </c>
      <c r="J59">
        <f ca="1">INDIRECT(""&amp;F$4&amp;$A13&amp;"")</f>
        <v>3.0114999999999997E-4</v>
      </c>
      <c r="K59">
        <f ca="1">INDIRECT(""&amp;F$4&amp;$A14&amp;"")</f>
        <v>3.6538019999999997E-2</v>
      </c>
      <c r="L59">
        <f ca="1">INDIRECT(""&amp;F$4&amp;$A15&amp;"")</f>
        <v>0.13904888000000001</v>
      </c>
      <c r="M59">
        <f ca="1">INDIRECT(""&amp;F$4&amp;$A16&amp;"")</f>
        <v>8.6627999999999995E-6</v>
      </c>
      <c r="N59">
        <f ca="1">INDIRECT(""&amp;F$4&amp;$A17&amp;"")</f>
        <v>3.5755429999999998E-2</v>
      </c>
      <c r="O59">
        <f ca="1">INDIRECT(""&amp;F$4&amp;$A18&amp;"")</f>
        <v>0.59444741000000001</v>
      </c>
      <c r="P59">
        <f ca="1">INDIRECT(""&amp;F$4&amp;$A19&amp;"")</f>
        <v>8.1242999999999994E-5</v>
      </c>
      <c r="Q59">
        <f ca="1">INDIRECT(""&amp;F$4&amp;$A20&amp;"")</f>
        <v>1.29669028</v>
      </c>
      <c r="R59">
        <f ca="1">INDIRECT(""&amp;F$4&amp;$A21&amp;"")</f>
        <v>0.17008831999999999</v>
      </c>
      <c r="S59">
        <f ca="1">INDIRECT(""&amp;F$4&amp;$A22&amp;"")</f>
        <v>3.3603999999999999E-3</v>
      </c>
      <c r="T59">
        <f ca="1">INDIRECT(""&amp;F$4&amp;$A23&amp;"")</f>
        <v>0.10259295</v>
      </c>
      <c r="U59">
        <f ca="1">INDIRECT(""&amp;F$4&amp;$A24&amp;"")</f>
        <v>9.9320629999999993E-2</v>
      </c>
      <c r="W59">
        <f t="shared" ca="1" si="3"/>
        <v>3.2031547568000001</v>
      </c>
    </row>
    <row r="60" spans="1:23" x14ac:dyDescent="0.2">
      <c r="B60">
        <f t="shared" ca="1" si="4"/>
        <v>5.4806999999999998E-3</v>
      </c>
      <c r="C60">
        <f t="shared" ca="1" si="4"/>
        <v>1.4898089999999999E-2</v>
      </c>
      <c r="D60">
        <f t="shared" ref="D60:E60" ca="1" si="7">INDIRECT(""&amp;D$4&amp;$A10&amp;"")</f>
        <v>0.81340836999999999</v>
      </c>
      <c r="E60">
        <f t="shared" ca="1" si="7"/>
        <v>0.11008285</v>
      </c>
      <c r="F60">
        <f t="shared" ref="F60" ca="1" si="8">INDIRECT(""&amp;F$4&amp;$A10&amp;"")</f>
        <v>7.4173000000000002E-4</v>
      </c>
      <c r="G60">
        <v>0</v>
      </c>
      <c r="H60">
        <f ca="1">INDIRECT(""&amp;G$4&amp;$A11&amp;"")</f>
        <v>0.29923622</v>
      </c>
      <c r="I60">
        <f ca="1">INDIRECT(""&amp;G$4&amp;$A12&amp;"")</f>
        <v>5.3633140000000003E-2</v>
      </c>
      <c r="J60">
        <f ca="1">INDIRECT(""&amp;G$4&amp;$A13&amp;"")</f>
        <v>2.44022512</v>
      </c>
      <c r="K60">
        <f ca="1">INDIRECT(""&amp;G$4&amp;$A14&amp;"")</f>
        <v>3.6538019999999997E-2</v>
      </c>
      <c r="L60">
        <f ca="1">INDIRECT(""&amp;G$4&amp;$A15&amp;"")</f>
        <v>5.1153219999999999E-2</v>
      </c>
      <c r="M60">
        <f ca="1">INDIRECT(""&amp;G$4&amp;$A16&amp;"")</f>
        <v>7.0195179999999996E-2</v>
      </c>
      <c r="N60">
        <f ca="1">INDIRECT(""&amp;G$4&amp;$A17&amp;"")</f>
        <v>9.719332E-2</v>
      </c>
      <c r="O60">
        <f ca="1">INDIRECT(""&amp;G$4&amp;$A18&amp;"")</f>
        <v>8.0449709999999994E-2</v>
      </c>
      <c r="P60">
        <f ca="1">INDIRECT(""&amp;G$4&amp;$A19&amp;"")</f>
        <v>1.205755E-2</v>
      </c>
      <c r="Q60">
        <f ca="1">INDIRECT(""&amp;G$4&amp;$A20&amp;"")</f>
        <v>0.17548795</v>
      </c>
      <c r="R60">
        <f ca="1">INDIRECT(""&amp;G$4&amp;$A21&amp;"")</f>
        <v>2.301895E-2</v>
      </c>
      <c r="S60">
        <f ca="1">INDIRECT(""&amp;G$4&amp;$A22&amp;"")</f>
        <v>0.49872703000000002</v>
      </c>
      <c r="T60">
        <f ca="1">INDIRECT(""&amp;G$4&amp;$A23&amp;"")</f>
        <v>0.27887656</v>
      </c>
      <c r="U60">
        <f ca="1">INDIRECT(""&amp;G$4&amp;$A24&amp;"")</f>
        <v>3.6538019999999997E-2</v>
      </c>
      <c r="W60">
        <f t="shared" ca="1" si="3"/>
        <v>5.0979417299999996</v>
      </c>
    </row>
    <row r="61" spans="1:23" x14ac:dyDescent="0.2">
      <c r="B61">
        <f t="shared" ca="1" si="4"/>
        <v>7.4173000000000002E-4</v>
      </c>
      <c r="C61">
        <f t="shared" ca="1" si="4"/>
        <v>2.7286999999999998E-4</v>
      </c>
      <c r="D61">
        <f t="shared" ref="D61:E61" ca="1" si="9">INDIRECT(""&amp;D$4&amp;$A11&amp;"")</f>
        <v>0.11008285</v>
      </c>
      <c r="E61">
        <f t="shared" ca="1" si="9"/>
        <v>44.4105925</v>
      </c>
      <c r="F61">
        <f t="shared" ref="F61:G61" ca="1" si="10">INDIRECT(""&amp;F$4&amp;$A11&amp;"")</f>
        <v>1.0038E-4</v>
      </c>
      <c r="G61">
        <f t="shared" ca="1" si="10"/>
        <v>0.29923622</v>
      </c>
      <c r="H61">
        <v>0</v>
      </c>
      <c r="I61">
        <f ca="1">INDIRECT(""&amp;H$4&amp;$A12&amp;"")</f>
        <v>1.973053E-2</v>
      </c>
      <c r="J61">
        <f ca="1">INDIRECT(""&amp;H$4&amp;$A13&amp;"")</f>
        <v>0.12149166</v>
      </c>
      <c r="K61">
        <f ca="1">INDIRECT(""&amp;H$4&amp;$A14&amp;"")</f>
        <v>4.9448799999999996E-3</v>
      </c>
      <c r="L61">
        <f ca="1">INDIRECT(""&amp;H$4&amp;$A15&amp;"")</f>
        <v>6.9228400000000004E-3</v>
      </c>
      <c r="M61">
        <f ca="1">INDIRECT(""&amp;H$4&amp;$A16&amp;"")</f>
        <v>3.4948100000000001E-3</v>
      </c>
      <c r="N61">
        <f ca="1">INDIRECT(""&amp;H$4&amp;$A17&amp;"")</f>
        <v>1.78016E-3</v>
      </c>
      <c r="O61">
        <f ca="1">INDIRECT(""&amp;H$4&amp;$A18&amp;"")</f>
        <v>4.0053600000000003E-3</v>
      </c>
      <c r="P61">
        <f ca="1">INDIRECT(""&amp;H$4&amp;$A19&amp;"")</f>
        <v>1.63181E-3</v>
      </c>
      <c r="Q61">
        <f ca="1">INDIRECT(""&amp;H$4&amp;$A20&amp;"")</f>
        <v>2.374971E-2</v>
      </c>
      <c r="R61">
        <f ca="1">INDIRECT(""&amp;H$4&amp;$A21&amp;"")</f>
        <v>3.1152799999999998E-3</v>
      </c>
      <c r="S61">
        <f ca="1">INDIRECT(""&amp;H$4&amp;$A22&amp;"")</f>
        <v>1.673E-4</v>
      </c>
      <c r="T61">
        <f ca="1">INDIRECT(""&amp;H$4&amp;$A23&amp;"")</f>
        <v>3.7741839999999999E-2</v>
      </c>
      <c r="U61">
        <f ca="1">INDIRECT(""&amp;H$4&amp;$A24&amp;"")</f>
        <v>4.9448799999999996E-3</v>
      </c>
      <c r="W61">
        <f t="shared" ca="1" si="3"/>
        <v>45.054747609999993</v>
      </c>
    </row>
    <row r="62" spans="1:23" x14ac:dyDescent="0.2">
      <c r="B62">
        <f t="shared" ca="1" si="4"/>
        <v>1.0772503899999999</v>
      </c>
      <c r="C62">
        <f t="shared" ca="1" si="4"/>
        <v>2.6702399999999999E-3</v>
      </c>
      <c r="D62">
        <f t="shared" ref="D62:E62" ca="1" si="11">INDIRECT(""&amp;D$4&amp;$A12&amp;"")</f>
        <v>0.14578999000000001</v>
      </c>
      <c r="E62">
        <f t="shared" ca="1" si="11"/>
        <v>5.3633140000000003E-2</v>
      </c>
      <c r="F62">
        <f t="shared" ref="F62:G62" ca="1" si="12">INDIRECT(""&amp;F$4&amp;$A12&amp;"")</f>
        <v>5.3633140000000003E-2</v>
      </c>
      <c r="G62">
        <f t="shared" ca="1" si="12"/>
        <v>5.3633140000000003E-2</v>
      </c>
      <c r="H62">
        <f t="shared" ref="H62" ca="1" si="13">INDIRECT(""&amp;H$4&amp;$A12&amp;"")</f>
        <v>1.973053E-2</v>
      </c>
      <c r="I62">
        <v>0</v>
      </c>
      <c r="J62">
        <f ca="1">INDIRECT(""&amp;I$4&amp;$A13&amp;"")</f>
        <v>6.0487099999999997E-3</v>
      </c>
      <c r="K62">
        <f ca="1">INDIRECT(""&amp;I$4&amp;$A14&amp;"")</f>
        <v>9.9320629999999993E-2</v>
      </c>
      <c r="L62">
        <f ca="1">INDIRECT(""&amp;I$4&amp;$A15&amp;"")</f>
        <v>0.13904888000000001</v>
      </c>
      <c r="M62">
        <f ca="1">INDIRECT(""&amp;I$4&amp;$A16&amp;"")</f>
        <v>1.28567E-3</v>
      </c>
      <c r="N62">
        <f ca="1">INDIRECT(""&amp;I$4&amp;$A17&amp;"")</f>
        <v>9.719332E-2</v>
      </c>
      <c r="O62">
        <f ca="1">INDIRECT(""&amp;I$4&amp;$A18&amp;"")</f>
        <v>8.0449709999999994E-2</v>
      </c>
      <c r="P62">
        <f ca="1">INDIRECT(""&amp;I$4&amp;$A19&amp;"")</f>
        <v>1.205755E-2</v>
      </c>
      <c r="Q62">
        <f ca="1">INDIRECT(""&amp;I$4&amp;$A20&amp;"")</f>
        <v>1.29669028</v>
      </c>
      <c r="R62">
        <f ca="1">INDIRECT(""&amp;I$4&amp;$A21&amp;"")</f>
        <v>0.17008831999999999</v>
      </c>
      <c r="S62">
        <f ca="1">INDIRECT(""&amp;I$4&amp;$A22&amp;"")</f>
        <v>1.2362199999999999E-3</v>
      </c>
      <c r="T62">
        <f ca="1">INDIRECT(""&amp;I$4&amp;$A23&amp;"")</f>
        <v>1.388445E-2</v>
      </c>
      <c r="U62">
        <f ca="1">INDIRECT(""&amp;I$4&amp;$A24&amp;"")</f>
        <v>9.9320629999999993E-2</v>
      </c>
      <c r="W62">
        <f t="shared" ca="1" si="3"/>
        <v>3.4229649399999995</v>
      </c>
    </row>
    <row r="63" spans="1:23" x14ac:dyDescent="0.2">
      <c r="B63">
        <f t="shared" ca="1" si="4"/>
        <v>1.6442109999999999E-2</v>
      </c>
      <c r="C63">
        <f t="shared" ca="1" si="4"/>
        <v>6.0487099999999997E-3</v>
      </c>
      <c r="D63">
        <f t="shared" ref="D63:E63" ca="1" si="14">INDIRECT(""&amp;D$4&amp;$A13&amp;"")</f>
        <v>18.0309603</v>
      </c>
      <c r="E63">
        <f t="shared" ca="1" si="14"/>
        <v>0.12149166</v>
      </c>
      <c r="F63">
        <f t="shared" ref="F63:G63" ca="1" si="15">INDIRECT(""&amp;F$4&amp;$A13&amp;"")</f>
        <v>3.0114999999999997E-4</v>
      </c>
      <c r="G63">
        <f t="shared" ca="1" si="15"/>
        <v>2.44022512</v>
      </c>
      <c r="H63">
        <f t="shared" ref="H63:I63" ca="1" si="16">INDIRECT(""&amp;H$4&amp;$A13&amp;"")</f>
        <v>0.12149166</v>
      </c>
      <c r="I63">
        <f t="shared" ca="1" si="16"/>
        <v>6.0487099999999997E-3</v>
      </c>
      <c r="J63">
        <v>0</v>
      </c>
      <c r="K63">
        <f ca="1">INDIRECT(""&amp;J$4&amp;$A14&amp;"")</f>
        <v>4.9448799999999996E-3</v>
      </c>
      <c r="L63">
        <f ca="1">INDIRECT(""&amp;J$4&amp;$A15&amp;"")</f>
        <v>1.881822E-2</v>
      </c>
      <c r="M63">
        <f ca="1">INDIRECT(""&amp;J$4&amp;$A16&amp;"")</f>
        <v>1.28567E-3</v>
      </c>
      <c r="N63">
        <f ca="1">INDIRECT(""&amp;J$4&amp;$A17&amp;"")</f>
        <v>4.8389699999999997E-3</v>
      </c>
      <c r="O63">
        <f ca="1">INDIRECT(""&amp;J$4&amp;$A18&amp;"")</f>
        <v>8.0449709999999994E-2</v>
      </c>
      <c r="P63">
        <f ca="1">INDIRECT(""&amp;J$4&amp;$A19&amp;"")</f>
        <v>6.0030999999999995E-4</v>
      </c>
      <c r="Q63">
        <f ca="1">INDIRECT(""&amp;J$4&amp;$A20&amp;"")</f>
        <v>6.4558409999999997E-2</v>
      </c>
      <c r="R63">
        <f ca="1">INDIRECT(""&amp;J$4&amp;$A21&amp;"")</f>
        <v>8.4682000000000004E-3</v>
      </c>
      <c r="S63">
        <f ca="1">INDIRECT(""&amp;J$4&amp;$A22&amp;"")</f>
        <v>9.1345000000000003E-3</v>
      </c>
      <c r="T63">
        <f ca="1">INDIRECT(""&amp;J$4&amp;$A23&amp;"")</f>
        <v>5.6013854500000004</v>
      </c>
      <c r="U63">
        <f ca="1">INDIRECT(""&amp;J$4&amp;$A24&amp;"")</f>
        <v>4.9448799999999996E-3</v>
      </c>
      <c r="W63">
        <f t="shared" ca="1" si="3"/>
        <v>26.542438620000002</v>
      </c>
    </row>
    <row r="64" spans="1:23" x14ac:dyDescent="0.2">
      <c r="B64">
        <f t="shared" ca="1" si="4"/>
        <v>0.73388569000000003</v>
      </c>
      <c r="C64">
        <f t="shared" ca="1" si="4"/>
        <v>1.81912E-3</v>
      </c>
      <c r="D64">
        <f t="shared" ref="D64:E64" ca="1" si="17">INDIRECT(""&amp;D$4&amp;$A14&amp;"")</f>
        <v>3.6538019999999997E-2</v>
      </c>
      <c r="E64">
        <f t="shared" ca="1" si="17"/>
        <v>4.9448799999999996E-3</v>
      </c>
      <c r="F64">
        <f t="shared" ref="F64:G64" ca="1" si="18">INDIRECT(""&amp;F$4&amp;$A14&amp;"")</f>
        <v>3.6538019999999997E-2</v>
      </c>
      <c r="G64">
        <f t="shared" ca="1" si="18"/>
        <v>3.6538019999999997E-2</v>
      </c>
      <c r="H64">
        <f t="shared" ref="H64:I64" ca="1" si="19">INDIRECT(""&amp;H$4&amp;$A14&amp;"")</f>
        <v>4.9448799999999996E-3</v>
      </c>
      <c r="I64">
        <f t="shared" ca="1" si="19"/>
        <v>9.9320629999999993E-2</v>
      </c>
      <c r="J64">
        <f t="shared" ref="J64" ca="1" si="20">INDIRECT(""&amp;J$4&amp;$A14&amp;"")</f>
        <v>4.9448799999999996E-3</v>
      </c>
      <c r="K64">
        <v>0</v>
      </c>
      <c r="L64">
        <f ca="1">INDIRECT(""&amp;K$4&amp;$A15&amp;"")</f>
        <v>7.5918115000000004</v>
      </c>
      <c r="M64">
        <f ca="1">INDIRECT(""&amp;K$4&amp;$A16&amp;"")</f>
        <v>1.74E-4</v>
      </c>
      <c r="N64">
        <f ca="1">INDIRECT(""&amp;K$4&amp;$A17&amp;"")</f>
        <v>5.3065756899999998</v>
      </c>
      <c r="O64">
        <f ca="1">INDIRECT(""&amp;K$4&amp;$A18&amp;"")</f>
        <v>0.59444741000000001</v>
      </c>
      <c r="P64">
        <f ca="1">INDIRECT(""&amp;K$4&amp;$A19&amp;"")</f>
        <v>4.4357199999999998E-3</v>
      </c>
      <c r="Q64">
        <f ca="1">INDIRECT(""&amp;K$4&amp;$A20&amp;"")</f>
        <v>6.4558409999999997E-2</v>
      </c>
      <c r="R64">
        <f ca="1">INDIRECT(""&amp;K$4&amp;$A21&amp;"")</f>
        <v>0.17008831999999999</v>
      </c>
      <c r="S64">
        <f ca="1">INDIRECT(""&amp;K$4&amp;$A22&amp;"")</f>
        <v>3.3603999999999999E-3</v>
      </c>
      <c r="T64">
        <f ca="1">INDIRECT(""&amp;K$4&amp;$A23&amp;"")</f>
        <v>1.388445E-2</v>
      </c>
      <c r="U64">
        <f ca="1">INDIRECT(""&amp;K$4&amp;$A24&amp;"")</f>
        <v>14.740487999999999</v>
      </c>
      <c r="W64">
        <f t="shared" ca="1" si="3"/>
        <v>29.449298040000002</v>
      </c>
    </row>
    <row r="65" spans="1:23" x14ac:dyDescent="0.2">
      <c r="B65">
        <f t="shared" ca="1" si="4"/>
        <v>0.37797404000000001</v>
      </c>
      <c r="C65">
        <f t="shared" ca="1" si="4"/>
        <v>2.5467699999999998E-3</v>
      </c>
      <c r="D65">
        <f t="shared" ref="D65:E65" ca="1" si="21">INDIRECT(""&amp;D$4&amp;$A15&amp;"")</f>
        <v>5.1153219999999999E-2</v>
      </c>
      <c r="E65">
        <f t="shared" ca="1" si="21"/>
        <v>6.9228400000000004E-3</v>
      </c>
      <c r="F65">
        <f t="shared" ref="F65:G65" ca="1" si="22">INDIRECT(""&amp;F$4&amp;$A15&amp;"")</f>
        <v>0.13904888000000001</v>
      </c>
      <c r="G65">
        <f t="shared" ca="1" si="22"/>
        <v>5.1153219999999999E-2</v>
      </c>
      <c r="H65">
        <f t="shared" ref="H65:I65" ca="1" si="23">INDIRECT(""&amp;H$4&amp;$A15&amp;"")</f>
        <v>6.9228400000000004E-3</v>
      </c>
      <c r="I65">
        <f t="shared" ca="1" si="23"/>
        <v>0.13904888000000001</v>
      </c>
      <c r="J65">
        <f t="shared" ref="J65:K65" ca="1" si="24">INDIRECT(""&amp;J$4&amp;$A15&amp;"")</f>
        <v>1.881822E-2</v>
      </c>
      <c r="K65">
        <f t="shared" ca="1" si="24"/>
        <v>7.5918115000000004</v>
      </c>
      <c r="L65">
        <v>0</v>
      </c>
      <c r="M65">
        <f ca="1">INDIRECT(""&amp;L$4&amp;$A16&amp;"")</f>
        <v>1.74E-4</v>
      </c>
      <c r="N65">
        <f ca="1">INDIRECT(""&amp;L$4&amp;$A17&amp;"")</f>
        <v>1.9521801000000001</v>
      </c>
      <c r="O65">
        <f ca="1">INDIRECT(""&amp;L$4&amp;$A18&amp;"")</f>
        <v>1.61587558</v>
      </c>
      <c r="P65">
        <f ca="1">INDIRECT(""&amp;L$4&amp;$A19&amp;"")</f>
        <v>1.63181E-3</v>
      </c>
      <c r="Q65">
        <f ca="1">INDIRECT(""&amp;L$4&amp;$A20&amp;"")</f>
        <v>6.4558409999999997E-2</v>
      </c>
      <c r="R65">
        <f ca="1">INDIRECT(""&amp;L$4&amp;$A21&amp;"")</f>
        <v>0.17008831999999999</v>
      </c>
      <c r="S65">
        <f ca="1">INDIRECT(""&amp;L$4&amp;$A22&amp;"")</f>
        <v>9.1345000000000003E-3</v>
      </c>
      <c r="T65">
        <f ca="1">INDIRECT(""&amp;L$4&amp;$A23&amp;"")</f>
        <v>3.7741839999999999E-2</v>
      </c>
      <c r="U65">
        <f ca="1">INDIRECT(""&amp;L$4&amp;$A24&amp;"")</f>
        <v>1.9949081200000001</v>
      </c>
      <c r="W65">
        <f t="shared" ca="1" si="3"/>
        <v>14.23169309</v>
      </c>
    </row>
    <row r="66" spans="1:23" x14ac:dyDescent="0.2">
      <c r="B66">
        <f t="shared" ca="1" si="4"/>
        <v>1.74E-4</v>
      </c>
      <c r="C66">
        <f t="shared" ca="1" si="4"/>
        <v>7.0195179999999996E-2</v>
      </c>
      <c r="D66">
        <f t="shared" ref="D66:E66" ca="1" si="25">INDIRECT(""&amp;D$4&amp;$A16&amp;"")</f>
        <v>2.582336E-2</v>
      </c>
      <c r="E66">
        <f t="shared" ca="1" si="25"/>
        <v>1.28567E-3</v>
      </c>
      <c r="F66">
        <f t="shared" ref="F66:G66" ca="1" si="26">INDIRECT(""&amp;F$4&amp;$A16&amp;"")</f>
        <v>8.6627999999999995E-6</v>
      </c>
      <c r="G66">
        <f t="shared" ca="1" si="26"/>
        <v>7.0195179999999996E-2</v>
      </c>
      <c r="H66">
        <f t="shared" ref="H66:I66" ca="1" si="27">INDIRECT(""&amp;H$4&amp;$A16&amp;"")</f>
        <v>3.4948100000000001E-3</v>
      </c>
      <c r="I66">
        <f t="shared" ca="1" si="27"/>
        <v>1.28567E-3</v>
      </c>
      <c r="J66">
        <f t="shared" ref="J66:K66" ca="1" si="28">INDIRECT(""&amp;J$4&amp;$A16&amp;"")</f>
        <v>1.28567E-3</v>
      </c>
      <c r="K66">
        <f t="shared" ca="1" si="28"/>
        <v>1.74E-4</v>
      </c>
      <c r="L66">
        <f t="shared" ref="L66" ca="1" si="29">INDIRECT(""&amp;L$4&amp;$A16&amp;"")</f>
        <v>1.74E-4</v>
      </c>
      <c r="M66">
        <v>0</v>
      </c>
      <c r="N66">
        <f ca="1">INDIRECT(""&amp;M$4&amp;$A17&amp;"")</f>
        <v>6.5488000000000005E-4</v>
      </c>
      <c r="O66">
        <f ca="1">INDIRECT(""&amp;M$4&amp;$A18&amp;"")</f>
        <v>5.4206999999999997E-4</v>
      </c>
      <c r="P66">
        <f ca="1">INDIRECT(""&amp;M$4&amp;$A19&amp;"")</f>
        <v>4.4357199999999998E-3</v>
      </c>
      <c r="Q66">
        <f ca="1">INDIRECT(""&amp;M$4&amp;$A20&amp;"")</f>
        <v>3.2141700000000001E-3</v>
      </c>
      <c r="R66">
        <f ca="1">INDIRECT(""&amp;M$4&amp;$A21&amp;"")</f>
        <v>1.14605E-3</v>
      </c>
      <c r="S66">
        <f ca="1">INDIRECT(""&amp;M$4&amp;$A22&amp;"")</f>
        <v>6.1548000000000001E-5</v>
      </c>
      <c r="T66">
        <f ca="1">INDIRECT(""&amp;M$4&amp;$A23&amp;"")</f>
        <v>5.1078E-3</v>
      </c>
      <c r="U66">
        <f ca="1">INDIRECT(""&amp;M$4&amp;$A24&amp;"")</f>
        <v>2.4619000000000003E-4</v>
      </c>
      <c r="W66">
        <f t="shared" ca="1" si="3"/>
        <v>0.18950463079999996</v>
      </c>
    </row>
    <row r="67" spans="1:23" x14ac:dyDescent="0.2">
      <c r="B67">
        <f t="shared" ca="1" si="4"/>
        <v>9.719332E-2</v>
      </c>
      <c r="C67">
        <f t="shared" ca="1" si="4"/>
        <v>6.5488000000000005E-4</v>
      </c>
      <c r="D67">
        <f t="shared" ref="D67:E67" ca="1" si="30">INDIRECT(""&amp;D$4&amp;$A17&amp;"")</f>
        <v>3.5755429999999998E-2</v>
      </c>
      <c r="E67">
        <f t="shared" ca="1" si="30"/>
        <v>1.78016E-3</v>
      </c>
      <c r="F67">
        <f t="shared" ref="F67:G67" ca="1" si="31">INDIRECT(""&amp;F$4&amp;$A17&amp;"")</f>
        <v>3.5755429999999998E-2</v>
      </c>
      <c r="G67">
        <f t="shared" ca="1" si="31"/>
        <v>9.719332E-2</v>
      </c>
      <c r="H67">
        <f t="shared" ref="H67:I67" ca="1" si="32">INDIRECT(""&amp;H$4&amp;$A17&amp;"")</f>
        <v>1.78016E-3</v>
      </c>
      <c r="I67">
        <f t="shared" ca="1" si="32"/>
        <v>9.719332E-2</v>
      </c>
      <c r="J67">
        <f t="shared" ref="J67:K67" ca="1" si="33">INDIRECT(""&amp;J$4&amp;$A17&amp;"")</f>
        <v>4.8389699999999997E-3</v>
      </c>
      <c r="K67">
        <f t="shared" ca="1" si="33"/>
        <v>5.3065756899999998</v>
      </c>
      <c r="L67">
        <f t="shared" ref="L67:M67" ca="1" si="34">INDIRECT(""&amp;L$4&amp;$A17&amp;"")</f>
        <v>1.9521801000000001</v>
      </c>
      <c r="M67">
        <f t="shared" ca="1" si="34"/>
        <v>6.5488000000000005E-4</v>
      </c>
      <c r="N67">
        <v>0</v>
      </c>
      <c r="O67">
        <f ca="1">INDIRECT(""&amp;N$4&amp;$A18&amp;"")</f>
        <v>0.59444741000000001</v>
      </c>
      <c r="P67">
        <f ca="1">INDIRECT(""&amp;N$4&amp;$A19&amp;"")</f>
        <v>1.63181E-3</v>
      </c>
      <c r="Q67">
        <f ca="1">INDIRECT(""&amp;N$4&amp;$A20&amp;"")</f>
        <v>6.4558409999999997E-2</v>
      </c>
      <c r="R67">
        <f ca="1">INDIRECT(""&amp;N$4&amp;$A21&amp;"")</f>
        <v>0.46234797999999999</v>
      </c>
      <c r="S67">
        <f ca="1">INDIRECT(""&amp;N$4&amp;$A22&amp;"")</f>
        <v>3.3603999999999999E-3</v>
      </c>
      <c r="T67">
        <f ca="1">INDIRECT(""&amp;N$4&amp;$A23&amp;"")</f>
        <v>3.7741839999999999E-2</v>
      </c>
      <c r="U67">
        <f ca="1">INDIRECT(""&amp;N$4&amp;$A24&amp;"")</f>
        <v>1.9949081200000001</v>
      </c>
      <c r="W67">
        <f t="shared" ca="1" si="3"/>
        <v>10.79055163</v>
      </c>
    </row>
    <row r="68" spans="1:23" x14ac:dyDescent="0.2">
      <c r="B68">
        <f t="shared" ca="1" si="4"/>
        <v>0.21868498</v>
      </c>
      <c r="C68">
        <f t="shared" ca="1" si="4"/>
        <v>5.4206999999999997E-4</v>
      </c>
      <c r="D68">
        <f t="shared" ref="D68:E68" ca="1" si="35">INDIRECT(""&amp;D$4&amp;$A18&amp;"")</f>
        <v>0.21868498</v>
      </c>
      <c r="E68">
        <f t="shared" ca="1" si="35"/>
        <v>4.0053600000000003E-3</v>
      </c>
      <c r="F68">
        <f t="shared" ref="F68:G68" ca="1" si="36">INDIRECT(""&amp;F$4&amp;$A18&amp;"")</f>
        <v>0.59444741000000001</v>
      </c>
      <c r="G68">
        <f t="shared" ca="1" si="36"/>
        <v>8.0449709999999994E-2</v>
      </c>
      <c r="H68">
        <f t="shared" ref="H68:I68" ca="1" si="37">INDIRECT(""&amp;H$4&amp;$A18&amp;"")</f>
        <v>4.0053600000000003E-3</v>
      </c>
      <c r="I68">
        <f t="shared" ca="1" si="37"/>
        <v>8.0449709999999994E-2</v>
      </c>
      <c r="J68">
        <f t="shared" ref="J68:K68" ca="1" si="38">INDIRECT(""&amp;J$4&amp;$A18&amp;"")</f>
        <v>8.0449709999999994E-2</v>
      </c>
      <c r="K68">
        <f t="shared" ca="1" si="38"/>
        <v>0.59444741000000001</v>
      </c>
      <c r="L68">
        <f t="shared" ref="L68:M68" ca="1" si="39">INDIRECT(""&amp;L$4&amp;$A18&amp;"")</f>
        <v>1.61587558</v>
      </c>
      <c r="M68">
        <f t="shared" ca="1" si="39"/>
        <v>5.4206999999999997E-4</v>
      </c>
      <c r="N68">
        <f t="shared" ref="N68" ca="1" si="40">INDIRECT(""&amp;N$4&amp;$A18&amp;"")</f>
        <v>0.59444741000000001</v>
      </c>
      <c r="O68">
        <v>0</v>
      </c>
      <c r="P68">
        <f ca="1">INDIRECT(""&amp;O$4&amp;$A19&amp;"")</f>
        <v>1.63181E-3</v>
      </c>
      <c r="Q68">
        <f ca="1">INDIRECT(""&amp;O$4&amp;$A20&amp;"")</f>
        <v>6.4558409999999997E-2</v>
      </c>
      <c r="R68">
        <f ca="1">INDIRECT(""&amp;O$4&amp;$A21&amp;"")</f>
        <v>6.2572000000000003E-2</v>
      </c>
      <c r="S68">
        <f ca="1">INDIRECT(""&amp;O$4&amp;$A22&amp;"")</f>
        <v>0.18347142</v>
      </c>
      <c r="T68">
        <f ca="1">INDIRECT(""&amp;O$4&amp;$A23&amp;"")</f>
        <v>15.2261443</v>
      </c>
      <c r="U68">
        <f ca="1">INDIRECT(""&amp;O$4&amp;$A24&amp;"")</f>
        <v>0.26998146000000001</v>
      </c>
      <c r="W68">
        <f t="shared" ca="1" si="3"/>
        <v>19.895391159999999</v>
      </c>
    </row>
    <row r="69" spans="1:23" x14ac:dyDescent="0.2">
      <c r="B69">
        <f t="shared" ca="1" si="4"/>
        <v>1.205755E-2</v>
      </c>
      <c r="C69">
        <f t="shared" ca="1" si="4"/>
        <v>2.2084000000000001E-4</v>
      </c>
      <c r="D69">
        <f t="shared" ref="D69:E69" ca="1" si="41">INDIRECT(""&amp;D$4&amp;$A19&amp;"")</f>
        <v>4.4357199999999998E-3</v>
      </c>
      <c r="E69">
        <f t="shared" ca="1" si="41"/>
        <v>1.63181E-3</v>
      </c>
      <c r="F69">
        <f t="shared" ref="F69:G69" ca="1" si="42">INDIRECT(""&amp;F$4&amp;$A19&amp;"")</f>
        <v>8.1242999999999994E-5</v>
      </c>
      <c r="G69">
        <f t="shared" ca="1" si="42"/>
        <v>1.205755E-2</v>
      </c>
      <c r="H69">
        <f t="shared" ref="H69:I69" ca="1" si="43">INDIRECT(""&amp;H$4&amp;$A19&amp;"")</f>
        <v>1.63181E-3</v>
      </c>
      <c r="I69">
        <f t="shared" ca="1" si="43"/>
        <v>1.205755E-2</v>
      </c>
      <c r="J69">
        <f t="shared" ref="J69:K69" ca="1" si="44">INDIRECT(""&amp;J$4&amp;$A19&amp;"")</f>
        <v>6.0030999999999995E-4</v>
      </c>
      <c r="K69">
        <f t="shared" ca="1" si="44"/>
        <v>4.4357199999999998E-3</v>
      </c>
      <c r="L69">
        <f t="shared" ref="L69:M69" ca="1" si="45">INDIRECT(""&amp;L$4&amp;$A19&amp;"")</f>
        <v>1.63181E-3</v>
      </c>
      <c r="M69">
        <f t="shared" ca="1" si="45"/>
        <v>4.4357199999999998E-3</v>
      </c>
      <c r="N69">
        <f t="shared" ref="N69:O69" ca="1" si="46">INDIRECT(""&amp;N$4&amp;$A19&amp;"")</f>
        <v>1.63181E-3</v>
      </c>
      <c r="O69">
        <f t="shared" ca="1" si="46"/>
        <v>1.63181E-3</v>
      </c>
      <c r="P69">
        <v>0</v>
      </c>
      <c r="Q69">
        <f ca="1">INDIRECT(""&amp;P$4&amp;$A20&amp;"")</f>
        <v>2.374971E-2</v>
      </c>
      <c r="R69">
        <f ca="1">INDIRECT(""&amp;P$4&amp;$A21&amp;"")</f>
        <v>8.4682000000000004E-3</v>
      </c>
      <c r="S69">
        <f ca="1">INDIRECT(""&amp;P$4&amp;$A22&amp;"")</f>
        <v>4.5478000000000001E-4</v>
      </c>
      <c r="T69">
        <f ca="1">INDIRECT(""&amp;P$4&amp;$A23&amp;"")</f>
        <v>1.8790600000000001E-3</v>
      </c>
      <c r="U69">
        <f ca="1">INDIRECT(""&amp;P$4&amp;$A24&amp;"")</f>
        <v>1.344159E-2</v>
      </c>
      <c r="W69">
        <f t="shared" ca="1" si="3"/>
        <v>0.106534593</v>
      </c>
    </row>
    <row r="70" spans="1:23" x14ac:dyDescent="0.2">
      <c r="B70">
        <f t="shared" ca="1" si="4"/>
        <v>3.5247696199999998</v>
      </c>
      <c r="C70">
        <f t="shared" ca="1" si="4"/>
        <v>1.1824299999999999E-3</v>
      </c>
      <c r="D70">
        <f t="shared" ref="D70:E70" ca="1" si="47">INDIRECT(""&amp;D$4&amp;$A20&amp;"")</f>
        <v>1.29669028</v>
      </c>
      <c r="E70">
        <f t="shared" ca="1" si="47"/>
        <v>8.7370299999999998E-3</v>
      </c>
      <c r="F70">
        <f t="shared" ref="F70:G70" ca="1" si="48">INDIRECT(""&amp;F$4&amp;$A20&amp;"")</f>
        <v>1.29669028</v>
      </c>
      <c r="G70">
        <f t="shared" ca="1" si="48"/>
        <v>0.17548795</v>
      </c>
      <c r="H70">
        <f t="shared" ref="H70:I70" ca="1" si="49">INDIRECT(""&amp;H$4&amp;$A20&amp;"")</f>
        <v>2.374971E-2</v>
      </c>
      <c r="I70">
        <f t="shared" ca="1" si="49"/>
        <v>1.29669028</v>
      </c>
      <c r="J70">
        <f t="shared" ref="J70:K70" ca="1" si="50">INDIRECT(""&amp;J$4&amp;$A20&amp;"")</f>
        <v>6.4558409999999997E-2</v>
      </c>
      <c r="K70">
        <f t="shared" ca="1" si="50"/>
        <v>6.4558409999999997E-2</v>
      </c>
      <c r="L70">
        <f t="shared" ref="L70:M70" ca="1" si="51">INDIRECT(""&amp;L$4&amp;$A20&amp;"")</f>
        <v>6.4558409999999997E-2</v>
      </c>
      <c r="M70">
        <f t="shared" ca="1" si="51"/>
        <v>3.2141700000000001E-3</v>
      </c>
      <c r="N70">
        <f t="shared" ref="N70:O70" ca="1" si="52">INDIRECT(""&amp;N$4&amp;$A20&amp;"")</f>
        <v>6.4558409999999997E-2</v>
      </c>
      <c r="O70">
        <f t="shared" ca="1" si="52"/>
        <v>6.4558409999999997E-2</v>
      </c>
      <c r="P70">
        <f t="shared" ref="P70" ca="1" si="53">INDIRECT(""&amp;P$4&amp;$A20&amp;"")</f>
        <v>2.374971E-2</v>
      </c>
      <c r="Q70">
        <v>0</v>
      </c>
      <c r="R70">
        <f ca="1">INDIRECT(""&amp;Q$4&amp;$A21&amp;"")</f>
        <v>1.2567921200000001</v>
      </c>
      <c r="S70">
        <f ca="1">INDIRECT(""&amp;Q$4&amp;$A22&amp;"")</f>
        <v>1.2362199999999999E-3</v>
      </c>
      <c r="T70">
        <f ca="1">INDIRECT(""&amp;Q$4&amp;$A23&amp;"")</f>
        <v>3.7741839999999999E-2</v>
      </c>
      <c r="U70">
        <f ca="1">INDIRECT(""&amp;Q$4&amp;$A24&amp;"")</f>
        <v>9.9320629999999993E-2</v>
      </c>
      <c r="W70">
        <f t="shared" ca="1" si="3"/>
        <v>9.3688443199999973</v>
      </c>
    </row>
    <row r="71" spans="1:23" x14ac:dyDescent="0.2">
      <c r="B71">
        <f t="shared" ca="1" si="4"/>
        <v>0.46234797999999999</v>
      </c>
      <c r="C71">
        <f t="shared" ca="1" si="4"/>
        <v>1.14605E-3</v>
      </c>
      <c r="D71">
        <f t="shared" ref="D71:E71" ca="1" si="54">INDIRECT(""&amp;D$4&amp;$A21&amp;"")</f>
        <v>0.17008831999999999</v>
      </c>
      <c r="E71">
        <f t="shared" ca="1" si="54"/>
        <v>3.1152799999999998E-3</v>
      </c>
      <c r="F71">
        <f t="shared" ref="F71:G71" ca="1" si="55">INDIRECT(""&amp;F$4&amp;$A21&amp;"")</f>
        <v>0.17008831999999999</v>
      </c>
      <c r="G71">
        <f t="shared" ca="1" si="55"/>
        <v>2.301895E-2</v>
      </c>
      <c r="H71">
        <f t="shared" ref="H71:I71" ca="1" si="56">INDIRECT(""&amp;H$4&amp;$A21&amp;"")</f>
        <v>3.1152799999999998E-3</v>
      </c>
      <c r="I71">
        <f t="shared" ca="1" si="56"/>
        <v>0.17008831999999999</v>
      </c>
      <c r="J71">
        <f t="shared" ref="J71:K71" ca="1" si="57">INDIRECT(""&amp;J$4&amp;$A21&amp;"")</f>
        <v>8.4682000000000004E-3</v>
      </c>
      <c r="K71">
        <f t="shared" ca="1" si="57"/>
        <v>0.17008831999999999</v>
      </c>
      <c r="L71">
        <f t="shared" ref="L71:M71" ca="1" si="58">INDIRECT(""&amp;L$4&amp;$A21&amp;"")</f>
        <v>0.17008831999999999</v>
      </c>
      <c r="M71">
        <f t="shared" ca="1" si="58"/>
        <v>1.14605E-3</v>
      </c>
      <c r="N71">
        <f t="shared" ref="N71:O71" ca="1" si="59">INDIRECT(""&amp;N$4&amp;$A21&amp;"")</f>
        <v>0.46234797999999999</v>
      </c>
      <c r="O71">
        <f t="shared" ca="1" si="59"/>
        <v>6.2572000000000003E-2</v>
      </c>
      <c r="P71">
        <f t="shared" ref="P71:Q71" ca="1" si="60">INDIRECT(""&amp;P$4&amp;$A21&amp;"")</f>
        <v>8.4682000000000004E-3</v>
      </c>
      <c r="Q71">
        <f t="shared" ca="1" si="60"/>
        <v>1.2567921200000001</v>
      </c>
      <c r="R71">
        <v>0</v>
      </c>
      <c r="S71">
        <f ca="1">INDIRECT(""&amp;R$4&amp;$A22&amp;"")</f>
        <v>1.673E-4</v>
      </c>
      <c r="T71">
        <f ca="1">INDIRECT(""&amp;R$4&amp;$A23&amp;"")</f>
        <v>1.388445E-2</v>
      </c>
      <c r="U71">
        <f ca="1">INDIRECT(""&amp;R$4&amp;$A24&amp;"")</f>
        <v>0.73388569000000003</v>
      </c>
      <c r="W71">
        <f t="shared" ca="1" si="3"/>
        <v>3.8909171300000005</v>
      </c>
    </row>
    <row r="72" spans="1:23" x14ac:dyDescent="0.2">
      <c r="B72">
        <f t="shared" ca="1" si="4"/>
        <v>3.3603999999999999E-3</v>
      </c>
      <c r="C72">
        <f t="shared" ca="1" si="4"/>
        <v>1.673E-4</v>
      </c>
      <c r="D72">
        <f t="shared" ref="D72:E72" ca="1" si="61">INDIRECT(""&amp;D$4&amp;$A22&amp;"")</f>
        <v>1.2362199999999999E-3</v>
      </c>
      <c r="E72">
        <f t="shared" ca="1" si="61"/>
        <v>1.673E-4</v>
      </c>
      <c r="F72">
        <f t="shared" ref="F72:G72" ca="1" si="62">INDIRECT(""&amp;F$4&amp;$A22&amp;"")</f>
        <v>3.3603999999999999E-3</v>
      </c>
      <c r="G72">
        <f t="shared" ca="1" si="62"/>
        <v>0.49872703000000002</v>
      </c>
      <c r="H72">
        <f t="shared" ref="H72:I72" ca="1" si="63">INDIRECT(""&amp;H$4&amp;$A22&amp;"")</f>
        <v>1.673E-4</v>
      </c>
      <c r="I72">
        <f t="shared" ca="1" si="63"/>
        <v>1.2362199999999999E-3</v>
      </c>
      <c r="J72">
        <f t="shared" ref="J72:K72" ca="1" si="64">INDIRECT(""&amp;J$4&amp;$A22&amp;"")</f>
        <v>9.1345000000000003E-3</v>
      </c>
      <c r="K72">
        <f t="shared" ca="1" si="64"/>
        <v>3.3603999999999999E-3</v>
      </c>
      <c r="L72">
        <f t="shared" ref="L72:M72" ca="1" si="65">INDIRECT(""&amp;L$4&amp;$A22&amp;"")</f>
        <v>9.1345000000000003E-3</v>
      </c>
      <c r="M72">
        <f t="shared" ca="1" si="65"/>
        <v>6.1548000000000001E-5</v>
      </c>
      <c r="N72">
        <f t="shared" ref="N72:O72" ca="1" si="66">INDIRECT(""&amp;N$4&amp;$A22&amp;"")</f>
        <v>3.3603999999999999E-3</v>
      </c>
      <c r="O72">
        <f t="shared" ca="1" si="66"/>
        <v>0.18347142</v>
      </c>
      <c r="P72">
        <f t="shared" ref="P72:Q72" ca="1" si="67">INDIRECT(""&amp;P$4&amp;$A22&amp;"")</f>
        <v>4.5478000000000001E-4</v>
      </c>
      <c r="Q72">
        <f t="shared" ca="1" si="67"/>
        <v>1.2362199999999999E-3</v>
      </c>
      <c r="R72">
        <f t="shared" ref="R72" ca="1" si="68">INDIRECT(""&amp;R$4&amp;$A22&amp;"")</f>
        <v>1.673E-4</v>
      </c>
      <c r="S72">
        <v>0</v>
      </c>
      <c r="T72">
        <f ca="1">INDIRECT(""&amp;S$4&amp;$A23&amp;"")</f>
        <v>0.75806509</v>
      </c>
      <c r="U72">
        <f ca="1">INDIRECT(""&amp;S$4&amp;$A24&amp;"")</f>
        <v>1.344159E-2</v>
      </c>
      <c r="W72">
        <f t="shared" ca="1" si="3"/>
        <v>1.4903099180000001</v>
      </c>
    </row>
    <row r="73" spans="1:23" x14ac:dyDescent="0.2">
      <c r="B73">
        <f t="shared" ca="1" si="4"/>
        <v>1.388445E-2</v>
      </c>
      <c r="C73">
        <f t="shared" ca="1" si="4"/>
        <v>6.9127000000000001E-4</v>
      </c>
      <c r="D73">
        <f t="shared" ref="D73:E73" ca="1" si="69">INDIRECT(""&amp;D$4&amp;$A23&amp;"")</f>
        <v>2.0606345500000001</v>
      </c>
      <c r="E73">
        <f t="shared" ca="1" si="69"/>
        <v>5.1078E-3</v>
      </c>
      <c r="F73">
        <f t="shared" ref="F73:G73" ca="1" si="70">INDIRECT(""&amp;F$4&amp;$A23&amp;"")</f>
        <v>0.10259295</v>
      </c>
      <c r="G73">
        <f t="shared" ca="1" si="70"/>
        <v>0.27887656</v>
      </c>
      <c r="H73">
        <f t="shared" ref="H73:I73" ca="1" si="71">INDIRECT(""&amp;H$4&amp;$A23&amp;"")</f>
        <v>3.7741839999999999E-2</v>
      </c>
      <c r="I73">
        <f t="shared" ca="1" si="71"/>
        <v>1.388445E-2</v>
      </c>
      <c r="J73">
        <f t="shared" ref="J73:K73" ca="1" si="72">INDIRECT(""&amp;J$4&amp;$A23&amp;"")</f>
        <v>5.6013854500000004</v>
      </c>
      <c r="K73">
        <f t="shared" ca="1" si="72"/>
        <v>1.388445E-2</v>
      </c>
      <c r="L73">
        <f t="shared" ref="L73:M73" ca="1" si="73">INDIRECT(""&amp;L$4&amp;$A23&amp;"")</f>
        <v>3.7741839999999999E-2</v>
      </c>
      <c r="M73">
        <f t="shared" ca="1" si="73"/>
        <v>5.1078E-3</v>
      </c>
      <c r="N73">
        <f t="shared" ref="N73:O73" ca="1" si="74">INDIRECT(""&amp;N$4&amp;$A23&amp;"")</f>
        <v>3.7741839999999999E-2</v>
      </c>
      <c r="O73">
        <f t="shared" ca="1" si="74"/>
        <v>15.2261443</v>
      </c>
      <c r="P73">
        <f t="shared" ref="P73:Q73" ca="1" si="75">INDIRECT(""&amp;P$4&amp;$A23&amp;"")</f>
        <v>1.8790600000000001E-3</v>
      </c>
      <c r="Q73">
        <f t="shared" ca="1" si="75"/>
        <v>3.7741839999999999E-2</v>
      </c>
      <c r="R73">
        <f t="shared" ref="R73:S73" ca="1" si="76">INDIRECT(""&amp;R$4&amp;$A23&amp;"")</f>
        <v>1.388445E-2</v>
      </c>
      <c r="S73">
        <f t="shared" ca="1" si="76"/>
        <v>0.75806509</v>
      </c>
      <c r="T73">
        <v>0</v>
      </c>
      <c r="U73">
        <f ca="1">INDIRECT(""&amp;T$4&amp;$A24&amp;"")</f>
        <v>3.6538019999999997E-2</v>
      </c>
      <c r="W73">
        <f t="shared" ca="1" si="3"/>
        <v>24.283528009999994</v>
      </c>
    </row>
    <row r="74" spans="1:23" x14ac:dyDescent="0.2">
      <c r="B74">
        <f t="shared" ca="1" si="4"/>
        <v>1.9949081200000001</v>
      </c>
      <c r="C74">
        <f t="shared" ca="1" si="4"/>
        <v>6.6921999999999999E-4</v>
      </c>
      <c r="D74">
        <f t="shared" ref="D74:E74" ca="1" si="77">INDIRECT(""&amp;D$4&amp;$A24&amp;"")</f>
        <v>3.6538019999999997E-2</v>
      </c>
      <c r="E74">
        <f t="shared" ca="1" si="77"/>
        <v>4.9448799999999996E-3</v>
      </c>
      <c r="F74">
        <f t="shared" ref="F74:G74" ca="1" si="78">INDIRECT(""&amp;F$4&amp;$A24&amp;"")</f>
        <v>9.9320629999999993E-2</v>
      </c>
      <c r="G74">
        <f t="shared" ca="1" si="78"/>
        <v>3.6538019999999997E-2</v>
      </c>
      <c r="H74">
        <f t="shared" ref="H74:I74" ca="1" si="79">INDIRECT(""&amp;H$4&amp;$A24&amp;"")</f>
        <v>4.9448799999999996E-3</v>
      </c>
      <c r="I74">
        <f t="shared" ca="1" si="79"/>
        <v>9.9320629999999993E-2</v>
      </c>
      <c r="J74">
        <f t="shared" ref="J74:K74" ca="1" si="80">INDIRECT(""&amp;J$4&amp;$A24&amp;"")</f>
        <v>4.9448799999999996E-3</v>
      </c>
      <c r="K74">
        <f t="shared" ca="1" si="80"/>
        <v>14.740487999999999</v>
      </c>
      <c r="L74">
        <f t="shared" ref="L74:M74" ca="1" si="81">INDIRECT(""&amp;L$4&amp;$A24&amp;"")</f>
        <v>1.9949081200000001</v>
      </c>
      <c r="M74">
        <f t="shared" ca="1" si="81"/>
        <v>2.4619000000000003E-4</v>
      </c>
      <c r="N74">
        <f t="shared" ref="N74:O74" ca="1" si="82">INDIRECT(""&amp;N$4&amp;$A24&amp;"")</f>
        <v>1.9949081200000001</v>
      </c>
      <c r="O74">
        <f t="shared" ca="1" si="82"/>
        <v>0.26998146000000001</v>
      </c>
      <c r="P74">
        <f t="shared" ref="P74:Q74" ca="1" si="83">INDIRECT(""&amp;P$4&amp;$A24&amp;"")</f>
        <v>1.344159E-2</v>
      </c>
      <c r="Q74">
        <f t="shared" ca="1" si="83"/>
        <v>9.9320629999999993E-2</v>
      </c>
      <c r="R74">
        <f t="shared" ref="R74:T74" ca="1" si="84">INDIRECT(""&amp;R$4&amp;$A24&amp;"")</f>
        <v>0.73388569000000003</v>
      </c>
      <c r="S74">
        <f t="shared" ca="1" si="84"/>
        <v>1.344159E-2</v>
      </c>
      <c r="T74">
        <f t="shared" ca="1" si="84"/>
        <v>3.6538019999999997E-2</v>
      </c>
      <c r="U74">
        <v>0</v>
      </c>
      <c r="W74">
        <f t="shared" ca="1" si="3"/>
        <v>22.17928869</v>
      </c>
    </row>
    <row r="76" spans="1:23" x14ac:dyDescent="0.2">
      <c r="A76" t="s">
        <v>265</v>
      </c>
      <c r="B76">
        <f>B26</f>
        <v>8.0504359999999997E-2</v>
      </c>
      <c r="C76">
        <f t="shared" ref="C76:U76" si="85">C26</f>
        <v>3.5887490000000001E-2</v>
      </c>
      <c r="D76">
        <f t="shared" si="85"/>
        <v>2.2308439999999999E-2</v>
      </c>
      <c r="E76">
        <f t="shared" si="85"/>
        <v>1.9398640000000002E-2</v>
      </c>
      <c r="F76">
        <f t="shared" si="85"/>
        <v>3.1037829999999999E-2</v>
      </c>
      <c r="G76">
        <f t="shared" si="85"/>
        <v>1.454898E-2</v>
      </c>
      <c r="H76">
        <f t="shared" si="85"/>
        <v>1.454898E-2</v>
      </c>
      <c r="I76">
        <f t="shared" si="85"/>
        <v>5.2376329999999999E-2</v>
      </c>
      <c r="J76">
        <f t="shared" si="85"/>
        <v>4.3646940000000002E-2</v>
      </c>
      <c r="K76">
        <f t="shared" si="85"/>
        <v>9.6993209999999996E-2</v>
      </c>
      <c r="L76">
        <f t="shared" si="85"/>
        <v>0.13579049000000001</v>
      </c>
      <c r="M76">
        <f t="shared" si="85"/>
        <v>2.5218230000000001E-2</v>
      </c>
      <c r="N76">
        <f t="shared" si="85"/>
        <v>3.491756E-2</v>
      </c>
      <c r="O76">
        <f t="shared" si="85"/>
        <v>7.8564499999999995E-2</v>
      </c>
      <c r="P76">
        <f t="shared" si="85"/>
        <v>3.2007760000000003E-2</v>
      </c>
      <c r="Q76">
        <f t="shared" si="85"/>
        <v>6.3045589999999999E-2</v>
      </c>
      <c r="R76">
        <f t="shared" si="85"/>
        <v>6.1105720000000002E-2</v>
      </c>
      <c r="S76">
        <f t="shared" si="85"/>
        <v>2.42483E-2</v>
      </c>
      <c r="T76">
        <f t="shared" si="85"/>
        <v>3.6857420000000002E-2</v>
      </c>
      <c r="U76">
        <f t="shared" si="85"/>
        <v>9.6993209999999996E-2</v>
      </c>
      <c r="W76">
        <f>SUM(B76:U76)</f>
        <v>0.99999998000000012</v>
      </c>
    </row>
    <row r="78" spans="1:23" x14ac:dyDescent="0.2">
      <c r="A78" t="s">
        <v>22</v>
      </c>
      <c r="B78">
        <f ca="1">SUM(B55:B74)</f>
        <v>9.2020314699999997</v>
      </c>
      <c r="C78">
        <f t="shared" ref="C78:U78" ca="1" si="86">SUM(C55:C74)</f>
        <v>0.11301447099999998</v>
      </c>
      <c r="D78">
        <f t="shared" ca="1" si="86"/>
        <v>24.185394209999995</v>
      </c>
      <c r="E78">
        <f t="shared" ca="1" si="86"/>
        <v>45.82432463</v>
      </c>
      <c r="F78">
        <f t="shared" ca="1" si="86"/>
        <v>3.2031547568000001</v>
      </c>
      <c r="G78">
        <f t="shared" ca="1" si="86"/>
        <v>5.0979417299999996</v>
      </c>
      <c r="H78">
        <f t="shared" ca="1" si="86"/>
        <v>45.054747609999993</v>
      </c>
      <c r="I78">
        <f t="shared" ca="1" si="86"/>
        <v>3.4229649399999995</v>
      </c>
      <c r="J78">
        <f t="shared" ca="1" si="86"/>
        <v>26.542438620000002</v>
      </c>
      <c r="K78">
        <f t="shared" ca="1" si="86"/>
        <v>29.449298040000002</v>
      </c>
      <c r="L78">
        <f t="shared" ca="1" si="86"/>
        <v>14.23169309</v>
      </c>
      <c r="M78">
        <f t="shared" ca="1" si="86"/>
        <v>0.18950463079999996</v>
      </c>
      <c r="N78">
        <f t="shared" ca="1" si="86"/>
        <v>10.79055163</v>
      </c>
      <c r="O78">
        <f t="shared" ca="1" si="86"/>
        <v>19.895391159999999</v>
      </c>
      <c r="P78">
        <f t="shared" ca="1" si="86"/>
        <v>0.106534593</v>
      </c>
      <c r="Q78">
        <f t="shared" ca="1" si="86"/>
        <v>9.3688443199999973</v>
      </c>
      <c r="R78">
        <f t="shared" ca="1" si="86"/>
        <v>3.8909171300000005</v>
      </c>
      <c r="S78">
        <f t="shared" ca="1" si="86"/>
        <v>1.4903099180000001</v>
      </c>
      <c r="T78">
        <f t="shared" ca="1" si="86"/>
        <v>24.283528009999994</v>
      </c>
      <c r="U78">
        <f t="shared" ca="1" si="86"/>
        <v>22.17928869</v>
      </c>
      <c r="W78">
        <f ca="1">SUM(B78:U78)</f>
        <v>298.52187364960002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DD11-B5C2-DA4A-AE9D-9085BE6B6FF0}">
  <dimension ref="B2:X126"/>
  <sheetViews>
    <sheetView workbookViewId="0">
      <selection activeCell="E20" sqref="E20"/>
    </sheetView>
  </sheetViews>
  <sheetFormatPr baseColWidth="10" defaultRowHeight="16" x14ac:dyDescent="0.2"/>
  <sheetData>
    <row r="2" spans="2:22" x14ac:dyDescent="0.2">
      <c r="B2" t="s">
        <v>253</v>
      </c>
      <c r="F2" t="s">
        <v>255</v>
      </c>
      <c r="H2">
        <v>0.13216392199999999</v>
      </c>
    </row>
    <row r="3" spans="2:22" x14ac:dyDescent="0.2">
      <c r="B3" t="s">
        <v>254</v>
      </c>
    </row>
    <row r="5" spans="2:22" x14ac:dyDescent="0.2">
      <c r="B5">
        <v>8.8956188687347505E-5</v>
      </c>
      <c r="V5">
        <f>SUM(B5:U5)</f>
        <v>8.8956188687347505E-5</v>
      </c>
    </row>
    <row r="6" spans="2:22" x14ac:dyDescent="0.2">
      <c r="B6">
        <v>3.0191188306906806E-3</v>
      </c>
      <c r="C6">
        <v>1.1106717482646663E-3</v>
      </c>
      <c r="V6">
        <f t="shared" ref="V6:V23" si="0">SUM(B6:U6)</f>
        <v>4.1297905789553467E-3</v>
      </c>
    </row>
    <row r="7" spans="2:22" x14ac:dyDescent="0.2">
      <c r="B7">
        <v>1.3070702229069772E-4</v>
      </c>
      <c r="C7">
        <v>1.7689271882725826E-5</v>
      </c>
      <c r="D7">
        <v>0.1433376546834268</v>
      </c>
      <c r="V7">
        <f t="shared" si="0"/>
        <v>0.14348605097760023</v>
      </c>
    </row>
    <row r="8" spans="2:22" x14ac:dyDescent="0.2">
      <c r="B8">
        <v>8.4369562086022754E-2</v>
      </c>
      <c r="C8">
        <v>1.0412031127915015E-5</v>
      </c>
      <c r="D8">
        <v>4.2005131557435573E-3</v>
      </c>
      <c r="E8">
        <v>2.8302835012361323E-5</v>
      </c>
      <c r="V8">
        <f t="shared" si="0"/>
        <v>8.8608790107906593E-2</v>
      </c>
    </row>
    <row r="9" spans="2:22" x14ac:dyDescent="0.2">
      <c r="B9">
        <v>7.2435114017260847E-4</v>
      </c>
      <c r="C9">
        <v>1.968990541754792E-3</v>
      </c>
      <c r="D9">
        <v>0.1075032410125701</v>
      </c>
      <c r="E9">
        <v>1.4548981571290013E-2</v>
      </c>
      <c r="F9">
        <v>9.8030266718023286E-5</v>
      </c>
      <c r="V9">
        <f t="shared" si="0"/>
        <v>0.12484359453250554</v>
      </c>
    </row>
    <row r="10" spans="2:22" x14ac:dyDescent="0.2">
      <c r="B10">
        <v>9.8030266718023286E-5</v>
      </c>
      <c r="C10">
        <v>3.6063319738113851E-5</v>
      </c>
      <c r="D10">
        <v>1.4548981571290011E-2</v>
      </c>
      <c r="E10">
        <v>5.8694780818535675</v>
      </c>
      <c r="F10">
        <v>1.3266953912044369E-5</v>
      </c>
      <c r="G10">
        <v>3.9548232227823166E-2</v>
      </c>
      <c r="V10">
        <f t="shared" si="0"/>
        <v>5.9237226561930498</v>
      </c>
    </row>
    <row r="11" spans="2:22" x14ac:dyDescent="0.2">
      <c r="B11">
        <v>0.1423736360201634</v>
      </c>
      <c r="C11">
        <v>3.5290896018488384E-4</v>
      </c>
      <c r="D11">
        <v>1.9268176356215218E-2</v>
      </c>
      <c r="E11">
        <v>7.0883659503172521E-3</v>
      </c>
      <c r="F11">
        <v>7.0883659503172521E-3</v>
      </c>
      <c r="G11">
        <v>7.0883659503172521E-3</v>
      </c>
      <c r="H11">
        <v>2.6076641046213901E-3</v>
      </c>
      <c r="V11">
        <f t="shared" si="0"/>
        <v>0.18586748329213665</v>
      </c>
    </row>
    <row r="12" spans="2:22" x14ac:dyDescent="0.2">
      <c r="B12">
        <v>2.1730534205178249E-3</v>
      </c>
      <c r="C12">
        <v>7.9942167797578871E-4</v>
      </c>
      <c r="D12">
        <v>2.3830424359762277</v>
      </c>
      <c r="E12">
        <v>1.6056813630179349E-2</v>
      </c>
      <c r="F12">
        <v>3.9800861736133106E-5</v>
      </c>
      <c r="G12">
        <v>0.32250972303771025</v>
      </c>
      <c r="H12">
        <v>1.6056813630179346E-2</v>
      </c>
      <c r="I12">
        <v>7.994216779757886E-4</v>
      </c>
      <c r="V12">
        <f t="shared" si="0"/>
        <v>2.7414774839125027</v>
      </c>
    </row>
    <row r="13" spans="2:22" x14ac:dyDescent="0.2">
      <c r="B13">
        <v>9.6993210475266739E-2</v>
      </c>
      <c r="C13">
        <v>2.4042213158742564E-4</v>
      </c>
      <c r="D13">
        <v>4.8290076011507218E-3</v>
      </c>
      <c r="E13">
        <v>6.535351114534887E-4</v>
      </c>
      <c r="F13">
        <v>4.8290076011507227E-3</v>
      </c>
      <c r="G13">
        <v>4.8290076011507227E-3</v>
      </c>
      <c r="H13">
        <v>6.5353511145348859E-4</v>
      </c>
      <c r="I13">
        <v>1.3126603611698612E-2</v>
      </c>
      <c r="J13">
        <v>6.5353511145348859E-4</v>
      </c>
      <c r="V13">
        <f t="shared" si="0"/>
        <v>0.1268078643563654</v>
      </c>
    </row>
    <row r="14" spans="2:22" x14ac:dyDescent="0.2">
      <c r="B14">
        <v>4.9954531293891297E-2</v>
      </c>
      <c r="C14">
        <v>3.3659098422239591E-4</v>
      </c>
      <c r="D14">
        <v>6.7606106416110119E-3</v>
      </c>
      <c r="E14">
        <v>9.1494915603488399E-4</v>
      </c>
      <c r="F14">
        <v>1.8377245056378062E-2</v>
      </c>
      <c r="G14">
        <v>6.7606106416110111E-3</v>
      </c>
      <c r="H14">
        <v>9.1494915603488399E-4</v>
      </c>
      <c r="I14">
        <v>1.8377245056378062E-2</v>
      </c>
      <c r="J14">
        <v>2.4870896648135649E-3</v>
      </c>
      <c r="K14">
        <v>1.0033635827839875</v>
      </c>
      <c r="V14">
        <f t="shared" si="0"/>
        <v>1.1082474044349626</v>
      </c>
    </row>
    <row r="15" spans="2:22" x14ac:dyDescent="0.2">
      <c r="B15">
        <v>2.2996053447543573E-5</v>
      </c>
      <c r="C15">
        <v>9.277270097436955E-3</v>
      </c>
      <c r="D15">
        <v>3.4129169390416402E-3</v>
      </c>
      <c r="E15">
        <v>1.6991912897790703E-4</v>
      </c>
      <c r="F15">
        <v>1.1449060851839052E-6</v>
      </c>
      <c r="G15">
        <v>9.277270097436955E-3</v>
      </c>
      <c r="H15">
        <v>4.6188808060823345E-4</v>
      </c>
      <c r="I15">
        <v>1.6991912897790703E-4</v>
      </c>
      <c r="J15">
        <v>1.6991912897790706E-4</v>
      </c>
      <c r="K15">
        <v>2.2996053447543573E-5</v>
      </c>
      <c r="L15">
        <v>2.2996053447543573E-5</v>
      </c>
      <c r="V15">
        <f t="shared" si="0"/>
        <v>2.3009235667885316E-2</v>
      </c>
    </row>
    <row r="16" spans="2:22" x14ac:dyDescent="0.2">
      <c r="B16">
        <v>1.2845450904143477E-2</v>
      </c>
      <c r="C16">
        <v>8.6551967371473228E-5</v>
      </c>
      <c r="D16">
        <v>4.7255773002115005E-3</v>
      </c>
      <c r="E16">
        <v>2.3527264012325591E-4</v>
      </c>
      <c r="F16">
        <v>4.7255773002115014E-3</v>
      </c>
      <c r="G16">
        <v>1.2845450904143477E-2</v>
      </c>
      <c r="H16">
        <v>2.3527264012325591E-4</v>
      </c>
      <c r="I16">
        <v>1.2845450904143477E-2</v>
      </c>
      <c r="J16">
        <v>6.3953734238063093E-4</v>
      </c>
      <c r="K16">
        <v>0.70133785570781382</v>
      </c>
      <c r="L16">
        <v>0.25800777843016814</v>
      </c>
      <c r="M16">
        <v>8.6551967371473228E-5</v>
      </c>
      <c r="V16">
        <f t="shared" si="0"/>
        <v>1.0086163280082054</v>
      </c>
    </row>
    <row r="17" spans="2:22" x14ac:dyDescent="0.2">
      <c r="B17">
        <v>2.8902264534322819E-2</v>
      </c>
      <c r="C17">
        <v>7.1641551125039581E-5</v>
      </c>
      <c r="D17">
        <v>2.8902264534322819E-2</v>
      </c>
      <c r="E17">
        <v>5.2936344027732559E-4</v>
      </c>
      <c r="F17">
        <v>7.8564500484966049E-2</v>
      </c>
      <c r="G17">
        <v>1.0632548925475877E-2</v>
      </c>
      <c r="H17">
        <v>5.2936344027732581E-4</v>
      </c>
      <c r="I17">
        <v>1.0632548925475875E-2</v>
      </c>
      <c r="J17">
        <v>1.0632548925475877E-2</v>
      </c>
      <c r="K17">
        <v>7.8564500484966049E-2</v>
      </c>
      <c r="L17">
        <v>0.21356045403024504</v>
      </c>
      <c r="M17">
        <v>7.1641551125039581E-5</v>
      </c>
      <c r="N17">
        <v>7.8564500484966049E-2</v>
      </c>
      <c r="V17">
        <f t="shared" si="0"/>
        <v>0.5401581413130212</v>
      </c>
    </row>
    <row r="18" spans="2:22" x14ac:dyDescent="0.2">
      <c r="B18">
        <v>1.5935725083797384E-3</v>
      </c>
      <c r="C18">
        <v>2.9187298606497615E-5</v>
      </c>
      <c r="D18">
        <v>5.8624256384891163E-4</v>
      </c>
      <c r="E18">
        <v>2.1566658677965123E-4</v>
      </c>
      <c r="F18">
        <v>1.0737407100662358E-5</v>
      </c>
      <c r="G18">
        <v>1.5935725083797384E-3</v>
      </c>
      <c r="H18">
        <v>2.1566658677965123E-4</v>
      </c>
      <c r="I18">
        <v>1.5935725083797384E-3</v>
      </c>
      <c r="J18">
        <v>7.9339303423850465E-5</v>
      </c>
      <c r="K18">
        <v>5.8624256384891163E-4</v>
      </c>
      <c r="L18">
        <v>2.1566658677965123E-4</v>
      </c>
      <c r="M18">
        <v>5.8624256384891174E-4</v>
      </c>
      <c r="N18">
        <v>2.1566658677965125E-4</v>
      </c>
      <c r="O18">
        <v>2.1566658677965123E-4</v>
      </c>
      <c r="V18">
        <f t="shared" si="0"/>
        <v>7.737042159715218E-3</v>
      </c>
    </row>
    <row r="19" spans="2:22" x14ac:dyDescent="0.2">
      <c r="B19">
        <v>0.46584737772113705</v>
      </c>
      <c r="C19">
        <v>1.5627438553182665E-4</v>
      </c>
      <c r="D19">
        <v>0.17137567298723369</v>
      </c>
      <c r="E19">
        <v>1.1547202015205833E-3</v>
      </c>
      <c r="F19">
        <v>0.17137567298723369</v>
      </c>
      <c r="G19">
        <v>2.3193175243592389E-2</v>
      </c>
      <c r="H19">
        <v>3.1388549407479695E-3</v>
      </c>
      <c r="I19">
        <v>0.17137567298723369</v>
      </c>
      <c r="J19">
        <v>8.5322923476040986E-3</v>
      </c>
      <c r="K19">
        <v>8.5322923476040986E-3</v>
      </c>
      <c r="L19">
        <v>8.5322923476040986E-3</v>
      </c>
      <c r="M19">
        <v>4.2479782244476754E-4</v>
      </c>
      <c r="N19">
        <v>8.5322923476040986E-3</v>
      </c>
      <c r="O19">
        <v>8.5322923476040969E-3</v>
      </c>
      <c r="P19">
        <v>3.1388549407479691E-3</v>
      </c>
      <c r="V19">
        <f t="shared" si="0"/>
        <v>1.0538425359554444</v>
      </c>
    </row>
    <row r="20" spans="2:22" x14ac:dyDescent="0.2">
      <c r="B20">
        <v>6.1105722599418037E-2</v>
      </c>
      <c r="C20">
        <v>1.5146594290007818E-4</v>
      </c>
      <c r="D20">
        <v>2.2479539082251088E-2</v>
      </c>
      <c r="E20">
        <v>4.1172712021569788E-4</v>
      </c>
      <c r="F20">
        <v>2.2479539082251084E-2</v>
      </c>
      <c r="G20">
        <v>3.0422747887249553E-3</v>
      </c>
      <c r="H20">
        <v>4.1172712021569783E-4</v>
      </c>
      <c r="I20">
        <v>2.2479539082251084E-2</v>
      </c>
      <c r="J20">
        <v>1.119190349166104E-3</v>
      </c>
      <c r="K20">
        <v>2.2479539082251084E-2</v>
      </c>
      <c r="L20">
        <v>2.2479539082251084E-2</v>
      </c>
      <c r="M20">
        <v>1.5146594290007818E-4</v>
      </c>
      <c r="N20">
        <v>6.1105722599418051E-2</v>
      </c>
      <c r="O20">
        <v>8.269760275370127E-3</v>
      </c>
      <c r="P20">
        <v>1.1191903491661042E-3</v>
      </c>
      <c r="Q20">
        <v>0.16610257535685727</v>
      </c>
      <c r="V20">
        <f t="shared" si="0"/>
        <v>0.41538851785560765</v>
      </c>
    </row>
    <row r="21" spans="2:22" x14ac:dyDescent="0.2">
      <c r="B21">
        <v>4.441231544309937E-4</v>
      </c>
      <c r="C21">
        <v>2.2111589853407284E-5</v>
      </c>
      <c r="D21">
        <v>1.6338377786337215E-4</v>
      </c>
      <c r="E21">
        <v>2.2111589853407284E-5</v>
      </c>
      <c r="F21">
        <v>4.4412315443099364E-4</v>
      </c>
      <c r="G21">
        <v>6.5913720379705276E-2</v>
      </c>
      <c r="H21">
        <v>2.2111589853407284E-5</v>
      </c>
      <c r="I21">
        <v>1.6338377786337215E-4</v>
      </c>
      <c r="J21">
        <v>1.2072519002876807E-3</v>
      </c>
      <c r="K21">
        <v>4.4412315443099375E-4</v>
      </c>
      <c r="L21">
        <v>1.2072519002876807E-3</v>
      </c>
      <c r="M21">
        <v>8.1343993186836054E-6</v>
      </c>
      <c r="N21">
        <v>4.441231544309937E-4</v>
      </c>
      <c r="O21">
        <v>2.4248302618816685E-2</v>
      </c>
      <c r="P21">
        <v>6.0105532896856425E-5</v>
      </c>
      <c r="Q21">
        <v>1.6338377786337215E-4</v>
      </c>
      <c r="R21">
        <v>2.211158985340728E-5</v>
      </c>
      <c r="V21">
        <f t="shared" si="0"/>
        <v>9.49998570420406E-2</v>
      </c>
    </row>
    <row r="22" spans="2:22" x14ac:dyDescent="0.2">
      <c r="B22">
        <v>1.8350228884372744E-3</v>
      </c>
      <c r="C22">
        <v>9.1360410003221755E-5</v>
      </c>
      <c r="D22">
        <v>0.2723415438985109</v>
      </c>
      <c r="E22">
        <v>6.7506719473511042E-4</v>
      </c>
      <c r="F22">
        <v>1.3559087065484782E-2</v>
      </c>
      <c r="G22">
        <v>3.6857419980601359E-2</v>
      </c>
      <c r="H22">
        <v>4.988109372445473E-3</v>
      </c>
      <c r="I22">
        <v>1.8350228884372744E-3</v>
      </c>
      <c r="J22">
        <v>0.74030106991380351</v>
      </c>
      <c r="K22">
        <v>1.8350228884372744E-3</v>
      </c>
      <c r="L22">
        <v>4.988109372445473E-3</v>
      </c>
      <c r="M22">
        <v>6.7506719473511042E-4</v>
      </c>
      <c r="N22">
        <v>4.988109372445473E-3</v>
      </c>
      <c r="O22">
        <v>2.0123469459354815</v>
      </c>
      <c r="P22">
        <v>2.4834334235232568E-4</v>
      </c>
      <c r="Q22">
        <v>4.988109372445473E-3</v>
      </c>
      <c r="R22">
        <v>1.8350228884372747E-3</v>
      </c>
      <c r="S22">
        <v>0.10018885497715201</v>
      </c>
      <c r="V22">
        <f t="shared" si="0"/>
        <v>3.2045772889563904</v>
      </c>
    </row>
    <row r="23" spans="2:22" x14ac:dyDescent="0.2">
      <c r="B23">
        <v>0.2636548815188211</v>
      </c>
      <c r="C23">
        <v>8.8446359413629135E-5</v>
      </c>
      <c r="D23">
        <v>4.8290076011507218E-3</v>
      </c>
      <c r="E23">
        <v>6.535351114534887E-4</v>
      </c>
      <c r="F23">
        <v>1.3126603611698614E-2</v>
      </c>
      <c r="G23">
        <v>4.8290076011507227E-3</v>
      </c>
      <c r="H23">
        <v>6.5353511145348859E-4</v>
      </c>
      <c r="I23">
        <v>1.3126603611698612E-2</v>
      </c>
      <c r="J23">
        <v>6.5353511145348859E-4</v>
      </c>
      <c r="K23">
        <v>1.9481607102994831</v>
      </c>
      <c r="L23">
        <v>0.2636548815188211</v>
      </c>
      <c r="M23">
        <v>3.2537597274734422E-5</v>
      </c>
      <c r="N23">
        <v>0.26365488151882105</v>
      </c>
      <c r="O23">
        <v>3.5681808067065217E-2</v>
      </c>
      <c r="P23">
        <v>1.7764926177239748E-3</v>
      </c>
      <c r="Q23">
        <v>1.3126603611698614E-2</v>
      </c>
      <c r="R23">
        <v>9.6993210475266739E-2</v>
      </c>
      <c r="S23">
        <v>1.776492617723975E-3</v>
      </c>
      <c r="T23">
        <v>4.8290076011507218E-3</v>
      </c>
      <c r="V23">
        <f t="shared" si="0"/>
        <v>2.9313017815633233</v>
      </c>
    </row>
    <row r="25" spans="2:22" x14ac:dyDescent="0.2">
      <c r="V25">
        <f>SUM(V5:V23)</f>
        <v>19.726910803096306</v>
      </c>
    </row>
    <row r="27" spans="2:22" x14ac:dyDescent="0.2">
      <c r="C27" s="5" t="s">
        <v>258</v>
      </c>
    </row>
    <row r="29" spans="2:22" x14ac:dyDescent="0.2">
      <c r="C29">
        <v>6.7307467379295477E-4</v>
      </c>
    </row>
    <row r="30" spans="2:22" x14ac:dyDescent="0.2">
      <c r="C30">
        <v>2.284374423067349E-2</v>
      </c>
      <c r="D30">
        <v>8.4037438618435253E-3</v>
      </c>
    </row>
    <row r="31" spans="2:22" x14ac:dyDescent="0.2">
      <c r="C31">
        <v>9.8897657025264233E-4</v>
      </c>
      <c r="D31">
        <v>1.3384342424951513E-4</v>
      </c>
      <c r="E31">
        <v>1.0845444998478997</v>
      </c>
    </row>
    <row r="32" spans="2:22" x14ac:dyDescent="0.2">
      <c r="C32">
        <v>0.63837059924737072</v>
      </c>
      <c r="D32">
        <v>7.8781190587814251E-5</v>
      </c>
      <c r="E32">
        <v>3.1782600668763129E-2</v>
      </c>
      <c r="F32">
        <v>2.1414947879922424E-4</v>
      </c>
    </row>
    <row r="33" spans="3:21" x14ac:dyDescent="0.2">
      <c r="C33">
        <v>5.4807025185936034E-3</v>
      </c>
      <c r="D33">
        <v>1.4898094063482711E-2</v>
      </c>
      <c r="E33">
        <v>0.81340837488592466</v>
      </c>
      <c r="F33">
        <v>0.11008285280221947</v>
      </c>
      <c r="G33">
        <v>7.4173242768948164E-4</v>
      </c>
    </row>
    <row r="34" spans="3:21" x14ac:dyDescent="0.2">
      <c r="C34">
        <v>7.4173242768948164E-4</v>
      </c>
      <c r="D34">
        <v>2.7286811099714377E-4</v>
      </c>
      <c r="E34">
        <v>0.11008285280221945</v>
      </c>
      <c r="F34">
        <v>44.410592490237754</v>
      </c>
      <c r="G34">
        <v>1.0038256818713635E-4</v>
      </c>
      <c r="H34">
        <v>0.29923621839720504</v>
      </c>
    </row>
    <row r="35" spans="3:21" x14ac:dyDescent="0.2">
      <c r="C35">
        <v>1.0772503862299381</v>
      </c>
      <c r="D35">
        <v>2.670236739682134E-3</v>
      </c>
      <c r="E35">
        <v>0.14578998613717911</v>
      </c>
      <c r="F35">
        <v>5.3633138628537767E-2</v>
      </c>
      <c r="G35">
        <v>5.3633138628537767E-2</v>
      </c>
      <c r="H35">
        <v>5.3633138628537767E-2</v>
      </c>
      <c r="I35">
        <v>1.973052906693697E-2</v>
      </c>
    </row>
    <row r="36" spans="3:21" x14ac:dyDescent="0.2">
      <c r="C36">
        <v>1.6442107555780808E-2</v>
      </c>
      <c r="D36">
        <v>6.0487133393013924E-3</v>
      </c>
      <c r="E36">
        <v>18.03096034011633</v>
      </c>
      <c r="F36">
        <v>0.12149165511431592</v>
      </c>
      <c r="G36">
        <v>3.0114770456140903E-4</v>
      </c>
      <c r="H36">
        <v>2.4402251246577737</v>
      </c>
      <c r="I36">
        <v>0.12149165511431589</v>
      </c>
      <c r="J36">
        <v>6.0487133393013915E-3</v>
      </c>
    </row>
    <row r="37" spans="3:21" x14ac:dyDescent="0.2">
      <c r="C37">
        <v>0.7338856853481297</v>
      </c>
      <c r="D37">
        <v>1.8191207399809585E-3</v>
      </c>
      <c r="E37">
        <v>3.653801679062401E-2</v>
      </c>
      <c r="F37">
        <v>4.9448828512632121E-3</v>
      </c>
      <c r="G37">
        <v>3.6538016790624017E-2</v>
      </c>
      <c r="H37">
        <v>3.6538016790624017E-2</v>
      </c>
      <c r="I37">
        <v>4.9448828512632112E-3</v>
      </c>
      <c r="J37">
        <v>9.9320627089884747E-2</v>
      </c>
      <c r="K37">
        <v>4.9448828512632112E-3</v>
      </c>
    </row>
    <row r="38" spans="3:21" x14ac:dyDescent="0.2">
      <c r="C38">
        <v>0.37797403813342723</v>
      </c>
      <c r="D38">
        <v>2.5467690359733419E-3</v>
      </c>
      <c r="E38">
        <v>5.1153223506873631E-2</v>
      </c>
      <c r="F38">
        <v>6.9228359917684959E-3</v>
      </c>
      <c r="G38">
        <v>0.13904887792583867</v>
      </c>
      <c r="H38">
        <v>5.1153223506873624E-2</v>
      </c>
      <c r="I38">
        <v>6.9228359917684959E-3</v>
      </c>
      <c r="J38">
        <v>0.13904887792583867</v>
      </c>
      <c r="K38">
        <v>1.8818219277826554E-2</v>
      </c>
      <c r="L38">
        <v>7.5918114989352965</v>
      </c>
    </row>
    <row r="39" spans="3:21" x14ac:dyDescent="0.2">
      <c r="C39">
        <v>1.7399645152436967E-4</v>
      </c>
      <c r="D39">
        <v>7.019517851049363E-2</v>
      </c>
      <c r="E39">
        <v>2.5823363043370039E-2</v>
      </c>
      <c r="F39">
        <v>1.2856695413284349E-3</v>
      </c>
      <c r="G39">
        <v>8.6627732278095186E-6</v>
      </c>
      <c r="H39">
        <v>7.019517851049363E-2</v>
      </c>
      <c r="I39">
        <v>3.4948121515963599E-3</v>
      </c>
      <c r="J39">
        <v>1.2856695413284349E-3</v>
      </c>
      <c r="K39">
        <v>1.2856695413284351E-3</v>
      </c>
      <c r="L39">
        <v>1.7399645152436967E-4</v>
      </c>
      <c r="M39">
        <v>1.7399645152436967E-4</v>
      </c>
    </row>
    <row r="40" spans="3:21" x14ac:dyDescent="0.2">
      <c r="C40">
        <v>9.7193324091452718E-2</v>
      </c>
      <c r="D40">
        <v>6.5488346639314501E-4</v>
      </c>
      <c r="E40">
        <v>3.5755425752358509E-2</v>
      </c>
      <c r="F40">
        <v>1.7801578264547563E-3</v>
      </c>
      <c r="G40">
        <v>3.5755425752358516E-2</v>
      </c>
      <c r="H40">
        <v>9.7193324091452718E-2</v>
      </c>
      <c r="I40">
        <v>1.7801578264547563E-3</v>
      </c>
      <c r="J40">
        <v>9.7193324091452718E-2</v>
      </c>
      <c r="K40">
        <v>4.8389706714411142E-3</v>
      </c>
      <c r="L40">
        <v>5.3065756909651478</v>
      </c>
      <c r="M40">
        <v>1.9521800997262186</v>
      </c>
      <c r="N40">
        <v>6.5488346639314501E-4</v>
      </c>
    </row>
    <row r="41" spans="3:21" x14ac:dyDescent="0.2">
      <c r="C41">
        <v>0.2186849792057686</v>
      </c>
      <c r="D41">
        <v>5.4206586821053623E-4</v>
      </c>
      <c r="E41">
        <v>0.2186849792057686</v>
      </c>
      <c r="F41">
        <v>4.0053551095231999E-3</v>
      </c>
      <c r="G41">
        <v>0.59444740513198491</v>
      </c>
      <c r="H41">
        <v>8.0449707942806647E-2</v>
      </c>
      <c r="I41">
        <v>4.0053551095232016E-3</v>
      </c>
      <c r="J41">
        <v>8.0449707942806634E-2</v>
      </c>
      <c r="K41">
        <v>8.0449707942806647E-2</v>
      </c>
      <c r="L41">
        <v>0.59444740513198491</v>
      </c>
      <c r="M41">
        <v>1.6158755793449067</v>
      </c>
      <c r="N41">
        <v>5.4206586821053623E-4</v>
      </c>
      <c r="O41">
        <v>0.59444740513198491</v>
      </c>
    </row>
    <row r="42" spans="3:21" x14ac:dyDescent="0.2">
      <c r="C42">
        <v>1.2057545540905925E-2</v>
      </c>
      <c r="D42">
        <v>2.2084165001170001E-4</v>
      </c>
      <c r="E42">
        <v>4.435723115487687E-3</v>
      </c>
      <c r="F42">
        <v>1.6318113409168596E-3</v>
      </c>
      <c r="G42">
        <v>8.1243102793683431E-5</v>
      </c>
      <c r="H42">
        <v>1.2057545540905925E-2</v>
      </c>
      <c r="I42">
        <v>1.6318113409168596E-3</v>
      </c>
      <c r="J42">
        <v>1.2057545540905925E-2</v>
      </c>
      <c r="K42">
        <v>6.0030984419371628E-4</v>
      </c>
      <c r="L42">
        <v>4.435723115487687E-3</v>
      </c>
      <c r="M42">
        <v>1.6318113409168596E-3</v>
      </c>
      <c r="N42">
        <v>4.4357231154876879E-3</v>
      </c>
      <c r="O42">
        <v>1.6318113409168598E-3</v>
      </c>
      <c r="P42">
        <v>1.6318113409168596E-3</v>
      </c>
    </row>
    <row r="43" spans="3:21" x14ac:dyDescent="0.2">
      <c r="C43">
        <v>3.5247696245056734</v>
      </c>
      <c r="D43">
        <v>1.1824284809876229E-3</v>
      </c>
      <c r="E43">
        <v>1.2966902797212216</v>
      </c>
      <c r="F43">
        <v>8.7370303789908975E-3</v>
      </c>
      <c r="G43">
        <v>1.2966902797212216</v>
      </c>
      <c r="H43">
        <v>0.17548794627623407</v>
      </c>
      <c r="I43">
        <v>2.3749710913905611E-2</v>
      </c>
      <c r="J43">
        <v>1.2966902797212216</v>
      </c>
      <c r="K43">
        <v>6.4558407608425086E-2</v>
      </c>
      <c r="L43">
        <v>6.4558407608425086E-2</v>
      </c>
      <c r="M43">
        <v>6.4558407608425086E-2</v>
      </c>
      <c r="N43">
        <v>3.2141738533210868E-3</v>
      </c>
      <c r="O43">
        <v>6.4558407608425086E-2</v>
      </c>
      <c r="P43">
        <v>6.4558407608425072E-2</v>
      </c>
      <c r="Q43">
        <v>2.3749710913905608E-2</v>
      </c>
    </row>
    <row r="44" spans="3:21" x14ac:dyDescent="0.2">
      <c r="C44">
        <v>0.46234798176932163</v>
      </c>
      <c r="D44">
        <v>1.146046066188004E-3</v>
      </c>
      <c r="E44">
        <v>0.17008831716004227</v>
      </c>
      <c r="F44">
        <v>3.1152761962958235E-3</v>
      </c>
      <c r="G44">
        <v>0.17008831716004225</v>
      </c>
      <c r="H44">
        <v>2.3018950578093132E-2</v>
      </c>
      <c r="I44">
        <v>3.1152761962958231E-3</v>
      </c>
      <c r="J44">
        <v>0.17008831716004225</v>
      </c>
      <c r="K44">
        <v>8.4681986750219478E-3</v>
      </c>
      <c r="L44">
        <v>0.17008831716004225</v>
      </c>
      <c r="M44">
        <v>0.17008831716004225</v>
      </c>
      <c r="N44">
        <v>1.146046066188004E-3</v>
      </c>
      <c r="O44">
        <v>0.46234798176932174</v>
      </c>
      <c r="P44">
        <v>6.2571995066627389E-2</v>
      </c>
      <c r="Q44">
        <v>8.4681986750219495E-3</v>
      </c>
      <c r="R44">
        <v>1.2567921172682608</v>
      </c>
    </row>
    <row r="45" spans="3:21" x14ac:dyDescent="0.2">
      <c r="C45">
        <v>3.3603962996118847E-3</v>
      </c>
      <c r="D45">
        <v>1.6730428031189393E-4</v>
      </c>
      <c r="E45">
        <v>1.2362207128158028E-3</v>
      </c>
      <c r="F45">
        <v>1.6730428031189393E-4</v>
      </c>
      <c r="G45">
        <v>3.3603962996118842E-3</v>
      </c>
      <c r="H45">
        <v>0.49872703066200835</v>
      </c>
      <c r="I45">
        <v>1.6730428031189393E-4</v>
      </c>
      <c r="J45">
        <v>1.2362207128158028E-3</v>
      </c>
      <c r="K45">
        <v>9.1345041976560043E-3</v>
      </c>
      <c r="L45">
        <v>3.3603962996118851E-3</v>
      </c>
      <c r="M45">
        <v>9.1345041976560043E-3</v>
      </c>
      <c r="N45">
        <v>6.1547805146729885E-5</v>
      </c>
      <c r="O45">
        <v>3.3603962996118847E-3</v>
      </c>
      <c r="P45">
        <v>0.18347142133703243</v>
      </c>
      <c r="Q45">
        <v>4.5478018499523973E-4</v>
      </c>
      <c r="R45">
        <v>1.2362207128158028E-3</v>
      </c>
      <c r="S45">
        <v>1.673042803118939E-4</v>
      </c>
    </row>
    <row r="46" spans="3:21" x14ac:dyDescent="0.2">
      <c r="C46">
        <v>1.3884446380437126E-2</v>
      </c>
      <c r="D46">
        <v>6.9126588119276431E-4</v>
      </c>
      <c r="E46">
        <v>2.060634549711009</v>
      </c>
      <c r="F46">
        <v>5.1078023754100648E-3</v>
      </c>
      <c r="G46">
        <v>0.10259295320764454</v>
      </c>
      <c r="H46">
        <v>0.27887656043228926</v>
      </c>
      <c r="I46">
        <v>3.7741838294156206E-2</v>
      </c>
      <c r="J46">
        <v>1.3884446380437126E-2</v>
      </c>
      <c r="K46">
        <v>5.6013854515743233</v>
      </c>
      <c r="L46">
        <v>1.3884446380437126E-2</v>
      </c>
      <c r="M46">
        <v>3.7741838294156206E-2</v>
      </c>
      <c r="N46">
        <v>5.1078023754100648E-3</v>
      </c>
      <c r="O46">
        <v>3.7741838294156206E-2</v>
      </c>
      <c r="P46">
        <v>15.226144287209348</v>
      </c>
      <c r="Q46">
        <v>1.8790554834800205E-3</v>
      </c>
      <c r="R46">
        <v>3.7741838294156206E-2</v>
      </c>
      <c r="S46">
        <v>1.3884446380437128E-2</v>
      </c>
      <c r="T46">
        <v>0.7580650866062526</v>
      </c>
    </row>
    <row r="47" spans="3:21" x14ac:dyDescent="0.2">
      <c r="C47">
        <v>1.9949081226480334</v>
      </c>
      <c r="D47">
        <v>6.6921712124757573E-4</v>
      </c>
      <c r="E47">
        <v>3.653801679062401E-2</v>
      </c>
      <c r="F47">
        <v>4.9448828512632121E-3</v>
      </c>
      <c r="G47">
        <v>9.9320627089884761E-2</v>
      </c>
      <c r="H47">
        <v>3.6538016790624017E-2</v>
      </c>
      <c r="I47">
        <v>4.9448828512632112E-3</v>
      </c>
      <c r="J47">
        <v>9.9320627089884747E-2</v>
      </c>
      <c r="K47">
        <v>4.9448828512632112E-3</v>
      </c>
      <c r="L47">
        <v>14.740488030458746</v>
      </c>
      <c r="M47">
        <v>1.9949081226480334</v>
      </c>
      <c r="N47">
        <v>2.4619122058691954E-4</v>
      </c>
      <c r="O47">
        <v>1.9949081226480332</v>
      </c>
      <c r="P47">
        <v>0.26998145580959093</v>
      </c>
      <c r="Q47">
        <v>1.3441585198447539E-2</v>
      </c>
      <c r="R47">
        <v>9.9320627089884761E-2</v>
      </c>
      <c r="S47">
        <v>0.7338856853481297</v>
      </c>
      <c r="T47">
        <v>1.344158519844754E-2</v>
      </c>
      <c r="U47">
        <v>3.653801679062401E-2</v>
      </c>
    </row>
    <row r="49" spans="3:24" x14ac:dyDescent="0.2">
      <c r="C49">
        <v>8.0504364694471392E-2</v>
      </c>
      <c r="D49">
        <v>3.5887487875848695E-2</v>
      </c>
      <c r="E49">
        <v>2.2308438409311349E-2</v>
      </c>
      <c r="F49">
        <v>1.9398642095053348E-2</v>
      </c>
      <c r="G49">
        <v>3.1037827352085358E-2</v>
      </c>
      <c r="H49">
        <v>1.4548981571290011E-2</v>
      </c>
      <c r="I49">
        <v>1.4548981571290011E-2</v>
      </c>
      <c r="J49">
        <v>5.2376333656644042E-2</v>
      </c>
      <c r="K49">
        <v>4.3646944713870033E-2</v>
      </c>
      <c r="L49">
        <v>9.6993210475266739E-2</v>
      </c>
      <c r="M49">
        <v>0.13579049466537343</v>
      </c>
      <c r="N49">
        <v>2.5218234723569353E-2</v>
      </c>
      <c r="O49">
        <v>3.4917555771096023E-2</v>
      </c>
      <c r="P49">
        <v>7.8564500484966049E-2</v>
      </c>
      <c r="Q49">
        <v>3.2007759456838022E-2</v>
      </c>
      <c r="R49">
        <v>6.3045586808923373E-2</v>
      </c>
      <c r="S49">
        <v>6.1105722599418044E-2</v>
      </c>
      <c r="T49">
        <v>2.4248302618816685E-2</v>
      </c>
      <c r="U49">
        <v>3.6857419980601359E-2</v>
      </c>
      <c r="V49">
        <v>9.6993210475266739E-2</v>
      </c>
    </row>
    <row r="54" spans="3:24" x14ac:dyDescent="0.2">
      <c r="C54">
        <f>PhyML_PHAT_check!C54*(1/PhyML_PHAT_check2!$H$2)</f>
        <v>0</v>
      </c>
      <c r="D54">
        <f>PhyML_PHAT_check!D54*(1/PhyML_PHAT_check2!$H$2)</f>
        <v>6.7307467379295477E-4</v>
      </c>
      <c r="E54">
        <f>PhyML_PHAT_check!E54*(1/PhyML_PHAT_check2!$H$2)</f>
        <v>2.284374423067349E-2</v>
      </c>
      <c r="F54">
        <f>PhyML_PHAT_check!F54*(1/PhyML_PHAT_check2!$H$2)</f>
        <v>9.8897657025264233E-4</v>
      </c>
      <c r="G54">
        <f>PhyML_PHAT_check!G54*(1/PhyML_PHAT_check2!$H$2)</f>
        <v>0.63837059924737072</v>
      </c>
      <c r="H54">
        <f>PhyML_PHAT_check!H54*(1/PhyML_PHAT_check2!$H$2)</f>
        <v>5.4807025185936034E-3</v>
      </c>
      <c r="I54">
        <f>PhyML_PHAT_check!I54*(1/PhyML_PHAT_check2!$H$2)</f>
        <v>7.4173242768948164E-4</v>
      </c>
      <c r="J54">
        <f>PhyML_PHAT_check!J54*(1/PhyML_PHAT_check2!$H$2)</f>
        <v>1.0772503862299381</v>
      </c>
      <c r="K54">
        <f>PhyML_PHAT_check!K54*(1/PhyML_PHAT_check2!$H$2)</f>
        <v>1.6442107555780808E-2</v>
      </c>
      <c r="L54">
        <f>PhyML_PHAT_check!L54*(1/PhyML_PHAT_check2!$H$2)</f>
        <v>0.7338856853481297</v>
      </c>
      <c r="M54">
        <f>PhyML_PHAT_check!M54*(1/PhyML_PHAT_check2!$H$2)</f>
        <v>0.37797403813342723</v>
      </c>
      <c r="N54">
        <f>PhyML_PHAT_check!N54*(1/PhyML_PHAT_check2!$H$2)</f>
        <v>1.7399645152436967E-4</v>
      </c>
      <c r="O54">
        <f>PhyML_PHAT_check!O54*(1/PhyML_PHAT_check2!$H$2)</f>
        <v>9.7193324091452718E-2</v>
      </c>
      <c r="P54">
        <f>PhyML_PHAT_check!P54*(1/PhyML_PHAT_check2!$H$2)</f>
        <v>0.2186849792057686</v>
      </c>
      <c r="Q54">
        <f>PhyML_PHAT_check!Q54*(1/PhyML_PHAT_check2!$H$2)</f>
        <v>1.2057545540905925E-2</v>
      </c>
      <c r="R54">
        <f>PhyML_PHAT_check!R54*(1/PhyML_PHAT_check2!$H$2)</f>
        <v>3.5247696245056734</v>
      </c>
      <c r="S54">
        <f>PhyML_PHAT_check!S54*(1/PhyML_PHAT_check2!$H$2)</f>
        <v>0.46234798176932163</v>
      </c>
      <c r="T54">
        <f>PhyML_PHAT_check!T54*(1/PhyML_PHAT_check2!$H$2)</f>
        <v>3.3603962996118847E-3</v>
      </c>
      <c r="U54">
        <f>PhyML_PHAT_check!U54*(1/PhyML_PHAT_check2!$H$2)</f>
        <v>1.3884446380437126E-2</v>
      </c>
      <c r="V54">
        <f>PhyML_PHAT_check!V54*(1/PhyML_PHAT_check2!$H$2)</f>
        <v>1.9949081226480334</v>
      </c>
      <c r="X54">
        <f t="shared" ref="X54:X72" si="1">SUM(C54:V54)</f>
        <v>9.2020314638283764</v>
      </c>
    </row>
    <row r="55" spans="3:24" x14ac:dyDescent="0.2">
      <c r="C55">
        <f>PhyML_PHAT_check!C55*(1/PhyML_PHAT_check2!$H$2)</f>
        <v>6.7307467379295477E-4</v>
      </c>
      <c r="D55">
        <f>PhyML_PHAT_check!D55*(1/PhyML_PHAT_check2!$H$2)</f>
        <v>0</v>
      </c>
      <c r="E55">
        <f>PhyML_PHAT_check!E55*(1/PhyML_PHAT_check2!$H$2)</f>
        <v>8.4037438618435253E-3</v>
      </c>
      <c r="F55">
        <f>PhyML_PHAT_check!F55*(1/PhyML_PHAT_check2!$H$2)</f>
        <v>1.3384342424951513E-4</v>
      </c>
      <c r="G55">
        <f>PhyML_PHAT_check!G55*(1/PhyML_PHAT_check2!$H$2)</f>
        <v>7.8781190587814251E-5</v>
      </c>
      <c r="H55">
        <f>PhyML_PHAT_check!H55*(1/PhyML_PHAT_check2!$H$2)</f>
        <v>1.4898094063482711E-2</v>
      </c>
      <c r="I55">
        <f>PhyML_PHAT_check!I55*(1/PhyML_PHAT_check2!$H$2)</f>
        <v>2.7286811099714377E-4</v>
      </c>
      <c r="J55">
        <f>PhyML_PHAT_check!J55*(1/PhyML_PHAT_check2!$H$2)</f>
        <v>2.670236739682134E-3</v>
      </c>
      <c r="K55">
        <f>PhyML_PHAT_check!K55*(1/PhyML_PHAT_check2!$H$2)</f>
        <v>6.0487133393013924E-3</v>
      </c>
      <c r="L55">
        <f>PhyML_PHAT_check!L55*(1/PhyML_PHAT_check2!$H$2)</f>
        <v>1.8191207399809585E-3</v>
      </c>
      <c r="M55">
        <f>PhyML_PHAT_check!M55*(1/PhyML_PHAT_check2!$H$2)</f>
        <v>2.5467690359733419E-3</v>
      </c>
      <c r="N55">
        <f>PhyML_PHAT_check!N55*(1/PhyML_PHAT_check2!$H$2)</f>
        <v>7.019517851049363E-2</v>
      </c>
      <c r="O55">
        <f>PhyML_PHAT_check!O55*(1/PhyML_PHAT_check2!$H$2)</f>
        <v>6.5488346639314501E-4</v>
      </c>
      <c r="P55">
        <f>PhyML_PHAT_check!P55*(1/PhyML_PHAT_check2!$H$2)</f>
        <v>5.4206586821053623E-4</v>
      </c>
      <c r="Q55">
        <f>PhyML_PHAT_check!Q55*(1/PhyML_PHAT_check2!$H$2)</f>
        <v>2.2084165001170001E-4</v>
      </c>
      <c r="R55">
        <f>PhyML_PHAT_check!R55*(1/PhyML_PHAT_check2!$H$2)</f>
        <v>1.1824284809876229E-3</v>
      </c>
      <c r="S55">
        <f>PhyML_PHAT_check!S55*(1/PhyML_PHAT_check2!$H$2)</f>
        <v>1.146046066188004E-3</v>
      </c>
      <c r="T55">
        <f>PhyML_PHAT_check!T55*(1/PhyML_PHAT_check2!$H$2)</f>
        <v>1.6730428031189393E-4</v>
      </c>
      <c r="U55">
        <f>PhyML_PHAT_check!U55*(1/PhyML_PHAT_check2!$H$2)</f>
        <v>6.9126588119276431E-4</v>
      </c>
      <c r="V55">
        <f>PhyML_PHAT_check!V55*(1/PhyML_PHAT_check2!$H$2)</f>
        <v>6.6921712124757573E-4</v>
      </c>
      <c r="X55">
        <f t="shared" si="1"/>
        <v>0.11301447650492835</v>
      </c>
    </row>
    <row r="56" spans="3:24" x14ac:dyDescent="0.2">
      <c r="C56">
        <f>PhyML_PHAT_check!C56*(1/PhyML_PHAT_check2!$H$2)</f>
        <v>2.284374423067349E-2</v>
      </c>
      <c r="D56">
        <f>PhyML_PHAT_check!D56*(1/PhyML_PHAT_check2!$H$2)</f>
        <v>8.4037438618435253E-3</v>
      </c>
      <c r="E56">
        <f>PhyML_PHAT_check!E56*(1/PhyML_PHAT_check2!$H$2)</f>
        <v>0</v>
      </c>
      <c r="F56">
        <f>PhyML_PHAT_check!F56*(1/PhyML_PHAT_check2!$H$2)</f>
        <v>1.0845444998478997</v>
      </c>
      <c r="G56">
        <f>PhyML_PHAT_check!G56*(1/PhyML_PHAT_check2!$H$2)</f>
        <v>3.1782600668763129E-2</v>
      </c>
      <c r="H56">
        <f>PhyML_PHAT_check!H56*(1/PhyML_PHAT_check2!$H$2)</f>
        <v>0.81340837488592466</v>
      </c>
      <c r="I56">
        <f>PhyML_PHAT_check!I56*(1/PhyML_PHAT_check2!$H$2)</f>
        <v>0.11008285280221945</v>
      </c>
      <c r="J56">
        <f>PhyML_PHAT_check!J56*(1/PhyML_PHAT_check2!$H$2)</f>
        <v>0.14578998613717911</v>
      </c>
      <c r="K56">
        <f>PhyML_PHAT_check!K56*(1/PhyML_PHAT_check2!$H$2)</f>
        <v>18.03096034011633</v>
      </c>
      <c r="L56">
        <f>PhyML_PHAT_check!L56*(1/PhyML_PHAT_check2!$H$2)</f>
        <v>3.653801679062401E-2</v>
      </c>
      <c r="M56">
        <f>PhyML_PHAT_check!M56*(1/PhyML_PHAT_check2!$H$2)</f>
        <v>5.1153223506873631E-2</v>
      </c>
      <c r="N56">
        <f>PhyML_PHAT_check!N56*(1/PhyML_PHAT_check2!$H$2)</f>
        <v>2.5823363043370039E-2</v>
      </c>
      <c r="O56">
        <f>PhyML_PHAT_check!O56*(1/PhyML_PHAT_check2!$H$2)</f>
        <v>3.5755425752358509E-2</v>
      </c>
      <c r="P56">
        <f>PhyML_PHAT_check!P56*(1/PhyML_PHAT_check2!$H$2)</f>
        <v>0.2186849792057686</v>
      </c>
      <c r="Q56">
        <f>PhyML_PHAT_check!Q56*(1/PhyML_PHAT_check2!$H$2)</f>
        <v>4.435723115487687E-3</v>
      </c>
      <c r="R56">
        <f>PhyML_PHAT_check!R56*(1/PhyML_PHAT_check2!$H$2)</f>
        <v>1.2966902797212216</v>
      </c>
      <c r="S56">
        <f>PhyML_PHAT_check!S56*(1/PhyML_PHAT_check2!$H$2)</f>
        <v>0.17008831716004227</v>
      </c>
      <c r="T56">
        <f>PhyML_PHAT_check!T56*(1/PhyML_PHAT_check2!$H$2)</f>
        <v>1.2362207128158028E-3</v>
      </c>
      <c r="U56">
        <f>PhyML_PHAT_check!U56*(1/PhyML_PHAT_check2!$H$2)</f>
        <v>2.060634549711009</v>
      </c>
      <c r="V56">
        <f>PhyML_PHAT_check!V56*(1/PhyML_PHAT_check2!$H$2)</f>
        <v>3.653801679062401E-2</v>
      </c>
      <c r="X56">
        <f t="shared" si="1"/>
        <v>24.185394258061024</v>
      </c>
    </row>
    <row r="57" spans="3:24" x14ac:dyDescent="0.2">
      <c r="C57">
        <f>PhyML_PHAT_check!C57*(1/PhyML_PHAT_check2!$H$2)</f>
        <v>9.8897657025264233E-4</v>
      </c>
      <c r="D57">
        <f>PhyML_PHAT_check!D57*(1/PhyML_PHAT_check2!$H$2)</f>
        <v>1.3384342424951513E-4</v>
      </c>
      <c r="E57">
        <f>PhyML_PHAT_check!E57*(1/PhyML_PHAT_check2!$H$2)</f>
        <v>1.0845444998478997</v>
      </c>
      <c r="F57">
        <f>PhyML_PHAT_check!F57*(1/PhyML_PHAT_check2!$H$2)</f>
        <v>0</v>
      </c>
      <c r="G57">
        <f>PhyML_PHAT_check!G57*(1/PhyML_PHAT_check2!$H$2)</f>
        <v>2.1414947879922424E-4</v>
      </c>
      <c r="H57">
        <f>PhyML_PHAT_check!H57*(1/PhyML_PHAT_check2!$H$2)</f>
        <v>0.11008285280221947</v>
      </c>
      <c r="I57">
        <f>PhyML_PHAT_check!I57*(1/PhyML_PHAT_check2!$H$2)</f>
        <v>44.410592490237754</v>
      </c>
      <c r="J57">
        <f>PhyML_PHAT_check!J57*(1/PhyML_PHAT_check2!$H$2)</f>
        <v>5.3633138628537767E-2</v>
      </c>
      <c r="K57">
        <f>PhyML_PHAT_check!K57*(1/PhyML_PHAT_check2!$H$2)</f>
        <v>0.12149165511431592</v>
      </c>
      <c r="L57">
        <f>PhyML_PHAT_check!L57*(1/PhyML_PHAT_check2!$H$2)</f>
        <v>4.9448828512632121E-3</v>
      </c>
      <c r="M57">
        <f>PhyML_PHAT_check!M57*(1/PhyML_PHAT_check2!$H$2)</f>
        <v>6.9228359917684959E-3</v>
      </c>
      <c r="N57">
        <f>PhyML_PHAT_check!N57*(1/PhyML_PHAT_check2!$H$2)</f>
        <v>1.2856695413284349E-3</v>
      </c>
      <c r="O57">
        <f>PhyML_PHAT_check!O57*(1/PhyML_PHAT_check2!$H$2)</f>
        <v>1.7801578264547563E-3</v>
      </c>
      <c r="P57">
        <f>PhyML_PHAT_check!P57*(1/PhyML_PHAT_check2!$H$2)</f>
        <v>4.0053551095231999E-3</v>
      </c>
      <c r="Q57">
        <f>PhyML_PHAT_check!Q57*(1/PhyML_PHAT_check2!$H$2)</f>
        <v>1.6318113409168596E-3</v>
      </c>
      <c r="R57">
        <f>PhyML_PHAT_check!R57*(1/PhyML_PHAT_check2!$H$2)</f>
        <v>8.7370303789908975E-3</v>
      </c>
      <c r="S57">
        <f>PhyML_PHAT_check!S57*(1/PhyML_PHAT_check2!$H$2)</f>
        <v>3.1152761962958235E-3</v>
      </c>
      <c r="T57">
        <f>PhyML_PHAT_check!T57*(1/PhyML_PHAT_check2!$H$2)</f>
        <v>1.6730428031189393E-4</v>
      </c>
      <c r="U57">
        <f>PhyML_PHAT_check!U57*(1/PhyML_PHAT_check2!$H$2)</f>
        <v>5.1078023754100648E-3</v>
      </c>
      <c r="V57">
        <f>PhyML_PHAT_check!V57*(1/PhyML_PHAT_check2!$H$2)</f>
        <v>4.9448828512632121E-3</v>
      </c>
      <c r="X57">
        <f t="shared" si="1"/>
        <v>45.824324614847555</v>
      </c>
    </row>
    <row r="58" spans="3:24" x14ac:dyDescent="0.2">
      <c r="C58">
        <f>PhyML_PHAT_check!C58*(1/PhyML_PHAT_check2!$H$2)</f>
        <v>0.63837059924737072</v>
      </c>
      <c r="D58">
        <f>PhyML_PHAT_check!D58*(1/PhyML_PHAT_check2!$H$2)</f>
        <v>7.8781190587814251E-5</v>
      </c>
      <c r="E58">
        <f>PhyML_PHAT_check!E58*(1/PhyML_PHAT_check2!$H$2)</f>
        <v>3.1782600668763129E-2</v>
      </c>
      <c r="F58">
        <f>PhyML_PHAT_check!F58*(1/PhyML_PHAT_check2!$H$2)</f>
        <v>2.1414947879922424E-4</v>
      </c>
      <c r="G58">
        <f>PhyML_PHAT_check!G58*(1/PhyML_PHAT_check2!$H$2)</f>
        <v>0</v>
      </c>
      <c r="H58">
        <f>PhyML_PHAT_check!H58*(1/PhyML_PHAT_check2!$H$2)</f>
        <v>7.4173242768948164E-4</v>
      </c>
      <c r="I58">
        <f>PhyML_PHAT_check!I58*(1/PhyML_PHAT_check2!$H$2)</f>
        <v>1.0038256818713635E-4</v>
      </c>
      <c r="J58">
        <f>PhyML_PHAT_check!J58*(1/PhyML_PHAT_check2!$H$2)</f>
        <v>5.3633138628537767E-2</v>
      </c>
      <c r="K58">
        <f>PhyML_PHAT_check!K58*(1/PhyML_PHAT_check2!$H$2)</f>
        <v>3.0114770456140903E-4</v>
      </c>
      <c r="L58">
        <f>PhyML_PHAT_check!L58*(1/PhyML_PHAT_check2!$H$2)</f>
        <v>3.6538016790624017E-2</v>
      </c>
      <c r="M58">
        <f>PhyML_PHAT_check!M58*(1/PhyML_PHAT_check2!$H$2)</f>
        <v>0.13904887792583867</v>
      </c>
      <c r="N58">
        <f>PhyML_PHAT_check!N58*(1/PhyML_PHAT_check2!$H$2)</f>
        <v>8.6627732278095186E-6</v>
      </c>
      <c r="O58">
        <f>PhyML_PHAT_check!O58*(1/PhyML_PHAT_check2!$H$2)</f>
        <v>3.5755425752358516E-2</v>
      </c>
      <c r="P58">
        <f>PhyML_PHAT_check!P58*(1/PhyML_PHAT_check2!$H$2)</f>
        <v>0.59444740513198491</v>
      </c>
      <c r="Q58">
        <f>PhyML_PHAT_check!Q58*(1/PhyML_PHAT_check2!$H$2)</f>
        <v>8.1243102793683431E-5</v>
      </c>
      <c r="R58">
        <f>PhyML_PHAT_check!R58*(1/PhyML_PHAT_check2!$H$2)</f>
        <v>1.2966902797212216</v>
      </c>
      <c r="S58">
        <f>PhyML_PHAT_check!S58*(1/PhyML_PHAT_check2!$H$2)</f>
        <v>0.17008831716004225</v>
      </c>
      <c r="T58">
        <f>PhyML_PHAT_check!T58*(1/PhyML_PHAT_check2!$H$2)</f>
        <v>3.3603962996118842E-3</v>
      </c>
      <c r="U58">
        <f>PhyML_PHAT_check!U58*(1/PhyML_PHAT_check2!$H$2)</f>
        <v>0.10259295320764454</v>
      </c>
      <c r="V58">
        <f>PhyML_PHAT_check!V58*(1/PhyML_PHAT_check2!$H$2)</f>
        <v>9.9320627089884761E-2</v>
      </c>
      <c r="X58">
        <f t="shared" si="1"/>
        <v>3.2031547368697293</v>
      </c>
    </row>
    <row r="59" spans="3:24" x14ac:dyDescent="0.2">
      <c r="C59">
        <f>PhyML_PHAT_check!C59*(1/PhyML_PHAT_check2!$H$2)</f>
        <v>5.4807025185936034E-3</v>
      </c>
      <c r="D59">
        <f>PhyML_PHAT_check!D59*(1/PhyML_PHAT_check2!$H$2)</f>
        <v>1.4898094063482711E-2</v>
      </c>
      <c r="E59">
        <f>PhyML_PHAT_check!E59*(1/PhyML_PHAT_check2!$H$2)</f>
        <v>0.81340837488592466</v>
      </c>
      <c r="F59">
        <f>PhyML_PHAT_check!F59*(1/PhyML_PHAT_check2!$H$2)</f>
        <v>0.11008285280221947</v>
      </c>
      <c r="G59">
        <f>PhyML_PHAT_check!G59*(1/PhyML_PHAT_check2!$H$2)</f>
        <v>7.4173242768948164E-4</v>
      </c>
      <c r="H59">
        <f>PhyML_PHAT_check!H59*(1/PhyML_PHAT_check2!$H$2)</f>
        <v>0</v>
      </c>
      <c r="I59">
        <f>PhyML_PHAT_check!I59*(1/PhyML_PHAT_check2!$H$2)</f>
        <v>0.29923621839720504</v>
      </c>
      <c r="J59">
        <f>PhyML_PHAT_check!J59*(1/PhyML_PHAT_check2!$H$2)</f>
        <v>5.3633138628537767E-2</v>
      </c>
      <c r="K59">
        <f>PhyML_PHAT_check!K59*(1/PhyML_PHAT_check2!$H$2)</f>
        <v>2.4402251246577737</v>
      </c>
      <c r="L59">
        <f>PhyML_PHAT_check!L59*(1/PhyML_PHAT_check2!$H$2)</f>
        <v>3.6538016790624017E-2</v>
      </c>
      <c r="M59">
        <f>PhyML_PHAT_check!M59*(1/PhyML_PHAT_check2!$H$2)</f>
        <v>5.1153223506873624E-2</v>
      </c>
      <c r="N59">
        <f>PhyML_PHAT_check!N59*(1/PhyML_PHAT_check2!$H$2)</f>
        <v>7.019517851049363E-2</v>
      </c>
      <c r="O59">
        <f>PhyML_PHAT_check!O59*(1/PhyML_PHAT_check2!$H$2)</f>
        <v>9.7193324091452718E-2</v>
      </c>
      <c r="P59">
        <f>PhyML_PHAT_check!P59*(1/PhyML_PHAT_check2!$H$2)</f>
        <v>8.0449707942806647E-2</v>
      </c>
      <c r="Q59">
        <f>PhyML_PHAT_check!Q59*(1/PhyML_PHAT_check2!$H$2)</f>
        <v>1.2057545540905925E-2</v>
      </c>
      <c r="R59">
        <f>PhyML_PHAT_check!R59*(1/PhyML_PHAT_check2!$H$2)</f>
        <v>0.17548794627623407</v>
      </c>
      <c r="S59">
        <f>PhyML_PHAT_check!S59*(1/PhyML_PHAT_check2!$H$2)</f>
        <v>2.3018950578093132E-2</v>
      </c>
      <c r="T59">
        <f>PhyML_PHAT_check!T59*(1/PhyML_PHAT_check2!$H$2)</f>
        <v>0.49872703066200835</v>
      </c>
      <c r="U59">
        <f>PhyML_PHAT_check!U59*(1/PhyML_PHAT_check2!$H$2)</f>
        <v>0.27887656043228926</v>
      </c>
      <c r="V59">
        <f>PhyML_PHAT_check!V59*(1/PhyML_PHAT_check2!$H$2)</f>
        <v>3.6538016790624017E-2</v>
      </c>
      <c r="X59">
        <f t="shared" si="1"/>
        <v>5.0979417395038329</v>
      </c>
    </row>
    <row r="60" spans="3:24" x14ac:dyDescent="0.2">
      <c r="C60">
        <f>PhyML_PHAT_check!C60*(1/PhyML_PHAT_check2!$H$2)</f>
        <v>7.4173242768948164E-4</v>
      </c>
      <c r="D60">
        <f>PhyML_PHAT_check!D60*(1/PhyML_PHAT_check2!$H$2)</f>
        <v>2.7286811099714377E-4</v>
      </c>
      <c r="E60">
        <f>PhyML_PHAT_check!E60*(1/PhyML_PHAT_check2!$H$2)</f>
        <v>0.11008285280221945</v>
      </c>
      <c r="F60">
        <f>PhyML_PHAT_check!F60*(1/PhyML_PHAT_check2!$H$2)</f>
        <v>44.410592490237754</v>
      </c>
      <c r="G60">
        <f>PhyML_PHAT_check!G60*(1/PhyML_PHAT_check2!$H$2)</f>
        <v>1.0038256818713635E-4</v>
      </c>
      <c r="H60">
        <f>PhyML_PHAT_check!H60*(1/PhyML_PHAT_check2!$H$2)</f>
        <v>0.29923621839720504</v>
      </c>
      <c r="I60">
        <f>PhyML_PHAT_check!I60*(1/PhyML_PHAT_check2!$H$2)</f>
        <v>0</v>
      </c>
      <c r="J60">
        <f>PhyML_PHAT_check!J60*(1/PhyML_PHAT_check2!$H$2)</f>
        <v>1.973052906693697E-2</v>
      </c>
      <c r="K60">
        <f>PhyML_PHAT_check!K60*(1/PhyML_PHAT_check2!$H$2)</f>
        <v>0.12149165511431589</v>
      </c>
      <c r="L60">
        <f>PhyML_PHAT_check!L60*(1/PhyML_PHAT_check2!$H$2)</f>
        <v>4.9448828512632112E-3</v>
      </c>
      <c r="M60">
        <f>PhyML_PHAT_check!M60*(1/PhyML_PHAT_check2!$H$2)</f>
        <v>6.9228359917684959E-3</v>
      </c>
      <c r="N60">
        <f>PhyML_PHAT_check!N60*(1/PhyML_PHAT_check2!$H$2)</f>
        <v>3.4948121515963599E-3</v>
      </c>
      <c r="O60">
        <f>PhyML_PHAT_check!O60*(1/PhyML_PHAT_check2!$H$2)</f>
        <v>1.7801578264547563E-3</v>
      </c>
      <c r="P60">
        <f>PhyML_PHAT_check!P60*(1/PhyML_PHAT_check2!$H$2)</f>
        <v>4.0053551095232016E-3</v>
      </c>
      <c r="Q60">
        <f>PhyML_PHAT_check!Q60*(1/PhyML_PHAT_check2!$H$2)</f>
        <v>1.6318113409168596E-3</v>
      </c>
      <c r="R60">
        <f>PhyML_PHAT_check!R60*(1/PhyML_PHAT_check2!$H$2)</f>
        <v>2.3749710913905611E-2</v>
      </c>
      <c r="S60">
        <f>PhyML_PHAT_check!S60*(1/PhyML_PHAT_check2!$H$2)</f>
        <v>3.1152761962958231E-3</v>
      </c>
      <c r="T60">
        <f>PhyML_PHAT_check!T60*(1/PhyML_PHAT_check2!$H$2)</f>
        <v>1.6730428031189393E-4</v>
      </c>
      <c r="U60">
        <f>PhyML_PHAT_check!U60*(1/PhyML_PHAT_check2!$H$2)</f>
        <v>3.7741838294156206E-2</v>
      </c>
      <c r="V60">
        <f>PhyML_PHAT_check!V60*(1/PhyML_PHAT_check2!$H$2)</f>
        <v>4.9448828512632112E-3</v>
      </c>
      <c r="X60">
        <f t="shared" si="1"/>
        <v>45.054747596532742</v>
      </c>
    </row>
    <row r="61" spans="3:24" x14ac:dyDescent="0.2">
      <c r="C61">
        <f>PhyML_PHAT_check!C61*(1/PhyML_PHAT_check2!$H$2)</f>
        <v>1.0772503862299381</v>
      </c>
      <c r="D61">
        <f>PhyML_PHAT_check!D61*(1/PhyML_PHAT_check2!$H$2)</f>
        <v>2.670236739682134E-3</v>
      </c>
      <c r="E61">
        <f>PhyML_PHAT_check!E61*(1/PhyML_PHAT_check2!$H$2)</f>
        <v>0.14578998613717911</v>
      </c>
      <c r="F61">
        <f>PhyML_PHAT_check!F61*(1/PhyML_PHAT_check2!$H$2)</f>
        <v>5.3633138628537767E-2</v>
      </c>
      <c r="G61">
        <f>PhyML_PHAT_check!G61*(1/PhyML_PHAT_check2!$H$2)</f>
        <v>5.3633138628537767E-2</v>
      </c>
      <c r="H61">
        <f>PhyML_PHAT_check!H61*(1/PhyML_PHAT_check2!$H$2)</f>
        <v>5.3633138628537767E-2</v>
      </c>
      <c r="I61">
        <f>PhyML_PHAT_check!I61*(1/PhyML_PHAT_check2!$H$2)</f>
        <v>1.973052906693697E-2</v>
      </c>
      <c r="J61">
        <f>PhyML_PHAT_check!J61*(1/PhyML_PHAT_check2!$H$2)</f>
        <v>0</v>
      </c>
      <c r="K61">
        <f>PhyML_PHAT_check!K61*(1/PhyML_PHAT_check2!$H$2)</f>
        <v>6.0487133393013915E-3</v>
      </c>
      <c r="L61">
        <f>PhyML_PHAT_check!L61*(1/PhyML_PHAT_check2!$H$2)</f>
        <v>9.9320627089884747E-2</v>
      </c>
      <c r="M61">
        <f>PhyML_PHAT_check!M61*(1/PhyML_PHAT_check2!$H$2)</f>
        <v>0.13904887792583867</v>
      </c>
      <c r="N61">
        <f>PhyML_PHAT_check!N61*(1/PhyML_PHAT_check2!$H$2)</f>
        <v>1.2856695413284349E-3</v>
      </c>
      <c r="O61">
        <f>PhyML_PHAT_check!O61*(1/PhyML_PHAT_check2!$H$2)</f>
        <v>9.7193324091452718E-2</v>
      </c>
      <c r="P61">
        <f>PhyML_PHAT_check!P61*(1/PhyML_PHAT_check2!$H$2)</f>
        <v>8.0449707942806634E-2</v>
      </c>
      <c r="Q61">
        <f>PhyML_PHAT_check!Q61*(1/PhyML_PHAT_check2!$H$2)</f>
        <v>1.2057545540905925E-2</v>
      </c>
      <c r="R61">
        <f>PhyML_PHAT_check!R61*(1/PhyML_PHAT_check2!$H$2)</f>
        <v>1.2966902797212216</v>
      </c>
      <c r="S61">
        <f>PhyML_PHAT_check!S61*(1/PhyML_PHAT_check2!$H$2)</f>
        <v>0.17008831716004225</v>
      </c>
      <c r="T61">
        <f>PhyML_PHAT_check!T61*(1/PhyML_PHAT_check2!$H$2)</f>
        <v>1.2362207128158028E-3</v>
      </c>
      <c r="U61">
        <f>PhyML_PHAT_check!U61*(1/PhyML_PHAT_check2!$H$2)</f>
        <v>1.3884446380437126E-2</v>
      </c>
      <c r="V61">
        <f>PhyML_PHAT_check!V61*(1/PhyML_PHAT_check2!$H$2)</f>
        <v>9.9320627089884747E-2</v>
      </c>
      <c r="X61">
        <f t="shared" si="1"/>
        <v>3.4229649105952693</v>
      </c>
    </row>
    <row r="62" spans="3:24" x14ac:dyDescent="0.2">
      <c r="C62">
        <f>PhyML_PHAT_check!C62*(1/PhyML_PHAT_check2!$H$2)</f>
        <v>1.6442107555780808E-2</v>
      </c>
      <c r="D62">
        <f>PhyML_PHAT_check!D62*(1/PhyML_PHAT_check2!$H$2)</f>
        <v>6.0487133393013924E-3</v>
      </c>
      <c r="E62">
        <f>PhyML_PHAT_check!E62*(1/PhyML_PHAT_check2!$H$2)</f>
        <v>18.03096034011633</v>
      </c>
      <c r="F62">
        <f>PhyML_PHAT_check!F62*(1/PhyML_PHAT_check2!$H$2)</f>
        <v>0.12149165511431592</v>
      </c>
      <c r="G62">
        <f>PhyML_PHAT_check!G62*(1/PhyML_PHAT_check2!$H$2)</f>
        <v>3.0114770456140903E-4</v>
      </c>
      <c r="H62">
        <f>PhyML_PHAT_check!H62*(1/PhyML_PHAT_check2!$H$2)</f>
        <v>2.4402251246577737</v>
      </c>
      <c r="I62">
        <f>PhyML_PHAT_check!I62*(1/PhyML_PHAT_check2!$H$2)</f>
        <v>0.12149165511431589</v>
      </c>
      <c r="J62">
        <f>PhyML_PHAT_check!J62*(1/PhyML_PHAT_check2!$H$2)</f>
        <v>6.0487133393013915E-3</v>
      </c>
      <c r="K62">
        <f>PhyML_PHAT_check!K62*(1/PhyML_PHAT_check2!$H$2)</f>
        <v>0</v>
      </c>
      <c r="L62">
        <f>PhyML_PHAT_check!L62*(1/PhyML_PHAT_check2!$H$2)</f>
        <v>4.9448828512632112E-3</v>
      </c>
      <c r="M62">
        <f>PhyML_PHAT_check!M62*(1/PhyML_PHAT_check2!$H$2)</f>
        <v>1.8818219277826554E-2</v>
      </c>
      <c r="N62">
        <f>PhyML_PHAT_check!N62*(1/PhyML_PHAT_check2!$H$2)</f>
        <v>1.2856695413284351E-3</v>
      </c>
      <c r="O62">
        <f>PhyML_PHAT_check!O62*(1/PhyML_PHAT_check2!$H$2)</f>
        <v>4.8389706714411142E-3</v>
      </c>
      <c r="P62">
        <f>PhyML_PHAT_check!P62*(1/PhyML_PHAT_check2!$H$2)</f>
        <v>8.0449707942806647E-2</v>
      </c>
      <c r="Q62">
        <f>PhyML_PHAT_check!Q62*(1/PhyML_PHAT_check2!$H$2)</f>
        <v>6.0030984419371628E-4</v>
      </c>
      <c r="R62">
        <f>PhyML_PHAT_check!R62*(1/PhyML_PHAT_check2!$H$2)</f>
        <v>6.4558407608425086E-2</v>
      </c>
      <c r="S62">
        <f>PhyML_PHAT_check!S62*(1/PhyML_PHAT_check2!$H$2)</f>
        <v>8.4681986750219478E-3</v>
      </c>
      <c r="T62">
        <f>PhyML_PHAT_check!T62*(1/PhyML_PHAT_check2!$H$2)</f>
        <v>9.1345041976560043E-3</v>
      </c>
      <c r="U62">
        <f>PhyML_PHAT_check!U62*(1/PhyML_PHAT_check2!$H$2)</f>
        <v>5.6013854515743233</v>
      </c>
      <c r="V62">
        <f>PhyML_PHAT_check!V62*(1/PhyML_PHAT_check2!$H$2)</f>
        <v>4.9448828512632112E-3</v>
      </c>
      <c r="X62">
        <f t="shared" si="1"/>
        <v>26.542438661977226</v>
      </c>
    </row>
    <row r="63" spans="3:24" x14ac:dyDescent="0.2">
      <c r="C63">
        <f>PhyML_PHAT_check!C63*(1/PhyML_PHAT_check2!$H$2)</f>
        <v>0.7338856853481297</v>
      </c>
      <c r="D63">
        <f>PhyML_PHAT_check!D63*(1/PhyML_PHAT_check2!$H$2)</f>
        <v>1.8191207399809585E-3</v>
      </c>
      <c r="E63">
        <f>PhyML_PHAT_check!E63*(1/PhyML_PHAT_check2!$H$2)</f>
        <v>3.653801679062401E-2</v>
      </c>
      <c r="F63">
        <f>PhyML_PHAT_check!F63*(1/PhyML_PHAT_check2!$H$2)</f>
        <v>4.9448828512632121E-3</v>
      </c>
      <c r="G63">
        <f>PhyML_PHAT_check!G63*(1/PhyML_PHAT_check2!$H$2)</f>
        <v>3.6538016790624017E-2</v>
      </c>
      <c r="H63">
        <f>PhyML_PHAT_check!H63*(1/PhyML_PHAT_check2!$H$2)</f>
        <v>3.6538016790624017E-2</v>
      </c>
      <c r="I63">
        <f>PhyML_PHAT_check!I63*(1/PhyML_PHAT_check2!$H$2)</f>
        <v>4.9448828512632112E-3</v>
      </c>
      <c r="J63">
        <f>PhyML_PHAT_check!J63*(1/PhyML_PHAT_check2!$H$2)</f>
        <v>9.9320627089884747E-2</v>
      </c>
      <c r="K63">
        <f>PhyML_PHAT_check!K63*(1/PhyML_PHAT_check2!$H$2)</f>
        <v>4.9448828512632112E-3</v>
      </c>
      <c r="L63">
        <f>PhyML_PHAT_check!L63*(1/PhyML_PHAT_check2!$H$2)</f>
        <v>0</v>
      </c>
      <c r="M63">
        <f>PhyML_PHAT_check!M63*(1/PhyML_PHAT_check2!$H$2)</f>
        <v>7.5918114989352965</v>
      </c>
      <c r="N63">
        <f>PhyML_PHAT_check!N63*(1/PhyML_PHAT_check2!$H$2)</f>
        <v>1.7399645152436967E-4</v>
      </c>
      <c r="O63">
        <f>PhyML_PHAT_check!O63*(1/PhyML_PHAT_check2!$H$2)</f>
        <v>5.3065756909651478</v>
      </c>
      <c r="P63">
        <f>PhyML_PHAT_check!P63*(1/PhyML_PHAT_check2!$H$2)</f>
        <v>0.59444740513198491</v>
      </c>
      <c r="Q63">
        <f>PhyML_PHAT_check!Q63*(1/PhyML_PHAT_check2!$H$2)</f>
        <v>4.435723115487687E-3</v>
      </c>
      <c r="R63">
        <f>PhyML_PHAT_check!R63*(1/PhyML_PHAT_check2!$H$2)</f>
        <v>6.4558407608425086E-2</v>
      </c>
      <c r="S63">
        <f>PhyML_PHAT_check!S63*(1/PhyML_PHAT_check2!$H$2)</f>
        <v>0.17008831716004225</v>
      </c>
      <c r="T63">
        <f>PhyML_PHAT_check!T63*(1/PhyML_PHAT_check2!$H$2)</f>
        <v>3.3603962996118851E-3</v>
      </c>
      <c r="U63">
        <f>PhyML_PHAT_check!U63*(1/PhyML_PHAT_check2!$H$2)</f>
        <v>1.3884446380437126E-2</v>
      </c>
      <c r="V63">
        <f>PhyML_PHAT_check!V63*(1/PhyML_PHAT_check2!$H$2)</f>
        <v>14.740488030458746</v>
      </c>
      <c r="X63">
        <f t="shared" si="1"/>
        <v>29.449298044610366</v>
      </c>
    </row>
    <row r="64" spans="3:24" x14ac:dyDescent="0.2">
      <c r="C64">
        <f>PhyML_PHAT_check!C64*(1/PhyML_PHAT_check2!$H$2)</f>
        <v>0.37797403813342723</v>
      </c>
      <c r="D64">
        <f>PhyML_PHAT_check!D64*(1/PhyML_PHAT_check2!$H$2)</f>
        <v>2.5467690359733419E-3</v>
      </c>
      <c r="E64">
        <f>PhyML_PHAT_check!E64*(1/PhyML_PHAT_check2!$H$2)</f>
        <v>5.1153223506873631E-2</v>
      </c>
      <c r="F64">
        <f>PhyML_PHAT_check!F64*(1/PhyML_PHAT_check2!$H$2)</f>
        <v>6.9228359917684959E-3</v>
      </c>
      <c r="G64">
        <f>PhyML_PHAT_check!G64*(1/PhyML_PHAT_check2!$H$2)</f>
        <v>0.13904887792583867</v>
      </c>
      <c r="H64">
        <f>PhyML_PHAT_check!H64*(1/PhyML_PHAT_check2!$H$2)</f>
        <v>5.1153223506873624E-2</v>
      </c>
      <c r="I64">
        <f>PhyML_PHAT_check!I64*(1/PhyML_PHAT_check2!$H$2)</f>
        <v>6.9228359917684959E-3</v>
      </c>
      <c r="J64">
        <f>PhyML_PHAT_check!J64*(1/PhyML_PHAT_check2!$H$2)</f>
        <v>0.13904887792583867</v>
      </c>
      <c r="K64">
        <f>PhyML_PHAT_check!K64*(1/PhyML_PHAT_check2!$H$2)</f>
        <v>1.8818219277826554E-2</v>
      </c>
      <c r="L64">
        <f>PhyML_PHAT_check!L64*(1/PhyML_PHAT_check2!$H$2)</f>
        <v>7.5918114989352965</v>
      </c>
      <c r="M64">
        <f>PhyML_PHAT_check!M64*(1/PhyML_PHAT_check2!$H$2)</f>
        <v>0</v>
      </c>
      <c r="N64">
        <f>PhyML_PHAT_check!N64*(1/PhyML_PHAT_check2!$H$2)</f>
        <v>1.7399645152436967E-4</v>
      </c>
      <c r="O64">
        <f>PhyML_PHAT_check!O64*(1/PhyML_PHAT_check2!$H$2)</f>
        <v>1.9521800997262186</v>
      </c>
      <c r="P64">
        <f>PhyML_PHAT_check!P64*(1/PhyML_PHAT_check2!$H$2)</f>
        <v>1.6158755793449067</v>
      </c>
      <c r="Q64">
        <f>PhyML_PHAT_check!Q64*(1/PhyML_PHAT_check2!$H$2)</f>
        <v>1.6318113409168596E-3</v>
      </c>
      <c r="R64">
        <f>PhyML_PHAT_check!R64*(1/PhyML_PHAT_check2!$H$2)</f>
        <v>6.4558407608425086E-2</v>
      </c>
      <c r="S64">
        <f>PhyML_PHAT_check!S64*(1/PhyML_PHAT_check2!$H$2)</f>
        <v>0.17008831716004225</v>
      </c>
      <c r="T64">
        <f>PhyML_PHAT_check!T64*(1/PhyML_PHAT_check2!$H$2)</f>
        <v>9.1345041976560043E-3</v>
      </c>
      <c r="U64">
        <f>PhyML_PHAT_check!U64*(1/PhyML_PHAT_check2!$H$2)</f>
        <v>3.7741838294156206E-2</v>
      </c>
      <c r="V64">
        <f>PhyML_PHAT_check!V64*(1/PhyML_PHAT_check2!$H$2)</f>
        <v>1.9949081226480334</v>
      </c>
      <c r="X64">
        <f t="shared" si="1"/>
        <v>14.231693077003365</v>
      </c>
    </row>
    <row r="65" spans="2:24" x14ac:dyDescent="0.2">
      <c r="C65">
        <f>PhyML_PHAT_check!C65*(1/PhyML_PHAT_check2!$H$2)</f>
        <v>1.7399645152436967E-4</v>
      </c>
      <c r="D65">
        <f>PhyML_PHAT_check!D65*(1/PhyML_PHAT_check2!$H$2)</f>
        <v>7.019517851049363E-2</v>
      </c>
      <c r="E65">
        <f>PhyML_PHAT_check!E65*(1/PhyML_PHAT_check2!$H$2)</f>
        <v>2.5823363043370039E-2</v>
      </c>
      <c r="F65">
        <f>PhyML_PHAT_check!F65*(1/PhyML_PHAT_check2!$H$2)</f>
        <v>1.2856695413284349E-3</v>
      </c>
      <c r="G65">
        <f>PhyML_PHAT_check!G65*(1/PhyML_PHAT_check2!$H$2)</f>
        <v>8.6627732278095186E-6</v>
      </c>
      <c r="H65">
        <f>PhyML_PHAT_check!H65*(1/PhyML_PHAT_check2!$H$2)</f>
        <v>7.019517851049363E-2</v>
      </c>
      <c r="I65">
        <f>PhyML_PHAT_check!I65*(1/PhyML_PHAT_check2!$H$2)</f>
        <v>3.4948121515963599E-3</v>
      </c>
      <c r="J65">
        <f>PhyML_PHAT_check!J65*(1/PhyML_PHAT_check2!$H$2)</f>
        <v>1.2856695413284349E-3</v>
      </c>
      <c r="K65">
        <f>PhyML_PHAT_check!K65*(1/PhyML_PHAT_check2!$H$2)</f>
        <v>1.2856695413284351E-3</v>
      </c>
      <c r="L65">
        <f>PhyML_PHAT_check!L65*(1/PhyML_PHAT_check2!$H$2)</f>
        <v>1.7399645152436967E-4</v>
      </c>
      <c r="M65">
        <f>PhyML_PHAT_check!M65*(1/PhyML_PHAT_check2!$H$2)</f>
        <v>1.7399645152436967E-4</v>
      </c>
      <c r="N65">
        <f>PhyML_PHAT_check!N65*(1/PhyML_PHAT_check2!$H$2)</f>
        <v>0</v>
      </c>
      <c r="O65">
        <f>PhyML_PHAT_check!O65*(1/PhyML_PHAT_check2!$H$2)</f>
        <v>6.5488346639314501E-4</v>
      </c>
      <c r="P65">
        <f>PhyML_PHAT_check!P65*(1/PhyML_PHAT_check2!$H$2)</f>
        <v>5.4206586821053623E-4</v>
      </c>
      <c r="Q65">
        <f>PhyML_PHAT_check!Q65*(1/PhyML_PHAT_check2!$H$2)</f>
        <v>4.4357231154876879E-3</v>
      </c>
      <c r="R65">
        <f>PhyML_PHAT_check!R65*(1/PhyML_PHAT_check2!$H$2)</f>
        <v>3.2141738533210868E-3</v>
      </c>
      <c r="S65">
        <f>PhyML_PHAT_check!S65*(1/PhyML_PHAT_check2!$H$2)</f>
        <v>1.146046066188004E-3</v>
      </c>
      <c r="T65">
        <f>PhyML_PHAT_check!T65*(1/PhyML_PHAT_check2!$H$2)</f>
        <v>6.1547805146729885E-5</v>
      </c>
      <c r="U65">
        <f>PhyML_PHAT_check!U65*(1/PhyML_PHAT_check2!$H$2)</f>
        <v>5.1078023754100648E-3</v>
      </c>
      <c r="V65">
        <f>PhyML_PHAT_check!V65*(1/PhyML_PHAT_check2!$H$2)</f>
        <v>2.4619122058691954E-4</v>
      </c>
      <c r="X65">
        <f t="shared" si="1"/>
        <v>0.18950462673848409</v>
      </c>
    </row>
    <row r="66" spans="2:24" x14ac:dyDescent="0.2">
      <c r="C66">
        <f>PhyML_PHAT_check!C66*(1/PhyML_PHAT_check2!$H$2)</f>
        <v>9.7193324091452718E-2</v>
      </c>
      <c r="D66">
        <f>PhyML_PHAT_check!D66*(1/PhyML_PHAT_check2!$H$2)</f>
        <v>6.5488346639314501E-4</v>
      </c>
      <c r="E66">
        <f>PhyML_PHAT_check!E66*(1/PhyML_PHAT_check2!$H$2)</f>
        <v>3.5755425752358509E-2</v>
      </c>
      <c r="F66">
        <f>PhyML_PHAT_check!F66*(1/PhyML_PHAT_check2!$H$2)</f>
        <v>1.7801578264547563E-3</v>
      </c>
      <c r="G66">
        <f>PhyML_PHAT_check!G66*(1/PhyML_PHAT_check2!$H$2)</f>
        <v>3.5755425752358516E-2</v>
      </c>
      <c r="H66">
        <f>PhyML_PHAT_check!H66*(1/PhyML_PHAT_check2!$H$2)</f>
        <v>9.7193324091452718E-2</v>
      </c>
      <c r="I66">
        <f>PhyML_PHAT_check!I66*(1/PhyML_PHAT_check2!$H$2)</f>
        <v>1.7801578264547563E-3</v>
      </c>
      <c r="J66">
        <f>PhyML_PHAT_check!J66*(1/PhyML_PHAT_check2!$H$2)</f>
        <v>9.7193324091452718E-2</v>
      </c>
      <c r="K66">
        <f>PhyML_PHAT_check!K66*(1/PhyML_PHAT_check2!$H$2)</f>
        <v>4.8389706714411142E-3</v>
      </c>
      <c r="L66">
        <f>PhyML_PHAT_check!L66*(1/PhyML_PHAT_check2!$H$2)</f>
        <v>5.3065756909651478</v>
      </c>
      <c r="M66">
        <f>PhyML_PHAT_check!M66*(1/PhyML_PHAT_check2!$H$2)</f>
        <v>1.9521800997262186</v>
      </c>
      <c r="N66">
        <f>PhyML_PHAT_check!N66*(1/PhyML_PHAT_check2!$H$2)</f>
        <v>6.5488346639314501E-4</v>
      </c>
      <c r="O66">
        <f>PhyML_PHAT_check!O66*(1/PhyML_PHAT_check2!$H$2)</f>
        <v>0</v>
      </c>
      <c r="P66">
        <f>PhyML_PHAT_check!P66*(1/PhyML_PHAT_check2!$H$2)</f>
        <v>0.59444740513198491</v>
      </c>
      <c r="Q66">
        <f>PhyML_PHAT_check!Q66*(1/PhyML_PHAT_check2!$H$2)</f>
        <v>1.6318113409168598E-3</v>
      </c>
      <c r="R66">
        <f>PhyML_PHAT_check!R66*(1/PhyML_PHAT_check2!$H$2)</f>
        <v>6.4558407608425086E-2</v>
      </c>
      <c r="S66">
        <f>PhyML_PHAT_check!S66*(1/PhyML_PHAT_check2!$H$2)</f>
        <v>0.46234798176932174</v>
      </c>
      <c r="T66">
        <f>PhyML_PHAT_check!T66*(1/PhyML_PHAT_check2!$H$2)</f>
        <v>3.3603962996118847E-3</v>
      </c>
      <c r="U66">
        <f>PhyML_PHAT_check!U66*(1/PhyML_PHAT_check2!$H$2)</f>
        <v>3.7741838294156206E-2</v>
      </c>
      <c r="V66">
        <f>PhyML_PHAT_check!V66*(1/PhyML_PHAT_check2!$H$2)</f>
        <v>1.9949081226480332</v>
      </c>
      <c r="X66">
        <f t="shared" si="1"/>
        <v>10.79055163082003</v>
      </c>
    </row>
    <row r="67" spans="2:24" x14ac:dyDescent="0.2">
      <c r="C67">
        <f>PhyML_PHAT_check!C67*(1/PhyML_PHAT_check2!$H$2)</f>
        <v>0.2186849792057686</v>
      </c>
      <c r="D67">
        <f>PhyML_PHAT_check!D67*(1/PhyML_PHAT_check2!$H$2)</f>
        <v>5.4206586821053623E-4</v>
      </c>
      <c r="E67">
        <f>PhyML_PHAT_check!E67*(1/PhyML_PHAT_check2!$H$2)</f>
        <v>0.2186849792057686</v>
      </c>
      <c r="F67">
        <f>PhyML_PHAT_check!F67*(1/PhyML_PHAT_check2!$H$2)</f>
        <v>4.0053551095231999E-3</v>
      </c>
      <c r="G67">
        <f>PhyML_PHAT_check!G67*(1/PhyML_PHAT_check2!$H$2)</f>
        <v>0.59444740513198491</v>
      </c>
      <c r="H67">
        <f>PhyML_PHAT_check!H67*(1/PhyML_PHAT_check2!$H$2)</f>
        <v>8.0449707942806647E-2</v>
      </c>
      <c r="I67">
        <f>PhyML_PHAT_check!I67*(1/PhyML_PHAT_check2!$H$2)</f>
        <v>4.0053551095232016E-3</v>
      </c>
      <c r="J67">
        <f>PhyML_PHAT_check!J67*(1/PhyML_PHAT_check2!$H$2)</f>
        <v>8.0449707942806634E-2</v>
      </c>
      <c r="K67">
        <f>PhyML_PHAT_check!K67*(1/PhyML_PHAT_check2!$H$2)</f>
        <v>8.0449707942806647E-2</v>
      </c>
      <c r="L67">
        <f>PhyML_PHAT_check!L67*(1/PhyML_PHAT_check2!$H$2)</f>
        <v>0.59444740513198491</v>
      </c>
      <c r="M67">
        <f>PhyML_PHAT_check!M67*(1/PhyML_PHAT_check2!$H$2)</f>
        <v>1.6158755793449067</v>
      </c>
      <c r="N67">
        <f>PhyML_PHAT_check!N67*(1/PhyML_PHAT_check2!$H$2)</f>
        <v>5.4206586821053623E-4</v>
      </c>
      <c r="O67">
        <f>PhyML_PHAT_check!O67*(1/PhyML_PHAT_check2!$H$2)</f>
        <v>0.59444740513198491</v>
      </c>
      <c r="P67">
        <f>PhyML_PHAT_check!P67*(1/PhyML_PHAT_check2!$H$2)</f>
        <v>0</v>
      </c>
      <c r="Q67">
        <f>PhyML_PHAT_check!Q67*(1/PhyML_PHAT_check2!$H$2)</f>
        <v>1.6318113409168596E-3</v>
      </c>
      <c r="R67">
        <f>PhyML_PHAT_check!R67*(1/PhyML_PHAT_check2!$H$2)</f>
        <v>6.4558407608425072E-2</v>
      </c>
      <c r="S67">
        <f>PhyML_PHAT_check!S67*(1/PhyML_PHAT_check2!$H$2)</f>
        <v>6.2571995066627389E-2</v>
      </c>
      <c r="T67">
        <f>PhyML_PHAT_check!T67*(1/PhyML_PHAT_check2!$H$2)</f>
        <v>0.18347142133703243</v>
      </c>
      <c r="U67">
        <f>PhyML_PHAT_check!U67*(1/PhyML_PHAT_check2!$H$2)</f>
        <v>15.226144287209348</v>
      </c>
      <c r="V67">
        <f>PhyML_PHAT_check!V67*(1/PhyML_PHAT_check2!$H$2)</f>
        <v>0.26998145580959093</v>
      </c>
      <c r="X67">
        <f t="shared" si="1"/>
        <v>19.895391097308227</v>
      </c>
    </row>
    <row r="68" spans="2:24" x14ac:dyDescent="0.2">
      <c r="C68">
        <f>PhyML_PHAT_check!C68*(1/PhyML_PHAT_check2!$H$2)</f>
        <v>1.2057545540905925E-2</v>
      </c>
      <c r="D68">
        <f>PhyML_PHAT_check!D68*(1/PhyML_PHAT_check2!$H$2)</f>
        <v>2.2084165001170001E-4</v>
      </c>
      <c r="E68">
        <f>PhyML_PHAT_check!E68*(1/PhyML_PHAT_check2!$H$2)</f>
        <v>4.435723115487687E-3</v>
      </c>
      <c r="F68">
        <f>PhyML_PHAT_check!F68*(1/PhyML_PHAT_check2!$H$2)</f>
        <v>1.6318113409168596E-3</v>
      </c>
      <c r="G68">
        <f>PhyML_PHAT_check!G68*(1/PhyML_PHAT_check2!$H$2)</f>
        <v>8.1243102793683431E-5</v>
      </c>
      <c r="H68">
        <f>PhyML_PHAT_check!H68*(1/PhyML_PHAT_check2!$H$2)</f>
        <v>1.2057545540905925E-2</v>
      </c>
      <c r="I68">
        <f>PhyML_PHAT_check!I68*(1/PhyML_PHAT_check2!$H$2)</f>
        <v>1.6318113409168596E-3</v>
      </c>
      <c r="J68">
        <f>PhyML_PHAT_check!J68*(1/PhyML_PHAT_check2!$H$2)</f>
        <v>1.2057545540905925E-2</v>
      </c>
      <c r="K68">
        <f>PhyML_PHAT_check!K68*(1/PhyML_PHAT_check2!$H$2)</f>
        <v>6.0030984419371628E-4</v>
      </c>
      <c r="L68">
        <f>PhyML_PHAT_check!L68*(1/PhyML_PHAT_check2!$H$2)</f>
        <v>4.435723115487687E-3</v>
      </c>
      <c r="M68">
        <f>PhyML_PHAT_check!M68*(1/PhyML_PHAT_check2!$H$2)</f>
        <v>1.6318113409168596E-3</v>
      </c>
      <c r="N68">
        <f>PhyML_PHAT_check!N68*(1/PhyML_PHAT_check2!$H$2)</f>
        <v>4.4357231154876879E-3</v>
      </c>
      <c r="O68">
        <f>PhyML_PHAT_check!O68*(1/PhyML_PHAT_check2!$H$2)</f>
        <v>1.6318113409168598E-3</v>
      </c>
      <c r="P68">
        <f>PhyML_PHAT_check!P68*(1/PhyML_PHAT_check2!$H$2)</f>
        <v>1.6318113409168596E-3</v>
      </c>
      <c r="Q68">
        <f>PhyML_PHAT_check!Q68*(1/PhyML_PHAT_check2!$H$2)</f>
        <v>0</v>
      </c>
      <c r="R68">
        <f>PhyML_PHAT_check!R68*(1/PhyML_PHAT_check2!$H$2)</f>
        <v>2.3749710913905608E-2</v>
      </c>
      <c r="S68">
        <f>PhyML_PHAT_check!S68*(1/PhyML_PHAT_check2!$H$2)</f>
        <v>8.4681986750219495E-3</v>
      </c>
      <c r="T68">
        <f>PhyML_PHAT_check!T68*(1/PhyML_PHAT_check2!$H$2)</f>
        <v>4.5478018499523973E-4</v>
      </c>
      <c r="U68">
        <f>PhyML_PHAT_check!U68*(1/PhyML_PHAT_check2!$H$2)</f>
        <v>1.8790554834800205E-3</v>
      </c>
      <c r="V68">
        <f>PhyML_PHAT_check!V68*(1/PhyML_PHAT_check2!$H$2)</f>
        <v>1.3441585198447539E-2</v>
      </c>
      <c r="X68">
        <f t="shared" si="1"/>
        <v>0.10653458772661462</v>
      </c>
    </row>
    <row r="69" spans="2:24" x14ac:dyDescent="0.2">
      <c r="C69">
        <f>PhyML_PHAT_check!C69*(1/PhyML_PHAT_check2!$H$2)</f>
        <v>3.5247696245056734</v>
      </c>
      <c r="D69">
        <f>PhyML_PHAT_check!D69*(1/PhyML_PHAT_check2!$H$2)</f>
        <v>1.1824284809876229E-3</v>
      </c>
      <c r="E69">
        <f>PhyML_PHAT_check!E69*(1/PhyML_PHAT_check2!$H$2)</f>
        <v>1.2966902797212216</v>
      </c>
      <c r="F69">
        <f>PhyML_PHAT_check!F69*(1/PhyML_PHAT_check2!$H$2)</f>
        <v>8.7370303789908975E-3</v>
      </c>
      <c r="G69">
        <f>PhyML_PHAT_check!G69*(1/PhyML_PHAT_check2!$H$2)</f>
        <v>1.2966902797212216</v>
      </c>
      <c r="H69">
        <f>PhyML_PHAT_check!H69*(1/PhyML_PHAT_check2!$H$2)</f>
        <v>0.17548794627623407</v>
      </c>
      <c r="I69">
        <f>PhyML_PHAT_check!I69*(1/PhyML_PHAT_check2!$H$2)</f>
        <v>2.3749710913905611E-2</v>
      </c>
      <c r="J69">
        <f>PhyML_PHAT_check!J69*(1/PhyML_PHAT_check2!$H$2)</f>
        <v>1.2966902797212216</v>
      </c>
      <c r="K69">
        <f>PhyML_PHAT_check!K69*(1/PhyML_PHAT_check2!$H$2)</f>
        <v>6.4558407608425086E-2</v>
      </c>
      <c r="L69">
        <f>PhyML_PHAT_check!L69*(1/PhyML_PHAT_check2!$H$2)</f>
        <v>6.4558407608425086E-2</v>
      </c>
      <c r="M69">
        <f>PhyML_PHAT_check!M69*(1/PhyML_PHAT_check2!$H$2)</f>
        <v>6.4558407608425086E-2</v>
      </c>
      <c r="N69">
        <f>PhyML_PHAT_check!N69*(1/PhyML_PHAT_check2!$H$2)</f>
        <v>3.2141738533210868E-3</v>
      </c>
      <c r="O69">
        <f>PhyML_PHAT_check!O69*(1/PhyML_PHAT_check2!$H$2)</f>
        <v>6.4558407608425086E-2</v>
      </c>
      <c r="P69">
        <f>PhyML_PHAT_check!P69*(1/PhyML_PHAT_check2!$H$2)</f>
        <v>6.4558407608425072E-2</v>
      </c>
      <c r="Q69">
        <f>PhyML_PHAT_check!Q69*(1/PhyML_PHAT_check2!$H$2)</f>
        <v>2.3749710913905608E-2</v>
      </c>
      <c r="R69">
        <f>PhyML_PHAT_check!R69*(1/PhyML_PHAT_check2!$H$2)</f>
        <v>0</v>
      </c>
      <c r="S69">
        <f>PhyML_PHAT_check!S69*(1/PhyML_PHAT_check2!$H$2)</f>
        <v>1.2567921172682608</v>
      </c>
      <c r="T69">
        <f>PhyML_PHAT_check!T69*(1/PhyML_PHAT_check2!$H$2)</f>
        <v>1.2362207128158028E-3</v>
      </c>
      <c r="U69">
        <f>PhyML_PHAT_check!U69*(1/PhyML_PHAT_check2!$H$2)</f>
        <v>3.7741838294156206E-2</v>
      </c>
      <c r="V69">
        <f>PhyML_PHAT_check!V69*(1/PhyML_PHAT_check2!$H$2)</f>
        <v>9.9320627089884761E-2</v>
      </c>
      <c r="X69">
        <f t="shared" si="1"/>
        <v>9.3688443058939264</v>
      </c>
    </row>
    <row r="70" spans="2:24" x14ac:dyDescent="0.2">
      <c r="C70">
        <f>PhyML_PHAT_check!C70*(1/PhyML_PHAT_check2!$H$2)</f>
        <v>0.46234798176932163</v>
      </c>
      <c r="D70">
        <f>PhyML_PHAT_check!D70*(1/PhyML_PHAT_check2!$H$2)</f>
        <v>1.146046066188004E-3</v>
      </c>
      <c r="E70">
        <f>PhyML_PHAT_check!E70*(1/PhyML_PHAT_check2!$H$2)</f>
        <v>0.17008831716004227</v>
      </c>
      <c r="F70">
        <f>PhyML_PHAT_check!F70*(1/PhyML_PHAT_check2!$H$2)</f>
        <v>3.1152761962958235E-3</v>
      </c>
      <c r="G70">
        <f>PhyML_PHAT_check!G70*(1/PhyML_PHAT_check2!$H$2)</f>
        <v>0.17008831716004225</v>
      </c>
      <c r="H70">
        <f>PhyML_PHAT_check!H70*(1/PhyML_PHAT_check2!$H$2)</f>
        <v>2.3018950578093132E-2</v>
      </c>
      <c r="I70">
        <f>PhyML_PHAT_check!I70*(1/PhyML_PHAT_check2!$H$2)</f>
        <v>3.1152761962958231E-3</v>
      </c>
      <c r="J70">
        <f>PhyML_PHAT_check!J70*(1/PhyML_PHAT_check2!$H$2)</f>
        <v>0.17008831716004225</v>
      </c>
      <c r="K70">
        <f>PhyML_PHAT_check!K70*(1/PhyML_PHAT_check2!$H$2)</f>
        <v>8.4681986750219478E-3</v>
      </c>
      <c r="L70">
        <f>PhyML_PHAT_check!L70*(1/PhyML_PHAT_check2!$H$2)</f>
        <v>0.17008831716004225</v>
      </c>
      <c r="M70">
        <f>PhyML_PHAT_check!M70*(1/PhyML_PHAT_check2!$H$2)</f>
        <v>0.17008831716004225</v>
      </c>
      <c r="N70">
        <f>PhyML_PHAT_check!N70*(1/PhyML_PHAT_check2!$H$2)</f>
        <v>1.146046066188004E-3</v>
      </c>
      <c r="O70">
        <f>PhyML_PHAT_check!O70*(1/PhyML_PHAT_check2!$H$2)</f>
        <v>0.46234798176932174</v>
      </c>
      <c r="P70">
        <f>PhyML_PHAT_check!P70*(1/PhyML_PHAT_check2!$H$2)</f>
        <v>6.2571995066627389E-2</v>
      </c>
      <c r="Q70">
        <f>PhyML_PHAT_check!Q70*(1/PhyML_PHAT_check2!$H$2)</f>
        <v>8.4681986750219495E-3</v>
      </c>
      <c r="R70">
        <f>PhyML_PHAT_check!R70*(1/PhyML_PHAT_check2!$H$2)</f>
        <v>1.2567921172682608</v>
      </c>
      <c r="S70">
        <f>PhyML_PHAT_check!S70*(1/PhyML_PHAT_check2!$H$2)</f>
        <v>0</v>
      </c>
      <c r="T70">
        <f>PhyML_PHAT_check!T70*(1/PhyML_PHAT_check2!$H$2)</f>
        <v>1.673042803118939E-4</v>
      </c>
      <c r="U70">
        <f>PhyML_PHAT_check!U70*(1/PhyML_PHAT_check2!$H$2)</f>
        <v>1.3884446380437128E-2</v>
      </c>
      <c r="V70">
        <f>PhyML_PHAT_check!V70*(1/PhyML_PHAT_check2!$H$2)</f>
        <v>0.7338856853481297</v>
      </c>
      <c r="X70">
        <f t="shared" si="1"/>
        <v>3.890917090135726</v>
      </c>
    </row>
    <row r="71" spans="2:24" x14ac:dyDescent="0.2">
      <c r="C71">
        <f>PhyML_PHAT_check!C71*(1/PhyML_PHAT_check2!$H$2)</f>
        <v>3.3603962996118847E-3</v>
      </c>
      <c r="D71">
        <f>PhyML_PHAT_check!D71*(1/PhyML_PHAT_check2!$H$2)</f>
        <v>1.6730428031189393E-4</v>
      </c>
      <c r="E71">
        <f>PhyML_PHAT_check!E71*(1/PhyML_PHAT_check2!$H$2)</f>
        <v>1.2362207128158028E-3</v>
      </c>
      <c r="F71">
        <f>PhyML_PHAT_check!F71*(1/PhyML_PHAT_check2!$H$2)</f>
        <v>1.6730428031189393E-4</v>
      </c>
      <c r="G71">
        <f>PhyML_PHAT_check!G71*(1/PhyML_PHAT_check2!$H$2)</f>
        <v>3.3603962996118842E-3</v>
      </c>
      <c r="H71">
        <f>PhyML_PHAT_check!H71*(1/PhyML_PHAT_check2!$H$2)</f>
        <v>0.49872703066200835</v>
      </c>
      <c r="I71">
        <f>PhyML_PHAT_check!I71*(1/PhyML_PHAT_check2!$H$2)</f>
        <v>1.6730428031189393E-4</v>
      </c>
      <c r="J71">
        <f>PhyML_PHAT_check!J71*(1/PhyML_PHAT_check2!$H$2)</f>
        <v>1.2362207128158028E-3</v>
      </c>
      <c r="K71">
        <f>PhyML_PHAT_check!K71*(1/PhyML_PHAT_check2!$H$2)</f>
        <v>9.1345041976560043E-3</v>
      </c>
      <c r="L71">
        <f>PhyML_PHAT_check!L71*(1/PhyML_PHAT_check2!$H$2)</f>
        <v>3.3603962996118851E-3</v>
      </c>
      <c r="M71">
        <f>PhyML_PHAT_check!M71*(1/PhyML_PHAT_check2!$H$2)</f>
        <v>9.1345041976560043E-3</v>
      </c>
      <c r="N71">
        <f>PhyML_PHAT_check!N71*(1/PhyML_PHAT_check2!$H$2)</f>
        <v>6.1547805146729885E-5</v>
      </c>
      <c r="O71">
        <f>PhyML_PHAT_check!O71*(1/PhyML_PHAT_check2!$H$2)</f>
        <v>3.3603962996118847E-3</v>
      </c>
      <c r="P71">
        <f>PhyML_PHAT_check!P71*(1/PhyML_PHAT_check2!$H$2)</f>
        <v>0.18347142133703243</v>
      </c>
      <c r="Q71">
        <f>PhyML_PHAT_check!Q71*(1/PhyML_PHAT_check2!$H$2)</f>
        <v>4.5478018499523973E-4</v>
      </c>
      <c r="R71">
        <f>PhyML_PHAT_check!R71*(1/PhyML_PHAT_check2!$H$2)</f>
        <v>1.2362207128158028E-3</v>
      </c>
      <c r="S71">
        <f>PhyML_PHAT_check!S71*(1/PhyML_PHAT_check2!$H$2)</f>
        <v>1.673042803118939E-4</v>
      </c>
      <c r="T71">
        <f>PhyML_PHAT_check!T71*(1/PhyML_PHAT_check2!$H$2)</f>
        <v>0</v>
      </c>
      <c r="U71">
        <f>PhyML_PHAT_check!U71*(1/PhyML_PHAT_check2!$H$2)</f>
        <v>0.7580650866062526</v>
      </c>
      <c r="V71">
        <f>PhyML_PHAT_check!V71*(1/PhyML_PHAT_check2!$H$2)</f>
        <v>1.344158519844754E-2</v>
      </c>
      <c r="X71">
        <f t="shared" si="1"/>
        <v>1.4903099246473375</v>
      </c>
    </row>
    <row r="72" spans="2:24" x14ac:dyDescent="0.2">
      <c r="C72">
        <f>PhyML_PHAT_check!C72*(1/PhyML_PHAT_check2!$H$2)</f>
        <v>1.3884446380437126E-2</v>
      </c>
      <c r="D72">
        <f>PhyML_PHAT_check!D72*(1/PhyML_PHAT_check2!$H$2)</f>
        <v>6.9126588119276431E-4</v>
      </c>
      <c r="E72">
        <f>PhyML_PHAT_check!E72*(1/PhyML_PHAT_check2!$H$2)</f>
        <v>2.060634549711009</v>
      </c>
      <c r="F72">
        <f>PhyML_PHAT_check!F72*(1/PhyML_PHAT_check2!$H$2)</f>
        <v>5.1078023754100648E-3</v>
      </c>
      <c r="G72">
        <f>PhyML_PHAT_check!G72*(1/PhyML_PHAT_check2!$H$2)</f>
        <v>0.10259295320764454</v>
      </c>
      <c r="H72">
        <f>PhyML_PHAT_check!H72*(1/PhyML_PHAT_check2!$H$2)</f>
        <v>0.27887656043228926</v>
      </c>
      <c r="I72">
        <f>PhyML_PHAT_check!I72*(1/PhyML_PHAT_check2!$H$2)</f>
        <v>3.7741838294156206E-2</v>
      </c>
      <c r="J72">
        <f>PhyML_PHAT_check!J72*(1/PhyML_PHAT_check2!$H$2)</f>
        <v>1.3884446380437126E-2</v>
      </c>
      <c r="K72">
        <f>PhyML_PHAT_check!K72*(1/PhyML_PHAT_check2!$H$2)</f>
        <v>5.6013854515743233</v>
      </c>
      <c r="L72">
        <f>PhyML_PHAT_check!L72*(1/PhyML_PHAT_check2!$H$2)</f>
        <v>1.3884446380437126E-2</v>
      </c>
      <c r="M72">
        <f>PhyML_PHAT_check!M72*(1/PhyML_PHAT_check2!$H$2)</f>
        <v>3.7741838294156206E-2</v>
      </c>
      <c r="N72">
        <f>PhyML_PHAT_check!N72*(1/PhyML_PHAT_check2!$H$2)</f>
        <v>5.1078023754100648E-3</v>
      </c>
      <c r="O72">
        <f>PhyML_PHAT_check!O72*(1/PhyML_PHAT_check2!$H$2)</f>
        <v>3.7741838294156206E-2</v>
      </c>
      <c r="P72">
        <f>PhyML_PHAT_check!P72*(1/PhyML_PHAT_check2!$H$2)</f>
        <v>15.226144287209348</v>
      </c>
      <c r="Q72">
        <f>PhyML_PHAT_check!Q72*(1/PhyML_PHAT_check2!$H$2)</f>
        <v>1.8790554834800205E-3</v>
      </c>
      <c r="R72">
        <f>PhyML_PHAT_check!R72*(1/PhyML_PHAT_check2!$H$2)</f>
        <v>3.7741838294156206E-2</v>
      </c>
      <c r="S72">
        <f>PhyML_PHAT_check!S72*(1/PhyML_PHAT_check2!$H$2)</f>
        <v>1.3884446380437128E-2</v>
      </c>
      <c r="T72">
        <f>PhyML_PHAT_check!T72*(1/PhyML_PHAT_check2!$H$2)</f>
        <v>0.7580650866062526</v>
      </c>
      <c r="U72">
        <f>PhyML_PHAT_check!U72*(1/PhyML_PHAT_check2!$H$2)</f>
        <v>0</v>
      </c>
      <c r="V72">
        <f>PhyML_PHAT_check!V72*(1/PhyML_PHAT_check2!$H$2)</f>
        <v>3.653801679062401E-2</v>
      </c>
      <c r="X72">
        <f t="shared" si="1"/>
        <v>24.283527970345354</v>
      </c>
    </row>
    <row r="73" spans="2:24" x14ac:dyDescent="0.2">
      <c r="C73">
        <f>PhyML_PHAT_check!C73*(1/PhyML_PHAT_check2!$H$2)</f>
        <v>1.9949081226480334</v>
      </c>
      <c r="D73">
        <f>PhyML_PHAT_check!D73*(1/PhyML_PHAT_check2!$H$2)</f>
        <v>6.6921712124757573E-4</v>
      </c>
      <c r="E73">
        <f>PhyML_PHAT_check!E73*(1/PhyML_PHAT_check2!$H$2)</f>
        <v>3.653801679062401E-2</v>
      </c>
      <c r="F73">
        <f>PhyML_PHAT_check!F73*(1/PhyML_PHAT_check2!$H$2)</f>
        <v>4.9448828512632121E-3</v>
      </c>
      <c r="G73">
        <f>PhyML_PHAT_check!G73*(1/PhyML_PHAT_check2!$H$2)</f>
        <v>9.9320627089884761E-2</v>
      </c>
      <c r="H73">
        <f>PhyML_PHAT_check!H73*(1/PhyML_PHAT_check2!$H$2)</f>
        <v>3.6538016790624017E-2</v>
      </c>
      <c r="I73">
        <f>PhyML_PHAT_check!I73*(1/PhyML_PHAT_check2!$H$2)</f>
        <v>4.9448828512632112E-3</v>
      </c>
      <c r="J73">
        <f>PhyML_PHAT_check!J73*(1/PhyML_PHAT_check2!$H$2)</f>
        <v>9.9320627089884747E-2</v>
      </c>
      <c r="K73">
        <f>PhyML_PHAT_check!K73*(1/PhyML_PHAT_check2!$H$2)</f>
        <v>4.9448828512632112E-3</v>
      </c>
      <c r="L73">
        <f>PhyML_PHAT_check!L73*(1/PhyML_PHAT_check2!$H$2)</f>
        <v>14.740488030458746</v>
      </c>
      <c r="M73">
        <f>PhyML_PHAT_check!M73*(1/PhyML_PHAT_check2!$H$2)</f>
        <v>1.9949081226480334</v>
      </c>
      <c r="N73">
        <f>PhyML_PHAT_check!N73*(1/PhyML_PHAT_check2!$H$2)</f>
        <v>2.4619122058691954E-4</v>
      </c>
      <c r="O73">
        <f>PhyML_PHAT_check!O73*(1/PhyML_PHAT_check2!$H$2)</f>
        <v>1.9949081226480332</v>
      </c>
      <c r="P73">
        <f>PhyML_PHAT_check!P73*(1/PhyML_PHAT_check2!$H$2)</f>
        <v>0.26998145580959093</v>
      </c>
      <c r="Q73">
        <f>PhyML_PHAT_check!Q73*(1/PhyML_PHAT_check2!$H$2)</f>
        <v>1.3441585198447539E-2</v>
      </c>
      <c r="R73">
        <f>PhyML_PHAT_check!R73*(1/PhyML_PHAT_check2!$H$2)</f>
        <v>9.9320627089884761E-2</v>
      </c>
      <c r="S73">
        <f>PhyML_PHAT_check!S73*(1/PhyML_PHAT_check2!$H$2)</f>
        <v>0.7338856853481297</v>
      </c>
      <c r="T73">
        <f>PhyML_PHAT_check!T73*(1/PhyML_PHAT_check2!$H$2)</f>
        <v>1.344158519844754E-2</v>
      </c>
      <c r="U73">
        <f>PhyML_PHAT_check!U73*(1/PhyML_PHAT_check2!$H$2)</f>
        <v>3.653801679062401E-2</v>
      </c>
      <c r="V73">
        <f>PhyML_PHAT_check!V73*(1/PhyML_PHAT_check2!$H$2)</f>
        <v>0</v>
      </c>
      <c r="X73">
        <f t="shared" ref="X73" si="2">SUM(C73:V73)</f>
        <v>22.179288698494613</v>
      </c>
    </row>
    <row r="75" spans="2:24" x14ac:dyDescent="0.2">
      <c r="C75">
        <f t="shared" ref="C75:V75" si="3">SUM(C54:C73)</f>
        <v>9.2020314638283764</v>
      </c>
      <c r="D75">
        <f t="shared" si="3"/>
        <v>0.11301447650492835</v>
      </c>
      <c r="E75">
        <f t="shared" si="3"/>
        <v>24.185394258061024</v>
      </c>
      <c r="F75">
        <f t="shared" si="3"/>
        <v>45.824324614847555</v>
      </c>
      <c r="G75">
        <f t="shared" si="3"/>
        <v>3.2031547368697293</v>
      </c>
      <c r="H75">
        <f t="shared" si="3"/>
        <v>5.0979417395038329</v>
      </c>
      <c r="I75">
        <f t="shared" si="3"/>
        <v>45.054747596532742</v>
      </c>
      <c r="J75">
        <f t="shared" si="3"/>
        <v>3.4229649105952693</v>
      </c>
      <c r="K75">
        <f t="shared" si="3"/>
        <v>26.542438661977226</v>
      </c>
      <c r="L75">
        <f t="shared" si="3"/>
        <v>29.449298044610366</v>
      </c>
      <c r="M75">
        <f t="shared" si="3"/>
        <v>14.231693077003365</v>
      </c>
      <c r="N75">
        <f t="shared" si="3"/>
        <v>0.18950462673848409</v>
      </c>
      <c r="O75">
        <f t="shared" si="3"/>
        <v>10.79055163082003</v>
      </c>
      <c r="P75">
        <f t="shared" si="3"/>
        <v>19.895391097308227</v>
      </c>
      <c r="Q75">
        <f t="shared" si="3"/>
        <v>0.10653458772661462</v>
      </c>
      <c r="R75">
        <f t="shared" si="3"/>
        <v>9.3688443058939264</v>
      </c>
      <c r="S75">
        <f t="shared" si="3"/>
        <v>3.890917090135726</v>
      </c>
      <c r="T75">
        <f t="shared" si="3"/>
        <v>1.4903099246473375</v>
      </c>
      <c r="U75">
        <f t="shared" si="3"/>
        <v>24.283527970345354</v>
      </c>
      <c r="V75">
        <f t="shared" si="3"/>
        <v>22.179288698494613</v>
      </c>
      <c r="X75">
        <f>SUM(X54:X73)</f>
        <v>298.52187351244476</v>
      </c>
    </row>
    <row r="77" spans="2:24" x14ac:dyDescent="0.2">
      <c r="B77" t="s">
        <v>246</v>
      </c>
    </row>
    <row r="79" spans="2:24" x14ac:dyDescent="0.2">
      <c r="C79">
        <v>8.0504364694471392E-2</v>
      </c>
      <c r="D79">
        <v>3.5887487875848695E-2</v>
      </c>
      <c r="E79">
        <v>2.2308438409311349E-2</v>
      </c>
      <c r="F79">
        <v>1.9398642095053348E-2</v>
      </c>
      <c r="G79">
        <v>3.1037827352085358E-2</v>
      </c>
      <c r="H79">
        <v>1.4548981571290011E-2</v>
      </c>
      <c r="I79">
        <v>1.4548981571290011E-2</v>
      </c>
      <c r="J79">
        <v>5.2376333656644042E-2</v>
      </c>
      <c r="K79">
        <v>4.3646944713870033E-2</v>
      </c>
      <c r="L79">
        <v>9.6993210475266739E-2</v>
      </c>
      <c r="M79">
        <v>0.13579049466537343</v>
      </c>
      <c r="N79">
        <v>2.5218234723569353E-2</v>
      </c>
      <c r="O79">
        <v>3.4917555771096023E-2</v>
      </c>
      <c r="P79">
        <v>7.8564500484966049E-2</v>
      </c>
      <c r="Q79">
        <v>3.2007759456838022E-2</v>
      </c>
      <c r="R79">
        <v>6.3045586808923373E-2</v>
      </c>
      <c r="S79">
        <v>6.1105722599418044E-2</v>
      </c>
      <c r="T79">
        <v>2.4248302618816685E-2</v>
      </c>
      <c r="U79">
        <v>3.6857419980601359E-2</v>
      </c>
      <c r="V79">
        <v>9.6993210475266739E-2</v>
      </c>
      <c r="X79">
        <f>SUM(C79:V79)</f>
        <v>1</v>
      </c>
    </row>
    <row r="80" spans="2:24" x14ac:dyDescent="0.2">
      <c r="B80">
        <v>8.0504364694471392E-2</v>
      </c>
      <c r="C80">
        <f>C54*C$79</f>
        <v>0</v>
      </c>
      <c r="D80">
        <f t="shared" ref="D80:V94" si="4">D54*D$79</f>
        <v>2.4154959195285478E-5</v>
      </c>
      <c r="E80">
        <f t="shared" si="4"/>
        <v>5.0960826120804103E-4</v>
      </c>
      <c r="F80">
        <f t="shared" si="4"/>
        <v>1.9184802526724391E-5</v>
      </c>
      <c r="G80">
        <f t="shared" si="4"/>
        <v>1.9813636446087163E-2</v>
      </c>
      <c r="H80">
        <f t="shared" si="4"/>
        <v>7.9738639940741079E-5</v>
      </c>
      <c r="I80">
        <f t="shared" si="4"/>
        <v>1.0791451421282469E-5</v>
      </c>
      <c r="J80">
        <f t="shared" si="4"/>
        <v>5.6422425660927901E-2</v>
      </c>
      <c r="K80">
        <f t="shared" si="4"/>
        <v>7.1764775946666964E-4</v>
      </c>
      <c r="L80">
        <f t="shared" si="4"/>
        <v>7.118192874375652E-2</v>
      </c>
      <c r="M80">
        <f t="shared" si="4"/>
        <v>5.1325281608806804E-2</v>
      </c>
      <c r="N80">
        <f t="shared" si="4"/>
        <v>4.3878833556097111E-6</v>
      </c>
      <c r="O80">
        <f t="shared" si="4"/>
        <v>3.3937533145415111E-3</v>
      </c>
      <c r="P80">
        <f t="shared" si="4"/>
        <v>1.7180876154866399E-2</v>
      </c>
      <c r="Q80">
        <f t="shared" si="4"/>
        <v>3.8593501731318676E-4</v>
      </c>
      <c r="R80">
        <f t="shared" si="4"/>
        <v>0.22222116934322866</v>
      </c>
      <c r="S80">
        <f t="shared" si="4"/>
        <v>2.8252107518396959E-2</v>
      </c>
      <c r="T80">
        <f t="shared" si="4"/>
        <v>8.1483906392140765E-5</v>
      </c>
      <c r="U80">
        <f t="shared" si="4"/>
        <v>5.1174487144191154E-4</v>
      </c>
      <c r="V80">
        <f t="shared" si="4"/>
        <v>0.19349254341881994</v>
      </c>
      <c r="X80">
        <f>SUM(C80:V80)</f>
        <v>0.66562839976169341</v>
      </c>
    </row>
    <row r="81" spans="2:24" x14ac:dyDescent="0.2">
      <c r="B81">
        <v>3.5887487875848695E-2</v>
      </c>
      <c r="C81">
        <f t="shared" ref="C81:R96" si="5">C55*C$79</f>
        <v>5.4185449005640398E-5</v>
      </c>
      <c r="D81">
        <f t="shared" si="5"/>
        <v>0</v>
      </c>
      <c r="E81">
        <f t="shared" si="5"/>
        <v>1.8747440234956458E-4</v>
      </c>
      <c r="F81">
        <f t="shared" si="5"/>
        <v>2.5963806837927281E-6</v>
      </c>
      <c r="G81">
        <f t="shared" si="5"/>
        <v>2.4451969920563107E-6</v>
      </c>
      <c r="H81">
        <f t="shared" si="5"/>
        <v>2.1675209597695508E-4</v>
      </c>
      <c r="I81">
        <f t="shared" si="5"/>
        <v>3.9699531182901618E-6</v>
      </c>
      <c r="J81">
        <f t="shared" si="5"/>
        <v>1.3985721041982082E-4</v>
      </c>
      <c r="K81">
        <f t="shared" si="5"/>
        <v>2.6400785671053608E-4</v>
      </c>
      <c r="L81">
        <f t="shared" si="5"/>
        <v>1.764423608128961E-4</v>
      </c>
      <c r="M81">
        <f t="shared" si="5"/>
        <v>3.4582702719327633E-4</v>
      </c>
      <c r="N81">
        <f t="shared" si="5"/>
        <v>1.7701984881404798E-3</v>
      </c>
      <c r="O81">
        <f t="shared" si="5"/>
        <v>2.2866929961351328E-5</v>
      </c>
      <c r="P81">
        <f t="shared" si="5"/>
        <v>4.2587134165910218E-5</v>
      </c>
      <c r="Q81">
        <f t="shared" si="5"/>
        <v>7.0686464116257035E-6</v>
      </c>
      <c r="R81">
        <f t="shared" si="5"/>
        <v>7.4546897443448576E-5</v>
      </c>
      <c r="S81">
        <f t="shared" si="4"/>
        <v>7.0029973006638466E-5</v>
      </c>
      <c r="T81">
        <f t="shared" si="4"/>
        <v>4.0568448184261385E-6</v>
      </c>
      <c r="U81">
        <f t="shared" si="4"/>
        <v>2.5478276901382197E-5</v>
      </c>
      <c r="V81">
        <f t="shared" si="4"/>
        <v>6.4909517094818216E-5</v>
      </c>
      <c r="X81">
        <f t="shared" ref="X81:X99" si="6">SUM(C81:V81)</f>
        <v>3.4753006412069094E-3</v>
      </c>
    </row>
    <row r="82" spans="2:24" x14ac:dyDescent="0.2">
      <c r="B82">
        <v>2.2308438409311349E-2</v>
      </c>
      <c r="C82">
        <f t="shared" si="5"/>
        <v>1.8390211165333654E-3</v>
      </c>
      <c r="D82">
        <f t="shared" si="4"/>
        <v>3.0158925595364738E-4</v>
      </c>
      <c r="E82">
        <f t="shared" si="4"/>
        <v>0</v>
      </c>
      <c r="F82">
        <f t="shared" si="4"/>
        <v>2.1038690588708046E-2</v>
      </c>
      <c r="G82">
        <f t="shared" si="4"/>
        <v>9.8646287235734263E-4</v>
      </c>
      <c r="H82">
        <f t="shared" si="4"/>
        <v>1.1834263456148275E-2</v>
      </c>
      <c r="I82">
        <f t="shared" si="4"/>
        <v>1.6015933967345217E-3</v>
      </c>
      <c r="J82">
        <f t="shared" si="4"/>
        <v>7.6359449577184024E-3</v>
      </c>
      <c r="K82">
        <f t="shared" si="4"/>
        <v>0.78699632910304063</v>
      </c>
      <c r="L82">
        <f t="shared" si="4"/>
        <v>3.5439395529218249E-3</v>
      </c>
      <c r="M82">
        <f t="shared" si="4"/>
        <v>6.9461215237267785E-3</v>
      </c>
      <c r="N82">
        <f t="shared" si="4"/>
        <v>6.5121963057965184E-4</v>
      </c>
      <c r="O82">
        <f t="shared" si="4"/>
        <v>1.2484920728272613E-3</v>
      </c>
      <c r="P82">
        <f t="shared" si="4"/>
        <v>1.7180876154866399E-2</v>
      </c>
      <c r="Q82">
        <f t="shared" si="4"/>
        <v>1.4197755849766603E-4</v>
      </c>
      <c r="R82">
        <f t="shared" si="4"/>
        <v>8.1750599594451412E-2</v>
      </c>
      <c r="S82">
        <f t="shared" si="4"/>
        <v>1.039336952578338E-2</v>
      </c>
      <c r="T82">
        <f t="shared" si="4"/>
        <v>2.9976253948006862E-5</v>
      </c>
      <c r="U82">
        <f t="shared" si="4"/>
        <v>7.5949673025236031E-2</v>
      </c>
      <c r="V82">
        <f t="shared" si="4"/>
        <v>3.5439395529218249E-3</v>
      </c>
      <c r="X82">
        <f t="shared" si="6"/>
        <v>1.0336140791929544</v>
      </c>
    </row>
    <row r="83" spans="2:24" x14ac:dyDescent="0.2">
      <c r="B83">
        <v>1.9398642095053348E-2</v>
      </c>
      <c r="C83">
        <f t="shared" si="5"/>
        <v>7.9616930485906226E-5</v>
      </c>
      <c r="D83">
        <f t="shared" si="4"/>
        <v>4.8033042650165476E-6</v>
      </c>
      <c r="E83">
        <f t="shared" si="4"/>
        <v>2.4194494177014251E-2</v>
      </c>
      <c r="F83">
        <f t="shared" si="4"/>
        <v>0</v>
      </c>
      <c r="G83">
        <f t="shared" si="4"/>
        <v>6.6467345505093857E-6</v>
      </c>
      <c r="H83">
        <f t="shared" si="4"/>
        <v>1.6015933967345219E-3</v>
      </c>
      <c r="I83">
        <f t="shared" si="4"/>
        <v>0.64612889171053967</v>
      </c>
      <c r="J83">
        <f t="shared" si="4"/>
        <v>2.8091071638613385E-3</v>
      </c>
      <c r="K83">
        <f t="shared" si="4"/>
        <v>5.3027395539711128E-3</v>
      </c>
      <c r="L83">
        <f t="shared" si="4"/>
        <v>4.7962006316810984E-4</v>
      </c>
      <c r="M83">
        <f t="shared" si="4"/>
        <v>9.4005532380949514E-4</v>
      </c>
      <c r="N83">
        <f t="shared" si="4"/>
        <v>3.2422316270164221E-5</v>
      </c>
      <c r="O83">
        <f t="shared" si="4"/>
        <v>6.2158760186587029E-5</v>
      </c>
      <c r="P83">
        <f t="shared" si="4"/>
        <v>3.1467872344459669E-4</v>
      </c>
      <c r="Q83">
        <f t="shared" si="4"/>
        <v>5.2230624879007147E-5</v>
      </c>
      <c r="R83">
        <f t="shared" si="4"/>
        <v>5.5083120721087129E-4</v>
      </c>
      <c r="S83">
        <f t="shared" si="4"/>
        <v>1.903612030714228E-4</v>
      </c>
      <c r="T83">
        <f t="shared" si="4"/>
        <v>4.0568448184261385E-6</v>
      </c>
      <c r="U83">
        <f t="shared" si="4"/>
        <v>1.8826041732840202E-4</v>
      </c>
      <c r="V83">
        <f t="shared" si="4"/>
        <v>4.7962006316810984E-4</v>
      </c>
      <c r="X83">
        <f t="shared" si="6"/>
        <v>0.68342218851877767</v>
      </c>
    </row>
    <row r="84" spans="2:24" x14ac:dyDescent="0.2">
      <c r="B84">
        <v>3.1037827352085358E-2</v>
      </c>
      <c r="C84">
        <f t="shared" si="5"/>
        <v>5.1391619532038579E-2</v>
      </c>
      <c r="D84">
        <f t="shared" si="4"/>
        <v>2.8272590220651091E-6</v>
      </c>
      <c r="E84">
        <f t="shared" si="4"/>
        <v>7.0902018950684E-4</v>
      </c>
      <c r="F84">
        <f t="shared" si="4"/>
        <v>4.1542090940683659E-6</v>
      </c>
      <c r="G84">
        <f t="shared" si="4"/>
        <v>0</v>
      </c>
      <c r="H84">
        <f t="shared" si="4"/>
        <v>1.0791451421282469E-5</v>
      </c>
      <c r="I84">
        <f t="shared" si="4"/>
        <v>1.4604641346334097E-6</v>
      </c>
      <c r="J84">
        <f t="shared" si="4"/>
        <v>2.8091071638613385E-3</v>
      </c>
      <c r="K84">
        <f t="shared" si="4"/>
        <v>1.3144177211700687E-5</v>
      </c>
      <c r="L84">
        <f t="shared" si="4"/>
        <v>3.5439395529218254E-3</v>
      </c>
      <c r="M84">
        <f t="shared" si="4"/>
        <v>1.8881515916214758E-2</v>
      </c>
      <c r="N84">
        <f t="shared" si="4"/>
        <v>2.1845984861595295E-7</v>
      </c>
      <c r="O84">
        <f t="shared" si="4"/>
        <v>1.2484920728272615E-3</v>
      </c>
      <c r="P84">
        <f t="shared" si="4"/>
        <v>4.6702463448778639E-2</v>
      </c>
      <c r="Q84">
        <f t="shared" si="4"/>
        <v>2.6004096917473844E-6</v>
      </c>
      <c r="R84">
        <f t="shared" si="4"/>
        <v>8.1750599594451412E-2</v>
      </c>
      <c r="S84">
        <f t="shared" si="4"/>
        <v>1.0393369525783378E-2</v>
      </c>
      <c r="T84">
        <f t="shared" si="4"/>
        <v>8.1483906392140751E-5</v>
      </c>
      <c r="U84">
        <f t="shared" si="4"/>
        <v>3.7813115634243383E-3</v>
      </c>
      <c r="V84">
        <f t="shared" si="4"/>
        <v>9.6334264878646728E-3</v>
      </c>
      <c r="X84">
        <f t="shared" si="6"/>
        <v>0.23096154538448929</v>
      </c>
    </row>
    <row r="85" spans="2:24" x14ac:dyDescent="0.2">
      <c r="B85">
        <v>1.4548981571290011E-2</v>
      </c>
      <c r="C85">
        <f t="shared" si="5"/>
        <v>4.412204743387673E-4</v>
      </c>
      <c r="D85">
        <f t="shared" si="4"/>
        <v>5.3465517007648922E-4</v>
      </c>
      <c r="E85">
        <f t="shared" si="4"/>
        <v>1.8145870632760686E-2</v>
      </c>
      <c r="F85">
        <f t="shared" si="4"/>
        <v>2.135457862312696E-3</v>
      </c>
      <c r="G85">
        <f t="shared" si="4"/>
        <v>2.302176303206927E-5</v>
      </c>
      <c r="H85">
        <f t="shared" si="4"/>
        <v>0</v>
      </c>
      <c r="I85">
        <f t="shared" si="4"/>
        <v>4.3535822269234487E-3</v>
      </c>
      <c r="J85">
        <f t="shared" si="4"/>
        <v>2.8091071638613385E-3</v>
      </c>
      <c r="K85">
        <f t="shared" si="4"/>
        <v>0.10650837110533445</v>
      </c>
      <c r="L85">
        <f t="shared" si="4"/>
        <v>3.5439395529218254E-3</v>
      </c>
      <c r="M85">
        <f t="shared" si="4"/>
        <v>6.9461215237267776E-3</v>
      </c>
      <c r="N85">
        <f t="shared" si="4"/>
        <v>1.7701984881404798E-3</v>
      </c>
      <c r="O85">
        <f t="shared" si="4"/>
        <v>3.3937533145415111E-3</v>
      </c>
      <c r="P85">
        <f t="shared" si="4"/>
        <v>6.3204911186880101E-3</v>
      </c>
      <c r="Q85">
        <f t="shared" si="4"/>
        <v>3.8593501731318676E-4</v>
      </c>
      <c r="R85">
        <f t="shared" si="4"/>
        <v>1.1063740550877997E-2</v>
      </c>
      <c r="S85">
        <f t="shared" si="4"/>
        <v>1.4065896085546726E-3</v>
      </c>
      <c r="T85">
        <f t="shared" si="4"/>
        <v>1.2093283963676246E-2</v>
      </c>
      <c r="U85">
        <f t="shared" si="4"/>
        <v>1.027867051059844E-2</v>
      </c>
      <c r="V85">
        <f t="shared" si="4"/>
        <v>3.5439395529218254E-3</v>
      </c>
      <c r="X85">
        <f t="shared" si="6"/>
        <v>0.19569794960060088</v>
      </c>
    </row>
    <row r="86" spans="2:24" x14ac:dyDescent="0.2">
      <c r="B86">
        <v>1.4548981571290011E-2</v>
      </c>
      <c r="C86">
        <f t="shared" si="5"/>
        <v>5.9712697864429662E-5</v>
      </c>
      <c r="D86">
        <f t="shared" si="4"/>
        <v>9.7925510251157324E-6</v>
      </c>
      <c r="E86">
        <f t="shared" si="4"/>
        <v>2.4557765416595998E-3</v>
      </c>
      <c r="F86">
        <f t="shared" si="4"/>
        <v>0.86150518894738615</v>
      </c>
      <c r="G86">
        <f t="shared" si="4"/>
        <v>3.1156568205512742E-6</v>
      </c>
      <c r="H86">
        <f t="shared" si="4"/>
        <v>4.3535822269234487E-3</v>
      </c>
      <c r="I86">
        <f t="shared" si="4"/>
        <v>0</v>
      </c>
      <c r="J86">
        <f t="shared" si="4"/>
        <v>1.0334127736320044E-3</v>
      </c>
      <c r="K86">
        <f t="shared" si="4"/>
        <v>5.3027395539711111E-3</v>
      </c>
      <c r="L86">
        <f t="shared" si="4"/>
        <v>4.7962006316810979E-4</v>
      </c>
      <c r="M86">
        <f t="shared" si="4"/>
        <v>9.4005532380949514E-4</v>
      </c>
      <c r="N86">
        <f t="shared" si="4"/>
        <v>8.813299315373944E-5</v>
      </c>
      <c r="O86">
        <f t="shared" si="4"/>
        <v>6.2158760186587029E-5</v>
      </c>
      <c r="P86">
        <f t="shared" si="4"/>
        <v>3.146787234445968E-4</v>
      </c>
      <c r="Q86">
        <f t="shared" si="4"/>
        <v>5.2230624879007147E-5</v>
      </c>
      <c r="R86">
        <f t="shared" si="4"/>
        <v>1.4973144611094712E-3</v>
      </c>
      <c r="S86">
        <f t="shared" si="4"/>
        <v>1.9036120307142277E-4</v>
      </c>
      <c r="T86">
        <f t="shared" si="4"/>
        <v>4.0568448184261385E-6</v>
      </c>
      <c r="U86">
        <f t="shared" si="4"/>
        <v>1.3910667848476585E-3</v>
      </c>
      <c r="V86">
        <f t="shared" si="4"/>
        <v>4.7962006316810979E-4</v>
      </c>
      <c r="X86">
        <f t="shared" si="6"/>
        <v>0.88022261679493907</v>
      </c>
    </row>
    <row r="87" spans="2:24" x14ac:dyDescent="0.2">
      <c r="B87">
        <v>5.2376333656644042E-2</v>
      </c>
      <c r="C87">
        <f t="shared" si="5"/>
        <v>8.6723357960315092E-2</v>
      </c>
      <c r="D87">
        <f t="shared" si="4"/>
        <v>9.5828088620988333E-5</v>
      </c>
      <c r="E87">
        <f t="shared" si="4"/>
        <v>3.2523469264356154E-3</v>
      </c>
      <c r="F87">
        <f t="shared" si="4"/>
        <v>1.0404100606893846E-3</v>
      </c>
      <c r="G87">
        <f t="shared" si="4"/>
        <v>1.6646560971030153E-3</v>
      </c>
      <c r="H87">
        <f t="shared" si="4"/>
        <v>7.8030754551703838E-4</v>
      </c>
      <c r="I87">
        <f t="shared" si="4"/>
        <v>2.8705910378666789E-4</v>
      </c>
      <c r="J87">
        <f t="shared" si="4"/>
        <v>0</v>
      </c>
      <c r="K87">
        <f t="shared" si="4"/>
        <v>2.6400785671053603E-4</v>
      </c>
      <c r="L87">
        <f t="shared" si="4"/>
        <v>9.633426487864671E-3</v>
      </c>
      <c r="M87">
        <f t="shared" si="4"/>
        <v>1.8881515916214758E-2</v>
      </c>
      <c r="N87">
        <f t="shared" si="4"/>
        <v>3.2422316270164221E-5</v>
      </c>
      <c r="O87">
        <f t="shared" si="4"/>
        <v>3.3937533145415111E-3</v>
      </c>
      <c r="P87">
        <f t="shared" si="4"/>
        <v>6.3204911186880083E-3</v>
      </c>
      <c r="Q87">
        <f t="shared" si="4"/>
        <v>3.8593501731318676E-4</v>
      </c>
      <c r="R87">
        <f t="shared" si="4"/>
        <v>8.1750599594451412E-2</v>
      </c>
      <c r="S87">
        <f t="shared" si="4"/>
        <v>1.0393369525783378E-2</v>
      </c>
      <c r="T87">
        <f t="shared" si="4"/>
        <v>2.9976253948006862E-5</v>
      </c>
      <c r="U87">
        <f t="shared" si="4"/>
        <v>5.1174487144191154E-4</v>
      </c>
      <c r="V87">
        <f t="shared" si="4"/>
        <v>9.633426487864671E-3</v>
      </c>
      <c r="X87">
        <f t="shared" si="6"/>
        <v>0.23507463454356001</v>
      </c>
    </row>
    <row r="88" spans="2:24" x14ac:dyDescent="0.2">
      <c r="B88">
        <v>4.3646944713870033E-2</v>
      </c>
      <c r="C88">
        <f t="shared" si="5"/>
        <v>1.3236614230163017E-3</v>
      </c>
      <c r="D88">
        <f t="shared" si="4"/>
        <v>2.1707312662866299E-4</v>
      </c>
      <c r="E88">
        <f t="shared" si="4"/>
        <v>0.40224256820822074</v>
      </c>
      <c r="F88">
        <f t="shared" si="4"/>
        <v>2.3567731350982724E-3</v>
      </c>
      <c r="G88">
        <f t="shared" si="4"/>
        <v>9.3469704616538221E-6</v>
      </c>
      <c r="H88">
        <f t="shared" si="4"/>
        <v>3.5502790368444823E-2</v>
      </c>
      <c r="I88">
        <f t="shared" si="4"/>
        <v>1.7675798513237038E-3</v>
      </c>
      <c r="J88">
        <f t="shared" si="4"/>
        <v>3.1680942805264323E-4</v>
      </c>
      <c r="K88">
        <f t="shared" si="4"/>
        <v>0</v>
      </c>
      <c r="L88">
        <f t="shared" si="4"/>
        <v>4.7962006316810979E-4</v>
      </c>
      <c r="M88">
        <f t="shared" si="4"/>
        <v>2.5553353044575344E-3</v>
      </c>
      <c r="N88">
        <f t="shared" si="4"/>
        <v>3.2422316270164228E-5</v>
      </c>
      <c r="O88">
        <f t="shared" si="4"/>
        <v>1.6896502829474307E-4</v>
      </c>
      <c r="P88">
        <f t="shared" si="4"/>
        <v>6.3204911186880101E-3</v>
      </c>
      <c r="Q88">
        <f t="shared" si="4"/>
        <v>1.921457309252438E-5</v>
      </c>
      <c r="R88">
        <f t="shared" si="4"/>
        <v>4.0701226911228228E-3</v>
      </c>
      <c r="S88">
        <f t="shared" si="4"/>
        <v>5.174553991526506E-4</v>
      </c>
      <c r="T88">
        <f t="shared" si="4"/>
        <v>2.2149622205761409E-4</v>
      </c>
      <c r="U88">
        <f t="shared" si="4"/>
        <v>0.20645261606190524</v>
      </c>
      <c r="V88">
        <f t="shared" si="4"/>
        <v>4.7962006316810979E-4</v>
      </c>
      <c r="X88">
        <f t="shared" si="6"/>
        <v>0.6650539613526244</v>
      </c>
    </row>
    <row r="89" spans="2:24" x14ac:dyDescent="0.2">
      <c r="B89">
        <v>9.6993210475266739E-2</v>
      </c>
      <c r="C89">
        <f t="shared" si="5"/>
        <v>5.9081000857317913E-2</v>
      </c>
      <c r="D89">
        <f t="shared" si="4"/>
        <v>6.5283673500771556E-5</v>
      </c>
      <c r="E89">
        <f t="shared" si="4"/>
        <v>8.1510609717201968E-4</v>
      </c>
      <c r="F89">
        <f t="shared" si="4"/>
        <v>9.5924012633621971E-5</v>
      </c>
      <c r="G89">
        <f t="shared" si="4"/>
        <v>1.1340606569349842E-3</v>
      </c>
      <c r="H89">
        <f t="shared" si="4"/>
        <v>5.3159093293827381E-4</v>
      </c>
      <c r="I89">
        <f t="shared" si="4"/>
        <v>7.1943009475216468E-5</v>
      </c>
      <c r="J89">
        <f t="shared" si="4"/>
        <v>5.2020503034469227E-3</v>
      </c>
      <c r="K89">
        <f t="shared" si="4"/>
        <v>2.158290284256494E-4</v>
      </c>
      <c r="L89">
        <f t="shared" si="4"/>
        <v>0</v>
      </c>
      <c r="M89">
        <f t="shared" si="4"/>
        <v>1.030895838846694</v>
      </c>
      <c r="N89">
        <f t="shared" si="4"/>
        <v>4.3878833556097111E-6</v>
      </c>
      <c r="O89">
        <f t="shared" si="4"/>
        <v>0.18529265264281797</v>
      </c>
      <c r="P89">
        <f t="shared" si="4"/>
        <v>4.6702463448778639E-2</v>
      </c>
      <c r="Q89">
        <f t="shared" si="4"/>
        <v>1.4197755849766603E-4</v>
      </c>
      <c r="R89">
        <f t="shared" si="4"/>
        <v>4.0701226911228228E-3</v>
      </c>
      <c r="S89">
        <f t="shared" si="4"/>
        <v>1.0393369525783378E-2</v>
      </c>
      <c r="T89">
        <f t="shared" si="4"/>
        <v>8.1483906392140765E-5</v>
      </c>
      <c r="U89">
        <f t="shared" si="4"/>
        <v>5.1174487144191154E-4</v>
      </c>
      <c r="V89">
        <f t="shared" si="4"/>
        <v>1.4297272580464353</v>
      </c>
      <c r="X89">
        <f t="shared" si="6"/>
        <v>2.775034087993165</v>
      </c>
    </row>
    <row r="90" spans="2:24" x14ac:dyDescent="0.2">
      <c r="B90">
        <v>0.13579049466537343</v>
      </c>
      <c r="C90">
        <f t="shared" si="5"/>
        <v>3.0428559810935462E-2</v>
      </c>
      <c r="D90">
        <f t="shared" si="4"/>
        <v>9.1397142901080176E-5</v>
      </c>
      <c r="E90">
        <f t="shared" si="4"/>
        <v>1.1411485360408279E-3</v>
      </c>
      <c r="F90">
        <f t="shared" si="4"/>
        <v>1.3429361768707075E-4</v>
      </c>
      <c r="G90">
        <f t="shared" si="4"/>
        <v>4.3157750665633737E-3</v>
      </c>
      <c r="H90">
        <f t="shared" si="4"/>
        <v>7.4422730611358335E-4</v>
      </c>
      <c r="I90">
        <f t="shared" si="4"/>
        <v>1.0072021326530305E-4</v>
      </c>
      <c r="J90">
        <f t="shared" si="4"/>
        <v>7.2828704248256932E-3</v>
      </c>
      <c r="K90">
        <f t="shared" si="4"/>
        <v>8.2135777643277885E-4</v>
      </c>
      <c r="L90">
        <f t="shared" si="4"/>
        <v>0.73635417060478148</v>
      </c>
      <c r="M90">
        <f t="shared" si="4"/>
        <v>0</v>
      </c>
      <c r="N90">
        <f t="shared" si="4"/>
        <v>4.3878833556097111E-6</v>
      </c>
      <c r="O90">
        <f t="shared" si="4"/>
        <v>6.8165357507414037E-2</v>
      </c>
      <c r="P90">
        <f t="shared" si="4"/>
        <v>0.12695045773708771</v>
      </c>
      <c r="Q90">
        <f t="shared" si="4"/>
        <v>5.2230624879007147E-5</v>
      </c>
      <c r="R90">
        <f t="shared" si="4"/>
        <v>4.0701226911228228E-3</v>
      </c>
      <c r="S90">
        <f t="shared" si="4"/>
        <v>1.0393369525783378E-2</v>
      </c>
      <c r="T90">
        <f t="shared" si="4"/>
        <v>2.2149622205761409E-4</v>
      </c>
      <c r="U90">
        <f t="shared" si="4"/>
        <v>1.3910667848476585E-3</v>
      </c>
      <c r="V90">
        <f t="shared" si="4"/>
        <v>0.19349254341881994</v>
      </c>
      <c r="X90">
        <f t="shared" si="6"/>
        <v>1.1861555528949146</v>
      </c>
    </row>
    <row r="91" spans="2:24" x14ac:dyDescent="0.2">
      <c r="B91">
        <v>2.5218234723569353E-2</v>
      </c>
      <c r="C91">
        <f t="shared" si="5"/>
        <v>1.4007473789061769E-5</v>
      </c>
      <c r="D91">
        <f t="shared" si="4"/>
        <v>2.519128617738375E-3</v>
      </c>
      <c r="E91">
        <f t="shared" si="4"/>
        <v>5.7607890397430735E-4</v>
      </c>
      <c r="F91">
        <f t="shared" si="4"/>
        <v>2.4940243284741706E-5</v>
      </c>
      <c r="G91">
        <f t="shared" si="4"/>
        <v>2.6887365983501904E-7</v>
      </c>
      <c r="H91">
        <f t="shared" si="4"/>
        <v>1.0212683585425844E-3</v>
      </c>
      <c r="I91">
        <f t="shared" si="4"/>
        <v>5.084595758869583E-5</v>
      </c>
      <c r="J91">
        <f t="shared" si="4"/>
        <v>6.7338656868802608E-5</v>
      </c>
      <c r="K91">
        <f t="shared" si="4"/>
        <v>5.6115547390668851E-5</v>
      </c>
      <c r="L91">
        <f t="shared" si="4"/>
        <v>1.6876474444652733E-5</v>
      </c>
      <c r="M91">
        <f t="shared" si="4"/>
        <v>2.3627064222513828E-5</v>
      </c>
      <c r="N91">
        <f t="shared" si="4"/>
        <v>0</v>
      </c>
      <c r="O91">
        <f t="shared" si="4"/>
        <v>2.2866929961351328E-5</v>
      </c>
      <c r="P91">
        <f t="shared" si="4"/>
        <v>4.2587134165910218E-5</v>
      </c>
      <c r="Q91">
        <f t="shared" si="4"/>
        <v>1.4197755849766606E-4</v>
      </c>
      <c r="R91">
        <f t="shared" si="4"/>
        <v>2.0263947668852633E-4</v>
      </c>
      <c r="S91">
        <f t="shared" si="4"/>
        <v>7.0029973006638466E-5</v>
      </c>
      <c r="T91">
        <f t="shared" si="4"/>
        <v>1.4924298047218692E-6</v>
      </c>
      <c r="U91">
        <f t="shared" si="4"/>
        <v>1.8826041732840202E-4</v>
      </c>
      <c r="V91">
        <f t="shared" si="4"/>
        <v>2.3878876875549908E-5</v>
      </c>
      <c r="X91">
        <f t="shared" si="6"/>
        <v>5.0642289678330061E-3</v>
      </c>
    </row>
    <row r="92" spans="2:24" x14ac:dyDescent="0.2">
      <c r="B92">
        <v>3.4917555771096023E-2</v>
      </c>
      <c r="C92">
        <f t="shared" si="5"/>
        <v>7.8244868085262619E-3</v>
      </c>
      <c r="D92">
        <f t="shared" si="4"/>
        <v>2.3502122460277758E-5</v>
      </c>
      <c r="E92">
        <f t="shared" si="4"/>
        <v>7.976477131951947E-4</v>
      </c>
      <c r="F92">
        <f t="shared" si="4"/>
        <v>3.453264454810391E-5</v>
      </c>
      <c r="G92">
        <f t="shared" si="4"/>
        <v>1.1097707314020103E-3</v>
      </c>
      <c r="H92">
        <f t="shared" si="4"/>
        <v>1.4140638810589631E-3</v>
      </c>
      <c r="I92">
        <f t="shared" si="4"/>
        <v>2.5899483411077932E-5</v>
      </c>
      <c r="J92">
        <f t="shared" si="4"/>
        <v>5.0906299718122671E-3</v>
      </c>
      <c r="K92">
        <f t="shared" si="4"/>
        <v>2.1120628536842886E-4</v>
      </c>
      <c r="L92">
        <f t="shared" si="4"/>
        <v>0.51470181289671657</v>
      </c>
      <c r="M92">
        <f t="shared" si="4"/>
        <v>0.26508750141772125</v>
      </c>
      <c r="N92">
        <f t="shared" si="4"/>
        <v>1.6515004972087073E-5</v>
      </c>
      <c r="O92">
        <f t="shared" si="4"/>
        <v>0</v>
      </c>
      <c r="P92">
        <f t="shared" si="4"/>
        <v>4.6702463448778639E-2</v>
      </c>
      <c r="Q92">
        <f t="shared" si="4"/>
        <v>5.2230624879007153E-5</v>
      </c>
      <c r="R92">
        <f t="shared" si="4"/>
        <v>4.0701226911228228E-3</v>
      </c>
      <c r="S92">
        <f t="shared" si="4"/>
        <v>2.8252107518396966E-2</v>
      </c>
      <c r="T92">
        <f t="shared" si="4"/>
        <v>8.1483906392140765E-5</v>
      </c>
      <c r="U92">
        <f t="shared" si="4"/>
        <v>1.3910667848476585E-3</v>
      </c>
      <c r="V92">
        <f t="shared" si="4"/>
        <v>0.19349254341881991</v>
      </c>
      <c r="X92">
        <f t="shared" si="6"/>
        <v>1.0703795873544297</v>
      </c>
    </row>
    <row r="93" spans="2:24" x14ac:dyDescent="0.2">
      <c r="B93">
        <v>7.8564500484966049E-2</v>
      </c>
      <c r="C93">
        <f t="shared" si="5"/>
        <v>1.7605095319184087E-2</v>
      </c>
      <c r="D93">
        <f t="shared" si="4"/>
        <v>1.9453382273317017E-5</v>
      </c>
      <c r="E93">
        <f t="shared" si="4"/>
        <v>4.8785203896534214E-3</v>
      </c>
      <c r="F93">
        <f t="shared" si="4"/>
        <v>7.7698450233233752E-5</v>
      </c>
      <c r="G93">
        <f t="shared" si="4"/>
        <v>1.8450355930381687E-2</v>
      </c>
      <c r="H93">
        <f t="shared" si="4"/>
        <v>1.1704613182755576E-3</v>
      </c>
      <c r="I93">
        <f t="shared" si="4"/>
        <v>5.8273837674925345E-5</v>
      </c>
      <c r="J93">
        <f t="shared" si="4"/>
        <v>4.2136607457920064E-3</v>
      </c>
      <c r="K93">
        <f t="shared" si="4"/>
        <v>3.5113839548266725E-3</v>
      </c>
      <c r="L93">
        <f t="shared" si="4"/>
        <v>5.7657362282442767E-2</v>
      </c>
      <c r="M93">
        <f t="shared" si="4"/>
        <v>0.21942054423694177</v>
      </c>
      <c r="N93">
        <f t="shared" si="4"/>
        <v>1.3669944300168713E-5</v>
      </c>
      <c r="O93">
        <f t="shared" si="4"/>
        <v>2.0756650421679394E-2</v>
      </c>
      <c r="P93">
        <f t="shared" si="4"/>
        <v>0</v>
      </c>
      <c r="Q93">
        <f t="shared" si="4"/>
        <v>5.2230624879007147E-5</v>
      </c>
      <c r="R93">
        <f t="shared" si="4"/>
        <v>4.070122691122822E-3</v>
      </c>
      <c r="S93">
        <f t="shared" si="4"/>
        <v>3.8235069730334875E-3</v>
      </c>
      <c r="T93">
        <f t="shared" si="4"/>
        <v>4.4488705464847825E-3</v>
      </c>
      <c r="U93">
        <f t="shared" si="4"/>
        <v>0.56119639467890903</v>
      </c>
      <c r="V93">
        <f t="shared" si="4"/>
        <v>2.6186368167758579E-2</v>
      </c>
      <c r="X93">
        <f t="shared" si="6"/>
        <v>0.94761062389584672</v>
      </c>
    </row>
    <row r="94" spans="2:24" x14ac:dyDescent="0.2">
      <c r="B94">
        <v>3.2007759456838022E-2</v>
      </c>
      <c r="C94">
        <f t="shared" si="5"/>
        <v>9.7068504354528792E-4</v>
      </c>
      <c r="D94">
        <f t="shared" si="4"/>
        <v>7.9254520372773043E-6</v>
      </c>
      <c r="E94">
        <f t="shared" si="4"/>
        <v>9.8954055922615715E-5</v>
      </c>
      <c r="F94">
        <f t="shared" si="4"/>
        <v>3.165492416909524E-5</v>
      </c>
      <c r="G94">
        <f t="shared" si="4"/>
        <v>2.5216093980580697E-6</v>
      </c>
      <c r="H94">
        <f t="shared" ref="D94:V99" si="7">H68*H$79</f>
        <v>1.7542500786963034E-4</v>
      </c>
      <c r="I94">
        <f t="shared" si="7"/>
        <v>2.3741193126821432E-5</v>
      </c>
      <c r="J94">
        <f t="shared" si="7"/>
        <v>6.3153002833066935E-4</v>
      </c>
      <c r="K94">
        <f t="shared" si="7"/>
        <v>2.6201690580715068E-5</v>
      </c>
      <c r="L94">
        <f t="shared" si="7"/>
        <v>4.3023502575050313E-4</v>
      </c>
      <c r="M94">
        <f t="shared" si="7"/>
        <v>2.215844691836667E-4</v>
      </c>
      <c r="N94">
        <f t="shared" si="7"/>
        <v>1.1186110669513084E-4</v>
      </c>
      <c r="O94">
        <f t="shared" si="7"/>
        <v>5.6978863504371436E-5</v>
      </c>
      <c r="P94">
        <f t="shared" si="7"/>
        <v>1.2820244288483572E-4</v>
      </c>
      <c r="Q94">
        <f t="shared" si="7"/>
        <v>0</v>
      </c>
      <c r="R94">
        <f t="shared" si="7"/>
        <v>1.4973144611094709E-3</v>
      </c>
      <c r="S94">
        <f t="shared" si="7"/>
        <v>5.1745539915265071E-4</v>
      </c>
      <c r="T94">
        <f t="shared" si="7"/>
        <v>1.1027647550806008E-5</v>
      </c>
      <c r="U94">
        <f t="shared" si="7"/>
        <v>6.9257137121475054E-5</v>
      </c>
      <c r="V94">
        <f t="shared" si="7"/>
        <v>1.3037425022742522E-3</v>
      </c>
      <c r="X94">
        <f t="shared" si="6"/>
        <v>6.3162980602073336E-3</v>
      </c>
    </row>
    <row r="95" spans="2:24" x14ac:dyDescent="0.2">
      <c r="B95">
        <v>6.3045586808923373E-2</v>
      </c>
      <c r="C95">
        <f t="shared" si="5"/>
        <v>0.2837593393151997</v>
      </c>
      <c r="D95">
        <f t="shared" si="7"/>
        <v>4.2434387775501509E-5</v>
      </c>
      <c r="E95">
        <f t="shared" si="7"/>
        <v>2.8927135241113577E-2</v>
      </c>
      <c r="F95">
        <f t="shared" si="7"/>
        <v>1.6948652529565273E-4</v>
      </c>
      <c r="G95">
        <f t="shared" si="7"/>
        <v>4.0246449031114545E-2</v>
      </c>
      <c r="H95">
        <f t="shared" si="7"/>
        <v>2.5531708963564608E-3</v>
      </c>
      <c r="I95">
        <f t="shared" si="7"/>
        <v>3.4553410640987797E-4</v>
      </c>
      <c r="J95">
        <f t="shared" si="7"/>
        <v>6.7915882740005803E-2</v>
      </c>
      <c r="K95">
        <f t="shared" si="7"/>
        <v>2.8177772477004162E-3</v>
      </c>
      <c r="L95">
        <f t="shared" si="7"/>
        <v>6.2617272171120357E-3</v>
      </c>
      <c r="M95">
        <f t="shared" si="7"/>
        <v>8.7664181039568499E-3</v>
      </c>
      <c r="N95">
        <f t="shared" si="7"/>
        <v>8.1055790675410537E-5</v>
      </c>
      <c r="O95">
        <f t="shared" si="7"/>
        <v>2.2542217981603328E-3</v>
      </c>
      <c r="P95">
        <f t="shared" si="7"/>
        <v>5.0719990458607473E-3</v>
      </c>
      <c r="Q95">
        <f t="shared" si="7"/>
        <v>7.601750341017314E-4</v>
      </c>
      <c r="R95">
        <f t="shared" si="7"/>
        <v>0</v>
      </c>
      <c r="S95">
        <f t="shared" si="7"/>
        <v>7.6797190482929614E-2</v>
      </c>
      <c r="T95">
        <f t="shared" si="7"/>
        <v>2.9976253948006862E-5</v>
      </c>
      <c r="U95">
        <f t="shared" si="7"/>
        <v>1.3910667848476585E-3</v>
      </c>
      <c r="V95">
        <f t="shared" si="7"/>
        <v>9.6334264878646728E-3</v>
      </c>
      <c r="X95">
        <f t="shared" si="6"/>
        <v>0.5378244664904287</v>
      </c>
    </row>
    <row r="96" spans="2:24" x14ac:dyDescent="0.2">
      <c r="B96">
        <v>6.1105722599418044E-2</v>
      </c>
      <c r="C96">
        <f t="shared" si="5"/>
        <v>3.7221030540110278E-2</v>
      </c>
      <c r="D96">
        <f t="shared" si="7"/>
        <v>4.1128714305486088E-5</v>
      </c>
      <c r="E96">
        <f t="shared" si="7"/>
        <v>3.7944047475082176E-3</v>
      </c>
      <c r="F96">
        <f t="shared" si="7"/>
        <v>6.0432127959181838E-5</v>
      </c>
      <c r="G96">
        <f t="shared" si="7"/>
        <v>5.2791718226201283E-3</v>
      </c>
      <c r="H96">
        <f t="shared" si="7"/>
        <v>3.3490228775111253E-4</v>
      </c>
      <c r="I96">
        <f t="shared" si="7"/>
        <v>4.532409596938637E-5</v>
      </c>
      <c r="J96">
        <f t="shared" si="7"/>
        <v>8.908602450671467E-3</v>
      </c>
      <c r="K96">
        <f t="shared" si="7"/>
        <v>3.6961099939475042E-4</v>
      </c>
      <c r="L96">
        <f t="shared" si="7"/>
        <v>1.64974119456879E-2</v>
      </c>
      <c r="M96">
        <f t="shared" si="7"/>
        <v>2.3096376723963061E-2</v>
      </c>
      <c r="N96">
        <f t="shared" si="7"/>
        <v>2.8901258701152385E-5</v>
      </c>
      <c r="O96">
        <f t="shared" si="7"/>
        <v>1.6144061439083979E-2</v>
      </c>
      <c r="P96">
        <f t="shared" si="7"/>
        <v>4.9159375367573404E-3</v>
      </c>
      <c r="Q96">
        <f t="shared" si="7"/>
        <v>2.7104806622281702E-4</v>
      </c>
      <c r="R96">
        <f t="shared" si="7"/>
        <v>7.9235196530006741E-2</v>
      </c>
      <c r="S96">
        <f t="shared" si="7"/>
        <v>0</v>
      </c>
      <c r="T96">
        <f t="shared" si="7"/>
        <v>4.0568448184261376E-6</v>
      </c>
      <c r="U96">
        <f t="shared" si="7"/>
        <v>5.1174487144191164E-4</v>
      </c>
      <c r="V96">
        <f t="shared" si="7"/>
        <v>7.118192874375652E-2</v>
      </c>
      <c r="X96">
        <f t="shared" si="6"/>
        <v>0.26794127174672988</v>
      </c>
    </row>
    <row r="97" spans="2:24" x14ac:dyDescent="0.2">
      <c r="B97">
        <v>2.4248302618816685E-2</v>
      </c>
      <c r="C97">
        <f t="shared" ref="C97:C99" si="8">C71*C$79</f>
        <v>2.7052656922190734E-4</v>
      </c>
      <c r="D97">
        <f t="shared" si="7"/>
        <v>6.0041303312706853E-6</v>
      </c>
      <c r="E97">
        <f t="shared" si="7"/>
        <v>2.7578153632166311E-5</v>
      </c>
      <c r="F97">
        <f t="shared" si="7"/>
        <v>3.2454758547409107E-6</v>
      </c>
      <c r="G97">
        <f t="shared" si="7"/>
        <v>1.0429940018194017E-4</v>
      </c>
      <c r="H97">
        <f t="shared" si="7"/>
        <v>7.2559703782057476E-3</v>
      </c>
      <c r="I97">
        <f t="shared" si="7"/>
        <v>2.4341068910556829E-6</v>
      </c>
      <c r="J97">
        <f t="shared" si="7"/>
        <v>6.4748708527694818E-5</v>
      </c>
      <c r="K97">
        <f t="shared" si="7"/>
        <v>3.9869319970370538E-4</v>
      </c>
      <c r="L97">
        <f t="shared" si="7"/>
        <v>3.2593562556856306E-4</v>
      </c>
      <c r="M97">
        <f t="shared" si="7"/>
        <v>1.240378843522639E-3</v>
      </c>
      <c r="N97">
        <f t="shared" si="7"/>
        <v>1.552126996910744E-6</v>
      </c>
      <c r="O97">
        <f t="shared" si="7"/>
        <v>1.1733682520468268E-4</v>
      </c>
      <c r="P97">
        <f t="shared" si="7"/>
        <v>1.4414340570610694E-2</v>
      </c>
      <c r="Q97">
        <f t="shared" si="7"/>
        <v>1.455649476706393E-5</v>
      </c>
      <c r="R97">
        <f t="shared" si="7"/>
        <v>7.7938260264817834E-5</v>
      </c>
      <c r="S97">
        <f t="shared" si="7"/>
        <v>1.0223248942433867E-5</v>
      </c>
      <c r="T97">
        <f t="shared" si="7"/>
        <v>0</v>
      </c>
      <c r="U97">
        <f t="shared" si="7"/>
        <v>2.7940323269677596E-2</v>
      </c>
      <c r="V97">
        <f t="shared" si="7"/>
        <v>1.3037425022742522E-3</v>
      </c>
      <c r="X97">
        <f t="shared" si="6"/>
        <v>5.3579827890379884E-2</v>
      </c>
    </row>
    <row r="98" spans="2:24" x14ac:dyDescent="0.2">
      <c r="B98">
        <v>3.6857419980601359E-2</v>
      </c>
      <c r="C98">
        <f t="shared" si="8"/>
        <v>1.1177585349915436E-3</v>
      </c>
      <c r="D98">
        <f t="shared" si="7"/>
        <v>2.4807795930293192E-5</v>
      </c>
      <c r="E98">
        <f t="shared" si="7"/>
        <v>4.5969538936327069E-2</v>
      </c>
      <c r="F98">
        <f t="shared" si="7"/>
        <v>9.9084430172843163E-5</v>
      </c>
      <c r="G98">
        <f t="shared" si="7"/>
        <v>3.1842623691994429E-3</v>
      </c>
      <c r="H98">
        <f t="shared" si="7"/>
        <v>4.057369938394121E-3</v>
      </c>
      <c r="I98">
        <f t="shared" si="7"/>
        <v>5.4910530980828627E-4</v>
      </c>
      <c r="J98">
        <f t="shared" si="7"/>
        <v>7.2721639625955862E-4</v>
      </c>
      <c r="K98">
        <f t="shared" si="7"/>
        <v>0.24448336112594041</v>
      </c>
      <c r="L98">
        <f t="shared" si="7"/>
        <v>1.3466970301102936E-3</v>
      </c>
      <c r="M98">
        <f t="shared" si="7"/>
        <v>5.1249828915440054E-3</v>
      </c>
      <c r="N98">
        <f t="shared" si="7"/>
        <v>1.2880975922469613E-4</v>
      </c>
      <c r="O98">
        <f t="shared" si="7"/>
        <v>1.317852743539887E-3</v>
      </c>
      <c r="P98">
        <f t="shared" si="7"/>
        <v>1.1962344202366217</v>
      </c>
      <c r="Q98">
        <f t="shared" si="7"/>
        <v>6.0144355921280965E-5</v>
      </c>
      <c r="R98">
        <f t="shared" si="7"/>
        <v>2.3794563425025735E-3</v>
      </c>
      <c r="S98">
        <f t="shared" si="7"/>
        <v>8.4841912896948504E-4</v>
      </c>
      <c r="T98">
        <f t="shared" si="7"/>
        <v>1.8381791624787893E-2</v>
      </c>
      <c r="U98">
        <f t="shared" si="7"/>
        <v>0</v>
      </c>
      <c r="V98">
        <f t="shared" si="7"/>
        <v>3.5439395529218249E-3</v>
      </c>
      <c r="X98">
        <f t="shared" si="6"/>
        <v>1.5295790185031672</v>
      </c>
    </row>
    <row r="99" spans="2:24" x14ac:dyDescent="0.2">
      <c r="B99">
        <v>9.6993210475266739E-2</v>
      </c>
      <c r="C99">
        <f t="shared" si="8"/>
        <v>0.16059881103762055</v>
      </c>
      <c r="D99">
        <f t="shared" si="7"/>
        <v>2.4016521325082741E-5</v>
      </c>
      <c r="E99">
        <f t="shared" si="7"/>
        <v>8.1510609717201968E-4</v>
      </c>
      <c r="F99">
        <f t="shared" si="7"/>
        <v>9.5924012633621971E-5</v>
      </c>
      <c r="G99">
        <f t="shared" si="7"/>
        <v>3.0826964761166953E-3</v>
      </c>
      <c r="H99">
        <f t="shared" si="7"/>
        <v>5.3159093293827381E-4</v>
      </c>
      <c r="I99">
        <f t="shared" si="7"/>
        <v>7.1943009475216468E-5</v>
      </c>
      <c r="J99">
        <f t="shared" si="7"/>
        <v>5.2020503034469227E-3</v>
      </c>
      <c r="K99">
        <f t="shared" si="7"/>
        <v>2.158290284256494E-4</v>
      </c>
      <c r="L99">
        <f t="shared" si="7"/>
        <v>1.4297272580464353</v>
      </c>
      <c r="M99">
        <f t="shared" si="7"/>
        <v>0.2708895607863479</v>
      </c>
      <c r="N99">
        <f t="shared" si="7"/>
        <v>6.2085079876429761E-6</v>
      </c>
      <c r="O99">
        <f t="shared" si="7"/>
        <v>6.9657315630775166E-2</v>
      </c>
      <c r="P99">
        <f t="shared" si="7"/>
        <v>2.1210958215884448E-2</v>
      </c>
      <c r="Q99">
        <f t="shared" si="7"/>
        <v>4.3023502575050319E-4</v>
      </c>
      <c r="R99">
        <f t="shared" si="7"/>
        <v>6.2617272171120357E-3</v>
      </c>
      <c r="S99">
        <f t="shared" si="7"/>
        <v>4.4844615108566611E-2</v>
      </c>
      <c r="T99">
        <f t="shared" si="7"/>
        <v>3.2593562556856306E-4</v>
      </c>
      <c r="U99">
        <f t="shared" si="7"/>
        <v>1.3466970301102934E-3</v>
      </c>
      <c r="V99">
        <f t="shared" si="7"/>
        <v>0</v>
      </c>
      <c r="X99">
        <f t="shared" si="6"/>
        <v>2.0153384786136925</v>
      </c>
    </row>
    <row r="100" spans="2:24" x14ac:dyDescent="0.2">
      <c r="X100">
        <f>SUM(X80:X99)</f>
        <v>14.98797411820164</v>
      </c>
    </row>
    <row r="101" spans="2:24" x14ac:dyDescent="0.2">
      <c r="B101">
        <f>SUM(B80:B99)</f>
        <v>1</v>
      </c>
      <c r="C101">
        <f>SUM(C80:C99)</f>
        <v>0.74080369689404002</v>
      </c>
      <c r="D101">
        <f t="shared" ref="D101:U101" si="9">SUM(D80:D99)</f>
        <v>4.0558056553660037E-3</v>
      </c>
      <c r="E101">
        <f t="shared" si="9"/>
        <v>0.53953837821086681</v>
      </c>
      <c r="F101">
        <f t="shared" si="9"/>
        <v>0.88892967245097076</v>
      </c>
      <c r="G101">
        <f t="shared" si="9"/>
        <v>9.9418963704977062E-2</v>
      </c>
      <c r="H101">
        <f t="shared" si="9"/>
        <v>7.4169860419551398E-2</v>
      </c>
      <c r="I101">
        <f t="shared" si="9"/>
        <v>0.65550069248107812</v>
      </c>
      <c r="J101">
        <f t="shared" si="9"/>
        <v>0.17928235225232259</v>
      </c>
      <c r="K101">
        <f t="shared" si="9"/>
        <v>1.1584963528506065</v>
      </c>
      <c r="L101">
        <f t="shared" si="9"/>
        <v>2.856381963589754</v>
      </c>
      <c r="M101">
        <f t="shared" si="9"/>
        <v>1.9325286428520574</v>
      </c>
      <c r="N101">
        <f t="shared" si="9"/>
        <v>4.7789721582934871E-3</v>
      </c>
      <c r="O101">
        <f t="shared" si="9"/>
        <v>0.37677968837004949</v>
      </c>
      <c r="P101">
        <f t="shared" si="9"/>
        <v>1.5630714635130611</v>
      </c>
      <c r="Q101">
        <f t="shared" si="9"/>
        <v>3.4099334577868878E-3</v>
      </c>
      <c r="R101">
        <f t="shared" si="9"/>
        <v>0.59066428698652307</v>
      </c>
      <c r="S101">
        <f t="shared" si="9"/>
        <v>0.23775730036716852</v>
      </c>
      <c r="T101">
        <f t="shared" si="9"/>
        <v>3.6137486048674526E-2</v>
      </c>
      <c r="U101">
        <f t="shared" si="9"/>
        <v>0.89502818901369885</v>
      </c>
      <c r="V101">
        <f>SUM(V80:V99)</f>
        <v>2.151240416924793</v>
      </c>
      <c r="W101">
        <f>SUM(C101:V101)</f>
        <v>14.987974118201642</v>
      </c>
    </row>
    <row r="103" spans="2:24" ht="87" customHeight="1" x14ac:dyDescent="0.2">
      <c r="B103" s="12" t="s">
        <v>247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</row>
    <row r="105" spans="2:24" x14ac:dyDescent="0.2">
      <c r="C105">
        <f>C80*$B80</f>
        <v>0</v>
      </c>
      <c r="D105">
        <f t="shared" ref="D105:V119" si="10">D80*$B80</f>
        <v>1.9445796442373372E-6</v>
      </c>
      <c r="E105">
        <f t="shared" si="10"/>
        <v>4.1025689311607571E-5</v>
      </c>
      <c r="F105">
        <f t="shared" si="10"/>
        <v>1.5444603392028367E-6</v>
      </c>
      <c r="G105">
        <f t="shared" si="10"/>
        <v>1.5950842143794711E-3</v>
      </c>
      <c r="H105">
        <f t="shared" si="10"/>
        <v>6.4193085500305622E-6</v>
      </c>
      <c r="I105">
        <f t="shared" si="10"/>
        <v>8.6875894080159553E-7</v>
      </c>
      <c r="J105">
        <f t="shared" si="10"/>
        <v>4.5422515323540408E-3</v>
      </c>
      <c r="K105">
        <f t="shared" si="10"/>
        <v>5.7773776950275056E-5</v>
      </c>
      <c r="L105">
        <f t="shared" si="10"/>
        <v>5.7304559512432506E-3</v>
      </c>
      <c r="M105">
        <f t="shared" si="10"/>
        <v>4.1319091886818284E-3</v>
      </c>
      <c r="N105">
        <f t="shared" si="10"/>
        <v>3.5324376189680507E-7</v>
      </c>
      <c r="O105">
        <f t="shared" si="10"/>
        <v>2.7321195451692089E-4</v>
      </c>
      <c r="P105">
        <f t="shared" si="10"/>
        <v>1.383135519741912E-3</v>
      </c>
      <c r="Q105">
        <f t="shared" si="10"/>
        <v>3.1069453382147916E-5</v>
      </c>
      <c r="R105">
        <f t="shared" si="10"/>
        <v>1.7889774059639166E-2</v>
      </c>
      <c r="S105">
        <f t="shared" si="10"/>
        <v>2.274417967048446E-3</v>
      </c>
      <c r="T105">
        <f t="shared" si="10"/>
        <v>6.5598101169230687E-6</v>
      </c>
      <c r="U105">
        <f t="shared" si="10"/>
        <v>4.1197695761085022E-5</v>
      </c>
      <c r="V105">
        <f t="shared" si="10"/>
        <v>1.5576994281049521E-2</v>
      </c>
      <c r="X105">
        <f>SUM(C105:V105)</f>
        <v>5.3585991445412769E-2</v>
      </c>
    </row>
    <row r="106" spans="2:24" x14ac:dyDescent="0.2">
      <c r="C106">
        <f t="shared" ref="C106:R121" si="11">C81*$B81</f>
        <v>1.9445796442373376E-6</v>
      </c>
      <c r="D106">
        <f t="shared" si="11"/>
        <v>0</v>
      </c>
      <c r="E106">
        <f t="shared" si="11"/>
        <v>6.7279853413519793E-6</v>
      </c>
      <c r="F106">
        <f t="shared" si="11"/>
        <v>9.3177580310699269E-8</v>
      </c>
      <c r="G106">
        <f t="shared" si="11"/>
        <v>8.7751977406482548E-8</v>
      </c>
      <c r="H106">
        <f t="shared" si="11"/>
        <v>7.778688216437768E-6</v>
      </c>
      <c r="I106">
        <f t="shared" si="11"/>
        <v>1.4247164440032589E-7</v>
      </c>
      <c r="J106">
        <f t="shared" si="11"/>
        <v>5.0191239432913396E-6</v>
      </c>
      <c r="K106">
        <f t="shared" si="11"/>
        <v>9.4745787568281639E-6</v>
      </c>
      <c r="L106">
        <f t="shared" si="11"/>
        <v>6.3320730844589293E-6</v>
      </c>
      <c r="M106">
        <f t="shared" si="11"/>
        <v>1.24108632455395E-5</v>
      </c>
      <c r="N106">
        <f t="shared" si="11"/>
        <v>6.3527976780987152E-5</v>
      </c>
      <c r="O106">
        <f t="shared" si="11"/>
        <v>8.2063667174587706E-7</v>
      </c>
      <c r="P106">
        <f t="shared" si="11"/>
        <v>1.5283452610462446E-6</v>
      </c>
      <c r="Q106">
        <f t="shared" si="11"/>
        <v>2.5367596239587884E-7</v>
      </c>
      <c r="R106">
        <f t="shared" si="11"/>
        <v>2.6753008781838968E-6</v>
      </c>
      <c r="S106">
        <f t="shared" si="10"/>
        <v>2.5131998072217492E-6</v>
      </c>
      <c r="T106">
        <f t="shared" si="10"/>
        <v>1.4558996923546766E-7</v>
      </c>
      <c r="U106">
        <f t="shared" si="10"/>
        <v>9.1435135339586944E-7</v>
      </c>
      <c r="V106">
        <f t="shared" si="10"/>
        <v>2.3294395077674825E-6</v>
      </c>
      <c r="X106">
        <f t="shared" ref="X106:X124" si="12">SUM(C106:V106)</f>
        <v>1.2471980962624216E-4</v>
      </c>
    </row>
    <row r="107" spans="2:24" x14ac:dyDescent="0.2">
      <c r="C107">
        <f t="shared" si="11"/>
        <v>4.1025689311607571E-5</v>
      </c>
      <c r="D107">
        <f t="shared" si="10"/>
        <v>6.7279853413519785E-6</v>
      </c>
      <c r="E107">
        <f t="shared" si="10"/>
        <v>0</v>
      </c>
      <c r="F107">
        <f t="shared" si="10"/>
        <v>4.6934033321075174E-4</v>
      </c>
      <c r="G107">
        <f t="shared" si="10"/>
        <v>2.200644623105614E-5</v>
      </c>
      <c r="H107">
        <f t="shared" si="10"/>
        <v>2.6400393743104784E-4</v>
      </c>
      <c r="I107">
        <f t="shared" si="10"/>
        <v>3.5729047647811833E-5</v>
      </c>
      <c r="J107">
        <f t="shared" si="10"/>
        <v>1.7034600778615254E-4</v>
      </c>
      <c r="K107">
        <f t="shared" si="10"/>
        <v>1.7556659136149306E-2</v>
      </c>
      <c r="L107">
        <f t="shared" si="10"/>
        <v>7.9059757242678924E-5</v>
      </c>
      <c r="M107">
        <f t="shared" si="10"/>
        <v>1.5495712419565073E-4</v>
      </c>
      <c r="N107">
        <f t="shared" si="10"/>
        <v>1.4527693019720652E-5</v>
      </c>
      <c r="O107">
        <f t="shared" si="10"/>
        <v>2.7851908511180418E-5</v>
      </c>
      <c r="P107">
        <f t="shared" si="10"/>
        <v>3.8327851751884302E-4</v>
      </c>
      <c r="Q107">
        <f t="shared" si="10"/>
        <v>3.1672976192495817E-6</v>
      </c>
      <c r="R107">
        <f t="shared" si="10"/>
        <v>1.8237282159770927E-3</v>
      </c>
      <c r="S107">
        <f t="shared" si="10"/>
        <v>2.3185984393115202E-4</v>
      </c>
      <c r="T107">
        <f t="shared" si="10"/>
        <v>6.6872341494098718E-7</v>
      </c>
      <c r="U107">
        <f t="shared" si="10"/>
        <v>1.6943186028908134E-3</v>
      </c>
      <c r="V107">
        <f t="shared" si="10"/>
        <v>7.9059757242678924E-5</v>
      </c>
      <c r="X107">
        <f t="shared" si="12"/>
        <v>2.3058316024673092E-2</v>
      </c>
    </row>
    <row r="108" spans="2:24" x14ac:dyDescent="0.2">
      <c r="C108">
        <f t="shared" si="11"/>
        <v>1.5444603392028367E-6</v>
      </c>
      <c r="D108">
        <f t="shared" si="10"/>
        <v>9.3177580310699283E-8</v>
      </c>
      <c r="E108">
        <f t="shared" si="10"/>
        <v>4.6934033321075174E-4</v>
      </c>
      <c r="F108">
        <f t="shared" si="10"/>
        <v>0</v>
      </c>
      <c r="G108">
        <f t="shared" si="10"/>
        <v>1.2893762464615686E-7</v>
      </c>
      <c r="H108">
        <f t="shared" si="10"/>
        <v>3.1068737085053774E-5</v>
      </c>
      <c r="I108">
        <f t="shared" si="10"/>
        <v>1.2534023117566242E-2</v>
      </c>
      <c r="J108">
        <f t="shared" si="10"/>
        <v>5.449286447839648E-5</v>
      </c>
      <c r="K108">
        <f t="shared" si="10"/>
        <v>1.0286594673076845E-4</v>
      </c>
      <c r="L108">
        <f t="shared" si="10"/>
        <v>9.3039779470050406E-6</v>
      </c>
      <c r="M108">
        <f t="shared" si="10"/>
        <v>1.8235796776129877E-5</v>
      </c>
      <c r="N108">
        <f t="shared" si="10"/>
        <v>6.2894890921754071E-7</v>
      </c>
      <c r="O108">
        <f t="shared" si="10"/>
        <v>1.2057955419318533E-6</v>
      </c>
      <c r="P108">
        <f t="shared" si="10"/>
        <v>6.1043399310300039E-6</v>
      </c>
      <c r="Q108">
        <f t="shared" si="10"/>
        <v>1.0132031984288488E-6</v>
      </c>
      <c r="R108">
        <f t="shared" si="10"/>
        <v>1.0685377443469861E-5</v>
      </c>
      <c r="S108">
        <f t="shared" si="10"/>
        <v>3.692748847166301E-6</v>
      </c>
      <c r="T108">
        <f t="shared" si="10"/>
        <v>7.869728066782034E-8</v>
      </c>
      <c r="U108">
        <f t="shared" si="10"/>
        <v>3.6519964564190503E-6</v>
      </c>
      <c r="V108">
        <f t="shared" si="10"/>
        <v>9.3039779470050406E-6</v>
      </c>
      <c r="X108">
        <f t="shared" si="12"/>
        <v>1.3257462434893844E-2</v>
      </c>
    </row>
    <row r="109" spans="2:24" x14ac:dyDescent="0.2">
      <c r="C109">
        <f t="shared" si="11"/>
        <v>1.5950842143794711E-3</v>
      </c>
      <c r="D109">
        <f t="shared" si="10"/>
        <v>8.7751977406482548E-8</v>
      </c>
      <c r="E109">
        <f t="shared" si="10"/>
        <v>2.2006446231056143E-5</v>
      </c>
      <c r="F109">
        <f t="shared" si="10"/>
        <v>1.2893762464615686E-7</v>
      </c>
      <c r="G109">
        <f t="shared" si="10"/>
        <v>0</v>
      </c>
      <c r="H109">
        <f t="shared" si="10"/>
        <v>3.3494320609218142E-7</v>
      </c>
      <c r="I109">
        <f t="shared" si="10"/>
        <v>4.5329633664664519E-8</v>
      </c>
      <c r="J109">
        <f t="shared" si="10"/>
        <v>8.7188583165434378E-5</v>
      </c>
      <c r="K109">
        <f t="shared" si="10"/>
        <v>4.0796670298198062E-7</v>
      </c>
      <c r="L109">
        <f t="shared" si="10"/>
        <v>1.0999618398981418E-4</v>
      </c>
      <c r="M109">
        <f t="shared" si="10"/>
        <v>5.8604123115312543E-4</v>
      </c>
      <c r="N109">
        <f t="shared" si="10"/>
        <v>6.780519064704651E-9</v>
      </c>
      <c r="O109">
        <f t="shared" si="10"/>
        <v>3.8750481406859722E-5</v>
      </c>
      <c r="P109">
        <f t="shared" si="10"/>
        <v>1.4495429974402682E-3</v>
      </c>
      <c r="Q109">
        <f t="shared" si="10"/>
        <v>8.0711067057144818E-8</v>
      </c>
      <c r="R109">
        <f t="shared" si="10"/>
        <v>2.5373609961420423E-3</v>
      </c>
      <c r="S109">
        <f t="shared" si="10"/>
        <v>3.2258760894768974E-4</v>
      </c>
      <c r="T109">
        <f t="shared" si="10"/>
        <v>2.5290834185727491E-6</v>
      </c>
      <c r="U109">
        <f t="shared" si="10"/>
        <v>1.1736369547000858E-4</v>
      </c>
      <c r="V109">
        <f t="shared" si="10"/>
        <v>2.9900062813934973E-4</v>
      </c>
      <c r="X109">
        <f t="shared" si="12"/>
        <v>7.1685445706146057E-3</v>
      </c>
    </row>
    <row r="110" spans="2:24" x14ac:dyDescent="0.2">
      <c r="C110">
        <f t="shared" si="11"/>
        <v>6.4193085500305622E-6</v>
      </c>
      <c r="D110">
        <f t="shared" si="10"/>
        <v>7.778688216437768E-6</v>
      </c>
      <c r="E110">
        <f t="shared" si="10"/>
        <v>2.6400393743104784E-4</v>
      </c>
      <c r="F110">
        <f t="shared" si="10"/>
        <v>3.1068737085053774E-5</v>
      </c>
      <c r="G110">
        <f t="shared" si="10"/>
        <v>3.3494320609218142E-7</v>
      </c>
      <c r="H110">
        <f t="shared" si="10"/>
        <v>0</v>
      </c>
      <c r="I110">
        <f t="shared" si="10"/>
        <v>6.3340187588604982E-5</v>
      </c>
      <c r="J110">
        <f t="shared" si="10"/>
        <v>4.086964835879736E-5</v>
      </c>
      <c r="K110">
        <f t="shared" si="10"/>
        <v>1.5495883283996284E-3</v>
      </c>
      <c r="L110">
        <f t="shared" si="10"/>
        <v>5.1560711245225396E-5</v>
      </c>
      <c r="M110">
        <f t="shared" si="10"/>
        <v>1.0105899404064177E-4</v>
      </c>
      <c r="N110">
        <f t="shared" si="10"/>
        <v>2.5754585181481279E-5</v>
      </c>
      <c r="O110">
        <f t="shared" si="10"/>
        <v>4.9375654430768834E-5</v>
      </c>
      <c r="P110">
        <f t="shared" si="10"/>
        <v>9.1956708807294039E-5</v>
      </c>
      <c r="Q110">
        <f t="shared" si="10"/>
        <v>5.6149614546050455E-6</v>
      </c>
      <c r="R110">
        <f t="shared" si="10"/>
        <v>1.6096615738425796E-4</v>
      </c>
      <c r="S110">
        <f t="shared" si="10"/>
        <v>2.0464446293229961E-5</v>
      </c>
      <c r="T110">
        <f t="shared" si="10"/>
        <v>1.7594496552390273E-4</v>
      </c>
      <c r="U110">
        <f t="shared" si="10"/>
        <v>1.4954418783605879E-4</v>
      </c>
      <c r="V110">
        <f t="shared" si="10"/>
        <v>5.1560711245225396E-5</v>
      </c>
      <c r="X110">
        <f t="shared" si="12"/>
        <v>2.847205862278383E-3</v>
      </c>
    </row>
    <row r="111" spans="2:24" x14ac:dyDescent="0.2">
      <c r="C111">
        <f t="shared" si="11"/>
        <v>8.6875894080159553E-7</v>
      </c>
      <c r="D111">
        <f t="shared" si="10"/>
        <v>1.4247164440032589E-7</v>
      </c>
      <c r="E111">
        <f t="shared" si="10"/>
        <v>3.5729047647811833E-5</v>
      </c>
      <c r="F111">
        <f t="shared" si="10"/>
        <v>1.253402311756624E-2</v>
      </c>
      <c r="G111">
        <f t="shared" si="10"/>
        <v>4.5329633664664519E-8</v>
      </c>
      <c r="H111">
        <f t="shared" si="10"/>
        <v>6.3340187588604982E-5</v>
      </c>
      <c r="I111">
        <f t="shared" si="10"/>
        <v>0</v>
      </c>
      <c r="J111">
        <f t="shared" si="10"/>
        <v>1.5035103399107728E-5</v>
      </c>
      <c r="K111">
        <f t="shared" si="10"/>
        <v>7.7149460048076311E-5</v>
      </c>
      <c r="L111">
        <f t="shared" si="10"/>
        <v>6.97798346025378E-6</v>
      </c>
      <c r="M111">
        <f t="shared" si="10"/>
        <v>1.3676847582097409E-5</v>
      </c>
      <c r="N111">
        <f t="shared" si="10"/>
        <v>1.2822452932163837E-6</v>
      </c>
      <c r="O111">
        <f t="shared" si="10"/>
        <v>9.0434665644888989E-7</v>
      </c>
      <c r="P111">
        <f t="shared" si="10"/>
        <v>4.5782549482725044E-6</v>
      </c>
      <c r="Q111">
        <f t="shared" si="10"/>
        <v>7.599023988216365E-7</v>
      </c>
      <c r="R111">
        <f t="shared" si="10"/>
        <v>2.1784400501107728E-5</v>
      </c>
      <c r="S111">
        <f t="shared" si="10"/>
        <v>2.7695616353747252E-6</v>
      </c>
      <c r="T111">
        <f t="shared" si="10"/>
        <v>5.9022960500865258E-8</v>
      </c>
      <c r="U111">
        <f t="shared" si="10"/>
        <v>2.0238605017182229E-5</v>
      </c>
      <c r="V111">
        <f t="shared" si="10"/>
        <v>6.97798346025378E-6</v>
      </c>
      <c r="X111">
        <f t="shared" si="12"/>
        <v>1.280634263038224E-2</v>
      </c>
    </row>
    <row r="112" spans="2:24" x14ac:dyDescent="0.2">
      <c r="C112">
        <f t="shared" si="11"/>
        <v>4.5422515323540399E-3</v>
      </c>
      <c r="D112">
        <f t="shared" si="10"/>
        <v>5.0191239432913388E-6</v>
      </c>
      <c r="E112">
        <f t="shared" si="10"/>
        <v>1.7034600778615254E-4</v>
      </c>
      <c r="F112">
        <f t="shared" si="10"/>
        <v>5.4492864478396487E-5</v>
      </c>
      <c r="G112">
        <f t="shared" si="10"/>
        <v>8.7188583165434378E-5</v>
      </c>
      <c r="H112">
        <f t="shared" si="10"/>
        <v>4.086964835879736E-5</v>
      </c>
      <c r="I112">
        <f t="shared" si="10"/>
        <v>1.5035103399107728E-5</v>
      </c>
      <c r="J112">
        <f t="shared" si="10"/>
        <v>0</v>
      </c>
      <c r="K112">
        <f t="shared" si="10"/>
        <v>1.3827763591046506E-5</v>
      </c>
      <c r="L112">
        <f t="shared" si="10"/>
        <v>5.0456355998515262E-4</v>
      </c>
      <c r="M112">
        <f t="shared" si="10"/>
        <v>9.8894457757089916E-4</v>
      </c>
      <c r="N112">
        <f t="shared" si="10"/>
        <v>1.6981620548873601E-6</v>
      </c>
      <c r="O112">
        <f t="shared" si="10"/>
        <v>1.7775235595076782E-4</v>
      </c>
      <c r="P112">
        <f t="shared" si="10"/>
        <v>3.3104415170625846E-4</v>
      </c>
      <c r="Q112">
        <f t="shared" si="10"/>
        <v>2.0213861236578165E-5</v>
      </c>
      <c r="R112">
        <f t="shared" si="10"/>
        <v>4.2817966809896961E-3</v>
      </c>
      <c r="S112">
        <f t="shared" si="10"/>
        <v>5.4436659009922644E-4</v>
      </c>
      <c r="T112">
        <f t="shared" si="10"/>
        <v>1.5700462785571007E-6</v>
      </c>
      <c r="U112">
        <f t="shared" si="10"/>
        <v>2.680332013371797E-5</v>
      </c>
      <c r="V112">
        <f t="shared" si="10"/>
        <v>5.0456355998515262E-4</v>
      </c>
      <c r="X112">
        <f t="shared" si="12"/>
        <v>1.2312347493067161E-2</v>
      </c>
    </row>
    <row r="113" spans="3:24" x14ac:dyDescent="0.2">
      <c r="C113">
        <f t="shared" si="11"/>
        <v>5.7773776950275056E-5</v>
      </c>
      <c r="D113">
        <f t="shared" si="10"/>
        <v>9.4745787568281622E-6</v>
      </c>
      <c r="E113">
        <f t="shared" si="10"/>
        <v>1.7556659136149306E-2</v>
      </c>
      <c r="F113">
        <f t="shared" si="10"/>
        <v>1.0286594673076845E-4</v>
      </c>
      <c r="G113">
        <f t="shared" si="10"/>
        <v>4.0796670298198062E-7</v>
      </c>
      <c r="H113">
        <f t="shared" si="10"/>
        <v>1.5495883283996286E-3</v>
      </c>
      <c r="I113">
        <f t="shared" si="10"/>
        <v>7.7149460048076311E-5</v>
      </c>
      <c r="J113">
        <f t="shared" si="10"/>
        <v>1.3827763591046504E-5</v>
      </c>
      <c r="K113">
        <f t="shared" si="10"/>
        <v>0</v>
      </c>
      <c r="L113">
        <f t="shared" si="10"/>
        <v>2.093395038076134E-5</v>
      </c>
      <c r="M113">
        <f t="shared" si="10"/>
        <v>1.1153257875905826E-4</v>
      </c>
      <c r="N113">
        <f t="shared" si="10"/>
        <v>1.4151350457394669E-6</v>
      </c>
      <c r="O113">
        <f t="shared" si="10"/>
        <v>7.3748072485581364E-6</v>
      </c>
      <c r="P113">
        <f t="shared" si="10"/>
        <v>2.7587012642188213E-4</v>
      </c>
      <c r="Q113">
        <f t="shared" si="10"/>
        <v>8.3865740947002641E-7</v>
      </c>
      <c r="R113">
        <f t="shared" si="10"/>
        <v>1.7764842007810577E-4</v>
      </c>
      <c r="S113">
        <f t="shared" si="10"/>
        <v>2.2585347198709292E-5</v>
      </c>
      <c r="T113">
        <f t="shared" si="10"/>
        <v>9.6676333584797617E-6</v>
      </c>
      <c r="U113">
        <f t="shared" si="10"/>
        <v>9.0110259192878149E-3</v>
      </c>
      <c r="V113">
        <f t="shared" si="10"/>
        <v>2.093395038076134E-5</v>
      </c>
      <c r="X113">
        <f t="shared" si="12"/>
        <v>2.9027573482898243E-2</v>
      </c>
    </row>
    <row r="114" spans="3:24" x14ac:dyDescent="0.2">
      <c r="C114">
        <f t="shared" si="11"/>
        <v>5.7304559512432506E-3</v>
      </c>
      <c r="D114">
        <f t="shared" si="10"/>
        <v>6.3320730844589293E-6</v>
      </c>
      <c r="E114">
        <f t="shared" si="10"/>
        <v>7.9059757242678924E-5</v>
      </c>
      <c r="F114">
        <f t="shared" si="10"/>
        <v>9.3039779470050423E-6</v>
      </c>
      <c r="G114">
        <f t="shared" si="10"/>
        <v>1.0999618398981418E-4</v>
      </c>
      <c r="H114">
        <f t="shared" si="10"/>
        <v>5.1560711245225396E-5</v>
      </c>
      <c r="I114">
        <f t="shared" si="10"/>
        <v>6.97798346025378E-6</v>
      </c>
      <c r="J114">
        <f t="shared" si="10"/>
        <v>5.0456355998515262E-4</v>
      </c>
      <c r="K114">
        <f t="shared" si="10"/>
        <v>2.093395038076134E-5</v>
      </c>
      <c r="L114">
        <f t="shared" si="10"/>
        <v>0</v>
      </c>
      <c r="M114">
        <f t="shared" si="10"/>
        <v>9.9989897075334053E-2</v>
      </c>
      <c r="N114">
        <f t="shared" si="10"/>
        <v>4.2559489385157241E-7</v>
      </c>
      <c r="O114">
        <f t="shared" si="10"/>
        <v>1.7972129257305333E-2</v>
      </c>
      <c r="P114">
        <f t="shared" si="10"/>
        <v>4.5298218670008382E-3</v>
      </c>
      <c r="Q114">
        <f t="shared" si="10"/>
        <v>1.3770859214128616E-5</v>
      </c>
      <c r="R114">
        <f t="shared" si="10"/>
        <v>3.9477426684023505E-4</v>
      </c>
      <c r="S114">
        <f t="shared" si="10"/>
        <v>1.0080862779615304E-3</v>
      </c>
      <c r="T114">
        <f t="shared" si="10"/>
        <v>7.9033856830398422E-6</v>
      </c>
      <c r="U114">
        <f t="shared" si="10"/>
        <v>4.9635778025403646E-5</v>
      </c>
      <c r="V114">
        <f t="shared" si="10"/>
        <v>0.13867383686192389</v>
      </c>
      <c r="X114">
        <f t="shared" si="12"/>
        <v>0.26915946537276092</v>
      </c>
    </row>
    <row r="115" spans="3:24" x14ac:dyDescent="0.2">
      <c r="C115">
        <f t="shared" si="11"/>
        <v>4.1319091886818284E-3</v>
      </c>
      <c r="D115">
        <f t="shared" si="10"/>
        <v>1.24108632455395E-5</v>
      </c>
      <c r="E115">
        <f t="shared" si="10"/>
        <v>1.5495712419565075E-4</v>
      </c>
      <c r="F115">
        <f t="shared" si="10"/>
        <v>1.8235796776129881E-5</v>
      </c>
      <c r="G115">
        <f t="shared" si="10"/>
        <v>5.8604123115312543E-4</v>
      </c>
      <c r="H115">
        <f t="shared" si="10"/>
        <v>1.0105899404064179E-4</v>
      </c>
      <c r="I115">
        <f t="shared" si="10"/>
        <v>1.3676847582097409E-5</v>
      </c>
      <c r="J115">
        <f t="shared" si="10"/>
        <v>9.8894457757089916E-4</v>
      </c>
      <c r="K115">
        <f t="shared" si="10"/>
        <v>1.1153257875905825E-4</v>
      </c>
      <c r="L115">
        <f t="shared" si="10"/>
        <v>9.9989897075334053E-2</v>
      </c>
      <c r="M115">
        <f t="shared" si="10"/>
        <v>0</v>
      </c>
      <c r="N115">
        <f t="shared" si="10"/>
        <v>5.9583285139220138E-7</v>
      </c>
      <c r="O115">
        <f t="shared" si="10"/>
        <v>9.2562076149737792E-3</v>
      </c>
      <c r="P115">
        <f t="shared" si="10"/>
        <v>1.7238665454114725E-2</v>
      </c>
      <c r="Q115">
        <f t="shared" si="10"/>
        <v>7.0924223890019413E-6</v>
      </c>
      <c r="R115">
        <f t="shared" si="10"/>
        <v>5.5268397357632903E-4</v>
      </c>
      <c r="S115">
        <f t="shared" si="10"/>
        <v>1.4113207891461427E-3</v>
      </c>
      <c r="T115">
        <f t="shared" si="10"/>
        <v>3.0077081559714816E-5</v>
      </c>
      <c r="U115">
        <f t="shared" si="10"/>
        <v>1.8889364682703414E-4</v>
      </c>
      <c r="V115">
        <f t="shared" si="10"/>
        <v>2.6274448184902807E-2</v>
      </c>
      <c r="X115">
        <f t="shared" si="12"/>
        <v>0.16106864927767994</v>
      </c>
    </row>
    <row r="116" spans="3:24" x14ac:dyDescent="0.2">
      <c r="C116">
        <f t="shared" si="11"/>
        <v>3.5324376189680507E-7</v>
      </c>
      <c r="D116">
        <f t="shared" si="10"/>
        <v>6.3527976780987152E-5</v>
      </c>
      <c r="E116">
        <f t="shared" si="10"/>
        <v>1.4527693019720652E-5</v>
      </c>
      <c r="F116">
        <f t="shared" si="10"/>
        <v>6.289489092175406E-7</v>
      </c>
      <c r="G116">
        <f t="shared" si="10"/>
        <v>6.7805190647046518E-9</v>
      </c>
      <c r="H116">
        <f t="shared" si="10"/>
        <v>2.5754585181481276E-5</v>
      </c>
      <c r="I116">
        <f t="shared" si="10"/>
        <v>1.2822452932163837E-6</v>
      </c>
      <c r="J116">
        <f t="shared" si="10"/>
        <v>1.6981620548873599E-6</v>
      </c>
      <c r="K116">
        <f t="shared" si="10"/>
        <v>1.4151350457394667E-6</v>
      </c>
      <c r="L116">
        <f t="shared" si="10"/>
        <v>4.2559489385157236E-7</v>
      </c>
      <c r="M116">
        <f t="shared" si="10"/>
        <v>5.9583285139220138E-7</v>
      </c>
      <c r="N116">
        <f t="shared" si="10"/>
        <v>0</v>
      </c>
      <c r="O116">
        <f t="shared" si="10"/>
        <v>5.7666360717277845E-7</v>
      </c>
      <c r="P116">
        <f t="shared" si="10"/>
        <v>1.0739723456000637E-6</v>
      </c>
      <c r="Q116">
        <f t="shared" si="10"/>
        <v>3.5804233956734411E-6</v>
      </c>
      <c r="R116">
        <f t="shared" si="10"/>
        <v>5.1102098873925174E-6</v>
      </c>
      <c r="S116">
        <f t="shared" si="10"/>
        <v>1.7660322969666346E-6</v>
      </c>
      <c r="T116">
        <f t="shared" si="10"/>
        <v>3.7636445123926869E-8</v>
      </c>
      <c r="U116">
        <f t="shared" si="10"/>
        <v>4.7475953933447651E-6</v>
      </c>
      <c r="V116">
        <f t="shared" si="10"/>
        <v>6.0218312198282991E-7</v>
      </c>
      <c r="X116">
        <f t="shared" si="12"/>
        <v>1.2771091480471208E-4</v>
      </c>
    </row>
    <row r="117" spans="3:24" x14ac:dyDescent="0.2">
      <c r="C117">
        <f t="shared" si="11"/>
        <v>2.7321195451692089E-4</v>
      </c>
      <c r="D117">
        <f t="shared" si="10"/>
        <v>8.2063667174587706E-7</v>
      </c>
      <c r="E117">
        <f t="shared" si="10"/>
        <v>2.7851908511180415E-5</v>
      </c>
      <c r="F117">
        <f t="shared" si="10"/>
        <v>1.2057955419318533E-6</v>
      </c>
      <c r="G117">
        <f t="shared" si="10"/>
        <v>3.8750481406859722E-5</v>
      </c>
      <c r="H117">
        <f t="shared" si="10"/>
        <v>4.9375654430768841E-5</v>
      </c>
      <c r="I117">
        <f t="shared" si="10"/>
        <v>9.0434665644889E-7</v>
      </c>
      <c r="J117">
        <f t="shared" si="10"/>
        <v>1.7775235595076782E-4</v>
      </c>
      <c r="K117">
        <f t="shared" si="10"/>
        <v>7.3748072485581364E-6</v>
      </c>
      <c r="L117">
        <f t="shared" si="10"/>
        <v>1.797212925730533E-2</v>
      </c>
      <c r="M117">
        <f t="shared" si="10"/>
        <v>9.2562076149737774E-3</v>
      </c>
      <c r="N117">
        <f t="shared" si="10"/>
        <v>5.7666360717277856E-7</v>
      </c>
      <c r="O117">
        <f t="shared" si="10"/>
        <v>0</v>
      </c>
      <c r="P117">
        <f t="shared" si="10"/>
        <v>1.6307358721203017E-3</v>
      </c>
      <c r="Q117">
        <f t="shared" si="10"/>
        <v>1.8237657571719278E-6</v>
      </c>
      <c r="R117">
        <f t="shared" si="10"/>
        <v>1.4211873606248459E-4</v>
      </c>
      <c r="S117">
        <f t="shared" si="10"/>
        <v>9.8649453992462723E-4</v>
      </c>
      <c r="T117">
        <f t="shared" si="10"/>
        <v>2.8452188458943431E-6</v>
      </c>
      <c r="U117">
        <f t="shared" si="10"/>
        <v>4.857265204123735E-5</v>
      </c>
      <c r="V117">
        <f t="shared" si="10"/>
        <v>6.7562866761178633E-3</v>
      </c>
      <c r="X117">
        <f t="shared" si="12"/>
        <v>3.7375038937691035E-2</v>
      </c>
    </row>
    <row r="118" spans="3:24" x14ac:dyDescent="0.2">
      <c r="C118">
        <f t="shared" si="11"/>
        <v>1.3831355197419116E-3</v>
      </c>
      <c r="D118">
        <f t="shared" si="10"/>
        <v>1.5283452610462446E-6</v>
      </c>
      <c r="E118">
        <f t="shared" si="10"/>
        <v>3.8327851751884296E-4</v>
      </c>
      <c r="F118">
        <f t="shared" si="10"/>
        <v>6.1043399310300039E-6</v>
      </c>
      <c r="G118">
        <f t="shared" si="10"/>
        <v>1.4495429974402682E-3</v>
      </c>
      <c r="H118">
        <f t="shared" si="10"/>
        <v>9.1956708807294053E-5</v>
      </c>
      <c r="I118">
        <f t="shared" si="10"/>
        <v>4.5782549482725052E-6</v>
      </c>
      <c r="J118">
        <f t="shared" si="10"/>
        <v>3.3104415170625851E-4</v>
      </c>
      <c r="K118">
        <f t="shared" si="10"/>
        <v>2.7587012642188213E-4</v>
      </c>
      <c r="L118">
        <f t="shared" si="10"/>
        <v>4.5298218670008382E-3</v>
      </c>
      <c r="M118">
        <f t="shared" si="10"/>
        <v>1.7238665454114725E-2</v>
      </c>
      <c r="N118">
        <f t="shared" si="10"/>
        <v>1.0739723456000637E-6</v>
      </c>
      <c r="O118">
        <f t="shared" si="10"/>
        <v>1.6307358721203015E-3</v>
      </c>
      <c r="P118">
        <f t="shared" si="10"/>
        <v>0</v>
      </c>
      <c r="Q118">
        <f t="shared" si="10"/>
        <v>4.1034729536368369E-6</v>
      </c>
      <c r="R118">
        <f t="shared" si="10"/>
        <v>3.1976715614059025E-4</v>
      </c>
      <c r="S118">
        <f t="shared" si="10"/>
        <v>3.0039191543716049E-4</v>
      </c>
      <c r="T118">
        <f t="shared" si="10"/>
        <v>3.4952329220685487E-4</v>
      </c>
      <c r="U118">
        <f t="shared" si="10"/>
        <v>4.4090114421912345E-2</v>
      </c>
      <c r="V118">
        <f t="shared" si="10"/>
        <v>2.0573189346153684E-3</v>
      </c>
      <c r="X118">
        <f t="shared" si="12"/>
        <v>7.4448555320624235E-2</v>
      </c>
    </row>
    <row r="119" spans="3:24" x14ac:dyDescent="0.2">
      <c r="C119">
        <f t="shared" si="11"/>
        <v>3.1069453382147916E-5</v>
      </c>
      <c r="D119">
        <f t="shared" si="10"/>
        <v>2.5367596239587879E-7</v>
      </c>
      <c r="E119">
        <f t="shared" si="10"/>
        <v>3.1672976192495817E-6</v>
      </c>
      <c r="F119">
        <f t="shared" si="10"/>
        <v>1.0132031984288486E-6</v>
      </c>
      <c r="G119">
        <f t="shared" si="10"/>
        <v>8.0711067057144818E-8</v>
      </c>
      <c r="H119">
        <f t="shared" ref="D119:V124" si="13">H94*$B94</f>
        <v>5.6149614546050455E-6</v>
      </c>
      <c r="I119">
        <f t="shared" si="13"/>
        <v>7.599023988216365E-7</v>
      </c>
      <c r="J119">
        <f t="shared" si="13"/>
        <v>2.0213861236578165E-5</v>
      </c>
      <c r="K119">
        <f t="shared" si="13"/>
        <v>8.3865740947002641E-7</v>
      </c>
      <c r="L119">
        <f t="shared" si="13"/>
        <v>1.3770859214128616E-5</v>
      </c>
      <c r="M119">
        <f t="shared" si="13"/>
        <v>7.0924223890019413E-6</v>
      </c>
      <c r="N119">
        <f t="shared" si="13"/>
        <v>3.5804233956734415E-6</v>
      </c>
      <c r="O119">
        <f t="shared" si="13"/>
        <v>1.8237657571719278E-6</v>
      </c>
      <c r="P119">
        <f t="shared" si="13"/>
        <v>4.1034729536368369E-6</v>
      </c>
      <c r="Q119">
        <f t="shared" si="13"/>
        <v>0</v>
      </c>
      <c r="R119">
        <f t="shared" si="13"/>
        <v>4.7925681102436996E-5</v>
      </c>
      <c r="S119">
        <f t="shared" si="13"/>
        <v>1.656258794572015E-5</v>
      </c>
      <c r="T119">
        <f t="shared" si="13"/>
        <v>3.5297029018098766E-7</v>
      </c>
      <c r="U119">
        <f t="shared" si="13"/>
        <v>2.2167657856534207E-6</v>
      </c>
      <c r="V119">
        <f t="shared" si="13"/>
        <v>4.1729876406450362E-5</v>
      </c>
      <c r="X119">
        <f t="shared" si="12"/>
        <v>2.0217054896880894E-4</v>
      </c>
    </row>
    <row r="120" spans="3:24" x14ac:dyDescent="0.2">
      <c r="C120">
        <f t="shared" si="11"/>
        <v>1.7889774059639166E-2</v>
      </c>
      <c r="D120">
        <f t="shared" si="13"/>
        <v>2.6753008781838972E-6</v>
      </c>
      <c r="E120">
        <f t="shared" si="13"/>
        <v>1.8237282159770925E-3</v>
      </c>
      <c r="F120">
        <f t="shared" si="13"/>
        <v>1.0685377443469861E-5</v>
      </c>
      <c r="G120">
        <f t="shared" si="13"/>
        <v>2.5373609961420419E-3</v>
      </c>
      <c r="H120">
        <f t="shared" si="13"/>
        <v>1.6096615738425796E-4</v>
      </c>
      <c r="I120">
        <f t="shared" si="13"/>
        <v>2.1784400501107728E-5</v>
      </c>
      <c r="J120">
        <f t="shared" si="13"/>
        <v>4.2817966809896961E-3</v>
      </c>
      <c r="K120">
        <f t="shared" si="13"/>
        <v>1.7764842007810577E-4</v>
      </c>
      <c r="L120">
        <f t="shared" si="13"/>
        <v>3.9477426684023505E-4</v>
      </c>
      <c r="M120">
        <f t="shared" si="13"/>
        <v>5.5268397357632903E-4</v>
      </c>
      <c r="N120">
        <f t="shared" si="13"/>
        <v>5.1102098873925165E-6</v>
      </c>
      <c r="O120">
        <f t="shared" si="13"/>
        <v>1.4211873606248461E-4</v>
      </c>
      <c r="P120">
        <f t="shared" si="13"/>
        <v>3.1976715614059025E-4</v>
      </c>
      <c r="Q120">
        <f t="shared" si="13"/>
        <v>4.7925681102436996E-5</v>
      </c>
      <c r="R120">
        <f t="shared" si="13"/>
        <v>0</v>
      </c>
      <c r="S120">
        <f t="shared" si="13"/>
        <v>4.8417239392729633E-3</v>
      </c>
      <c r="T120">
        <f t="shared" si="13"/>
        <v>1.8898705204853987E-6</v>
      </c>
      <c r="U120">
        <f t="shared" si="13"/>
        <v>8.7700621741122986E-5</v>
      </c>
      <c r="V120">
        <f t="shared" si="13"/>
        <v>6.0734502590805404E-4</v>
      </c>
      <c r="X120">
        <f t="shared" si="12"/>
        <v>3.3907459090085211E-2</v>
      </c>
    </row>
    <row r="121" spans="3:24" x14ac:dyDescent="0.2">
      <c r="C121">
        <f t="shared" si="11"/>
        <v>2.274417967048446E-3</v>
      </c>
      <c r="D121">
        <f t="shared" si="13"/>
        <v>2.5131998072217496E-6</v>
      </c>
      <c r="E121">
        <f t="shared" si="13"/>
        <v>2.3185984393115202E-4</v>
      </c>
      <c r="F121">
        <f t="shared" si="13"/>
        <v>3.6927488471663006E-6</v>
      </c>
      <c r="G121">
        <f t="shared" si="13"/>
        <v>3.2258760894768974E-4</v>
      </c>
      <c r="H121">
        <f t="shared" si="13"/>
        <v>2.0464446293229961E-5</v>
      </c>
      <c r="I121">
        <f t="shared" si="13"/>
        <v>2.7695616353747248E-6</v>
      </c>
      <c r="J121">
        <f t="shared" si="13"/>
        <v>5.4436659009922644E-4</v>
      </c>
      <c r="K121">
        <f t="shared" si="13"/>
        <v>2.2585347198709288E-5</v>
      </c>
      <c r="L121">
        <f t="shared" si="13"/>
        <v>1.0080862779615304E-3</v>
      </c>
      <c r="M121">
        <f t="shared" si="13"/>
        <v>1.4113207891461425E-3</v>
      </c>
      <c r="N121">
        <f t="shared" si="13"/>
        <v>1.7660322969666346E-6</v>
      </c>
      <c r="O121">
        <f t="shared" si="13"/>
        <v>9.8649453992462723E-4</v>
      </c>
      <c r="P121">
        <f t="shared" si="13"/>
        <v>3.0039191543716049E-4</v>
      </c>
      <c r="Q121">
        <f t="shared" si="13"/>
        <v>1.656258794572015E-5</v>
      </c>
      <c r="R121">
        <f t="shared" si="13"/>
        <v>4.8417239392729633E-3</v>
      </c>
      <c r="S121">
        <f t="shared" si="13"/>
        <v>0</v>
      </c>
      <c r="T121">
        <f t="shared" si="13"/>
        <v>2.4789643410363403E-7</v>
      </c>
      <c r="U121">
        <f t="shared" si="13"/>
        <v>3.12705401560043E-5</v>
      </c>
      <c r="V121">
        <f t="shared" si="13"/>
        <v>4.3496231919075276E-3</v>
      </c>
      <c r="X121">
        <f t="shared" si="12"/>
        <v>1.6372745024290963E-2</v>
      </c>
    </row>
    <row r="122" spans="3:24" x14ac:dyDescent="0.2">
      <c r="C122">
        <f t="shared" ref="C122:C124" si="14">C97*$B97</f>
        <v>6.5598101169230687E-6</v>
      </c>
      <c r="D122">
        <f t="shared" si="13"/>
        <v>1.4558996923546766E-7</v>
      </c>
      <c r="E122">
        <f t="shared" si="13"/>
        <v>6.6872341494098718E-7</v>
      </c>
      <c r="F122">
        <f t="shared" si="13"/>
        <v>7.869728066782034E-8</v>
      </c>
      <c r="G122">
        <f t="shared" si="13"/>
        <v>2.5290834185727491E-6</v>
      </c>
      <c r="H122">
        <f t="shared" si="13"/>
        <v>1.7594496552390273E-4</v>
      </c>
      <c r="I122">
        <f t="shared" si="13"/>
        <v>5.9022960500865252E-8</v>
      </c>
      <c r="J122">
        <f t="shared" si="13"/>
        <v>1.5700462785571005E-6</v>
      </c>
      <c r="K122">
        <f t="shared" si="13"/>
        <v>9.6676333584797634E-6</v>
      </c>
      <c r="L122">
        <f t="shared" si="13"/>
        <v>7.9033856830398422E-6</v>
      </c>
      <c r="M122">
        <f t="shared" si="13"/>
        <v>3.0077081559714816E-5</v>
      </c>
      <c r="N122">
        <f t="shared" si="13"/>
        <v>3.7636445123926869E-8</v>
      </c>
      <c r="O122">
        <f t="shared" si="13"/>
        <v>2.8452188458943427E-6</v>
      </c>
      <c r="P122">
        <f t="shared" si="13"/>
        <v>3.4952329220685487E-4</v>
      </c>
      <c r="Q122">
        <f t="shared" si="13"/>
        <v>3.5297029018098766E-7</v>
      </c>
      <c r="R122">
        <f t="shared" si="13"/>
        <v>1.8898705204853987E-6</v>
      </c>
      <c r="S122">
        <f t="shared" si="13"/>
        <v>2.4789643410363403E-7</v>
      </c>
      <c r="T122">
        <f t="shared" si="13"/>
        <v>0</v>
      </c>
      <c r="U122">
        <f t="shared" si="13"/>
        <v>6.7750541391070802E-4</v>
      </c>
      <c r="V122">
        <f t="shared" si="13"/>
        <v>3.1613542732159369E-5</v>
      </c>
      <c r="X122">
        <f t="shared" si="12"/>
        <v>1.2992198809500457E-3</v>
      </c>
    </row>
    <row r="123" spans="3:24" x14ac:dyDescent="0.2">
      <c r="C123">
        <f t="shared" si="14"/>
        <v>4.1197695761085022E-5</v>
      </c>
      <c r="D123">
        <f t="shared" si="13"/>
        <v>9.1435135339586944E-7</v>
      </c>
      <c r="E123">
        <f t="shared" si="13"/>
        <v>1.6943186028908134E-3</v>
      </c>
      <c r="F123">
        <f t="shared" si="13"/>
        <v>3.6519964564190499E-6</v>
      </c>
      <c r="G123">
        <f t="shared" si="13"/>
        <v>1.1736369547000858E-4</v>
      </c>
      <c r="H123">
        <f t="shared" si="13"/>
        <v>1.4954418783605879E-4</v>
      </c>
      <c r="I123">
        <f t="shared" si="13"/>
        <v>2.0238605017182229E-5</v>
      </c>
      <c r="J123">
        <f t="shared" si="13"/>
        <v>2.680332013371797E-5</v>
      </c>
      <c r="K123">
        <f t="shared" si="13"/>
        <v>9.0110259192878132E-3</v>
      </c>
      <c r="L123">
        <f t="shared" si="13"/>
        <v>4.9635778025403646E-5</v>
      </c>
      <c r="M123">
        <f t="shared" si="13"/>
        <v>1.8889364682703416E-4</v>
      </c>
      <c r="N123">
        <f t="shared" si="13"/>
        <v>4.7475953933447651E-6</v>
      </c>
      <c r="O123">
        <f t="shared" si="13"/>
        <v>4.857265204123735E-5</v>
      </c>
      <c r="P123">
        <f t="shared" si="13"/>
        <v>4.4090114421912345E-2</v>
      </c>
      <c r="Q123">
        <f t="shared" si="13"/>
        <v>2.2167657856534207E-6</v>
      </c>
      <c r="R123">
        <f t="shared" si="13"/>
        <v>8.7700621741122986E-5</v>
      </c>
      <c r="S123">
        <f t="shared" si="13"/>
        <v>3.12705401560043E-5</v>
      </c>
      <c r="T123">
        <f t="shared" si="13"/>
        <v>6.7750541391070802E-4</v>
      </c>
      <c r="U123">
        <f t="shared" si="13"/>
        <v>0</v>
      </c>
      <c r="V123">
        <f t="shared" si="13"/>
        <v>1.3062046848790431E-4</v>
      </c>
      <c r="X123">
        <f t="shared" si="12"/>
        <v>5.6376336278487253E-2</v>
      </c>
    </row>
    <row r="124" spans="3:24" x14ac:dyDescent="0.2">
      <c r="C124">
        <f t="shared" si="14"/>
        <v>1.5576994281049521E-2</v>
      </c>
      <c r="D124">
        <f t="shared" si="13"/>
        <v>2.3294395077674825E-6</v>
      </c>
      <c r="E124">
        <f t="shared" si="13"/>
        <v>7.9059757242678924E-5</v>
      </c>
      <c r="F124">
        <f t="shared" si="13"/>
        <v>9.3039779470050423E-6</v>
      </c>
      <c r="G124">
        <f t="shared" si="13"/>
        <v>2.9900062813934973E-4</v>
      </c>
      <c r="H124">
        <f t="shared" si="13"/>
        <v>5.1560711245225396E-5</v>
      </c>
      <c r="I124">
        <f t="shared" si="13"/>
        <v>6.97798346025378E-6</v>
      </c>
      <c r="J124">
        <f t="shared" si="13"/>
        <v>5.0456355998515262E-4</v>
      </c>
      <c r="K124">
        <f t="shared" si="13"/>
        <v>2.093395038076134E-5</v>
      </c>
      <c r="L124">
        <f t="shared" si="13"/>
        <v>0.13867383686192389</v>
      </c>
      <c r="M124">
        <f t="shared" si="13"/>
        <v>2.6274448184902807E-2</v>
      </c>
      <c r="N124">
        <f t="shared" si="13"/>
        <v>6.0218312198282991E-7</v>
      </c>
      <c r="O124">
        <f t="shared" si="13"/>
        <v>6.7562866761178633E-3</v>
      </c>
      <c r="P124">
        <f t="shared" si="13"/>
        <v>2.0573189346153684E-3</v>
      </c>
      <c r="Q124">
        <f t="shared" si="13"/>
        <v>4.1729876406450362E-5</v>
      </c>
      <c r="R124">
        <f t="shared" si="13"/>
        <v>6.0734502590805393E-4</v>
      </c>
      <c r="S124">
        <f t="shared" si="13"/>
        <v>4.3496231919075284E-3</v>
      </c>
      <c r="T124">
        <f t="shared" si="13"/>
        <v>3.1613542732159369E-5</v>
      </c>
      <c r="U124">
        <f t="shared" si="13"/>
        <v>1.3062046848790431E-4</v>
      </c>
      <c r="V124">
        <f t="shared" si="13"/>
        <v>0</v>
      </c>
      <c r="X124">
        <f t="shared" si="12"/>
        <v>0.19547414923508166</v>
      </c>
    </row>
    <row r="126" spans="3:24" x14ac:dyDescent="0.2">
      <c r="C126">
        <f>SUM(C105:C124)</f>
        <v>5.3585991445412769E-2</v>
      </c>
      <c r="D126">
        <f t="shared" ref="D126:V126" si="15">SUM(D105:D124)</f>
        <v>1.2471980962624216E-4</v>
      </c>
      <c r="E126">
        <f t="shared" si="15"/>
        <v>2.3058316024673092E-2</v>
      </c>
      <c r="F126">
        <f t="shared" si="15"/>
        <v>1.3257462434893843E-2</v>
      </c>
      <c r="G126">
        <f t="shared" si="15"/>
        <v>7.1685445706146048E-3</v>
      </c>
      <c r="H126">
        <f t="shared" si="15"/>
        <v>2.847205862278383E-3</v>
      </c>
      <c r="I126">
        <f t="shared" si="15"/>
        <v>1.2806342630382241E-2</v>
      </c>
      <c r="J126">
        <f t="shared" si="15"/>
        <v>1.2312347493067163E-2</v>
      </c>
      <c r="K126">
        <f t="shared" si="15"/>
        <v>2.9027573482898243E-2</v>
      </c>
      <c r="L126">
        <f t="shared" si="15"/>
        <v>0.26915946537276092</v>
      </c>
      <c r="M126">
        <f t="shared" si="15"/>
        <v>0.16106864927767994</v>
      </c>
      <c r="N126">
        <f t="shared" si="15"/>
        <v>1.2771091480471208E-4</v>
      </c>
      <c r="O126">
        <f t="shared" si="15"/>
        <v>3.7375038937691049E-2</v>
      </c>
      <c r="P126">
        <f t="shared" si="15"/>
        <v>7.4448555320624235E-2</v>
      </c>
      <c r="Q126">
        <f t="shared" si="15"/>
        <v>2.0217054896880894E-4</v>
      </c>
      <c r="R126">
        <f t="shared" si="15"/>
        <v>3.3907459090085211E-2</v>
      </c>
      <c r="S126">
        <f t="shared" si="15"/>
        <v>1.6372745024290966E-2</v>
      </c>
      <c r="T126">
        <f t="shared" si="15"/>
        <v>1.2992198809500457E-3</v>
      </c>
      <c r="U126">
        <f t="shared" si="15"/>
        <v>5.6376336278487253E-2</v>
      </c>
      <c r="V126">
        <f t="shared" si="15"/>
        <v>0.19547414923508166</v>
      </c>
      <c r="W126">
        <f>SUM(C126:V126)</f>
        <v>1.0000000036352712</v>
      </c>
      <c r="X126">
        <f>SUM(X105:X124)</f>
        <v>1.0000000036352712</v>
      </c>
    </row>
  </sheetData>
  <mergeCells count="1">
    <mergeCell ref="B103:V10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CED5F-4B1D-1A4D-89C4-EE3D04380669}">
  <dimension ref="B5:Z35"/>
  <sheetViews>
    <sheetView workbookViewId="0">
      <selection activeCell="X11" sqref="K11:X11"/>
    </sheetView>
  </sheetViews>
  <sheetFormatPr baseColWidth="10" defaultRowHeight="16" x14ac:dyDescent="0.2"/>
  <cols>
    <col min="2" max="26" width="3.33203125" customWidth="1"/>
  </cols>
  <sheetData>
    <row r="5" spans="2:26" ht="17" x14ac:dyDescent="0.25">
      <c r="B5" s="1" t="s">
        <v>23</v>
      </c>
    </row>
    <row r="6" spans="2:26" ht="17" x14ac:dyDescent="0.25">
      <c r="B6" s="1" t="s">
        <v>24</v>
      </c>
    </row>
    <row r="7" spans="2:26" ht="17" x14ac:dyDescent="0.25">
      <c r="B7" s="1" t="s">
        <v>25</v>
      </c>
    </row>
    <row r="8" spans="2:26" ht="17" x14ac:dyDescent="0.25">
      <c r="B8" s="1" t="s">
        <v>26</v>
      </c>
    </row>
    <row r="9" spans="2:26" ht="17" x14ac:dyDescent="0.25">
      <c r="B9" s="1" t="s">
        <v>27</v>
      </c>
    </row>
    <row r="10" spans="2:26" ht="17" x14ac:dyDescent="0.25">
      <c r="B10" s="1" t="s">
        <v>28</v>
      </c>
    </row>
    <row r="11" spans="2:26" ht="17" x14ac:dyDescent="0.25">
      <c r="B11" s="1"/>
      <c r="C11" t="s">
        <v>0</v>
      </c>
      <c r="D11" t="s">
        <v>1</v>
      </c>
      <c r="E11" t="s">
        <v>2</v>
      </c>
      <c r="F11" t="s">
        <v>3</v>
      </c>
      <c r="G11" t="s">
        <v>4</v>
      </c>
      <c r="H11" t="s">
        <v>5</v>
      </c>
      <c r="I11" t="s">
        <v>6</v>
      </c>
      <c r="J11" t="s">
        <v>7</v>
      </c>
      <c r="K11" t="s">
        <v>8</v>
      </c>
      <c r="L11" t="s">
        <v>9</v>
      </c>
      <c r="M11" t="s">
        <v>10</v>
      </c>
      <c r="N11" t="s">
        <v>11</v>
      </c>
      <c r="O11" t="s">
        <v>12</v>
      </c>
      <c r="P11" t="s">
        <v>13</v>
      </c>
      <c r="Q11" t="s">
        <v>14</v>
      </c>
      <c r="R11" t="s">
        <v>15</v>
      </c>
      <c r="S11" t="s">
        <v>16</v>
      </c>
      <c r="T11" t="s">
        <v>17</v>
      </c>
      <c r="U11" t="s">
        <v>18</v>
      </c>
      <c r="V11" t="s">
        <v>19</v>
      </c>
      <c r="W11" t="s">
        <v>29</v>
      </c>
      <c r="X11" t="s">
        <v>30</v>
      </c>
      <c r="Y11" t="s">
        <v>31</v>
      </c>
      <c r="Z11" t="s">
        <v>32</v>
      </c>
    </row>
    <row r="12" spans="2:26" ht="17" x14ac:dyDescent="0.25">
      <c r="B12" s="1" t="s">
        <v>0</v>
      </c>
      <c r="C12">
        <v>4</v>
      </c>
      <c r="D12">
        <v>-1</v>
      </c>
      <c r="E12">
        <v>-2</v>
      </c>
      <c r="F12">
        <v>-2</v>
      </c>
      <c r="G12">
        <v>0</v>
      </c>
      <c r="H12">
        <v>-1</v>
      </c>
      <c r="I12">
        <v>-1</v>
      </c>
      <c r="J12">
        <v>0</v>
      </c>
      <c r="K12">
        <v>-2</v>
      </c>
      <c r="L12">
        <v>-1</v>
      </c>
      <c r="M12">
        <v>-1</v>
      </c>
      <c r="N12">
        <v>-1</v>
      </c>
      <c r="O12">
        <v>-1</v>
      </c>
      <c r="P12">
        <v>-2</v>
      </c>
      <c r="Q12">
        <v>-1</v>
      </c>
      <c r="R12">
        <v>1</v>
      </c>
      <c r="S12">
        <v>0</v>
      </c>
      <c r="T12">
        <v>-3</v>
      </c>
      <c r="U12">
        <v>-2</v>
      </c>
      <c r="V12">
        <v>0</v>
      </c>
      <c r="W12">
        <v>-2</v>
      </c>
      <c r="X12">
        <v>-1</v>
      </c>
      <c r="Y12">
        <v>0</v>
      </c>
      <c r="Z12">
        <v>-4</v>
      </c>
    </row>
    <row r="13" spans="2:26" ht="17" x14ac:dyDescent="0.25">
      <c r="B13" s="1" t="s">
        <v>1</v>
      </c>
      <c r="C13">
        <v>-1</v>
      </c>
      <c r="D13">
        <v>5</v>
      </c>
      <c r="E13">
        <v>0</v>
      </c>
      <c r="F13">
        <v>-2</v>
      </c>
      <c r="G13">
        <v>-3</v>
      </c>
      <c r="H13">
        <v>1</v>
      </c>
      <c r="I13">
        <v>0</v>
      </c>
      <c r="J13">
        <v>-2</v>
      </c>
      <c r="K13">
        <v>0</v>
      </c>
      <c r="L13">
        <v>-3</v>
      </c>
      <c r="M13">
        <v>-2</v>
      </c>
      <c r="N13">
        <v>2</v>
      </c>
      <c r="O13">
        <v>-1</v>
      </c>
      <c r="P13">
        <v>-3</v>
      </c>
      <c r="Q13">
        <v>-2</v>
      </c>
      <c r="R13">
        <v>-1</v>
      </c>
      <c r="S13">
        <v>-1</v>
      </c>
      <c r="T13">
        <v>-3</v>
      </c>
      <c r="U13">
        <v>-2</v>
      </c>
      <c r="V13">
        <v>-3</v>
      </c>
      <c r="W13">
        <v>-1</v>
      </c>
      <c r="X13">
        <v>0</v>
      </c>
      <c r="Y13">
        <v>-1</v>
      </c>
      <c r="Z13">
        <v>-4</v>
      </c>
    </row>
    <row r="14" spans="2:26" ht="17" x14ac:dyDescent="0.25">
      <c r="B14" s="1" t="s">
        <v>2</v>
      </c>
      <c r="C14">
        <v>-2</v>
      </c>
      <c r="D14">
        <v>0</v>
      </c>
      <c r="E14">
        <v>6</v>
      </c>
      <c r="F14">
        <v>1</v>
      </c>
      <c r="G14">
        <v>-3</v>
      </c>
      <c r="H14">
        <v>0</v>
      </c>
      <c r="I14">
        <v>0</v>
      </c>
      <c r="J14">
        <v>0</v>
      </c>
      <c r="K14">
        <v>1</v>
      </c>
      <c r="L14">
        <v>-3</v>
      </c>
      <c r="M14">
        <v>-3</v>
      </c>
      <c r="N14">
        <v>0</v>
      </c>
      <c r="O14">
        <v>-2</v>
      </c>
      <c r="P14">
        <v>-3</v>
      </c>
      <c r="Q14">
        <v>-2</v>
      </c>
      <c r="R14">
        <v>1</v>
      </c>
      <c r="S14">
        <v>0</v>
      </c>
      <c r="T14">
        <v>-4</v>
      </c>
      <c r="U14">
        <v>-2</v>
      </c>
      <c r="V14">
        <v>-3</v>
      </c>
      <c r="W14">
        <v>3</v>
      </c>
      <c r="X14">
        <v>0</v>
      </c>
      <c r="Y14">
        <v>-1</v>
      </c>
      <c r="Z14">
        <v>-4</v>
      </c>
    </row>
    <row r="15" spans="2:26" ht="17" x14ac:dyDescent="0.25">
      <c r="B15" s="1" t="s">
        <v>3</v>
      </c>
      <c r="C15">
        <v>-2</v>
      </c>
      <c r="D15">
        <v>-2</v>
      </c>
      <c r="E15">
        <v>1</v>
      </c>
      <c r="F15">
        <v>6</v>
      </c>
      <c r="G15">
        <v>-3</v>
      </c>
      <c r="H15">
        <v>0</v>
      </c>
      <c r="I15">
        <v>2</v>
      </c>
      <c r="J15">
        <v>-1</v>
      </c>
      <c r="K15">
        <v>-1</v>
      </c>
      <c r="L15">
        <v>-3</v>
      </c>
      <c r="M15">
        <v>-4</v>
      </c>
      <c r="N15">
        <v>-1</v>
      </c>
      <c r="O15">
        <v>-3</v>
      </c>
      <c r="P15">
        <v>-3</v>
      </c>
      <c r="Q15">
        <v>-1</v>
      </c>
      <c r="R15">
        <v>0</v>
      </c>
      <c r="S15">
        <v>-1</v>
      </c>
      <c r="T15">
        <v>-4</v>
      </c>
      <c r="U15">
        <v>-3</v>
      </c>
      <c r="V15">
        <v>-3</v>
      </c>
      <c r="W15">
        <v>4</v>
      </c>
      <c r="X15">
        <v>1</v>
      </c>
      <c r="Y15">
        <v>-1</v>
      </c>
      <c r="Z15">
        <v>-4</v>
      </c>
    </row>
    <row r="16" spans="2:26" ht="17" x14ac:dyDescent="0.25">
      <c r="B16" s="1" t="s">
        <v>4</v>
      </c>
      <c r="C16">
        <v>0</v>
      </c>
      <c r="D16">
        <v>-3</v>
      </c>
      <c r="E16">
        <v>-3</v>
      </c>
      <c r="F16">
        <v>-3</v>
      </c>
      <c r="G16">
        <v>9</v>
      </c>
      <c r="H16">
        <v>-3</v>
      </c>
      <c r="I16">
        <v>-4</v>
      </c>
      <c r="J16">
        <v>-3</v>
      </c>
      <c r="K16">
        <v>-3</v>
      </c>
      <c r="L16">
        <v>-1</v>
      </c>
      <c r="M16">
        <v>-1</v>
      </c>
      <c r="N16">
        <v>-3</v>
      </c>
      <c r="O16">
        <v>-1</v>
      </c>
      <c r="P16">
        <v>-2</v>
      </c>
      <c r="Q16">
        <v>-3</v>
      </c>
      <c r="R16">
        <v>-1</v>
      </c>
      <c r="S16">
        <v>-1</v>
      </c>
      <c r="T16">
        <v>-2</v>
      </c>
      <c r="U16">
        <v>-2</v>
      </c>
      <c r="V16">
        <v>-1</v>
      </c>
      <c r="W16">
        <v>-3</v>
      </c>
      <c r="X16">
        <v>-3</v>
      </c>
      <c r="Y16">
        <v>-2</v>
      </c>
      <c r="Z16">
        <v>-4</v>
      </c>
    </row>
    <row r="17" spans="2:26" ht="17" x14ac:dyDescent="0.25">
      <c r="B17" s="1" t="s">
        <v>5</v>
      </c>
      <c r="C17">
        <v>-1</v>
      </c>
      <c r="D17">
        <v>1</v>
      </c>
      <c r="E17">
        <v>0</v>
      </c>
      <c r="F17">
        <v>0</v>
      </c>
      <c r="G17">
        <v>-3</v>
      </c>
      <c r="H17">
        <v>5</v>
      </c>
      <c r="I17">
        <v>2</v>
      </c>
      <c r="J17">
        <v>-2</v>
      </c>
      <c r="K17">
        <v>0</v>
      </c>
      <c r="L17">
        <v>-3</v>
      </c>
      <c r="M17">
        <v>-2</v>
      </c>
      <c r="N17">
        <v>1</v>
      </c>
      <c r="O17">
        <v>0</v>
      </c>
      <c r="P17">
        <v>-3</v>
      </c>
      <c r="Q17">
        <v>-1</v>
      </c>
      <c r="R17">
        <v>0</v>
      </c>
      <c r="S17">
        <v>-1</v>
      </c>
      <c r="T17">
        <v>-2</v>
      </c>
      <c r="U17">
        <v>-1</v>
      </c>
      <c r="V17">
        <v>-2</v>
      </c>
      <c r="W17">
        <v>0</v>
      </c>
      <c r="X17">
        <v>3</v>
      </c>
      <c r="Y17">
        <v>-1</v>
      </c>
      <c r="Z17">
        <v>-4</v>
      </c>
    </row>
    <row r="18" spans="2:26" ht="17" x14ac:dyDescent="0.25">
      <c r="B18" s="1" t="s">
        <v>6</v>
      </c>
      <c r="C18">
        <v>-1</v>
      </c>
      <c r="D18">
        <v>0</v>
      </c>
      <c r="E18">
        <v>0</v>
      </c>
      <c r="F18">
        <v>2</v>
      </c>
      <c r="G18">
        <v>-4</v>
      </c>
      <c r="H18">
        <v>2</v>
      </c>
      <c r="I18">
        <v>5</v>
      </c>
      <c r="J18">
        <v>-2</v>
      </c>
      <c r="K18">
        <v>0</v>
      </c>
      <c r="L18">
        <v>-3</v>
      </c>
      <c r="M18">
        <v>-3</v>
      </c>
      <c r="N18">
        <v>1</v>
      </c>
      <c r="O18">
        <v>-2</v>
      </c>
      <c r="P18">
        <v>-3</v>
      </c>
      <c r="Q18">
        <v>-1</v>
      </c>
      <c r="R18">
        <v>0</v>
      </c>
      <c r="S18">
        <v>-1</v>
      </c>
      <c r="T18">
        <v>-3</v>
      </c>
      <c r="U18">
        <v>-2</v>
      </c>
      <c r="V18">
        <v>-2</v>
      </c>
      <c r="W18">
        <v>1</v>
      </c>
      <c r="X18">
        <v>4</v>
      </c>
      <c r="Y18">
        <v>-1</v>
      </c>
      <c r="Z18">
        <v>-4</v>
      </c>
    </row>
    <row r="19" spans="2:26" ht="17" x14ac:dyDescent="0.25">
      <c r="B19" s="1" t="s">
        <v>7</v>
      </c>
      <c r="C19">
        <v>0</v>
      </c>
      <c r="D19">
        <v>-2</v>
      </c>
      <c r="E19">
        <v>0</v>
      </c>
      <c r="F19">
        <v>-1</v>
      </c>
      <c r="G19">
        <v>-3</v>
      </c>
      <c r="H19">
        <v>-2</v>
      </c>
      <c r="I19">
        <v>-2</v>
      </c>
      <c r="J19">
        <v>6</v>
      </c>
      <c r="K19">
        <v>-2</v>
      </c>
      <c r="L19">
        <v>-4</v>
      </c>
      <c r="M19">
        <v>-4</v>
      </c>
      <c r="N19">
        <v>-2</v>
      </c>
      <c r="O19">
        <v>-3</v>
      </c>
      <c r="P19">
        <v>-3</v>
      </c>
      <c r="Q19">
        <v>-2</v>
      </c>
      <c r="R19">
        <v>0</v>
      </c>
      <c r="S19">
        <v>-2</v>
      </c>
      <c r="T19">
        <v>-2</v>
      </c>
      <c r="U19">
        <v>-3</v>
      </c>
      <c r="V19">
        <v>-3</v>
      </c>
      <c r="W19">
        <v>-1</v>
      </c>
      <c r="X19">
        <v>-2</v>
      </c>
      <c r="Y19">
        <v>-1</v>
      </c>
      <c r="Z19">
        <v>-4</v>
      </c>
    </row>
    <row r="20" spans="2:26" ht="17" x14ac:dyDescent="0.25">
      <c r="B20" s="1" t="s">
        <v>8</v>
      </c>
      <c r="C20">
        <v>-2</v>
      </c>
      <c r="D20">
        <v>0</v>
      </c>
      <c r="E20">
        <v>1</v>
      </c>
      <c r="F20">
        <v>-1</v>
      </c>
      <c r="G20">
        <v>-3</v>
      </c>
      <c r="H20">
        <v>0</v>
      </c>
      <c r="I20">
        <v>0</v>
      </c>
      <c r="J20">
        <v>-2</v>
      </c>
      <c r="K20">
        <v>8</v>
      </c>
      <c r="L20">
        <v>-3</v>
      </c>
      <c r="M20">
        <v>-3</v>
      </c>
      <c r="N20">
        <v>-1</v>
      </c>
      <c r="O20">
        <v>-2</v>
      </c>
      <c r="P20">
        <v>-1</v>
      </c>
      <c r="Q20">
        <v>-2</v>
      </c>
      <c r="R20">
        <v>-1</v>
      </c>
      <c r="S20">
        <v>-2</v>
      </c>
      <c r="T20">
        <v>-2</v>
      </c>
      <c r="U20">
        <v>2</v>
      </c>
      <c r="V20">
        <v>-3</v>
      </c>
      <c r="W20">
        <v>0</v>
      </c>
      <c r="X20">
        <v>0</v>
      </c>
      <c r="Y20">
        <v>-1</v>
      </c>
      <c r="Z20">
        <v>-4</v>
      </c>
    </row>
    <row r="21" spans="2:26" ht="17" x14ac:dyDescent="0.25">
      <c r="B21" s="1" t="s">
        <v>9</v>
      </c>
      <c r="C21">
        <v>-1</v>
      </c>
      <c r="D21">
        <v>-3</v>
      </c>
      <c r="E21">
        <v>-3</v>
      </c>
      <c r="F21">
        <v>-3</v>
      </c>
      <c r="G21">
        <v>-1</v>
      </c>
      <c r="H21">
        <v>-3</v>
      </c>
      <c r="I21">
        <v>-3</v>
      </c>
      <c r="J21">
        <v>-4</v>
      </c>
      <c r="K21">
        <v>-3</v>
      </c>
      <c r="L21">
        <v>4</v>
      </c>
      <c r="M21">
        <v>2</v>
      </c>
      <c r="N21">
        <v>-3</v>
      </c>
      <c r="O21">
        <v>1</v>
      </c>
      <c r="P21">
        <v>0</v>
      </c>
      <c r="Q21">
        <v>-3</v>
      </c>
      <c r="R21">
        <v>-2</v>
      </c>
      <c r="S21">
        <v>-1</v>
      </c>
      <c r="T21">
        <v>-3</v>
      </c>
      <c r="U21">
        <v>-1</v>
      </c>
      <c r="V21">
        <v>3</v>
      </c>
      <c r="W21">
        <v>-3</v>
      </c>
      <c r="X21">
        <v>-3</v>
      </c>
      <c r="Y21">
        <v>-1</v>
      </c>
      <c r="Z21">
        <v>-4</v>
      </c>
    </row>
    <row r="22" spans="2:26" ht="17" x14ac:dyDescent="0.25">
      <c r="B22" s="1" t="s">
        <v>10</v>
      </c>
      <c r="C22">
        <v>-1</v>
      </c>
      <c r="D22">
        <v>-2</v>
      </c>
      <c r="E22">
        <v>-3</v>
      </c>
      <c r="F22">
        <v>-4</v>
      </c>
      <c r="G22">
        <v>-1</v>
      </c>
      <c r="H22">
        <v>-2</v>
      </c>
      <c r="I22">
        <v>-3</v>
      </c>
      <c r="J22">
        <v>-4</v>
      </c>
      <c r="K22">
        <v>-3</v>
      </c>
      <c r="L22">
        <v>2</v>
      </c>
      <c r="M22">
        <v>4</v>
      </c>
      <c r="N22">
        <v>-2</v>
      </c>
      <c r="O22">
        <v>2</v>
      </c>
      <c r="P22">
        <v>0</v>
      </c>
      <c r="Q22">
        <v>-3</v>
      </c>
      <c r="R22">
        <v>-2</v>
      </c>
      <c r="S22">
        <v>-1</v>
      </c>
      <c r="T22">
        <v>-2</v>
      </c>
      <c r="U22">
        <v>-1</v>
      </c>
      <c r="V22">
        <v>1</v>
      </c>
      <c r="W22">
        <v>-4</v>
      </c>
      <c r="X22">
        <v>-3</v>
      </c>
      <c r="Y22">
        <v>-1</v>
      </c>
      <c r="Z22">
        <v>-4</v>
      </c>
    </row>
    <row r="23" spans="2:26" ht="17" x14ac:dyDescent="0.25">
      <c r="B23" s="1" t="s">
        <v>11</v>
      </c>
      <c r="C23">
        <v>-1</v>
      </c>
      <c r="D23">
        <v>2</v>
      </c>
      <c r="E23">
        <v>0</v>
      </c>
      <c r="F23">
        <v>-1</v>
      </c>
      <c r="G23">
        <v>-3</v>
      </c>
      <c r="H23">
        <v>1</v>
      </c>
      <c r="I23">
        <v>1</v>
      </c>
      <c r="J23">
        <v>-2</v>
      </c>
      <c r="K23">
        <v>-1</v>
      </c>
      <c r="L23">
        <v>-3</v>
      </c>
      <c r="M23">
        <v>-2</v>
      </c>
      <c r="N23">
        <v>5</v>
      </c>
      <c r="O23">
        <v>-1</v>
      </c>
      <c r="P23">
        <v>-3</v>
      </c>
      <c r="Q23">
        <v>-1</v>
      </c>
      <c r="R23">
        <v>0</v>
      </c>
      <c r="S23">
        <v>-1</v>
      </c>
      <c r="T23">
        <v>-3</v>
      </c>
      <c r="U23">
        <v>-2</v>
      </c>
      <c r="V23">
        <v>-2</v>
      </c>
      <c r="W23">
        <v>0</v>
      </c>
      <c r="X23">
        <v>1</v>
      </c>
      <c r="Y23">
        <v>-1</v>
      </c>
      <c r="Z23">
        <v>-4</v>
      </c>
    </row>
    <row r="24" spans="2:26" ht="17" x14ac:dyDescent="0.25">
      <c r="B24" s="1" t="s">
        <v>12</v>
      </c>
      <c r="C24">
        <v>-1</v>
      </c>
      <c r="D24">
        <v>-1</v>
      </c>
      <c r="E24">
        <v>-2</v>
      </c>
      <c r="F24">
        <v>-3</v>
      </c>
      <c r="G24">
        <v>-1</v>
      </c>
      <c r="H24">
        <v>0</v>
      </c>
      <c r="I24">
        <v>-2</v>
      </c>
      <c r="J24">
        <v>-3</v>
      </c>
      <c r="K24">
        <v>-2</v>
      </c>
      <c r="L24">
        <v>1</v>
      </c>
      <c r="M24">
        <v>2</v>
      </c>
      <c r="N24">
        <v>-1</v>
      </c>
      <c r="O24">
        <v>5</v>
      </c>
      <c r="P24">
        <v>0</v>
      </c>
      <c r="Q24">
        <v>-2</v>
      </c>
      <c r="R24">
        <v>-1</v>
      </c>
      <c r="S24">
        <v>-1</v>
      </c>
      <c r="T24">
        <v>-1</v>
      </c>
      <c r="U24">
        <v>-1</v>
      </c>
      <c r="V24">
        <v>1</v>
      </c>
      <c r="W24">
        <v>-3</v>
      </c>
      <c r="X24">
        <v>-1</v>
      </c>
      <c r="Y24">
        <v>-1</v>
      </c>
      <c r="Z24">
        <v>-4</v>
      </c>
    </row>
    <row r="25" spans="2:26" ht="17" x14ac:dyDescent="0.25">
      <c r="B25" s="1" t="s">
        <v>13</v>
      </c>
      <c r="C25">
        <v>-2</v>
      </c>
      <c r="D25">
        <v>-3</v>
      </c>
      <c r="E25">
        <v>-3</v>
      </c>
      <c r="F25">
        <v>-3</v>
      </c>
      <c r="G25">
        <v>-2</v>
      </c>
      <c r="H25">
        <v>-3</v>
      </c>
      <c r="I25">
        <v>-3</v>
      </c>
      <c r="J25">
        <v>-3</v>
      </c>
      <c r="K25">
        <v>-1</v>
      </c>
      <c r="L25">
        <v>0</v>
      </c>
      <c r="M25">
        <v>0</v>
      </c>
      <c r="N25">
        <v>-3</v>
      </c>
      <c r="O25">
        <v>0</v>
      </c>
      <c r="P25">
        <v>6</v>
      </c>
      <c r="Q25">
        <v>-4</v>
      </c>
      <c r="R25">
        <v>-2</v>
      </c>
      <c r="S25">
        <v>-2</v>
      </c>
      <c r="T25">
        <v>1</v>
      </c>
      <c r="U25">
        <v>3</v>
      </c>
      <c r="V25">
        <v>-1</v>
      </c>
      <c r="W25">
        <v>-3</v>
      </c>
      <c r="X25">
        <v>-3</v>
      </c>
      <c r="Y25">
        <v>-1</v>
      </c>
      <c r="Z25">
        <v>-4</v>
      </c>
    </row>
    <row r="26" spans="2:26" ht="17" x14ac:dyDescent="0.25">
      <c r="B26" s="1" t="s">
        <v>14</v>
      </c>
      <c r="C26">
        <v>-1</v>
      </c>
      <c r="D26">
        <v>-2</v>
      </c>
      <c r="E26">
        <v>-2</v>
      </c>
      <c r="F26">
        <v>-1</v>
      </c>
      <c r="G26">
        <v>-3</v>
      </c>
      <c r="H26">
        <v>-1</v>
      </c>
      <c r="I26">
        <v>-1</v>
      </c>
      <c r="J26">
        <v>-2</v>
      </c>
      <c r="K26">
        <v>-2</v>
      </c>
      <c r="L26">
        <v>-3</v>
      </c>
      <c r="M26">
        <v>-3</v>
      </c>
      <c r="N26">
        <v>-1</v>
      </c>
      <c r="O26">
        <v>-2</v>
      </c>
      <c r="P26">
        <v>-4</v>
      </c>
      <c r="Q26">
        <v>7</v>
      </c>
      <c r="R26">
        <v>-1</v>
      </c>
      <c r="S26">
        <v>-1</v>
      </c>
      <c r="T26">
        <v>-4</v>
      </c>
      <c r="U26">
        <v>-3</v>
      </c>
      <c r="V26">
        <v>-2</v>
      </c>
      <c r="W26">
        <v>-2</v>
      </c>
      <c r="X26">
        <v>-1</v>
      </c>
      <c r="Y26">
        <v>-2</v>
      </c>
      <c r="Z26">
        <v>-4</v>
      </c>
    </row>
    <row r="27" spans="2:26" ht="17" x14ac:dyDescent="0.25">
      <c r="B27" s="1" t="s">
        <v>15</v>
      </c>
      <c r="C27">
        <v>1</v>
      </c>
      <c r="D27">
        <v>-1</v>
      </c>
      <c r="E27">
        <v>1</v>
      </c>
      <c r="F27">
        <v>0</v>
      </c>
      <c r="G27">
        <v>-1</v>
      </c>
      <c r="H27">
        <v>0</v>
      </c>
      <c r="I27">
        <v>0</v>
      </c>
      <c r="J27">
        <v>0</v>
      </c>
      <c r="K27">
        <v>-1</v>
      </c>
      <c r="L27">
        <v>-2</v>
      </c>
      <c r="M27">
        <v>-2</v>
      </c>
      <c r="N27">
        <v>0</v>
      </c>
      <c r="O27">
        <v>-1</v>
      </c>
      <c r="P27">
        <v>-2</v>
      </c>
      <c r="Q27">
        <v>-1</v>
      </c>
      <c r="R27">
        <v>4</v>
      </c>
      <c r="S27">
        <v>1</v>
      </c>
      <c r="T27">
        <v>-3</v>
      </c>
      <c r="U27">
        <v>-2</v>
      </c>
      <c r="V27">
        <v>-2</v>
      </c>
      <c r="W27">
        <v>0</v>
      </c>
      <c r="X27">
        <v>0</v>
      </c>
      <c r="Y27">
        <v>0</v>
      </c>
      <c r="Z27">
        <v>-4</v>
      </c>
    </row>
    <row r="28" spans="2:26" ht="17" x14ac:dyDescent="0.25">
      <c r="B28" s="1" t="s">
        <v>16</v>
      </c>
      <c r="C28">
        <v>0</v>
      </c>
      <c r="D28">
        <v>-1</v>
      </c>
      <c r="E28">
        <v>0</v>
      </c>
      <c r="F28">
        <v>-1</v>
      </c>
      <c r="G28">
        <v>-1</v>
      </c>
      <c r="H28">
        <v>-1</v>
      </c>
      <c r="I28">
        <v>-1</v>
      </c>
      <c r="J28">
        <v>-2</v>
      </c>
      <c r="K28">
        <v>-2</v>
      </c>
      <c r="L28">
        <v>-1</v>
      </c>
      <c r="M28">
        <v>-1</v>
      </c>
      <c r="N28">
        <v>-1</v>
      </c>
      <c r="O28">
        <v>-1</v>
      </c>
      <c r="P28">
        <v>-2</v>
      </c>
      <c r="Q28">
        <v>-1</v>
      </c>
      <c r="R28">
        <v>1</v>
      </c>
      <c r="S28">
        <v>5</v>
      </c>
      <c r="T28">
        <v>-2</v>
      </c>
      <c r="U28">
        <v>-2</v>
      </c>
      <c r="V28">
        <v>0</v>
      </c>
      <c r="W28">
        <v>-1</v>
      </c>
      <c r="X28">
        <v>-1</v>
      </c>
      <c r="Y28">
        <v>0</v>
      </c>
      <c r="Z28">
        <v>-4</v>
      </c>
    </row>
    <row r="29" spans="2:26" ht="17" x14ac:dyDescent="0.25">
      <c r="B29" s="1" t="s">
        <v>17</v>
      </c>
      <c r="C29">
        <v>-3</v>
      </c>
      <c r="D29">
        <v>-3</v>
      </c>
      <c r="E29">
        <v>-4</v>
      </c>
      <c r="F29">
        <v>-4</v>
      </c>
      <c r="G29">
        <v>-2</v>
      </c>
      <c r="H29">
        <v>-2</v>
      </c>
      <c r="I29">
        <v>-3</v>
      </c>
      <c r="J29">
        <v>-2</v>
      </c>
      <c r="K29">
        <v>-2</v>
      </c>
      <c r="L29">
        <v>-3</v>
      </c>
      <c r="M29">
        <v>-2</v>
      </c>
      <c r="N29">
        <v>-3</v>
      </c>
      <c r="O29">
        <v>-1</v>
      </c>
      <c r="P29">
        <v>1</v>
      </c>
      <c r="Q29">
        <v>-4</v>
      </c>
      <c r="R29">
        <v>-3</v>
      </c>
      <c r="S29">
        <v>-2</v>
      </c>
      <c r="T29">
        <v>11</v>
      </c>
      <c r="U29">
        <v>2</v>
      </c>
      <c r="V29">
        <v>-3</v>
      </c>
      <c r="W29">
        <v>-4</v>
      </c>
      <c r="X29">
        <v>-3</v>
      </c>
      <c r="Y29">
        <v>-2</v>
      </c>
      <c r="Z29">
        <v>-4</v>
      </c>
    </row>
    <row r="30" spans="2:26" ht="17" x14ac:dyDescent="0.25">
      <c r="B30" s="1" t="s">
        <v>18</v>
      </c>
      <c r="C30">
        <v>-2</v>
      </c>
      <c r="D30">
        <v>-2</v>
      </c>
      <c r="E30">
        <v>-2</v>
      </c>
      <c r="F30">
        <v>-3</v>
      </c>
      <c r="G30">
        <v>-2</v>
      </c>
      <c r="H30">
        <v>-1</v>
      </c>
      <c r="I30">
        <v>-2</v>
      </c>
      <c r="J30">
        <v>-3</v>
      </c>
      <c r="K30">
        <v>2</v>
      </c>
      <c r="L30">
        <v>-1</v>
      </c>
      <c r="M30">
        <v>-1</v>
      </c>
      <c r="N30">
        <v>-2</v>
      </c>
      <c r="O30">
        <v>-1</v>
      </c>
      <c r="P30">
        <v>3</v>
      </c>
      <c r="Q30">
        <v>-3</v>
      </c>
      <c r="R30">
        <v>-2</v>
      </c>
      <c r="S30">
        <v>-2</v>
      </c>
      <c r="T30">
        <v>2</v>
      </c>
      <c r="U30">
        <v>7</v>
      </c>
      <c r="V30">
        <v>-1</v>
      </c>
      <c r="W30">
        <v>-3</v>
      </c>
      <c r="X30">
        <v>-2</v>
      </c>
      <c r="Y30">
        <v>-1</v>
      </c>
      <c r="Z30">
        <v>-4</v>
      </c>
    </row>
    <row r="31" spans="2:26" ht="17" x14ac:dyDescent="0.25">
      <c r="B31" s="1" t="s">
        <v>19</v>
      </c>
      <c r="C31">
        <v>0</v>
      </c>
      <c r="D31">
        <v>-3</v>
      </c>
      <c r="E31">
        <v>-3</v>
      </c>
      <c r="F31">
        <v>-3</v>
      </c>
      <c r="G31">
        <v>-1</v>
      </c>
      <c r="H31">
        <v>-2</v>
      </c>
      <c r="I31">
        <v>-2</v>
      </c>
      <c r="J31">
        <v>-3</v>
      </c>
      <c r="K31">
        <v>-3</v>
      </c>
      <c r="L31">
        <v>3</v>
      </c>
      <c r="M31">
        <v>1</v>
      </c>
      <c r="N31">
        <v>-2</v>
      </c>
      <c r="O31">
        <v>1</v>
      </c>
      <c r="P31">
        <v>-1</v>
      </c>
      <c r="Q31">
        <v>-2</v>
      </c>
      <c r="R31">
        <v>-2</v>
      </c>
      <c r="S31">
        <v>0</v>
      </c>
      <c r="T31">
        <v>-3</v>
      </c>
      <c r="U31">
        <v>-1</v>
      </c>
      <c r="V31">
        <v>4</v>
      </c>
      <c r="W31">
        <v>-3</v>
      </c>
      <c r="X31">
        <v>-2</v>
      </c>
      <c r="Y31">
        <v>-1</v>
      </c>
      <c r="Z31">
        <v>-4</v>
      </c>
    </row>
    <row r="32" spans="2:26" ht="17" x14ac:dyDescent="0.25">
      <c r="B32" s="1" t="s">
        <v>29</v>
      </c>
      <c r="C32">
        <v>-2</v>
      </c>
      <c r="D32">
        <v>-1</v>
      </c>
      <c r="E32">
        <v>3</v>
      </c>
      <c r="F32">
        <v>4</v>
      </c>
      <c r="G32">
        <v>-3</v>
      </c>
      <c r="H32">
        <v>0</v>
      </c>
      <c r="I32">
        <v>1</v>
      </c>
      <c r="J32">
        <v>-1</v>
      </c>
      <c r="K32">
        <v>0</v>
      </c>
      <c r="L32">
        <v>-3</v>
      </c>
      <c r="M32">
        <v>-4</v>
      </c>
      <c r="N32">
        <v>0</v>
      </c>
      <c r="O32">
        <v>-3</v>
      </c>
      <c r="P32">
        <v>-3</v>
      </c>
      <c r="Q32">
        <v>-2</v>
      </c>
      <c r="R32">
        <v>0</v>
      </c>
      <c r="S32">
        <v>-1</v>
      </c>
      <c r="T32">
        <v>-4</v>
      </c>
      <c r="U32">
        <v>-3</v>
      </c>
      <c r="V32">
        <v>-3</v>
      </c>
      <c r="W32">
        <v>4</v>
      </c>
      <c r="X32">
        <v>1</v>
      </c>
      <c r="Y32">
        <v>-1</v>
      </c>
      <c r="Z32">
        <v>-4</v>
      </c>
    </row>
    <row r="33" spans="2:26" ht="17" x14ac:dyDescent="0.25">
      <c r="B33" s="1" t="s">
        <v>30</v>
      </c>
      <c r="C33">
        <v>-1</v>
      </c>
      <c r="D33">
        <v>0</v>
      </c>
      <c r="E33">
        <v>0</v>
      </c>
      <c r="F33">
        <v>1</v>
      </c>
      <c r="G33">
        <v>-3</v>
      </c>
      <c r="H33">
        <v>3</v>
      </c>
      <c r="I33">
        <v>4</v>
      </c>
      <c r="J33">
        <v>-2</v>
      </c>
      <c r="K33">
        <v>0</v>
      </c>
      <c r="L33">
        <v>-3</v>
      </c>
      <c r="M33">
        <v>-3</v>
      </c>
      <c r="N33">
        <v>1</v>
      </c>
      <c r="O33">
        <v>-1</v>
      </c>
      <c r="P33">
        <v>-3</v>
      </c>
      <c r="Q33">
        <v>-1</v>
      </c>
      <c r="R33">
        <v>0</v>
      </c>
      <c r="S33">
        <v>-1</v>
      </c>
      <c r="T33">
        <v>-3</v>
      </c>
      <c r="U33">
        <v>-2</v>
      </c>
      <c r="V33">
        <v>-2</v>
      </c>
      <c r="W33">
        <v>1</v>
      </c>
      <c r="X33">
        <v>4</v>
      </c>
      <c r="Y33">
        <v>-1</v>
      </c>
      <c r="Z33">
        <v>-4</v>
      </c>
    </row>
    <row r="34" spans="2:26" ht="17" x14ac:dyDescent="0.25">
      <c r="B34" s="1" t="s">
        <v>31</v>
      </c>
      <c r="C34">
        <v>0</v>
      </c>
      <c r="D34">
        <v>-1</v>
      </c>
      <c r="E34">
        <v>-1</v>
      </c>
      <c r="F34">
        <v>-1</v>
      </c>
      <c r="G34">
        <v>-2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-2</v>
      </c>
      <c r="R34">
        <v>0</v>
      </c>
      <c r="S34">
        <v>0</v>
      </c>
      <c r="T34">
        <v>-2</v>
      </c>
      <c r="U34">
        <v>-1</v>
      </c>
      <c r="V34">
        <v>-1</v>
      </c>
      <c r="W34">
        <v>-1</v>
      </c>
      <c r="X34">
        <v>-1</v>
      </c>
      <c r="Y34">
        <v>-1</v>
      </c>
      <c r="Z34">
        <v>-4</v>
      </c>
    </row>
    <row r="35" spans="2:26" ht="17" x14ac:dyDescent="0.25">
      <c r="B35" s="1" t="s">
        <v>32</v>
      </c>
      <c r="C35">
        <v>-4</v>
      </c>
      <c r="D35">
        <v>-4</v>
      </c>
      <c r="E35">
        <v>-4</v>
      </c>
      <c r="F35">
        <v>-4</v>
      </c>
      <c r="G35">
        <v>-4</v>
      </c>
      <c r="H35">
        <v>-4</v>
      </c>
      <c r="I35">
        <v>-4</v>
      </c>
      <c r="J35">
        <v>-4</v>
      </c>
      <c r="K35">
        <v>-4</v>
      </c>
      <c r="L35">
        <v>-4</v>
      </c>
      <c r="M35">
        <v>-4</v>
      </c>
      <c r="N35">
        <v>-4</v>
      </c>
      <c r="O35">
        <v>-4</v>
      </c>
      <c r="P35">
        <v>-4</v>
      </c>
      <c r="Q35">
        <v>-4</v>
      </c>
      <c r="R35">
        <v>-4</v>
      </c>
      <c r="S35">
        <v>-4</v>
      </c>
      <c r="T35">
        <v>-4</v>
      </c>
      <c r="U35">
        <v>-4</v>
      </c>
      <c r="V35">
        <v>-4</v>
      </c>
      <c r="W35">
        <v>-4</v>
      </c>
      <c r="X35">
        <v>-4</v>
      </c>
      <c r="Y35">
        <v>-4</v>
      </c>
      <c r="Z3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0CC08-DDDA-A64A-8983-F201BF5F2F3F}">
  <dimension ref="A3:BA194"/>
  <sheetViews>
    <sheetView topLeftCell="J62" workbookViewId="0">
      <selection activeCell="AF52" sqref="AF52"/>
    </sheetView>
  </sheetViews>
  <sheetFormatPr baseColWidth="10" defaultRowHeight="16" x14ac:dyDescent="0.2"/>
  <cols>
    <col min="7" max="7" width="13.33203125" customWidth="1"/>
    <col min="8" max="27" width="8" customWidth="1"/>
    <col min="28" max="28" width="9.5" customWidth="1"/>
    <col min="29" max="30" width="4.6640625" customWidth="1"/>
    <col min="31" max="31" width="5" customWidth="1"/>
    <col min="32" max="32" width="8.33203125" customWidth="1"/>
    <col min="33" max="51" width="5" customWidth="1"/>
  </cols>
  <sheetData>
    <row r="3" spans="1:26" x14ac:dyDescent="0.2">
      <c r="A3" t="s">
        <v>33</v>
      </c>
    </row>
    <row r="5" spans="1:26" x14ac:dyDescent="0.2">
      <c r="A5" t="s">
        <v>34</v>
      </c>
      <c r="B5" t="s">
        <v>35</v>
      </c>
      <c r="C5" t="s">
        <v>36</v>
      </c>
      <c r="D5" t="s">
        <v>37</v>
      </c>
      <c r="E5">
        <v>58</v>
      </c>
      <c r="H5">
        <v>58</v>
      </c>
      <c r="I5">
        <v>54</v>
      </c>
      <c r="J5">
        <v>81</v>
      </c>
      <c r="K5">
        <v>56</v>
      </c>
      <c r="L5">
        <v>57</v>
      </c>
      <c r="M5">
        <v>105</v>
      </c>
      <c r="N5">
        <v>179</v>
      </c>
      <c r="O5">
        <v>27</v>
      </c>
      <c r="P5">
        <v>36</v>
      </c>
      <c r="Q5">
        <v>30</v>
      </c>
      <c r="R5">
        <v>35</v>
      </c>
      <c r="S5">
        <v>54</v>
      </c>
      <c r="T5">
        <v>15</v>
      </c>
      <c r="U5">
        <v>194</v>
      </c>
      <c r="V5">
        <v>378</v>
      </c>
      <c r="W5">
        <v>475</v>
      </c>
      <c r="X5">
        <v>9</v>
      </c>
      <c r="Y5">
        <v>11</v>
      </c>
      <c r="Z5">
        <v>298</v>
      </c>
    </row>
    <row r="6" spans="1:26" x14ac:dyDescent="0.2">
      <c r="A6" t="s">
        <v>34</v>
      </c>
      <c r="B6" t="s">
        <v>38</v>
      </c>
      <c r="C6" t="s">
        <v>36</v>
      </c>
      <c r="D6" t="s">
        <v>37</v>
      </c>
      <c r="E6">
        <v>54</v>
      </c>
      <c r="I6">
        <v>45</v>
      </c>
      <c r="J6">
        <v>16</v>
      </c>
      <c r="K6">
        <v>113</v>
      </c>
      <c r="L6">
        <v>310</v>
      </c>
      <c r="M6">
        <v>29</v>
      </c>
      <c r="N6">
        <v>137</v>
      </c>
      <c r="O6">
        <v>328</v>
      </c>
      <c r="P6">
        <v>22</v>
      </c>
      <c r="Q6">
        <v>38</v>
      </c>
      <c r="R6">
        <v>646</v>
      </c>
      <c r="S6">
        <v>44</v>
      </c>
      <c r="T6">
        <v>5</v>
      </c>
      <c r="U6">
        <v>74</v>
      </c>
      <c r="V6">
        <v>101</v>
      </c>
      <c r="W6">
        <v>64</v>
      </c>
      <c r="X6">
        <v>126</v>
      </c>
      <c r="Y6">
        <v>20</v>
      </c>
      <c r="Z6">
        <v>17</v>
      </c>
    </row>
    <row r="7" spans="1:26" x14ac:dyDescent="0.2">
      <c r="A7" t="s">
        <v>34</v>
      </c>
      <c r="B7" t="s">
        <v>38</v>
      </c>
      <c r="C7" t="s">
        <v>39</v>
      </c>
      <c r="D7" t="s">
        <v>37</v>
      </c>
      <c r="E7">
        <v>45</v>
      </c>
      <c r="J7">
        <v>528</v>
      </c>
      <c r="K7">
        <v>34</v>
      </c>
      <c r="L7">
        <v>86</v>
      </c>
      <c r="M7">
        <v>58</v>
      </c>
      <c r="N7">
        <v>81</v>
      </c>
      <c r="O7">
        <v>391</v>
      </c>
      <c r="P7">
        <v>47</v>
      </c>
      <c r="Q7">
        <v>12</v>
      </c>
      <c r="R7">
        <v>263</v>
      </c>
      <c r="S7">
        <v>30</v>
      </c>
      <c r="T7">
        <v>10</v>
      </c>
      <c r="U7">
        <v>15</v>
      </c>
      <c r="V7">
        <v>503</v>
      </c>
      <c r="W7">
        <v>232</v>
      </c>
      <c r="X7">
        <v>8</v>
      </c>
      <c r="Y7">
        <v>70</v>
      </c>
      <c r="Z7">
        <v>16</v>
      </c>
    </row>
    <row r="8" spans="1:26" x14ac:dyDescent="0.2">
      <c r="A8" t="s">
        <v>34</v>
      </c>
      <c r="B8" t="s">
        <v>40</v>
      </c>
      <c r="C8" t="s">
        <v>36</v>
      </c>
      <c r="D8" t="s">
        <v>37</v>
      </c>
      <c r="E8">
        <v>81</v>
      </c>
      <c r="K8">
        <v>10</v>
      </c>
      <c r="L8">
        <v>49</v>
      </c>
      <c r="M8">
        <v>767</v>
      </c>
      <c r="N8">
        <v>130</v>
      </c>
      <c r="O8">
        <v>112</v>
      </c>
      <c r="P8">
        <v>11</v>
      </c>
      <c r="Q8">
        <v>7</v>
      </c>
      <c r="R8">
        <v>26</v>
      </c>
      <c r="S8">
        <v>15</v>
      </c>
      <c r="T8">
        <v>4</v>
      </c>
      <c r="U8">
        <v>15</v>
      </c>
      <c r="V8">
        <v>59</v>
      </c>
      <c r="W8">
        <v>38</v>
      </c>
      <c r="X8">
        <v>4</v>
      </c>
      <c r="Y8">
        <v>46</v>
      </c>
      <c r="Z8">
        <v>31</v>
      </c>
    </row>
    <row r="9" spans="1:26" x14ac:dyDescent="0.2">
      <c r="A9" t="s">
        <v>34</v>
      </c>
      <c r="B9" t="s">
        <v>40</v>
      </c>
      <c r="C9" t="s">
        <v>39</v>
      </c>
      <c r="D9" t="s">
        <v>37</v>
      </c>
      <c r="E9">
        <v>16</v>
      </c>
      <c r="L9">
        <v>9</v>
      </c>
      <c r="M9">
        <v>5</v>
      </c>
      <c r="N9">
        <v>59</v>
      </c>
      <c r="O9">
        <v>69</v>
      </c>
      <c r="P9">
        <v>17</v>
      </c>
      <c r="Q9">
        <v>23</v>
      </c>
      <c r="R9">
        <v>7</v>
      </c>
      <c r="S9">
        <v>31</v>
      </c>
      <c r="T9">
        <v>78</v>
      </c>
      <c r="U9">
        <v>14</v>
      </c>
      <c r="V9">
        <v>223</v>
      </c>
      <c r="W9">
        <v>42</v>
      </c>
      <c r="X9">
        <v>115</v>
      </c>
      <c r="Y9">
        <v>209</v>
      </c>
      <c r="Z9">
        <v>62</v>
      </c>
    </row>
    <row r="10" spans="1:26" x14ac:dyDescent="0.2">
      <c r="A10" t="s">
        <v>34</v>
      </c>
      <c r="B10" t="s">
        <v>40</v>
      </c>
      <c r="C10" t="s">
        <v>41</v>
      </c>
      <c r="D10" t="s">
        <v>37</v>
      </c>
      <c r="E10">
        <v>528</v>
      </c>
      <c r="M10">
        <v>323</v>
      </c>
      <c r="N10">
        <v>26</v>
      </c>
      <c r="O10">
        <v>597</v>
      </c>
      <c r="P10">
        <v>9</v>
      </c>
      <c r="Q10">
        <v>72</v>
      </c>
      <c r="R10">
        <v>292</v>
      </c>
      <c r="S10">
        <v>43</v>
      </c>
      <c r="T10">
        <v>4</v>
      </c>
      <c r="U10">
        <v>164</v>
      </c>
      <c r="V10">
        <v>53</v>
      </c>
      <c r="W10">
        <v>51</v>
      </c>
      <c r="X10">
        <v>18</v>
      </c>
      <c r="Y10">
        <v>24</v>
      </c>
      <c r="Z10">
        <v>20</v>
      </c>
    </row>
    <row r="11" spans="1:26" x14ac:dyDescent="0.2">
      <c r="A11" t="s">
        <v>34</v>
      </c>
      <c r="B11" t="s">
        <v>42</v>
      </c>
      <c r="C11" t="s">
        <v>36</v>
      </c>
      <c r="D11" t="s">
        <v>37</v>
      </c>
      <c r="E11">
        <v>56</v>
      </c>
      <c r="N11">
        <v>119</v>
      </c>
      <c r="O11">
        <v>26</v>
      </c>
      <c r="P11">
        <v>12</v>
      </c>
      <c r="Q11">
        <v>9</v>
      </c>
      <c r="R11">
        <v>181</v>
      </c>
      <c r="S11">
        <v>18</v>
      </c>
      <c r="T11">
        <v>5</v>
      </c>
      <c r="U11">
        <v>18</v>
      </c>
      <c r="V11">
        <v>30</v>
      </c>
      <c r="W11">
        <v>32</v>
      </c>
      <c r="X11">
        <v>10</v>
      </c>
      <c r="Y11">
        <v>7</v>
      </c>
      <c r="Z11">
        <v>45</v>
      </c>
    </row>
    <row r="12" spans="1:26" x14ac:dyDescent="0.2">
      <c r="A12" t="s">
        <v>34</v>
      </c>
      <c r="B12" t="s">
        <v>42</v>
      </c>
      <c r="C12" t="s">
        <v>39</v>
      </c>
      <c r="D12" t="s">
        <v>37</v>
      </c>
      <c r="E12">
        <v>113</v>
      </c>
      <c r="O12">
        <v>23</v>
      </c>
      <c r="P12">
        <v>6</v>
      </c>
      <c r="Q12">
        <v>6</v>
      </c>
      <c r="R12">
        <v>27</v>
      </c>
      <c r="S12">
        <v>14</v>
      </c>
      <c r="T12">
        <v>5</v>
      </c>
      <c r="U12">
        <v>24</v>
      </c>
      <c r="V12">
        <v>201</v>
      </c>
      <c r="W12">
        <v>33</v>
      </c>
      <c r="X12">
        <v>55</v>
      </c>
      <c r="Y12">
        <v>8</v>
      </c>
      <c r="Z12">
        <v>47</v>
      </c>
    </row>
    <row r="13" spans="1:26" x14ac:dyDescent="0.2">
      <c r="A13" t="s">
        <v>34</v>
      </c>
      <c r="B13" t="s">
        <v>42</v>
      </c>
      <c r="C13" t="s">
        <v>41</v>
      </c>
      <c r="D13" t="s">
        <v>37</v>
      </c>
      <c r="E13">
        <v>34</v>
      </c>
      <c r="P13">
        <v>16</v>
      </c>
      <c r="Q13">
        <v>56</v>
      </c>
      <c r="R13">
        <v>45</v>
      </c>
      <c r="S13">
        <v>33</v>
      </c>
      <c r="T13">
        <v>40</v>
      </c>
      <c r="U13">
        <v>115</v>
      </c>
      <c r="V13">
        <v>73</v>
      </c>
      <c r="W13">
        <v>46</v>
      </c>
      <c r="X13">
        <v>8</v>
      </c>
      <c r="Y13">
        <v>573</v>
      </c>
      <c r="Z13">
        <v>11</v>
      </c>
    </row>
    <row r="14" spans="1:26" x14ac:dyDescent="0.2">
      <c r="A14" t="s">
        <v>34</v>
      </c>
      <c r="B14" t="s">
        <v>42</v>
      </c>
      <c r="C14" t="s">
        <v>43</v>
      </c>
      <c r="D14" t="s">
        <v>37</v>
      </c>
      <c r="E14">
        <v>10</v>
      </c>
      <c r="Q14">
        <v>229</v>
      </c>
      <c r="R14">
        <v>21</v>
      </c>
      <c r="S14">
        <v>479</v>
      </c>
      <c r="T14">
        <v>89</v>
      </c>
      <c r="U14">
        <v>10</v>
      </c>
      <c r="V14">
        <v>40</v>
      </c>
      <c r="W14">
        <v>245</v>
      </c>
      <c r="X14">
        <v>9</v>
      </c>
      <c r="Y14">
        <v>32</v>
      </c>
      <c r="Z14">
        <v>961</v>
      </c>
    </row>
    <row r="15" spans="1:26" x14ac:dyDescent="0.2">
      <c r="A15" t="s">
        <v>34</v>
      </c>
      <c r="B15" t="s">
        <v>44</v>
      </c>
      <c r="C15" t="s">
        <v>36</v>
      </c>
      <c r="D15" t="s">
        <v>37</v>
      </c>
      <c r="E15">
        <v>57</v>
      </c>
      <c r="R15">
        <v>14</v>
      </c>
      <c r="S15">
        <v>388</v>
      </c>
      <c r="T15">
        <v>248</v>
      </c>
      <c r="U15">
        <v>102</v>
      </c>
      <c r="V15">
        <v>59</v>
      </c>
      <c r="W15">
        <v>25</v>
      </c>
      <c r="X15">
        <v>52</v>
      </c>
      <c r="Y15">
        <v>24</v>
      </c>
      <c r="Z15">
        <v>180</v>
      </c>
    </row>
    <row r="16" spans="1:26" x14ac:dyDescent="0.2">
      <c r="A16" t="s">
        <v>34</v>
      </c>
      <c r="B16" t="s">
        <v>44</v>
      </c>
      <c r="C16" t="s">
        <v>39</v>
      </c>
      <c r="D16" t="s">
        <v>37</v>
      </c>
      <c r="E16">
        <v>310</v>
      </c>
      <c r="S16">
        <v>65</v>
      </c>
      <c r="T16">
        <v>4</v>
      </c>
      <c r="U16">
        <v>21</v>
      </c>
      <c r="V16">
        <v>47</v>
      </c>
      <c r="W16">
        <v>103</v>
      </c>
      <c r="X16">
        <v>10</v>
      </c>
      <c r="Y16">
        <v>8</v>
      </c>
      <c r="Z16">
        <v>14</v>
      </c>
    </row>
    <row r="17" spans="1:26" x14ac:dyDescent="0.2">
      <c r="A17" t="s">
        <v>34</v>
      </c>
      <c r="B17" t="s">
        <v>44</v>
      </c>
      <c r="C17" t="s">
        <v>41</v>
      </c>
      <c r="D17" t="s">
        <v>37</v>
      </c>
      <c r="E17">
        <v>86</v>
      </c>
      <c r="T17">
        <v>43</v>
      </c>
      <c r="U17">
        <v>16</v>
      </c>
      <c r="V17">
        <v>29</v>
      </c>
      <c r="W17">
        <v>226</v>
      </c>
      <c r="X17">
        <v>24</v>
      </c>
      <c r="Y17">
        <v>18</v>
      </c>
      <c r="Z17">
        <v>323</v>
      </c>
    </row>
    <row r="18" spans="1:26" x14ac:dyDescent="0.2">
      <c r="A18" t="s">
        <v>34</v>
      </c>
      <c r="B18" t="s">
        <v>44</v>
      </c>
      <c r="C18" t="s">
        <v>43</v>
      </c>
      <c r="D18" t="s">
        <v>37</v>
      </c>
      <c r="E18">
        <v>49</v>
      </c>
      <c r="U18">
        <v>17</v>
      </c>
      <c r="V18">
        <v>92</v>
      </c>
      <c r="W18">
        <v>12</v>
      </c>
      <c r="X18">
        <v>53</v>
      </c>
      <c r="Y18">
        <v>536</v>
      </c>
      <c r="Z18">
        <v>62</v>
      </c>
    </row>
    <row r="19" spans="1:26" x14ac:dyDescent="0.2">
      <c r="A19" t="s">
        <v>34</v>
      </c>
      <c r="B19" t="s">
        <v>44</v>
      </c>
      <c r="C19" t="s">
        <v>45</v>
      </c>
      <c r="D19" t="s">
        <v>37</v>
      </c>
      <c r="E19">
        <v>9</v>
      </c>
      <c r="V19">
        <v>285</v>
      </c>
      <c r="W19">
        <v>118</v>
      </c>
      <c r="X19">
        <v>6</v>
      </c>
      <c r="Y19">
        <v>10</v>
      </c>
      <c r="Z19">
        <v>23</v>
      </c>
    </row>
    <row r="20" spans="1:26" x14ac:dyDescent="0.2">
      <c r="A20" t="s">
        <v>34</v>
      </c>
      <c r="B20" t="s">
        <v>46</v>
      </c>
      <c r="C20" t="s">
        <v>36</v>
      </c>
      <c r="D20" t="s">
        <v>37</v>
      </c>
      <c r="E20">
        <v>105</v>
      </c>
      <c r="W20">
        <v>477</v>
      </c>
      <c r="X20">
        <v>35</v>
      </c>
      <c r="Y20">
        <v>63</v>
      </c>
      <c r="Z20">
        <v>38</v>
      </c>
    </row>
    <row r="21" spans="1:26" x14ac:dyDescent="0.2">
      <c r="A21" t="s">
        <v>34</v>
      </c>
      <c r="B21" t="s">
        <v>46</v>
      </c>
      <c r="C21" t="s">
        <v>39</v>
      </c>
      <c r="D21" t="s">
        <v>37</v>
      </c>
      <c r="E21">
        <v>29</v>
      </c>
      <c r="X21">
        <v>12</v>
      </c>
      <c r="Y21">
        <v>21</v>
      </c>
      <c r="Z21">
        <v>112</v>
      </c>
    </row>
    <row r="22" spans="1:26" x14ac:dyDescent="0.2">
      <c r="A22" t="s">
        <v>34</v>
      </c>
      <c r="B22" t="s">
        <v>46</v>
      </c>
      <c r="C22" t="s">
        <v>41</v>
      </c>
      <c r="D22" t="s">
        <v>37</v>
      </c>
      <c r="E22">
        <v>58</v>
      </c>
      <c r="Y22">
        <v>71</v>
      </c>
      <c r="Z22">
        <v>25</v>
      </c>
    </row>
    <row r="23" spans="1:26" x14ac:dyDescent="0.2">
      <c r="A23" t="s">
        <v>34</v>
      </c>
      <c r="B23" t="s">
        <v>46</v>
      </c>
      <c r="C23" t="s">
        <v>43</v>
      </c>
      <c r="D23" t="s">
        <v>37</v>
      </c>
      <c r="E23">
        <v>767</v>
      </c>
      <c r="Z23">
        <v>16</v>
      </c>
    </row>
    <row r="24" spans="1:26" x14ac:dyDescent="0.2">
      <c r="A24" t="s">
        <v>34</v>
      </c>
      <c r="B24" t="s">
        <v>46</v>
      </c>
      <c r="C24" t="s">
        <v>45</v>
      </c>
      <c r="D24" t="s">
        <v>37</v>
      </c>
      <c r="E24">
        <v>5</v>
      </c>
    </row>
    <row r="25" spans="1:26" x14ac:dyDescent="0.2">
      <c r="A25" t="s">
        <v>34</v>
      </c>
      <c r="B25" t="s">
        <v>46</v>
      </c>
      <c r="C25" t="s">
        <v>47</v>
      </c>
      <c r="D25" t="s">
        <v>37</v>
      </c>
      <c r="E25">
        <v>323</v>
      </c>
    </row>
    <row r="26" spans="1:26" x14ac:dyDescent="0.2">
      <c r="A26" t="s">
        <v>34</v>
      </c>
      <c r="B26" t="s">
        <v>48</v>
      </c>
      <c r="C26" t="s">
        <v>36</v>
      </c>
      <c r="D26" t="s">
        <v>37</v>
      </c>
      <c r="E26">
        <v>179</v>
      </c>
      <c r="H26">
        <v>58</v>
      </c>
    </row>
    <row r="27" spans="1:26" x14ac:dyDescent="0.2">
      <c r="A27" t="s">
        <v>34</v>
      </c>
      <c r="B27" t="s">
        <v>48</v>
      </c>
      <c r="C27" t="s">
        <v>39</v>
      </c>
      <c r="D27" t="s">
        <v>37</v>
      </c>
      <c r="E27">
        <v>137</v>
      </c>
      <c r="H27">
        <v>54</v>
      </c>
      <c r="I27">
        <v>45</v>
      </c>
    </row>
    <row r="28" spans="1:26" x14ac:dyDescent="0.2">
      <c r="A28" t="s">
        <v>34</v>
      </c>
      <c r="B28" t="s">
        <v>48</v>
      </c>
      <c r="C28" t="s">
        <v>41</v>
      </c>
      <c r="D28" t="s">
        <v>37</v>
      </c>
      <c r="E28">
        <v>81</v>
      </c>
      <c r="H28">
        <v>81</v>
      </c>
      <c r="I28">
        <v>16</v>
      </c>
      <c r="J28">
        <v>528</v>
      </c>
    </row>
    <row r="29" spans="1:26" x14ac:dyDescent="0.2">
      <c r="A29" t="s">
        <v>34</v>
      </c>
      <c r="B29" t="s">
        <v>48</v>
      </c>
      <c r="C29" t="s">
        <v>43</v>
      </c>
      <c r="D29" t="s">
        <v>37</v>
      </c>
      <c r="E29">
        <v>130</v>
      </c>
      <c r="H29">
        <v>56</v>
      </c>
      <c r="I29">
        <v>113</v>
      </c>
      <c r="J29">
        <v>34</v>
      </c>
      <c r="K29">
        <v>10</v>
      </c>
    </row>
    <row r="30" spans="1:26" x14ac:dyDescent="0.2">
      <c r="A30" t="s">
        <v>34</v>
      </c>
      <c r="B30" t="s">
        <v>48</v>
      </c>
      <c r="C30" t="s">
        <v>45</v>
      </c>
      <c r="D30" t="s">
        <v>37</v>
      </c>
      <c r="E30">
        <v>59</v>
      </c>
      <c r="H30">
        <v>57</v>
      </c>
      <c r="I30">
        <v>310</v>
      </c>
      <c r="J30">
        <v>86</v>
      </c>
      <c r="K30">
        <v>49</v>
      </c>
      <c r="L30">
        <v>9</v>
      </c>
    </row>
    <row r="31" spans="1:26" x14ac:dyDescent="0.2">
      <c r="A31" t="s">
        <v>34</v>
      </c>
      <c r="B31" t="s">
        <v>48</v>
      </c>
      <c r="C31" t="s">
        <v>47</v>
      </c>
      <c r="D31" t="s">
        <v>37</v>
      </c>
      <c r="E31">
        <v>26</v>
      </c>
      <c r="H31">
        <v>105</v>
      </c>
      <c r="I31">
        <v>29</v>
      </c>
      <c r="J31">
        <v>58</v>
      </c>
      <c r="K31">
        <v>767</v>
      </c>
      <c r="L31">
        <v>5</v>
      </c>
      <c r="M31">
        <v>323</v>
      </c>
    </row>
    <row r="32" spans="1:26" x14ac:dyDescent="0.2">
      <c r="A32" t="s">
        <v>34</v>
      </c>
      <c r="B32" t="s">
        <v>48</v>
      </c>
      <c r="C32" t="s">
        <v>49</v>
      </c>
      <c r="D32" t="s">
        <v>37</v>
      </c>
      <c r="E32">
        <v>119</v>
      </c>
      <c r="H32">
        <v>179</v>
      </c>
      <c r="I32">
        <v>137</v>
      </c>
      <c r="J32">
        <v>81</v>
      </c>
      <c r="K32">
        <v>130</v>
      </c>
      <c r="L32">
        <v>59</v>
      </c>
      <c r="M32">
        <v>26</v>
      </c>
      <c r="N32">
        <v>119</v>
      </c>
    </row>
    <row r="33" spans="1:28" x14ac:dyDescent="0.2">
      <c r="A33" t="s">
        <v>34</v>
      </c>
      <c r="B33" t="s">
        <v>50</v>
      </c>
      <c r="C33" t="s">
        <v>36</v>
      </c>
      <c r="D33" t="s">
        <v>37</v>
      </c>
      <c r="E33">
        <v>27</v>
      </c>
      <c r="H33">
        <v>27</v>
      </c>
      <c r="I33">
        <v>328</v>
      </c>
      <c r="J33">
        <v>391</v>
      </c>
      <c r="K33">
        <v>112</v>
      </c>
      <c r="L33">
        <v>69</v>
      </c>
      <c r="M33">
        <v>597</v>
      </c>
      <c r="N33">
        <v>26</v>
      </c>
      <c r="O33">
        <v>23</v>
      </c>
    </row>
    <row r="34" spans="1:28" x14ac:dyDescent="0.2">
      <c r="A34" t="s">
        <v>34</v>
      </c>
      <c r="B34" t="s">
        <v>50</v>
      </c>
      <c r="C34" t="s">
        <v>39</v>
      </c>
      <c r="D34" t="s">
        <v>37</v>
      </c>
      <c r="E34">
        <v>328</v>
      </c>
      <c r="H34">
        <v>36</v>
      </c>
      <c r="I34">
        <v>22</v>
      </c>
      <c r="J34">
        <v>47</v>
      </c>
      <c r="K34">
        <v>11</v>
      </c>
      <c r="L34">
        <v>17</v>
      </c>
      <c r="M34">
        <v>9</v>
      </c>
      <c r="N34">
        <v>12</v>
      </c>
      <c r="O34">
        <v>6</v>
      </c>
      <c r="P34">
        <v>16</v>
      </c>
    </row>
    <row r="35" spans="1:28" x14ac:dyDescent="0.2">
      <c r="A35" t="s">
        <v>34</v>
      </c>
      <c r="B35" t="s">
        <v>50</v>
      </c>
      <c r="C35" t="s">
        <v>41</v>
      </c>
      <c r="D35" t="s">
        <v>37</v>
      </c>
      <c r="E35">
        <v>391</v>
      </c>
      <c r="H35">
        <v>30</v>
      </c>
      <c r="I35">
        <v>38</v>
      </c>
      <c r="J35">
        <v>12</v>
      </c>
      <c r="K35">
        <v>7</v>
      </c>
      <c r="L35">
        <v>23</v>
      </c>
      <c r="M35">
        <v>72</v>
      </c>
      <c r="N35">
        <v>9</v>
      </c>
      <c r="O35">
        <v>6</v>
      </c>
      <c r="P35">
        <v>56</v>
      </c>
      <c r="Q35">
        <v>229</v>
      </c>
    </row>
    <row r="36" spans="1:28" x14ac:dyDescent="0.2">
      <c r="A36" t="s">
        <v>34</v>
      </c>
      <c r="B36" t="s">
        <v>50</v>
      </c>
      <c r="C36" t="s">
        <v>43</v>
      </c>
      <c r="D36" t="s">
        <v>37</v>
      </c>
      <c r="E36">
        <v>112</v>
      </c>
      <c r="H36">
        <v>35</v>
      </c>
      <c r="I36">
        <v>646</v>
      </c>
      <c r="J36">
        <v>263</v>
      </c>
      <c r="K36">
        <v>26</v>
      </c>
      <c r="L36">
        <v>7</v>
      </c>
      <c r="M36">
        <v>292</v>
      </c>
      <c r="N36">
        <v>181</v>
      </c>
      <c r="O36">
        <v>27</v>
      </c>
      <c r="P36">
        <v>45</v>
      </c>
      <c r="Q36">
        <v>21</v>
      </c>
      <c r="R36">
        <v>14</v>
      </c>
    </row>
    <row r="37" spans="1:28" x14ac:dyDescent="0.2">
      <c r="A37" t="s">
        <v>34</v>
      </c>
      <c r="B37" t="s">
        <v>50</v>
      </c>
      <c r="C37" t="s">
        <v>45</v>
      </c>
      <c r="D37" t="s">
        <v>37</v>
      </c>
      <c r="E37">
        <v>69</v>
      </c>
      <c r="H37">
        <v>54</v>
      </c>
      <c r="I37">
        <v>44</v>
      </c>
      <c r="J37">
        <v>30</v>
      </c>
      <c r="K37">
        <v>15</v>
      </c>
      <c r="L37">
        <v>31</v>
      </c>
      <c r="M37">
        <v>43</v>
      </c>
      <c r="N37">
        <v>18</v>
      </c>
      <c r="O37">
        <v>14</v>
      </c>
      <c r="P37">
        <v>33</v>
      </c>
      <c r="Q37">
        <v>479</v>
      </c>
      <c r="R37">
        <v>388</v>
      </c>
      <c r="S37">
        <v>65</v>
      </c>
    </row>
    <row r="38" spans="1:28" x14ac:dyDescent="0.2">
      <c r="A38" t="s">
        <v>34</v>
      </c>
      <c r="B38" t="s">
        <v>50</v>
      </c>
      <c r="C38" t="s">
        <v>47</v>
      </c>
      <c r="D38" t="s">
        <v>37</v>
      </c>
      <c r="E38">
        <v>597</v>
      </c>
      <c r="H38">
        <v>15</v>
      </c>
      <c r="I38">
        <v>5</v>
      </c>
      <c r="J38">
        <v>10</v>
      </c>
      <c r="K38">
        <v>4</v>
      </c>
      <c r="L38">
        <v>78</v>
      </c>
      <c r="M38">
        <v>4</v>
      </c>
      <c r="N38">
        <v>5</v>
      </c>
      <c r="O38">
        <v>5</v>
      </c>
      <c r="P38">
        <v>40</v>
      </c>
      <c r="Q38">
        <v>89</v>
      </c>
      <c r="R38">
        <v>248</v>
      </c>
      <c r="S38">
        <v>4</v>
      </c>
      <c r="T38">
        <v>43</v>
      </c>
    </row>
    <row r="39" spans="1:28" x14ac:dyDescent="0.2">
      <c r="A39" t="s">
        <v>34</v>
      </c>
      <c r="B39" t="s">
        <v>50</v>
      </c>
      <c r="C39" t="s">
        <v>49</v>
      </c>
      <c r="D39" t="s">
        <v>37</v>
      </c>
      <c r="E39">
        <v>26</v>
      </c>
      <c r="H39">
        <v>194</v>
      </c>
      <c r="I39">
        <v>74</v>
      </c>
      <c r="J39">
        <v>15</v>
      </c>
      <c r="K39">
        <v>15</v>
      </c>
      <c r="L39">
        <v>14</v>
      </c>
      <c r="M39">
        <v>164</v>
      </c>
      <c r="N39">
        <v>18</v>
      </c>
      <c r="O39">
        <v>24</v>
      </c>
      <c r="P39">
        <v>115</v>
      </c>
      <c r="Q39">
        <v>10</v>
      </c>
      <c r="R39">
        <v>102</v>
      </c>
      <c r="S39">
        <v>21</v>
      </c>
      <c r="T39">
        <v>16</v>
      </c>
      <c r="U39">
        <v>17</v>
      </c>
    </row>
    <row r="40" spans="1:28" x14ac:dyDescent="0.2">
      <c r="A40" t="s">
        <v>34</v>
      </c>
      <c r="B40" t="s">
        <v>50</v>
      </c>
      <c r="C40" t="s">
        <v>51</v>
      </c>
      <c r="D40" t="s">
        <v>37</v>
      </c>
      <c r="E40">
        <v>23</v>
      </c>
      <c r="H40">
        <v>378</v>
      </c>
      <c r="I40">
        <v>101</v>
      </c>
      <c r="J40">
        <v>503</v>
      </c>
      <c r="K40">
        <v>59</v>
      </c>
      <c r="L40">
        <v>223</v>
      </c>
      <c r="M40">
        <v>53</v>
      </c>
      <c r="N40">
        <v>30</v>
      </c>
      <c r="O40">
        <v>201</v>
      </c>
      <c r="P40">
        <v>73</v>
      </c>
      <c r="Q40">
        <v>40</v>
      </c>
      <c r="R40">
        <v>59</v>
      </c>
      <c r="S40">
        <v>47</v>
      </c>
      <c r="T40">
        <v>29</v>
      </c>
      <c r="U40">
        <v>92</v>
      </c>
      <c r="V40">
        <v>285</v>
      </c>
      <c r="AB40" t="s">
        <v>111</v>
      </c>
    </row>
    <row r="41" spans="1:28" x14ac:dyDescent="0.2">
      <c r="A41" t="s">
        <v>34</v>
      </c>
      <c r="B41" t="s">
        <v>52</v>
      </c>
      <c r="C41" t="s">
        <v>36</v>
      </c>
      <c r="D41" t="s">
        <v>37</v>
      </c>
      <c r="E41">
        <v>36</v>
      </c>
      <c r="H41">
        <v>475</v>
      </c>
      <c r="I41">
        <v>64</v>
      </c>
      <c r="J41">
        <v>232</v>
      </c>
      <c r="K41">
        <v>38</v>
      </c>
      <c r="L41">
        <v>42</v>
      </c>
      <c r="M41">
        <v>51</v>
      </c>
      <c r="N41">
        <v>32</v>
      </c>
      <c r="O41">
        <v>33</v>
      </c>
      <c r="P41">
        <v>46</v>
      </c>
      <c r="Q41">
        <v>245</v>
      </c>
      <c r="R41">
        <v>25</v>
      </c>
      <c r="S41">
        <v>103</v>
      </c>
      <c r="T41">
        <v>226</v>
      </c>
      <c r="U41">
        <v>12</v>
      </c>
      <c r="V41">
        <v>118</v>
      </c>
      <c r="W41">
        <v>477</v>
      </c>
      <c r="AB41">
        <f>AVERAGE(H26:H44,I27:I44,J28:J44,K29:K44,L30:L44,M31:M44,N32:N44,O33:O44,P34:P44,Q35:Q44,R36:R44,S37:S44,T38:T44,U39:U44,V40:V44,W41:W44,X42:X44,Y43:Y44,Z44)</f>
        <v>99.331578947368428</v>
      </c>
    </row>
    <row r="42" spans="1:28" x14ac:dyDescent="0.2">
      <c r="A42" t="s">
        <v>34</v>
      </c>
      <c r="B42" t="s">
        <v>52</v>
      </c>
      <c r="C42" t="s">
        <v>39</v>
      </c>
      <c r="D42" t="s">
        <v>37</v>
      </c>
      <c r="E42">
        <v>22</v>
      </c>
      <c r="H42">
        <v>9</v>
      </c>
      <c r="I42">
        <v>126</v>
      </c>
      <c r="J42">
        <v>8</v>
      </c>
      <c r="K42">
        <v>4</v>
      </c>
      <c r="L42">
        <v>115</v>
      </c>
      <c r="M42">
        <v>18</v>
      </c>
      <c r="N42">
        <v>10</v>
      </c>
      <c r="O42">
        <v>55</v>
      </c>
      <c r="P42">
        <v>8</v>
      </c>
      <c r="Q42">
        <v>9</v>
      </c>
      <c r="R42">
        <v>52</v>
      </c>
      <c r="S42">
        <v>10</v>
      </c>
      <c r="T42">
        <v>24</v>
      </c>
      <c r="U42">
        <v>53</v>
      </c>
      <c r="V42">
        <v>6</v>
      </c>
      <c r="W42">
        <v>35</v>
      </c>
      <c r="X42">
        <v>12</v>
      </c>
    </row>
    <row r="43" spans="1:28" x14ac:dyDescent="0.2">
      <c r="A43" t="s">
        <v>34</v>
      </c>
      <c r="B43" t="s">
        <v>52</v>
      </c>
      <c r="C43" t="s">
        <v>41</v>
      </c>
      <c r="D43" t="s">
        <v>37</v>
      </c>
      <c r="E43">
        <v>47</v>
      </c>
      <c r="H43">
        <v>11</v>
      </c>
      <c r="I43">
        <v>20</v>
      </c>
      <c r="J43">
        <v>70</v>
      </c>
      <c r="K43">
        <v>46</v>
      </c>
      <c r="L43">
        <v>209</v>
      </c>
      <c r="M43">
        <v>24</v>
      </c>
      <c r="N43">
        <v>7</v>
      </c>
      <c r="O43">
        <v>8</v>
      </c>
      <c r="P43">
        <v>573</v>
      </c>
      <c r="Q43">
        <v>32</v>
      </c>
      <c r="R43">
        <v>24</v>
      </c>
      <c r="S43">
        <v>8</v>
      </c>
      <c r="T43">
        <v>18</v>
      </c>
      <c r="U43">
        <v>536</v>
      </c>
      <c r="V43">
        <v>10</v>
      </c>
      <c r="W43">
        <v>63</v>
      </c>
      <c r="X43">
        <v>21</v>
      </c>
      <c r="Y43">
        <v>71</v>
      </c>
      <c r="AB43" t="s">
        <v>110</v>
      </c>
    </row>
    <row r="44" spans="1:28" x14ac:dyDescent="0.2">
      <c r="A44" t="s">
        <v>34</v>
      </c>
      <c r="B44" t="s">
        <v>52</v>
      </c>
      <c r="C44" t="s">
        <v>43</v>
      </c>
      <c r="D44" t="s">
        <v>37</v>
      </c>
      <c r="E44">
        <v>11</v>
      </c>
      <c r="H44">
        <v>298</v>
      </c>
      <c r="I44">
        <v>17</v>
      </c>
      <c r="J44">
        <v>16</v>
      </c>
      <c r="K44">
        <v>31</v>
      </c>
      <c r="L44">
        <v>62</v>
      </c>
      <c r="M44">
        <v>20</v>
      </c>
      <c r="N44">
        <v>45</v>
      </c>
      <c r="O44">
        <v>47</v>
      </c>
      <c r="P44">
        <v>11</v>
      </c>
      <c r="Q44">
        <v>961</v>
      </c>
      <c r="R44">
        <v>180</v>
      </c>
      <c r="S44">
        <v>14</v>
      </c>
      <c r="T44">
        <v>323</v>
      </c>
      <c r="U44">
        <v>62</v>
      </c>
      <c r="V44">
        <v>23</v>
      </c>
      <c r="W44">
        <v>38</v>
      </c>
      <c r="X44">
        <v>112</v>
      </c>
      <c r="Y44">
        <v>25</v>
      </c>
      <c r="Z44">
        <v>16</v>
      </c>
      <c r="AB44">
        <f>SUM(H26:Z44)</f>
        <v>18873</v>
      </c>
    </row>
    <row r="45" spans="1:28" x14ac:dyDescent="0.2">
      <c r="A45" t="s">
        <v>34</v>
      </c>
      <c r="B45" t="s">
        <v>52</v>
      </c>
      <c r="C45" t="s">
        <v>45</v>
      </c>
      <c r="D45" t="s">
        <v>37</v>
      </c>
      <c r="E45">
        <v>17</v>
      </c>
    </row>
    <row r="46" spans="1:28" x14ac:dyDescent="0.2">
      <c r="A46" t="s">
        <v>34</v>
      </c>
      <c r="B46" t="s">
        <v>52</v>
      </c>
      <c r="C46" t="s">
        <v>47</v>
      </c>
      <c r="D46" t="s">
        <v>37</v>
      </c>
      <c r="E46">
        <v>9</v>
      </c>
      <c r="AB46" t="s">
        <v>117</v>
      </c>
    </row>
    <row r="47" spans="1:28" x14ac:dyDescent="0.2">
      <c r="A47" t="s">
        <v>34</v>
      </c>
      <c r="B47" t="s">
        <v>52</v>
      </c>
      <c r="C47" t="s">
        <v>49</v>
      </c>
      <c r="D47" t="s">
        <v>37</v>
      </c>
      <c r="E47">
        <v>12</v>
      </c>
      <c r="AB47">
        <v>10</v>
      </c>
    </row>
    <row r="48" spans="1:28" x14ac:dyDescent="0.2">
      <c r="A48" t="s">
        <v>34</v>
      </c>
      <c r="B48" t="s">
        <v>52</v>
      </c>
      <c r="C48" t="s">
        <v>51</v>
      </c>
      <c r="D48" t="s">
        <v>37</v>
      </c>
      <c r="E48">
        <v>6</v>
      </c>
    </row>
    <row r="49" spans="1:53" x14ac:dyDescent="0.2">
      <c r="A49" t="s">
        <v>34</v>
      </c>
      <c r="B49" t="s">
        <v>52</v>
      </c>
      <c r="C49" t="s">
        <v>53</v>
      </c>
      <c r="D49" t="s">
        <v>37</v>
      </c>
      <c r="E49">
        <v>16</v>
      </c>
      <c r="H49">
        <v>7.6747999999999997E-2</v>
      </c>
      <c r="I49">
        <v>5.1691000000000001E-2</v>
      </c>
      <c r="J49">
        <v>4.2645000000000002E-2</v>
      </c>
      <c r="K49">
        <v>5.1544E-2</v>
      </c>
      <c r="L49">
        <v>1.9803000000000001E-2</v>
      </c>
      <c r="M49">
        <v>4.0751999999999997E-2</v>
      </c>
      <c r="N49">
        <v>6.1830000000000003E-2</v>
      </c>
      <c r="O49">
        <v>7.3151999999999995E-2</v>
      </c>
      <c r="P49">
        <v>2.2943999999999999E-2</v>
      </c>
      <c r="Q49">
        <v>5.3761000000000003E-2</v>
      </c>
      <c r="R49">
        <v>9.1904E-2</v>
      </c>
      <c r="S49">
        <v>5.8675999999999999E-2</v>
      </c>
      <c r="T49">
        <v>2.3826E-2</v>
      </c>
      <c r="U49">
        <v>4.0126000000000002E-2</v>
      </c>
      <c r="V49">
        <v>5.0901000000000002E-2</v>
      </c>
      <c r="W49">
        <v>6.8765000000000007E-2</v>
      </c>
      <c r="X49">
        <v>5.8564999999999999E-2</v>
      </c>
      <c r="Y49">
        <v>1.4260999999999999E-2</v>
      </c>
      <c r="Z49">
        <v>3.2101999999999999E-2</v>
      </c>
      <c r="AA49">
        <v>6.6004999999999994E-2</v>
      </c>
      <c r="AC49">
        <f>SUM(H49:AA49)</f>
        <v>1.0000009999999999</v>
      </c>
    </row>
    <row r="50" spans="1:53" x14ac:dyDescent="0.2">
      <c r="A50" t="s">
        <v>54</v>
      </c>
      <c r="B50" t="s">
        <v>36</v>
      </c>
      <c r="C50" t="s">
        <v>37</v>
      </c>
      <c r="E50">
        <v>30</v>
      </c>
      <c r="G50">
        <v>7.6747999999999997E-2</v>
      </c>
      <c r="AF50">
        <v>2</v>
      </c>
    </row>
    <row r="51" spans="1:53" x14ac:dyDescent="0.2">
      <c r="A51" t="s">
        <v>54</v>
      </c>
      <c r="B51" t="s">
        <v>39</v>
      </c>
      <c r="C51" t="s">
        <v>37</v>
      </c>
      <c r="E51">
        <v>38</v>
      </c>
      <c r="G51">
        <v>5.1691000000000001E-2</v>
      </c>
      <c r="H51">
        <f>(H26*H$49/$G51)/100</f>
        <v>0.86115261844421653</v>
      </c>
      <c r="I51">
        <f t="shared" ref="I51:Z65" si="0">(I26*I$49/$G51)/100</f>
        <v>0</v>
      </c>
      <c r="J51">
        <f t="shared" si="0"/>
        <v>0</v>
      </c>
      <c r="K51">
        <f t="shared" si="0"/>
        <v>0</v>
      </c>
      <c r="L51">
        <f t="shared" si="0"/>
        <v>0</v>
      </c>
      <c r="M51">
        <f t="shared" si="0"/>
        <v>0</v>
      </c>
      <c r="N51">
        <f t="shared" si="0"/>
        <v>0</v>
      </c>
      <c r="O51">
        <f t="shared" si="0"/>
        <v>0</v>
      </c>
      <c r="P51">
        <f t="shared" si="0"/>
        <v>0</v>
      </c>
      <c r="Q51">
        <f t="shared" si="0"/>
        <v>0</v>
      </c>
      <c r="R51">
        <f t="shared" si="0"/>
        <v>0</v>
      </c>
      <c r="S51">
        <f t="shared" si="0"/>
        <v>0</v>
      </c>
      <c r="T51">
        <f t="shared" si="0"/>
        <v>0</v>
      </c>
      <c r="U51">
        <f t="shared" si="0"/>
        <v>0</v>
      </c>
      <c r="V51">
        <f t="shared" si="0"/>
        <v>0</v>
      </c>
      <c r="W51">
        <f t="shared" si="0"/>
        <v>0</v>
      </c>
      <c r="X51">
        <f t="shared" si="0"/>
        <v>0</v>
      </c>
      <c r="Y51">
        <f t="shared" si="0"/>
        <v>0</v>
      </c>
      <c r="Z51">
        <f t="shared" si="0"/>
        <v>0</v>
      </c>
      <c r="AF51">
        <v>-1</v>
      </c>
      <c r="AG51">
        <v>5</v>
      </c>
    </row>
    <row r="52" spans="1:53" x14ac:dyDescent="0.2">
      <c r="A52" t="s">
        <v>54</v>
      </c>
      <c r="B52" t="s">
        <v>41</v>
      </c>
      <c r="C52" t="s">
        <v>37</v>
      </c>
      <c r="E52">
        <v>12</v>
      </c>
      <c r="G52">
        <v>4.2645000000000002E-2</v>
      </c>
      <c r="H52">
        <f t="shared" ref="H52:W69" si="1">(H27*H$49/$G52)/100</f>
        <v>0.97183538515652468</v>
      </c>
      <c r="I52">
        <f t="shared" si="1"/>
        <v>0.54545550474850513</v>
      </c>
      <c r="J52">
        <f t="shared" si="1"/>
        <v>0</v>
      </c>
      <c r="K52">
        <f t="shared" si="1"/>
        <v>0</v>
      </c>
      <c r="L52">
        <f t="shared" si="1"/>
        <v>0</v>
      </c>
      <c r="M52">
        <f t="shared" si="1"/>
        <v>0</v>
      </c>
      <c r="N52">
        <f t="shared" si="1"/>
        <v>0</v>
      </c>
      <c r="O52">
        <f t="shared" si="1"/>
        <v>0</v>
      </c>
      <c r="P52">
        <f t="shared" si="1"/>
        <v>0</v>
      </c>
      <c r="Q52">
        <f t="shared" si="1"/>
        <v>0</v>
      </c>
      <c r="R52">
        <f t="shared" si="1"/>
        <v>0</v>
      </c>
      <c r="S52">
        <f t="shared" si="1"/>
        <v>0</v>
      </c>
      <c r="T52">
        <f t="shared" si="1"/>
        <v>0</v>
      </c>
      <c r="U52">
        <f t="shared" si="1"/>
        <v>0</v>
      </c>
      <c r="V52">
        <f t="shared" si="1"/>
        <v>0</v>
      </c>
      <c r="W52">
        <f t="shared" si="1"/>
        <v>0</v>
      </c>
      <c r="X52">
        <f t="shared" si="0"/>
        <v>0</v>
      </c>
      <c r="Y52">
        <f t="shared" si="0"/>
        <v>0</v>
      </c>
      <c r="Z52">
        <f t="shared" si="0"/>
        <v>0</v>
      </c>
      <c r="AF52">
        <v>0</v>
      </c>
      <c r="AG52">
        <v>0</v>
      </c>
      <c r="AH52">
        <v>3</v>
      </c>
    </row>
    <row r="53" spans="1:53" x14ac:dyDescent="0.2">
      <c r="A53" t="s">
        <v>54</v>
      </c>
      <c r="B53" t="s">
        <v>43</v>
      </c>
      <c r="C53" t="s">
        <v>37</v>
      </c>
      <c r="E53">
        <v>7</v>
      </c>
      <c r="G53">
        <v>5.1544E-2</v>
      </c>
      <c r="H53">
        <f t="shared" si="1"/>
        <v>1.2060740338351699</v>
      </c>
      <c r="I53">
        <f t="shared" si="0"/>
        <v>0.16045630917274561</v>
      </c>
      <c r="J53">
        <f t="shared" si="0"/>
        <v>4.3684153344715204</v>
      </c>
      <c r="K53">
        <f t="shared" si="0"/>
        <v>0</v>
      </c>
      <c r="L53">
        <f t="shared" si="0"/>
        <v>0</v>
      </c>
      <c r="M53">
        <f t="shared" si="0"/>
        <v>0</v>
      </c>
      <c r="N53">
        <f t="shared" si="0"/>
        <v>0</v>
      </c>
      <c r="O53">
        <f t="shared" si="0"/>
        <v>0</v>
      </c>
      <c r="P53">
        <f t="shared" si="0"/>
        <v>0</v>
      </c>
      <c r="Q53">
        <f t="shared" si="0"/>
        <v>0</v>
      </c>
      <c r="R53">
        <f t="shared" si="0"/>
        <v>0</v>
      </c>
      <c r="S53">
        <f t="shared" si="0"/>
        <v>0</v>
      </c>
      <c r="T53">
        <f t="shared" si="0"/>
        <v>0</v>
      </c>
      <c r="U53">
        <f t="shared" si="0"/>
        <v>0</v>
      </c>
      <c r="V53">
        <f t="shared" si="0"/>
        <v>0</v>
      </c>
      <c r="W53">
        <f t="shared" si="0"/>
        <v>0</v>
      </c>
      <c r="X53">
        <f t="shared" si="0"/>
        <v>0</v>
      </c>
      <c r="Y53">
        <f t="shared" si="0"/>
        <v>0</v>
      </c>
      <c r="Z53">
        <f t="shared" si="0"/>
        <v>0</v>
      </c>
      <c r="AF53">
        <v>0</v>
      </c>
      <c r="AG53">
        <v>-1</v>
      </c>
      <c r="AH53">
        <v>2</v>
      </c>
      <c r="AI53">
        <v>5</v>
      </c>
    </row>
    <row r="54" spans="1:53" x14ac:dyDescent="0.2">
      <c r="A54" t="s">
        <v>54</v>
      </c>
      <c r="B54" t="s">
        <v>45</v>
      </c>
      <c r="C54" t="s">
        <v>37</v>
      </c>
      <c r="E54">
        <v>23</v>
      </c>
      <c r="G54">
        <v>1.9803000000000001E-2</v>
      </c>
      <c r="H54">
        <f t="shared" si="1"/>
        <v>2.1703216684340756</v>
      </c>
      <c r="I54">
        <f t="shared" si="0"/>
        <v>2.9495950108569406</v>
      </c>
      <c r="J54">
        <f t="shared" si="0"/>
        <v>0.73217694288744128</v>
      </c>
      <c r="K54">
        <f t="shared" si="0"/>
        <v>0.26028379538453772</v>
      </c>
      <c r="L54">
        <f t="shared" si="0"/>
        <v>0</v>
      </c>
      <c r="M54">
        <f t="shared" si="0"/>
        <v>0</v>
      </c>
      <c r="N54">
        <f t="shared" si="0"/>
        <v>0</v>
      </c>
      <c r="O54">
        <f t="shared" si="0"/>
        <v>0</v>
      </c>
      <c r="P54">
        <f t="shared" si="0"/>
        <v>0</v>
      </c>
      <c r="Q54">
        <f t="shared" si="0"/>
        <v>0</v>
      </c>
      <c r="R54">
        <f t="shared" si="0"/>
        <v>0</v>
      </c>
      <c r="S54">
        <f t="shared" si="0"/>
        <v>0</v>
      </c>
      <c r="T54">
        <f t="shared" si="0"/>
        <v>0</v>
      </c>
      <c r="U54">
        <f t="shared" si="0"/>
        <v>0</v>
      </c>
      <c r="V54">
        <f t="shared" si="0"/>
        <v>0</v>
      </c>
      <c r="W54">
        <f t="shared" si="0"/>
        <v>0</v>
      </c>
      <c r="X54">
        <f t="shared" si="0"/>
        <v>0</v>
      </c>
      <c r="Y54">
        <f t="shared" si="0"/>
        <v>0</v>
      </c>
      <c r="Z54">
        <f t="shared" si="0"/>
        <v>0</v>
      </c>
      <c r="AF54">
        <v>-1</v>
      </c>
      <c r="AG54">
        <v>-1</v>
      </c>
      <c r="AH54">
        <v>-1</v>
      </c>
      <c r="AI54">
        <v>-3</v>
      </c>
      <c r="AJ54">
        <v>11</v>
      </c>
    </row>
    <row r="55" spans="1:53" x14ac:dyDescent="0.2">
      <c r="A55" t="s">
        <v>54</v>
      </c>
      <c r="B55" t="s">
        <v>47</v>
      </c>
      <c r="C55" t="s">
        <v>37</v>
      </c>
      <c r="E55">
        <v>72</v>
      </c>
      <c r="G55">
        <v>4.0751999999999997E-2</v>
      </c>
      <c r="H55">
        <f t="shared" si="1"/>
        <v>1.073477620730271</v>
      </c>
      <c r="I55">
        <f t="shared" si="0"/>
        <v>3.9321284844915589</v>
      </c>
      <c r="J55">
        <f t="shared" si="0"/>
        <v>0.89994846878680823</v>
      </c>
      <c r="K55">
        <f t="shared" si="0"/>
        <v>0.61976246564585791</v>
      </c>
      <c r="L55">
        <f t="shared" si="0"/>
        <v>4.3734540636042415E-2</v>
      </c>
      <c r="M55">
        <f t="shared" si="0"/>
        <v>0</v>
      </c>
      <c r="N55">
        <f t="shared" si="0"/>
        <v>0</v>
      </c>
      <c r="O55">
        <f t="shared" si="0"/>
        <v>0</v>
      </c>
      <c r="P55">
        <f t="shared" si="0"/>
        <v>0</v>
      </c>
      <c r="Q55">
        <f t="shared" si="0"/>
        <v>0</v>
      </c>
      <c r="R55">
        <f t="shared" si="0"/>
        <v>0</v>
      </c>
      <c r="S55">
        <f t="shared" si="0"/>
        <v>0</v>
      </c>
      <c r="T55">
        <f t="shared" si="0"/>
        <v>0</v>
      </c>
      <c r="U55">
        <f t="shared" si="0"/>
        <v>0</v>
      </c>
      <c r="V55">
        <f t="shared" si="0"/>
        <v>0</v>
      </c>
      <c r="W55">
        <f t="shared" si="0"/>
        <v>0</v>
      </c>
      <c r="X55">
        <f t="shared" si="0"/>
        <v>0</v>
      </c>
      <c r="Y55">
        <f t="shared" si="0"/>
        <v>0</v>
      </c>
      <c r="Z55">
        <f t="shared" si="0"/>
        <v>0</v>
      </c>
      <c r="AF55">
        <v>-1</v>
      </c>
      <c r="AG55">
        <v>2</v>
      </c>
      <c r="AH55">
        <v>0</v>
      </c>
      <c r="AI55">
        <v>1</v>
      </c>
      <c r="AJ55">
        <v>-3</v>
      </c>
      <c r="AK55">
        <v>5</v>
      </c>
    </row>
    <row r="56" spans="1:53" x14ac:dyDescent="0.2">
      <c r="A56" t="s">
        <v>54</v>
      </c>
      <c r="B56" t="s">
        <v>49</v>
      </c>
      <c r="C56" t="s">
        <v>37</v>
      </c>
      <c r="E56">
        <v>9</v>
      </c>
      <c r="G56">
        <v>6.1830000000000003E-2</v>
      </c>
      <c r="H56">
        <f t="shared" si="1"/>
        <v>1.3033381853469188</v>
      </c>
      <c r="I56">
        <f t="shared" si="0"/>
        <v>0.24244525311337536</v>
      </c>
      <c r="J56">
        <f t="shared" si="0"/>
        <v>0.40003396409509956</v>
      </c>
      <c r="K56">
        <f t="shared" si="0"/>
        <v>6.3940236131327834</v>
      </c>
      <c r="L56">
        <f t="shared" si="0"/>
        <v>1.6014070839398351E-2</v>
      </c>
      <c r="M56">
        <f t="shared" si="0"/>
        <v>2.1288850072780203</v>
      </c>
      <c r="N56">
        <f t="shared" si="0"/>
        <v>0</v>
      </c>
      <c r="O56">
        <f t="shared" si="0"/>
        <v>0</v>
      </c>
      <c r="P56">
        <f t="shared" si="0"/>
        <v>0</v>
      </c>
      <c r="Q56">
        <f t="shared" si="0"/>
        <v>0</v>
      </c>
      <c r="R56">
        <f t="shared" si="0"/>
        <v>0</v>
      </c>
      <c r="S56">
        <f t="shared" si="0"/>
        <v>0</v>
      </c>
      <c r="T56">
        <f t="shared" si="0"/>
        <v>0</v>
      </c>
      <c r="U56">
        <f t="shared" si="0"/>
        <v>0</v>
      </c>
      <c r="V56">
        <f t="shared" si="0"/>
        <v>0</v>
      </c>
      <c r="W56">
        <f t="shared" si="0"/>
        <v>0</v>
      </c>
      <c r="X56">
        <f t="shared" si="0"/>
        <v>0</v>
      </c>
      <c r="Y56">
        <f t="shared" si="0"/>
        <v>0</v>
      </c>
      <c r="Z56">
        <f t="shared" si="0"/>
        <v>0</v>
      </c>
      <c r="AF56">
        <v>-1</v>
      </c>
      <c r="AG56">
        <v>0</v>
      </c>
      <c r="AH56">
        <v>1</v>
      </c>
      <c r="AI56">
        <v>4</v>
      </c>
      <c r="AJ56">
        <v>-4</v>
      </c>
      <c r="AK56">
        <v>2</v>
      </c>
      <c r="AL56">
        <v>5</v>
      </c>
    </row>
    <row r="57" spans="1:53" x14ac:dyDescent="0.2">
      <c r="A57" t="s">
        <v>54</v>
      </c>
      <c r="B57" t="s">
        <v>51</v>
      </c>
      <c r="C57" t="s">
        <v>37</v>
      </c>
      <c r="E57">
        <v>6</v>
      </c>
      <c r="G57">
        <v>7.3151999999999995E-2</v>
      </c>
      <c r="H57">
        <f t="shared" si="1"/>
        <v>1.8779926727909011</v>
      </c>
      <c r="I57">
        <f t="shared" si="0"/>
        <v>0.96807565069991275</v>
      </c>
      <c r="J57">
        <f t="shared" si="0"/>
        <v>0.47220103346456699</v>
      </c>
      <c r="K57">
        <f t="shared" si="0"/>
        <v>0.91599956255468074</v>
      </c>
      <c r="L57">
        <f t="shared" si="0"/>
        <v>0.15971907808398952</v>
      </c>
      <c r="M57">
        <f t="shared" si="0"/>
        <v>0.14484251968503936</v>
      </c>
      <c r="N57">
        <f t="shared" si="0"/>
        <v>1.0058193897637797</v>
      </c>
      <c r="O57">
        <f t="shared" si="0"/>
        <v>0</v>
      </c>
      <c r="P57">
        <f t="shared" si="0"/>
        <v>0</v>
      </c>
      <c r="Q57">
        <f t="shared" si="0"/>
        <v>0</v>
      </c>
      <c r="R57">
        <f t="shared" si="0"/>
        <v>0</v>
      </c>
      <c r="S57">
        <f t="shared" si="0"/>
        <v>0</v>
      </c>
      <c r="T57">
        <f t="shared" si="0"/>
        <v>0</v>
      </c>
      <c r="U57">
        <f t="shared" si="0"/>
        <v>0</v>
      </c>
      <c r="V57">
        <f t="shared" si="0"/>
        <v>0</v>
      </c>
      <c r="W57">
        <f t="shared" si="0"/>
        <v>0</v>
      </c>
      <c r="X57">
        <f t="shared" si="0"/>
        <v>0</v>
      </c>
      <c r="Y57">
        <f t="shared" si="0"/>
        <v>0</v>
      </c>
      <c r="Z57">
        <f t="shared" si="0"/>
        <v>0</v>
      </c>
      <c r="AF57">
        <v>1</v>
      </c>
      <c r="AG57">
        <v>0</v>
      </c>
      <c r="AH57">
        <v>0</v>
      </c>
      <c r="AI57">
        <v>1</v>
      </c>
      <c r="AJ57">
        <v>-1</v>
      </c>
      <c r="AK57">
        <v>-1</v>
      </c>
      <c r="AL57">
        <v>0</v>
      </c>
      <c r="AM57">
        <v>5</v>
      </c>
    </row>
    <row r="58" spans="1:53" x14ac:dyDescent="0.2">
      <c r="A58" t="s">
        <v>54</v>
      </c>
      <c r="B58" t="s">
        <v>53</v>
      </c>
      <c r="C58" t="s">
        <v>37</v>
      </c>
      <c r="E58">
        <v>56</v>
      </c>
      <c r="G58">
        <v>2.2943999999999999E-2</v>
      </c>
      <c r="H58">
        <f t="shared" si="1"/>
        <v>0.90315376569037653</v>
      </c>
      <c r="I58">
        <f t="shared" si="0"/>
        <v>7.3895781032078105</v>
      </c>
      <c r="J58">
        <f t="shared" si="0"/>
        <v>7.2673444037656907</v>
      </c>
      <c r="K58">
        <f t="shared" si="0"/>
        <v>2.516094839609484</v>
      </c>
      <c r="L58">
        <f t="shared" si="0"/>
        <v>0.59554001046025118</v>
      </c>
      <c r="M58">
        <f t="shared" si="0"/>
        <v>10.603619246861925</v>
      </c>
      <c r="N58">
        <f t="shared" si="0"/>
        <v>0.70065376569037652</v>
      </c>
      <c r="O58">
        <f t="shared" si="0"/>
        <v>0.73330543933054404</v>
      </c>
      <c r="P58">
        <f t="shared" si="0"/>
        <v>0</v>
      </c>
      <c r="Q58">
        <f t="shared" si="0"/>
        <v>0</v>
      </c>
      <c r="R58">
        <f t="shared" si="0"/>
        <v>0</v>
      </c>
      <c r="S58">
        <f t="shared" si="0"/>
        <v>0</v>
      </c>
      <c r="T58">
        <f t="shared" si="0"/>
        <v>0</v>
      </c>
      <c r="U58">
        <f t="shared" si="0"/>
        <v>0</v>
      </c>
      <c r="V58">
        <f t="shared" si="0"/>
        <v>0</v>
      </c>
      <c r="W58">
        <f t="shared" si="0"/>
        <v>0</v>
      </c>
      <c r="X58">
        <f t="shared" si="0"/>
        <v>0</v>
      </c>
      <c r="Y58">
        <f t="shared" si="0"/>
        <v>0</v>
      </c>
      <c r="Z58">
        <f t="shared" si="0"/>
        <v>0</v>
      </c>
      <c r="AF58">
        <v>-2</v>
      </c>
      <c r="AG58">
        <v>2</v>
      </c>
      <c r="AH58">
        <v>1</v>
      </c>
      <c r="AI58">
        <v>0</v>
      </c>
      <c r="AJ58">
        <v>0</v>
      </c>
      <c r="AK58">
        <v>2</v>
      </c>
      <c r="AL58">
        <v>0</v>
      </c>
      <c r="AM58">
        <v>-2</v>
      </c>
      <c r="AN58">
        <v>6</v>
      </c>
    </row>
    <row r="59" spans="1:53" x14ac:dyDescent="0.2">
      <c r="A59" t="s">
        <v>54</v>
      </c>
      <c r="B59" t="s">
        <v>55</v>
      </c>
      <c r="C59" t="s">
        <v>37</v>
      </c>
      <c r="E59">
        <v>229</v>
      </c>
      <c r="G59">
        <v>5.3761000000000003E-2</v>
      </c>
      <c r="H59">
        <f t="shared" si="1"/>
        <v>0.51392794032849087</v>
      </c>
      <c r="I59">
        <f t="shared" si="0"/>
        <v>0.21152917542456429</v>
      </c>
      <c r="J59">
        <f t="shared" si="0"/>
        <v>0.3728195160060267</v>
      </c>
      <c r="K59">
        <f t="shared" si="0"/>
        <v>0.1054638120570674</v>
      </c>
      <c r="L59">
        <f t="shared" si="0"/>
        <v>6.2619928944774098E-2</v>
      </c>
      <c r="M59">
        <f t="shared" si="0"/>
        <v>6.8221945276315546E-2</v>
      </c>
      <c r="N59">
        <f t="shared" si="0"/>
        <v>0.1380108256914864</v>
      </c>
      <c r="O59">
        <f t="shared" si="0"/>
        <v>8.164133851676865E-2</v>
      </c>
      <c r="P59">
        <f t="shared" si="0"/>
        <v>6.8284444113762749E-2</v>
      </c>
      <c r="Q59">
        <f t="shared" si="0"/>
        <v>0</v>
      </c>
      <c r="R59">
        <f t="shared" si="0"/>
        <v>0</v>
      </c>
      <c r="S59">
        <f t="shared" si="0"/>
        <v>0</v>
      </c>
      <c r="T59">
        <f t="shared" si="0"/>
        <v>0</v>
      </c>
      <c r="U59">
        <f t="shared" si="0"/>
        <v>0</v>
      </c>
      <c r="V59">
        <f t="shared" si="0"/>
        <v>0</v>
      </c>
      <c r="W59">
        <f t="shared" si="0"/>
        <v>0</v>
      </c>
      <c r="X59">
        <f t="shared" si="0"/>
        <v>0</v>
      </c>
      <c r="Y59">
        <f t="shared" si="0"/>
        <v>0</v>
      </c>
      <c r="Z59">
        <f t="shared" si="0"/>
        <v>0</v>
      </c>
      <c r="AF59">
        <v>0</v>
      </c>
      <c r="AG59">
        <v>-3</v>
      </c>
      <c r="AH59">
        <v>-2</v>
      </c>
      <c r="AI59">
        <v>-3</v>
      </c>
      <c r="AJ59">
        <v>-2</v>
      </c>
      <c r="AK59">
        <v>-3</v>
      </c>
      <c r="AL59">
        <v>-3</v>
      </c>
      <c r="AM59">
        <v>-3</v>
      </c>
      <c r="AN59">
        <v>-3</v>
      </c>
      <c r="AO59">
        <v>4</v>
      </c>
    </row>
    <row r="60" spans="1:53" x14ac:dyDescent="0.2">
      <c r="A60" t="s">
        <v>56</v>
      </c>
      <c r="B60" t="s">
        <v>36</v>
      </c>
      <c r="C60" t="s">
        <v>37</v>
      </c>
      <c r="E60">
        <v>35</v>
      </c>
      <c r="G60">
        <v>9.1904E-2</v>
      </c>
      <c r="H60">
        <f t="shared" si="1"/>
        <v>0.2505266364902507</v>
      </c>
      <c r="I60">
        <f t="shared" si="0"/>
        <v>0.21372932625348193</v>
      </c>
      <c r="J60">
        <f t="shared" si="0"/>
        <v>5.5682016016713104E-2</v>
      </c>
      <c r="K60">
        <f t="shared" si="0"/>
        <v>3.9259227019498605E-2</v>
      </c>
      <c r="L60">
        <f t="shared" si="0"/>
        <v>4.9559213962395543E-2</v>
      </c>
      <c r="M60">
        <f t="shared" si="0"/>
        <v>0.31926183844011141</v>
      </c>
      <c r="N60">
        <f t="shared" si="0"/>
        <v>6.0549051183844016E-2</v>
      </c>
      <c r="O60">
        <f t="shared" si="0"/>
        <v>4.7757660167130914E-2</v>
      </c>
      <c r="P60">
        <f t="shared" si="0"/>
        <v>0.1398050139275766</v>
      </c>
      <c r="Q60">
        <f t="shared" si="0"/>
        <v>1.3395792348537605</v>
      </c>
      <c r="R60">
        <f t="shared" si="0"/>
        <v>0</v>
      </c>
      <c r="S60">
        <f t="shared" si="0"/>
        <v>0</v>
      </c>
      <c r="T60">
        <f t="shared" si="0"/>
        <v>0</v>
      </c>
      <c r="U60">
        <f t="shared" si="0"/>
        <v>0</v>
      </c>
      <c r="V60">
        <f t="shared" si="0"/>
        <v>0</v>
      </c>
      <c r="W60">
        <f t="shared" si="0"/>
        <v>0</v>
      </c>
      <c r="X60">
        <f t="shared" si="0"/>
        <v>0</v>
      </c>
      <c r="Y60">
        <f t="shared" si="0"/>
        <v>0</v>
      </c>
      <c r="Z60">
        <f t="shared" si="0"/>
        <v>0</v>
      </c>
      <c r="AF60">
        <v>-1</v>
      </c>
      <c r="AG60">
        <v>-3</v>
      </c>
      <c r="AH60">
        <v>-3</v>
      </c>
      <c r="AI60">
        <v>-4</v>
      </c>
      <c r="AJ60">
        <v>-3</v>
      </c>
      <c r="AK60">
        <v>-2</v>
      </c>
      <c r="AL60">
        <v>-4</v>
      </c>
      <c r="AM60">
        <v>-4</v>
      </c>
      <c r="AN60">
        <v>-2</v>
      </c>
      <c r="AO60">
        <v>2</v>
      </c>
      <c r="AP60">
        <v>5</v>
      </c>
    </row>
    <row r="61" spans="1:53" x14ac:dyDescent="0.2">
      <c r="A61" t="s">
        <v>56</v>
      </c>
      <c r="B61" t="s">
        <v>39</v>
      </c>
      <c r="C61" t="s">
        <v>37</v>
      </c>
      <c r="E61">
        <v>646</v>
      </c>
      <c r="G61">
        <v>5.8675999999999999E-2</v>
      </c>
      <c r="H61">
        <f t="shared" si="1"/>
        <v>0.45779875928829505</v>
      </c>
      <c r="I61">
        <f t="shared" si="0"/>
        <v>5.690978594314541</v>
      </c>
      <c r="J61">
        <f t="shared" si="0"/>
        <v>1.9114518712932036</v>
      </c>
      <c r="K61">
        <f t="shared" si="0"/>
        <v>0.22839730042947715</v>
      </c>
      <c r="L61">
        <f t="shared" si="0"/>
        <v>2.3624821051196402E-2</v>
      </c>
      <c r="M61">
        <f t="shared" si="0"/>
        <v>2.0280155429817981</v>
      </c>
      <c r="N61">
        <f t="shared" si="0"/>
        <v>1.9072925898152568</v>
      </c>
      <c r="O61">
        <f t="shared" si="0"/>
        <v>0.33661190265185081</v>
      </c>
      <c r="P61">
        <f t="shared" si="0"/>
        <v>0.17596291499079694</v>
      </c>
      <c r="Q61">
        <f t="shared" si="0"/>
        <v>0.19240933260617632</v>
      </c>
      <c r="R61">
        <f t="shared" si="0"/>
        <v>0.21928147794669031</v>
      </c>
      <c r="S61">
        <f t="shared" si="0"/>
        <v>0</v>
      </c>
      <c r="T61">
        <f t="shared" si="0"/>
        <v>0</v>
      </c>
      <c r="U61">
        <f t="shared" si="0"/>
        <v>0</v>
      </c>
      <c r="V61">
        <f t="shared" si="0"/>
        <v>0</v>
      </c>
      <c r="W61">
        <f t="shared" si="0"/>
        <v>0</v>
      </c>
      <c r="X61">
        <f t="shared" si="0"/>
        <v>0</v>
      </c>
      <c r="Y61">
        <f t="shared" si="0"/>
        <v>0</v>
      </c>
      <c r="Z61">
        <f t="shared" si="0"/>
        <v>0</v>
      </c>
      <c r="AF61">
        <v>-1</v>
      </c>
      <c r="AG61">
        <v>4</v>
      </c>
      <c r="AH61">
        <v>1</v>
      </c>
      <c r="AI61">
        <v>0</v>
      </c>
      <c r="AJ61">
        <v>-3</v>
      </c>
      <c r="AK61">
        <v>2</v>
      </c>
      <c r="AL61">
        <v>1</v>
      </c>
      <c r="AM61">
        <v>-1</v>
      </c>
      <c r="AN61">
        <v>1</v>
      </c>
      <c r="AO61">
        <v>-3</v>
      </c>
      <c r="AP61">
        <v>-3</v>
      </c>
      <c r="AQ61">
        <v>5</v>
      </c>
    </row>
    <row r="62" spans="1:53" x14ac:dyDescent="0.2">
      <c r="A62" t="s">
        <v>56</v>
      </c>
      <c r="B62" t="s">
        <v>41</v>
      </c>
      <c r="C62" t="s">
        <v>37</v>
      </c>
      <c r="E62">
        <v>263</v>
      </c>
      <c r="G62">
        <v>2.3826E-2</v>
      </c>
      <c r="H62">
        <f t="shared" si="1"/>
        <v>1.7394409468647694</v>
      </c>
      <c r="I62">
        <f t="shared" si="0"/>
        <v>0.95458910433979693</v>
      </c>
      <c r="J62">
        <f t="shared" si="0"/>
        <v>0.5369554268446235</v>
      </c>
      <c r="K62">
        <f t="shared" si="0"/>
        <v>0.32450264417023417</v>
      </c>
      <c r="L62">
        <f t="shared" si="0"/>
        <v>0.25765676152102746</v>
      </c>
      <c r="M62">
        <f t="shared" si="0"/>
        <v>0.7354721732561067</v>
      </c>
      <c r="N62">
        <f t="shared" si="0"/>
        <v>0.4671115588013095</v>
      </c>
      <c r="O62">
        <f t="shared" si="0"/>
        <v>0.4298363132712163</v>
      </c>
      <c r="P62">
        <f t="shared" si="0"/>
        <v>0.31778393351800555</v>
      </c>
      <c r="Q62">
        <f t="shared" si="0"/>
        <v>10.808158734155965</v>
      </c>
      <c r="R62">
        <f t="shared" si="0"/>
        <v>14.966319147150173</v>
      </c>
      <c r="S62">
        <f t="shared" si="0"/>
        <v>1.6007470830185511</v>
      </c>
      <c r="T62">
        <f t="shared" si="0"/>
        <v>0</v>
      </c>
      <c r="U62">
        <f t="shared" si="0"/>
        <v>0</v>
      </c>
      <c r="V62">
        <f t="shared" si="0"/>
        <v>0</v>
      </c>
      <c r="W62">
        <f t="shared" si="0"/>
        <v>0</v>
      </c>
      <c r="X62">
        <f t="shared" si="0"/>
        <v>0</v>
      </c>
      <c r="Y62">
        <f t="shared" si="0"/>
        <v>0</v>
      </c>
      <c r="Z62">
        <f t="shared" si="0"/>
        <v>0</v>
      </c>
      <c r="AF62">
        <v>-1</v>
      </c>
      <c r="AG62">
        <v>-2</v>
      </c>
      <c r="AH62">
        <v>-2</v>
      </c>
      <c r="AI62">
        <v>-3</v>
      </c>
      <c r="AJ62">
        <v>-2</v>
      </c>
      <c r="AK62">
        <v>-2</v>
      </c>
      <c r="AL62">
        <v>-3</v>
      </c>
      <c r="AM62">
        <v>-3</v>
      </c>
      <c r="AN62">
        <v>-2</v>
      </c>
      <c r="AO62">
        <v>3</v>
      </c>
      <c r="AP62">
        <v>3</v>
      </c>
      <c r="AQ62">
        <v>-2</v>
      </c>
      <c r="AR62">
        <v>6</v>
      </c>
      <c r="BA62" t="s">
        <v>113</v>
      </c>
    </row>
    <row r="63" spans="1:53" x14ac:dyDescent="0.2">
      <c r="A63" t="s">
        <v>56</v>
      </c>
      <c r="B63" t="s">
        <v>43</v>
      </c>
      <c r="C63" t="s">
        <v>37</v>
      </c>
      <c r="E63">
        <v>26</v>
      </c>
      <c r="G63">
        <v>4.0126000000000002E-2</v>
      </c>
      <c r="H63">
        <f t="shared" si="1"/>
        <v>0.28690126102776253</v>
      </c>
      <c r="I63">
        <f t="shared" si="0"/>
        <v>6.441085580421671E-2</v>
      </c>
      <c r="J63">
        <f t="shared" si="0"/>
        <v>0.10627772516572795</v>
      </c>
      <c r="K63">
        <f t="shared" si="0"/>
        <v>5.138214623934606E-2</v>
      </c>
      <c r="L63">
        <f t="shared" si="0"/>
        <v>0.3849459203508947</v>
      </c>
      <c r="M63">
        <f t="shared" si="0"/>
        <v>4.0624034291980256E-2</v>
      </c>
      <c r="N63">
        <f t="shared" si="0"/>
        <v>7.7044808852115843E-2</v>
      </c>
      <c r="O63">
        <f t="shared" si="0"/>
        <v>9.115286846433733E-2</v>
      </c>
      <c r="P63">
        <f t="shared" si="0"/>
        <v>0.2287195334695708</v>
      </c>
      <c r="Q63">
        <f t="shared" si="0"/>
        <v>1.1924261077605542</v>
      </c>
      <c r="R63">
        <f t="shared" si="0"/>
        <v>5.6801555101430496</v>
      </c>
      <c r="S63">
        <f t="shared" si="0"/>
        <v>5.8491750984399141E-2</v>
      </c>
      <c r="T63">
        <f t="shared" si="0"/>
        <v>0.25532522553955039</v>
      </c>
      <c r="U63">
        <f t="shared" si="0"/>
        <v>0</v>
      </c>
      <c r="V63">
        <f t="shared" si="0"/>
        <v>0</v>
      </c>
      <c r="W63">
        <f t="shared" si="0"/>
        <v>0</v>
      </c>
      <c r="X63">
        <f t="shared" si="0"/>
        <v>0</v>
      </c>
      <c r="Y63">
        <f t="shared" si="0"/>
        <v>0</v>
      </c>
      <c r="Z63">
        <f t="shared" si="0"/>
        <v>0</v>
      </c>
      <c r="AF63">
        <v>-3</v>
      </c>
      <c r="AG63">
        <v>-4</v>
      </c>
      <c r="AH63">
        <v>-3</v>
      </c>
      <c r="AI63">
        <v>-5</v>
      </c>
      <c r="AJ63">
        <v>0</v>
      </c>
      <c r="AK63">
        <v>-4</v>
      </c>
      <c r="AL63">
        <v>-5</v>
      </c>
      <c r="AM63">
        <v>-5</v>
      </c>
      <c r="AN63">
        <v>0</v>
      </c>
      <c r="AO63">
        <v>0</v>
      </c>
      <c r="AP63">
        <v>2</v>
      </c>
      <c r="AQ63">
        <v>-5</v>
      </c>
      <c r="AR63">
        <v>0</v>
      </c>
      <c r="AS63">
        <v>8</v>
      </c>
      <c r="BA63">
        <v>1</v>
      </c>
    </row>
    <row r="64" spans="1:53" x14ac:dyDescent="0.2">
      <c r="A64" t="s">
        <v>56</v>
      </c>
      <c r="B64" t="s">
        <v>45</v>
      </c>
      <c r="C64" t="s">
        <v>37</v>
      </c>
      <c r="E64">
        <v>7</v>
      </c>
      <c r="G64">
        <v>5.0901000000000002E-2</v>
      </c>
      <c r="H64">
        <f t="shared" si="1"/>
        <v>2.9251118838529693</v>
      </c>
      <c r="I64">
        <f t="shared" si="0"/>
        <v>0.75148503958664858</v>
      </c>
      <c r="J64">
        <f t="shared" si="0"/>
        <v>0.12567041904874166</v>
      </c>
      <c r="K64">
        <f t="shared" si="0"/>
        <v>0.15189485471798195</v>
      </c>
      <c r="L64">
        <f t="shared" si="0"/>
        <v>5.4466906347615952E-2</v>
      </c>
      <c r="M64">
        <f t="shared" si="0"/>
        <v>1.3130052454765133</v>
      </c>
      <c r="N64">
        <f t="shared" si="0"/>
        <v>0.21864796369422998</v>
      </c>
      <c r="O64">
        <f t="shared" si="0"/>
        <v>0.34491424529969938</v>
      </c>
      <c r="P64">
        <f t="shared" si="0"/>
        <v>0.5183709553839807</v>
      </c>
      <c r="Q64">
        <f t="shared" si="0"/>
        <v>0.10561875012278737</v>
      </c>
      <c r="R64">
        <f t="shared" si="0"/>
        <v>1.8416549773088935</v>
      </c>
      <c r="S64">
        <f t="shared" si="0"/>
        <v>0.24207697294748631</v>
      </c>
      <c r="T64">
        <f t="shared" si="0"/>
        <v>7.4893617021276601E-2</v>
      </c>
      <c r="U64">
        <f t="shared" si="0"/>
        <v>0.1340134771419029</v>
      </c>
      <c r="V64">
        <f t="shared" si="0"/>
        <v>0</v>
      </c>
      <c r="W64">
        <f t="shared" si="0"/>
        <v>0</v>
      </c>
      <c r="X64">
        <f t="shared" si="0"/>
        <v>0</v>
      </c>
      <c r="Y64">
        <f t="shared" si="0"/>
        <v>0</v>
      </c>
      <c r="Z64">
        <f t="shared" si="0"/>
        <v>0</v>
      </c>
      <c r="AF64">
        <v>1</v>
      </c>
      <c r="AG64">
        <v>-1</v>
      </c>
      <c r="AH64">
        <v>-1</v>
      </c>
      <c r="AI64">
        <v>-2</v>
      </c>
      <c r="AJ64">
        <v>-2</v>
      </c>
      <c r="AK64">
        <v>0</v>
      </c>
      <c r="AL64">
        <v>-2</v>
      </c>
      <c r="AM64">
        <v>-1</v>
      </c>
      <c r="AN64">
        <v>0</v>
      </c>
      <c r="AO64">
        <v>-2</v>
      </c>
      <c r="AP64">
        <v>0</v>
      </c>
      <c r="AQ64">
        <v>-2</v>
      </c>
      <c r="AR64">
        <v>-2</v>
      </c>
      <c r="AS64">
        <v>-3</v>
      </c>
      <c r="AT64">
        <v>6</v>
      </c>
    </row>
    <row r="65" spans="1:53" x14ac:dyDescent="0.2">
      <c r="A65" t="s">
        <v>56</v>
      </c>
      <c r="B65" t="s">
        <v>47</v>
      </c>
      <c r="C65" t="s">
        <v>37</v>
      </c>
      <c r="E65">
        <v>292</v>
      </c>
      <c r="G65">
        <v>6.8765000000000007E-2</v>
      </c>
      <c r="H65">
        <f t="shared" si="1"/>
        <v>4.2188241111030313</v>
      </c>
      <c r="I65">
        <f t="shared" si="0"/>
        <v>0.75922213335272304</v>
      </c>
      <c r="J65">
        <f t="shared" si="0"/>
        <v>3.1193826801425142</v>
      </c>
      <c r="K65">
        <f t="shared" si="0"/>
        <v>0.44224474660074165</v>
      </c>
      <c r="L65">
        <f t="shared" si="0"/>
        <v>0.64219719333963499</v>
      </c>
      <c r="M65">
        <f t="shared" si="0"/>
        <v>0.3140923434886933</v>
      </c>
      <c r="N65">
        <f t="shared" si="0"/>
        <v>0.26974478295644583</v>
      </c>
      <c r="O65">
        <f t="shared" si="0"/>
        <v>2.1382319493928592</v>
      </c>
      <c r="P65">
        <f t="shared" si="0"/>
        <v>0.24357042099905471</v>
      </c>
      <c r="Q65">
        <f t="shared" si="0"/>
        <v>0.31272304224532826</v>
      </c>
      <c r="R65">
        <f t="shared" si="0"/>
        <v>0.78853137497273307</v>
      </c>
      <c r="S65">
        <f t="shared" si="0"/>
        <v>0.40104297244237619</v>
      </c>
      <c r="T65">
        <f t="shared" si="0"/>
        <v>0.10048047698683922</v>
      </c>
      <c r="U65">
        <f t="shared" si="0"/>
        <v>0.53684170726386971</v>
      </c>
      <c r="V65">
        <f t="shared" si="0"/>
        <v>2.1096175379917108</v>
      </c>
      <c r="W65">
        <f t="shared" si="0"/>
        <v>0</v>
      </c>
      <c r="X65">
        <f t="shared" si="0"/>
        <v>0</v>
      </c>
      <c r="Y65">
        <f t="shared" si="0"/>
        <v>0</v>
      </c>
      <c r="Z65">
        <f t="shared" si="0"/>
        <v>0</v>
      </c>
      <c r="AF65">
        <v>1</v>
      </c>
      <c r="AG65">
        <v>-1</v>
      </c>
      <c r="AH65">
        <v>1</v>
      </c>
      <c r="AI65">
        <v>0</v>
      </c>
      <c r="AJ65">
        <v>1</v>
      </c>
      <c r="AK65">
        <v>-1</v>
      </c>
      <c r="AL65">
        <v>-1</v>
      </c>
      <c r="AM65">
        <v>1</v>
      </c>
      <c r="AN65">
        <v>-1</v>
      </c>
      <c r="AO65">
        <v>-1</v>
      </c>
      <c r="AP65">
        <v>-2</v>
      </c>
      <c r="AQ65">
        <v>-1</v>
      </c>
      <c r="AR65">
        <v>-1</v>
      </c>
      <c r="AS65">
        <v>-2</v>
      </c>
      <c r="AT65">
        <v>1</v>
      </c>
      <c r="AU65">
        <v>2</v>
      </c>
    </row>
    <row r="66" spans="1:53" x14ac:dyDescent="0.2">
      <c r="A66" t="s">
        <v>56</v>
      </c>
      <c r="B66" t="s">
        <v>49</v>
      </c>
      <c r="C66" t="s">
        <v>37</v>
      </c>
      <c r="E66">
        <v>181</v>
      </c>
      <c r="G66">
        <v>5.8564999999999999E-2</v>
      </c>
      <c r="H66">
        <f t="shared" si="1"/>
        <v>6.2247588149918895</v>
      </c>
      <c r="I66">
        <f t="shared" ref="I66:Z69" si="2">(I41*I$49/$G66)/100</f>
        <v>0.56488073081191847</v>
      </c>
      <c r="J66">
        <f t="shared" si="2"/>
        <v>1.6893434645265948</v>
      </c>
      <c r="K66">
        <f t="shared" si="2"/>
        <v>0.33444412191582001</v>
      </c>
      <c r="L66">
        <f t="shared" si="2"/>
        <v>0.14201758729616668</v>
      </c>
      <c r="M66">
        <f t="shared" si="2"/>
        <v>0.35487953555878077</v>
      </c>
      <c r="N66">
        <f t="shared" si="2"/>
        <v>0.33784000683001791</v>
      </c>
      <c r="O66">
        <f t="shared" si="2"/>
        <v>0.41219431401007428</v>
      </c>
      <c r="P66">
        <f t="shared" si="2"/>
        <v>0.18021412106206777</v>
      </c>
      <c r="Q66">
        <f t="shared" si="2"/>
        <v>2.2490301374541111</v>
      </c>
      <c r="R66">
        <f t="shared" si="2"/>
        <v>0.39231622983010334</v>
      </c>
      <c r="S66">
        <f t="shared" si="2"/>
        <v>1.0319521898744985</v>
      </c>
      <c r="T66">
        <f t="shared" si="2"/>
        <v>0.91943584051908134</v>
      </c>
      <c r="U66">
        <f t="shared" si="2"/>
        <v>8.2218389823273286E-2</v>
      </c>
      <c r="V66">
        <f t="shared" si="2"/>
        <v>1.0255814906514131</v>
      </c>
      <c r="W66">
        <f t="shared" si="2"/>
        <v>5.6007692307692309</v>
      </c>
      <c r="X66">
        <f t="shared" si="2"/>
        <v>0</v>
      </c>
      <c r="Y66">
        <f t="shared" si="2"/>
        <v>0</v>
      </c>
      <c r="Z66">
        <f t="shared" si="2"/>
        <v>0</v>
      </c>
      <c r="AF66">
        <v>2</v>
      </c>
      <c r="AG66">
        <v>-1</v>
      </c>
      <c r="AH66">
        <v>1</v>
      </c>
      <c r="AI66">
        <v>-1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1</v>
      </c>
      <c r="AP66">
        <v>-1</v>
      </c>
      <c r="AQ66">
        <v>-1</v>
      </c>
      <c r="AR66">
        <v>0</v>
      </c>
      <c r="AS66">
        <v>-2</v>
      </c>
      <c r="AT66">
        <v>1</v>
      </c>
      <c r="AU66">
        <v>1</v>
      </c>
      <c r="AV66">
        <v>2</v>
      </c>
    </row>
    <row r="67" spans="1:53" x14ac:dyDescent="0.2">
      <c r="A67" t="s">
        <v>56</v>
      </c>
      <c r="B67" t="s">
        <v>51</v>
      </c>
      <c r="C67" t="s">
        <v>37</v>
      </c>
      <c r="E67">
        <v>27</v>
      </c>
      <c r="G67">
        <v>1.4260999999999999E-2</v>
      </c>
      <c r="H67">
        <f t="shared" si="1"/>
        <v>0.4843503260640909</v>
      </c>
      <c r="I67">
        <f t="shared" si="2"/>
        <v>4.5670471916415405</v>
      </c>
      <c r="J67">
        <f t="shared" si="2"/>
        <v>0.23922586073907862</v>
      </c>
      <c r="K67">
        <f t="shared" si="2"/>
        <v>0.14457331182946498</v>
      </c>
      <c r="L67">
        <f t="shared" si="2"/>
        <v>1.5969041441694132</v>
      </c>
      <c r="M67">
        <f t="shared" si="2"/>
        <v>0.51436505153916268</v>
      </c>
      <c r="N67">
        <f t="shared" si="2"/>
        <v>0.43356005890190036</v>
      </c>
      <c r="O67">
        <f t="shared" si="2"/>
        <v>2.8212327326274451</v>
      </c>
      <c r="P67">
        <f t="shared" si="2"/>
        <v>0.12870906668536569</v>
      </c>
      <c r="Q67">
        <f t="shared" si="2"/>
        <v>0.33928125657387281</v>
      </c>
      <c r="R67">
        <f t="shared" si="2"/>
        <v>3.3511030082041935</v>
      </c>
      <c r="S67">
        <f t="shared" si="2"/>
        <v>0.41144379777014228</v>
      </c>
      <c r="T67">
        <f t="shared" si="2"/>
        <v>0.40097047892854643</v>
      </c>
      <c r="U67">
        <f t="shared" si="2"/>
        <v>1.491254470233504</v>
      </c>
      <c r="V67">
        <f t="shared" si="2"/>
        <v>0.21415468760956458</v>
      </c>
      <c r="W67">
        <f t="shared" si="2"/>
        <v>1.6876621555290654</v>
      </c>
      <c r="X67">
        <f t="shared" si="2"/>
        <v>0.49279854147675478</v>
      </c>
      <c r="Y67">
        <f t="shared" si="2"/>
        <v>0</v>
      </c>
      <c r="Z67">
        <f t="shared" si="2"/>
        <v>0</v>
      </c>
      <c r="AF67">
        <v>-4</v>
      </c>
      <c r="AG67">
        <v>0</v>
      </c>
      <c r="AH67">
        <v>-5</v>
      </c>
      <c r="AI67">
        <v>-5</v>
      </c>
      <c r="AJ67">
        <v>1</v>
      </c>
      <c r="AK67">
        <v>-3</v>
      </c>
      <c r="AL67">
        <v>-5</v>
      </c>
      <c r="AM67">
        <v>-2</v>
      </c>
      <c r="AN67">
        <v>-3</v>
      </c>
      <c r="AO67">
        <v>-4</v>
      </c>
      <c r="AP67">
        <v>-2</v>
      </c>
      <c r="AQ67">
        <v>-3</v>
      </c>
      <c r="AR67">
        <v>-3</v>
      </c>
      <c r="AS67">
        <v>-1</v>
      </c>
      <c r="AT67">
        <v>-4</v>
      </c>
      <c r="AU67">
        <v>-3</v>
      </c>
      <c r="AV67">
        <v>-4</v>
      </c>
      <c r="AW67">
        <v>15</v>
      </c>
    </row>
    <row r="68" spans="1:53" x14ac:dyDescent="0.2">
      <c r="A68" t="s">
        <v>56</v>
      </c>
      <c r="B68" t="s">
        <v>53</v>
      </c>
      <c r="C68" t="s">
        <v>37</v>
      </c>
      <c r="E68">
        <v>45</v>
      </c>
      <c r="G68">
        <v>3.2101999999999999E-2</v>
      </c>
      <c r="H68">
        <f t="shared" si="1"/>
        <v>0.26298299171391187</v>
      </c>
      <c r="I68">
        <f t="shared" si="2"/>
        <v>0.32204224035885615</v>
      </c>
      <c r="J68">
        <f t="shared" si="2"/>
        <v>0.92989533362407328</v>
      </c>
      <c r="K68">
        <f t="shared" si="2"/>
        <v>0.73859074200984354</v>
      </c>
      <c r="L68">
        <f t="shared" si="2"/>
        <v>1.2892738770170085</v>
      </c>
      <c r="M68">
        <f t="shared" si="2"/>
        <v>0.30466886798330323</v>
      </c>
      <c r="N68">
        <f t="shared" si="2"/>
        <v>0.13482337549062365</v>
      </c>
      <c r="O68">
        <f t="shared" si="2"/>
        <v>0.18229892218553359</v>
      </c>
      <c r="P68">
        <f t="shared" si="2"/>
        <v>4.0953560525823942</v>
      </c>
      <c r="Q68">
        <f t="shared" si="2"/>
        <v>0.53590181297115447</v>
      </c>
      <c r="R68">
        <f t="shared" si="2"/>
        <v>0.68708990094075151</v>
      </c>
      <c r="S68">
        <f t="shared" si="2"/>
        <v>0.14622391128278614</v>
      </c>
      <c r="T68">
        <f t="shared" si="2"/>
        <v>0.13359541461591179</v>
      </c>
      <c r="U68">
        <f t="shared" si="2"/>
        <v>6.6997495483147471</v>
      </c>
      <c r="V68">
        <f t="shared" si="2"/>
        <v>0.15856021431686498</v>
      </c>
      <c r="W68">
        <f t="shared" si="2"/>
        <v>1.3495093763628434</v>
      </c>
      <c r="X68">
        <f t="shared" si="2"/>
        <v>0.38311164413432186</v>
      </c>
      <c r="Y68">
        <f t="shared" si="2"/>
        <v>0.31541056631985542</v>
      </c>
      <c r="Z68">
        <f t="shared" si="2"/>
        <v>0</v>
      </c>
      <c r="AF68">
        <v>-3</v>
      </c>
      <c r="AG68">
        <v>-2</v>
      </c>
      <c r="AH68">
        <v>-1</v>
      </c>
      <c r="AI68">
        <v>-2</v>
      </c>
      <c r="AJ68">
        <v>2</v>
      </c>
      <c r="AK68">
        <v>-2</v>
      </c>
      <c r="AL68">
        <v>-4</v>
      </c>
      <c r="AM68">
        <v>-4</v>
      </c>
      <c r="AN68">
        <v>4</v>
      </c>
      <c r="AO68">
        <v>-2</v>
      </c>
      <c r="AP68">
        <v>-1</v>
      </c>
      <c r="AQ68">
        <v>-3</v>
      </c>
      <c r="AR68">
        <v>-2</v>
      </c>
      <c r="AS68">
        <v>5</v>
      </c>
      <c r="AT68">
        <v>-3</v>
      </c>
      <c r="AU68">
        <v>-1</v>
      </c>
      <c r="AV68">
        <v>-3</v>
      </c>
      <c r="AW68">
        <v>0</v>
      </c>
      <c r="AX68">
        <v>9</v>
      </c>
      <c r="BA68">
        <f>SUM(AF50,AG51,AH52,AI53,AJ54,AK55,AL56,AM57,AN58,AO59,AP60,AQ61,AR62,AS63,AT64,AU65,AV66,AW67,AX68,AY69)</f>
        <v>113</v>
      </c>
    </row>
    <row r="69" spans="1:53" x14ac:dyDescent="0.2">
      <c r="A69" t="s">
        <v>56</v>
      </c>
      <c r="B69" t="s">
        <v>55</v>
      </c>
      <c r="C69" t="s">
        <v>37</v>
      </c>
      <c r="E69">
        <v>21</v>
      </c>
      <c r="G69">
        <v>6.6004999999999994E-2</v>
      </c>
      <c r="H69">
        <f t="shared" si="1"/>
        <v>3.4650259828800851</v>
      </c>
      <c r="I69">
        <f t="shared" si="2"/>
        <v>0.13313339898492541</v>
      </c>
      <c r="J69">
        <f t="shared" si="2"/>
        <v>0.10337398681918039</v>
      </c>
      <c r="K69">
        <f t="shared" si="2"/>
        <v>0.24208226649496251</v>
      </c>
      <c r="L69">
        <f t="shared" si="2"/>
        <v>0.18601408984167869</v>
      </c>
      <c r="M69">
        <f t="shared" si="2"/>
        <v>0.12348155442769489</v>
      </c>
      <c r="N69">
        <f t="shared" si="2"/>
        <v>0.42153624725399597</v>
      </c>
      <c r="O69">
        <f t="shared" si="2"/>
        <v>0.52089144761760475</v>
      </c>
      <c r="P69">
        <f t="shared" si="2"/>
        <v>3.8237103249753809E-2</v>
      </c>
      <c r="Q69">
        <f t="shared" si="2"/>
        <v>7.8273344443602761</v>
      </c>
      <c r="R69">
        <f t="shared" si="2"/>
        <v>2.5062828573592908</v>
      </c>
      <c r="S69">
        <f t="shared" si="2"/>
        <v>0.12445481402924022</v>
      </c>
      <c r="T69">
        <f t="shared" si="2"/>
        <v>1.1659416710855239</v>
      </c>
      <c r="U69">
        <f t="shared" si="2"/>
        <v>0.37691265813195968</v>
      </c>
      <c r="V69">
        <f t="shared" si="2"/>
        <v>0.17736883569426559</v>
      </c>
      <c r="W69">
        <f t="shared" si="2"/>
        <v>0.39588970532535428</v>
      </c>
      <c r="X69">
        <f t="shared" si="2"/>
        <v>0.99375501855920023</v>
      </c>
      <c r="Y69">
        <f t="shared" si="2"/>
        <v>5.4014847360048482E-2</v>
      </c>
      <c r="Z69">
        <f t="shared" si="2"/>
        <v>7.7817135065525345E-2</v>
      </c>
      <c r="AF69">
        <v>1</v>
      </c>
      <c r="AG69">
        <v>-3</v>
      </c>
      <c r="AH69">
        <v>-2</v>
      </c>
      <c r="AI69">
        <v>-2</v>
      </c>
      <c r="AJ69">
        <v>-2</v>
      </c>
      <c r="AK69">
        <v>-3</v>
      </c>
      <c r="AL69">
        <v>-2</v>
      </c>
      <c r="AM69">
        <v>-2</v>
      </c>
      <c r="AN69">
        <v>-3</v>
      </c>
      <c r="AO69">
        <v>4</v>
      </c>
      <c r="AP69">
        <v>2</v>
      </c>
      <c r="AQ69">
        <v>-3</v>
      </c>
      <c r="AR69">
        <v>2</v>
      </c>
      <c r="AS69">
        <v>0</v>
      </c>
      <c r="AT69">
        <v>-1</v>
      </c>
      <c r="AU69">
        <v>-1</v>
      </c>
      <c r="AV69">
        <v>0</v>
      </c>
      <c r="AW69">
        <v>-3</v>
      </c>
      <c r="AX69">
        <v>-3</v>
      </c>
      <c r="AY69">
        <v>4</v>
      </c>
    </row>
    <row r="70" spans="1:53" x14ac:dyDescent="0.2">
      <c r="A70" t="s">
        <v>57</v>
      </c>
      <c r="B70" t="s">
        <v>37</v>
      </c>
      <c r="E70">
        <v>14</v>
      </c>
    </row>
    <row r="71" spans="1:53" x14ac:dyDescent="0.2">
      <c r="A71" t="s">
        <v>58</v>
      </c>
      <c r="B71" t="s">
        <v>36</v>
      </c>
      <c r="C71" t="s">
        <v>37</v>
      </c>
      <c r="E71">
        <v>54</v>
      </c>
    </row>
    <row r="72" spans="1:53" x14ac:dyDescent="0.2">
      <c r="A72" t="s">
        <v>58</v>
      </c>
      <c r="B72" t="s">
        <v>39</v>
      </c>
      <c r="C72" t="s">
        <v>37</v>
      </c>
      <c r="E72">
        <v>44</v>
      </c>
      <c r="H72">
        <v>7.6747999999999997E-2</v>
      </c>
      <c r="I72">
        <v>1.9803000000000001E-2</v>
      </c>
      <c r="J72">
        <v>2.3826E-2</v>
      </c>
      <c r="K72">
        <v>4.2645000000000002E-2</v>
      </c>
      <c r="L72">
        <v>5.0901000000000002E-2</v>
      </c>
      <c r="M72">
        <v>4.0751999999999997E-2</v>
      </c>
      <c r="N72">
        <v>5.1691000000000001E-2</v>
      </c>
      <c r="O72">
        <v>6.8765000000000007E-2</v>
      </c>
      <c r="P72">
        <v>5.8564999999999999E-2</v>
      </c>
      <c r="Q72">
        <v>6.6004999999999994E-2</v>
      </c>
      <c r="R72">
        <v>1.4260999999999999E-2</v>
      </c>
      <c r="S72">
        <v>3.2100999999999998E-2</v>
      </c>
      <c r="T72">
        <v>5.1544E-2</v>
      </c>
      <c r="U72">
        <v>6.1830000000000003E-2</v>
      </c>
      <c r="V72">
        <v>4.0126000000000002E-2</v>
      </c>
      <c r="W72">
        <v>7.3151999999999995E-2</v>
      </c>
      <c r="X72">
        <v>2.2943999999999999E-2</v>
      </c>
      <c r="Y72">
        <v>5.3761000000000003E-2</v>
      </c>
      <c r="Z72">
        <v>5.8675999999999999E-2</v>
      </c>
      <c r="AA72">
        <v>9.1904E-2</v>
      </c>
      <c r="AF72">
        <v>7.6747999999999997E-2</v>
      </c>
      <c r="AG72">
        <v>5.1691000000000001E-2</v>
      </c>
      <c r="AH72">
        <v>4.2645000000000002E-2</v>
      </c>
      <c r="AI72">
        <v>5.1544E-2</v>
      </c>
      <c r="AJ72">
        <v>1.9803000000000001E-2</v>
      </c>
      <c r="AK72">
        <v>4.0751999999999997E-2</v>
      </c>
      <c r="AL72">
        <v>6.1830000000000003E-2</v>
      </c>
      <c r="AM72">
        <v>7.3151999999999995E-2</v>
      </c>
      <c r="AN72">
        <v>2.2943999999999999E-2</v>
      </c>
      <c r="AO72">
        <v>5.3761000000000003E-2</v>
      </c>
      <c r="AP72">
        <v>9.1904E-2</v>
      </c>
      <c r="AQ72">
        <v>5.8675999999999999E-2</v>
      </c>
      <c r="AR72">
        <v>2.3826E-2</v>
      </c>
      <c r="AS72">
        <v>4.0126000000000002E-2</v>
      </c>
      <c r="AT72">
        <v>5.0901000000000002E-2</v>
      </c>
      <c r="AU72">
        <v>6.8765000000000007E-2</v>
      </c>
      <c r="AV72">
        <v>5.8564999999999999E-2</v>
      </c>
      <c r="AW72">
        <v>1.4260999999999999E-2</v>
      </c>
      <c r="AX72">
        <v>3.2101999999999999E-2</v>
      </c>
      <c r="AY72">
        <v>6.6004999999999994E-2</v>
      </c>
    </row>
    <row r="73" spans="1:53" x14ac:dyDescent="0.2">
      <c r="A73" t="s">
        <v>58</v>
      </c>
      <c r="B73" t="s">
        <v>41</v>
      </c>
      <c r="C73" t="s">
        <v>37</v>
      </c>
      <c r="E73">
        <v>30</v>
      </c>
      <c r="G73">
        <v>7.6747999999999997E-2</v>
      </c>
      <c r="I73" t="s">
        <v>112</v>
      </c>
      <c r="AE73">
        <v>7.6747999999999997E-2</v>
      </c>
      <c r="AF73">
        <f>(10^(AF50*$BA$63))*$AE73*AF$72</f>
        <v>0.58902555039999993</v>
      </c>
    </row>
    <row r="74" spans="1:53" x14ac:dyDescent="0.2">
      <c r="A74" t="s">
        <v>58</v>
      </c>
      <c r="B74" t="s">
        <v>43</v>
      </c>
      <c r="C74" t="s">
        <v>37</v>
      </c>
      <c r="E74">
        <v>15</v>
      </c>
      <c r="G74">
        <v>1.9803000000000001E-2</v>
      </c>
      <c r="H74">
        <f>LOG((H26/$AB$44)/(H$72*H$72),2)</f>
        <v>-0.93860108352974325</v>
      </c>
      <c r="AE74">
        <v>5.1691000000000001E-2</v>
      </c>
      <c r="AF74">
        <f t="shared" ref="AF74:AF92" si="3">(10^(AF51*$BA$63))*$AE74*AF$72</f>
        <v>3.9671808680000003E-4</v>
      </c>
    </row>
    <row r="75" spans="1:53" x14ac:dyDescent="0.2">
      <c r="A75" t="s">
        <v>58</v>
      </c>
      <c r="B75" t="s">
        <v>45</v>
      </c>
      <c r="C75" t="s">
        <v>37</v>
      </c>
      <c r="E75">
        <v>31</v>
      </c>
      <c r="G75">
        <v>2.3826E-2</v>
      </c>
      <c r="H75">
        <f t="shared" ref="H75:H90" si="4">LOG((H27/$AB$44)/(H$72*H$72),2)</f>
        <v>-1.0416945764938466</v>
      </c>
      <c r="AE75">
        <v>4.2645000000000002E-2</v>
      </c>
      <c r="AF75">
        <f t="shared" si="3"/>
        <v>3.27291846E-3</v>
      </c>
    </row>
    <row r="76" spans="1:53" x14ac:dyDescent="0.2">
      <c r="A76" t="s">
        <v>58</v>
      </c>
      <c r="B76" t="s">
        <v>47</v>
      </c>
      <c r="C76" t="s">
        <v>37</v>
      </c>
      <c r="E76">
        <v>43</v>
      </c>
      <c r="G76">
        <v>4.2645000000000002E-2</v>
      </c>
      <c r="H76">
        <f t="shared" si="4"/>
        <v>-0.45673207577269037</v>
      </c>
      <c r="AE76">
        <v>5.1544E-2</v>
      </c>
      <c r="AF76">
        <f t="shared" si="3"/>
        <v>3.9558989120000001E-3</v>
      </c>
    </row>
    <row r="77" spans="1:53" x14ac:dyDescent="0.2">
      <c r="A77" t="s">
        <v>58</v>
      </c>
      <c r="B77" t="s">
        <v>49</v>
      </c>
      <c r="C77" t="s">
        <v>37</v>
      </c>
      <c r="E77">
        <v>18</v>
      </c>
      <c r="G77">
        <v>5.0901000000000002E-2</v>
      </c>
      <c r="H77">
        <f t="shared" si="4"/>
        <v>-0.98922715659971083</v>
      </c>
      <c r="AE77">
        <v>1.9803000000000001E-2</v>
      </c>
      <c r="AF77">
        <f t="shared" si="3"/>
        <v>1.5198406440000004E-4</v>
      </c>
    </row>
    <row r="78" spans="1:53" x14ac:dyDescent="0.2">
      <c r="A78" t="s">
        <v>58</v>
      </c>
      <c r="B78" t="s">
        <v>51</v>
      </c>
      <c r="C78" t="s">
        <v>37</v>
      </c>
      <c r="E78">
        <v>14</v>
      </c>
      <c r="G78">
        <v>4.0751999999999997E-2</v>
      </c>
      <c r="H78">
        <f t="shared" si="4"/>
        <v>-0.96369206449257339</v>
      </c>
      <c r="AE78">
        <v>4.0751999999999997E-2</v>
      </c>
      <c r="AF78">
        <f t="shared" si="3"/>
        <v>3.127634496E-4</v>
      </c>
    </row>
    <row r="79" spans="1:53" x14ac:dyDescent="0.2">
      <c r="A79" t="s">
        <v>58</v>
      </c>
      <c r="B79" t="s">
        <v>53</v>
      </c>
      <c r="C79" t="s">
        <v>37</v>
      </c>
      <c r="E79">
        <v>33</v>
      </c>
      <c r="G79">
        <v>5.1691000000000001E-2</v>
      </c>
      <c r="H79">
        <f t="shared" si="4"/>
        <v>-8.2336560991192617E-2</v>
      </c>
      <c r="AE79">
        <v>6.1830000000000003E-2</v>
      </c>
      <c r="AF79">
        <f t="shared" si="3"/>
        <v>4.7453288400000005E-4</v>
      </c>
    </row>
    <row r="80" spans="1:53" x14ac:dyDescent="0.2">
      <c r="A80" t="s">
        <v>58</v>
      </c>
      <c r="B80" t="s">
        <v>55</v>
      </c>
      <c r="C80" t="s">
        <v>37</v>
      </c>
      <c r="E80">
        <v>479</v>
      </c>
      <c r="G80">
        <v>6.8765000000000007E-2</v>
      </c>
      <c r="H80">
        <f t="shared" si="4"/>
        <v>0.68723369860694117</v>
      </c>
      <c r="AE80">
        <v>7.3151999999999995E-2</v>
      </c>
      <c r="AF80">
        <f t="shared" si="3"/>
        <v>5.6142696959999995E-2</v>
      </c>
    </row>
    <row r="81" spans="1:51" x14ac:dyDescent="0.2">
      <c r="A81" t="s">
        <v>59</v>
      </c>
      <c r="B81" t="s">
        <v>37</v>
      </c>
      <c r="E81">
        <v>388</v>
      </c>
      <c r="G81">
        <v>5.8564999999999999E-2</v>
      </c>
      <c r="H81">
        <f t="shared" si="4"/>
        <v>-2.041694576493847</v>
      </c>
      <c r="AE81">
        <v>2.2943999999999999E-2</v>
      </c>
      <c r="AF81">
        <f t="shared" si="3"/>
        <v>1.7609061119999998E-5</v>
      </c>
    </row>
    <row r="82" spans="1:51" x14ac:dyDescent="0.2">
      <c r="A82" t="s">
        <v>60</v>
      </c>
      <c r="B82" t="s">
        <v>37</v>
      </c>
      <c r="E82">
        <v>65</v>
      </c>
      <c r="G82">
        <v>6.6004999999999994E-2</v>
      </c>
      <c r="H82">
        <f t="shared" si="4"/>
        <v>-1.6266570772150029</v>
      </c>
      <c r="AE82">
        <v>5.3761000000000003E-2</v>
      </c>
      <c r="AF82">
        <f t="shared" si="3"/>
        <v>4.1260492279999996E-3</v>
      </c>
    </row>
    <row r="83" spans="1:51" x14ac:dyDescent="0.2">
      <c r="A83" t="s">
        <v>61</v>
      </c>
      <c r="B83" t="s">
        <v>36</v>
      </c>
      <c r="C83" t="s">
        <v>37</v>
      </c>
      <c r="E83">
        <v>15</v>
      </c>
      <c r="G83">
        <v>1.4260999999999999E-2</v>
      </c>
      <c r="H83">
        <f t="shared" si="4"/>
        <v>-1.8896914830487967</v>
      </c>
      <c r="AE83">
        <v>9.1904E-2</v>
      </c>
      <c r="AF83">
        <f t="shared" si="3"/>
        <v>7.0534481919999994E-4</v>
      </c>
    </row>
    <row r="84" spans="1:51" x14ac:dyDescent="0.2">
      <c r="A84" t="s">
        <v>61</v>
      </c>
      <c r="B84" t="s">
        <v>39</v>
      </c>
      <c r="C84" t="s">
        <v>37</v>
      </c>
      <c r="E84">
        <v>5</v>
      </c>
      <c r="G84">
        <v>3.2100999999999998E-2</v>
      </c>
      <c r="H84">
        <f t="shared" si="4"/>
        <v>-1.6672990617123487</v>
      </c>
      <c r="AE84">
        <v>5.8675999999999999E-2</v>
      </c>
      <c r="AF84">
        <f t="shared" si="3"/>
        <v>4.5032656480000003E-4</v>
      </c>
    </row>
    <row r="85" spans="1:51" x14ac:dyDescent="0.2">
      <c r="A85" t="s">
        <v>61</v>
      </c>
      <c r="B85" t="s">
        <v>41</v>
      </c>
      <c r="C85" t="s">
        <v>37</v>
      </c>
      <c r="E85">
        <v>10</v>
      </c>
      <c r="G85">
        <v>5.1544E-2</v>
      </c>
      <c r="H85">
        <f t="shared" si="4"/>
        <v>-1.0416945764938466</v>
      </c>
      <c r="AE85">
        <v>2.3826E-2</v>
      </c>
      <c r="AF85">
        <f t="shared" si="3"/>
        <v>1.8285978480000003E-4</v>
      </c>
    </row>
    <row r="86" spans="1:51" x14ac:dyDescent="0.2">
      <c r="A86" t="s">
        <v>61</v>
      </c>
      <c r="B86" t="s">
        <v>43</v>
      </c>
      <c r="C86" t="s">
        <v>37</v>
      </c>
      <c r="E86">
        <v>4</v>
      </c>
      <c r="G86">
        <v>6.1830000000000003E-2</v>
      </c>
      <c r="H86">
        <f t="shared" si="4"/>
        <v>-2.889691483048797</v>
      </c>
      <c r="AE86">
        <v>4.0126000000000002E-2</v>
      </c>
      <c r="AF86">
        <f t="shared" si="3"/>
        <v>3.0795902479999999E-6</v>
      </c>
    </row>
    <row r="87" spans="1:51" x14ac:dyDescent="0.2">
      <c r="A87" t="s">
        <v>61</v>
      </c>
      <c r="B87" t="s">
        <v>45</v>
      </c>
      <c r="C87" t="s">
        <v>37</v>
      </c>
      <c r="E87">
        <v>78</v>
      </c>
      <c r="G87">
        <v>4.0126000000000002E-2</v>
      </c>
      <c r="H87">
        <f t="shared" si="4"/>
        <v>0.80333076352981247</v>
      </c>
      <c r="AE87">
        <v>5.0901000000000002E-2</v>
      </c>
      <c r="AF87">
        <f t="shared" si="3"/>
        <v>3.9065499479999995E-2</v>
      </c>
    </row>
    <row r="88" spans="1:51" x14ac:dyDescent="0.2">
      <c r="A88" t="s">
        <v>61</v>
      </c>
      <c r="B88" t="s">
        <v>47</v>
      </c>
      <c r="C88" t="s">
        <v>37</v>
      </c>
      <c r="E88">
        <v>4</v>
      </c>
      <c r="G88">
        <v>7.3151999999999995E-2</v>
      </c>
      <c r="H88">
        <f t="shared" si="4"/>
        <v>1.7656603455637574</v>
      </c>
      <c r="AE88">
        <v>6.8765000000000007E-2</v>
      </c>
      <c r="AF88">
        <f t="shared" si="3"/>
        <v>5.2775762200000007E-2</v>
      </c>
    </row>
    <row r="89" spans="1:51" x14ac:dyDescent="0.2">
      <c r="A89" t="s">
        <v>61</v>
      </c>
      <c r="B89" t="s">
        <v>49</v>
      </c>
      <c r="C89" t="s">
        <v>37</v>
      </c>
      <c r="E89">
        <v>5</v>
      </c>
      <c r="G89">
        <v>2.2943999999999999E-2</v>
      </c>
      <c r="H89">
        <f t="shared" si="4"/>
        <v>2.0952016245609948</v>
      </c>
      <c r="AE89">
        <v>5.8564999999999999E-2</v>
      </c>
      <c r="AF89">
        <f t="shared" si="3"/>
        <v>0.44947466199999997</v>
      </c>
    </row>
    <row r="90" spans="1:51" x14ac:dyDescent="0.2">
      <c r="A90" t="s">
        <v>61</v>
      </c>
      <c r="B90" t="s">
        <v>51</v>
      </c>
      <c r="C90" t="s">
        <v>37</v>
      </c>
      <c r="E90">
        <v>5</v>
      </c>
      <c r="G90">
        <v>5.3761000000000003E-2</v>
      </c>
      <c r="H90">
        <f t="shared" si="4"/>
        <v>-3.6266570772150026</v>
      </c>
      <c r="AE90">
        <v>1.4260999999999999E-2</v>
      </c>
      <c r="AF90">
        <f t="shared" si="3"/>
        <v>1.0945032279999999E-7</v>
      </c>
    </row>
    <row r="91" spans="1:51" x14ac:dyDescent="0.2">
      <c r="A91" t="s">
        <v>61</v>
      </c>
      <c r="B91" t="s">
        <v>53</v>
      </c>
      <c r="C91" t="s">
        <v>37</v>
      </c>
      <c r="E91">
        <v>40</v>
      </c>
      <c r="G91">
        <v>5.8675999999999999E-2</v>
      </c>
      <c r="AE91">
        <v>3.2101999999999999E-2</v>
      </c>
      <c r="AF91">
        <f t="shared" si="3"/>
        <v>2.4637642959999997E-6</v>
      </c>
    </row>
    <row r="92" spans="1:51" x14ac:dyDescent="0.2">
      <c r="A92" t="s">
        <v>61</v>
      </c>
      <c r="B92" t="s">
        <v>55</v>
      </c>
      <c r="C92" t="s">
        <v>37</v>
      </c>
      <c r="E92">
        <v>89</v>
      </c>
      <c r="G92">
        <v>9.1904E-2</v>
      </c>
      <c r="AE92">
        <v>6.6004999999999994E-2</v>
      </c>
      <c r="AF92">
        <f t="shared" si="3"/>
        <v>5.0657517399999991E-2</v>
      </c>
    </row>
    <row r="93" spans="1:51" x14ac:dyDescent="0.2">
      <c r="A93" t="s">
        <v>62</v>
      </c>
      <c r="B93" t="s">
        <v>37</v>
      </c>
      <c r="E93">
        <v>248</v>
      </c>
    </row>
    <row r="94" spans="1:51" x14ac:dyDescent="0.2">
      <c r="A94" t="s">
        <v>63</v>
      </c>
      <c r="B94" t="s">
        <v>37</v>
      </c>
      <c r="E94">
        <v>4</v>
      </c>
    </row>
    <row r="95" spans="1:51" x14ac:dyDescent="0.2">
      <c r="A95" t="s">
        <v>64</v>
      </c>
      <c r="B95" t="s">
        <v>37</v>
      </c>
      <c r="E95">
        <v>43</v>
      </c>
      <c r="AF95">
        <v>7.6747999999999997E-2</v>
      </c>
      <c r="AG95">
        <v>1.9803000000000001E-2</v>
      </c>
      <c r="AH95">
        <v>2.3826E-2</v>
      </c>
      <c r="AI95">
        <v>4.2645000000000002E-2</v>
      </c>
      <c r="AJ95">
        <v>5.0901000000000002E-2</v>
      </c>
      <c r="AK95">
        <v>4.0751999999999997E-2</v>
      </c>
      <c r="AL95">
        <v>5.1691000000000001E-2</v>
      </c>
      <c r="AM95">
        <v>6.8765000000000007E-2</v>
      </c>
      <c r="AN95">
        <v>5.8564999999999999E-2</v>
      </c>
      <c r="AO95">
        <v>6.6004999999999994E-2</v>
      </c>
      <c r="AP95">
        <v>1.4260999999999999E-2</v>
      </c>
      <c r="AQ95">
        <v>3.2100999999999998E-2</v>
      </c>
      <c r="AR95">
        <v>5.1544E-2</v>
      </c>
      <c r="AS95">
        <v>6.1830000000000003E-2</v>
      </c>
      <c r="AT95">
        <v>4.0126000000000002E-2</v>
      </c>
      <c r="AU95">
        <v>7.3151999999999995E-2</v>
      </c>
      <c r="AV95">
        <v>2.2943999999999999E-2</v>
      </c>
      <c r="AW95">
        <v>5.3761000000000003E-2</v>
      </c>
      <c r="AX95">
        <v>5.8675999999999999E-2</v>
      </c>
      <c r="AY95">
        <v>9.1904E-2</v>
      </c>
    </row>
    <row r="96" spans="1:51" x14ac:dyDescent="0.2">
      <c r="A96" t="s">
        <v>65</v>
      </c>
      <c r="B96" t="s">
        <v>36</v>
      </c>
      <c r="C96" t="s">
        <v>37</v>
      </c>
      <c r="E96">
        <v>194</v>
      </c>
      <c r="AE96">
        <v>7.6747999999999997E-2</v>
      </c>
      <c r="AF96">
        <f>(10^(AF50*$BA$63))*$AE96*AF$95</f>
        <v>0.58902555039999993</v>
      </c>
      <c r="AG96">
        <f t="shared" ref="AG96:AY110" si="5">(10^(AG50*$BA$63))*$AE96*AG$95</f>
        <v>1.519840644E-3</v>
      </c>
      <c r="AH96">
        <f t="shared" si="5"/>
        <v>1.8285978479999998E-3</v>
      </c>
      <c r="AI96">
        <f t="shared" si="5"/>
        <v>3.27291846E-3</v>
      </c>
      <c r="AJ96">
        <f t="shared" si="5"/>
        <v>3.9065499480000002E-3</v>
      </c>
      <c r="AK96">
        <f t="shared" si="5"/>
        <v>3.1276344959999995E-3</v>
      </c>
      <c r="AL96">
        <f t="shared" si="5"/>
        <v>3.9671808679999998E-3</v>
      </c>
      <c r="AM96">
        <f t="shared" si="5"/>
        <v>5.27757622E-3</v>
      </c>
      <c r="AN96">
        <f t="shared" si="5"/>
        <v>4.4947466200000001E-3</v>
      </c>
      <c r="AO96">
        <f t="shared" si="5"/>
        <v>5.0657517399999991E-3</v>
      </c>
      <c r="AP96">
        <f t="shared" si="5"/>
        <v>1.0945032279999999E-3</v>
      </c>
      <c r="AQ96">
        <f t="shared" si="5"/>
        <v>2.4636875479999995E-3</v>
      </c>
      <c r="AR96">
        <f t="shared" si="5"/>
        <v>3.9558989120000001E-3</v>
      </c>
      <c r="AS96">
        <f t="shared" si="5"/>
        <v>4.7453288400000002E-3</v>
      </c>
      <c r="AT96">
        <f t="shared" si="5"/>
        <v>3.079590248E-3</v>
      </c>
      <c r="AU96">
        <f t="shared" si="5"/>
        <v>5.6142696959999997E-3</v>
      </c>
      <c r="AV96">
        <f t="shared" si="5"/>
        <v>1.7609061119999998E-3</v>
      </c>
      <c r="AW96">
        <f t="shared" si="5"/>
        <v>4.1260492279999996E-3</v>
      </c>
      <c r="AX96">
        <f t="shared" si="5"/>
        <v>4.5032656479999994E-3</v>
      </c>
      <c r="AY96">
        <f t="shared" si="5"/>
        <v>7.0534481919999996E-3</v>
      </c>
    </row>
    <row r="97" spans="1:51" x14ac:dyDescent="0.2">
      <c r="A97" t="s">
        <v>65</v>
      </c>
      <c r="B97" t="s">
        <v>39</v>
      </c>
      <c r="C97" t="s">
        <v>37</v>
      </c>
      <c r="E97">
        <v>74</v>
      </c>
      <c r="AE97">
        <v>1.9803000000000001E-2</v>
      </c>
      <c r="AF97">
        <f t="shared" ref="AF97:AU115" si="6">(10^(AF51*$BA$63))*$AE97*AF$95</f>
        <v>1.5198406440000004E-4</v>
      </c>
      <c r="AG97">
        <f t="shared" si="6"/>
        <v>39.215880900000009</v>
      </c>
      <c r="AH97">
        <f t="shared" si="6"/>
        <v>4.7182627800000003E-4</v>
      </c>
      <c r="AI97">
        <f t="shared" si="6"/>
        <v>8.4449893500000012E-4</v>
      </c>
      <c r="AJ97">
        <f t="shared" si="6"/>
        <v>1.007992503E-3</v>
      </c>
      <c r="AK97">
        <f t="shared" si="6"/>
        <v>8.07011856E-4</v>
      </c>
      <c r="AL97">
        <f t="shared" si="6"/>
        <v>1.0236368730000001E-3</v>
      </c>
      <c r="AM97">
        <f t="shared" si="6"/>
        <v>1.3617532950000002E-3</v>
      </c>
      <c r="AN97">
        <f t="shared" si="6"/>
        <v>1.159762695E-3</v>
      </c>
      <c r="AO97">
        <f t="shared" si="6"/>
        <v>1.3070970150000001E-3</v>
      </c>
      <c r="AP97">
        <f t="shared" si="6"/>
        <v>2.8241058300000003E-4</v>
      </c>
      <c r="AQ97">
        <f t="shared" si="6"/>
        <v>6.3569610299999996E-4</v>
      </c>
      <c r="AR97">
        <f t="shared" si="6"/>
        <v>1.020725832E-3</v>
      </c>
      <c r="AS97">
        <f t="shared" si="6"/>
        <v>1.2244194900000002E-3</v>
      </c>
      <c r="AT97">
        <f t="shared" si="6"/>
        <v>7.9461517800000008E-4</v>
      </c>
      <c r="AU97">
        <f t="shared" si="6"/>
        <v>1.4486290559999999E-3</v>
      </c>
      <c r="AV97">
        <f t="shared" si="5"/>
        <v>4.5436003199999999E-4</v>
      </c>
      <c r="AW97">
        <f t="shared" si="5"/>
        <v>1.0646290830000002E-3</v>
      </c>
      <c r="AX97">
        <f t="shared" si="5"/>
        <v>1.161960828E-3</v>
      </c>
      <c r="AY97">
        <f t="shared" si="5"/>
        <v>1.8199749120000001E-3</v>
      </c>
    </row>
    <row r="98" spans="1:51" x14ac:dyDescent="0.2">
      <c r="A98" t="s">
        <v>65</v>
      </c>
      <c r="B98" t="s">
        <v>41</v>
      </c>
      <c r="C98" t="s">
        <v>37</v>
      </c>
      <c r="E98">
        <v>15</v>
      </c>
      <c r="AE98">
        <v>2.3826E-2</v>
      </c>
      <c r="AF98">
        <f t="shared" si="6"/>
        <v>1.8285978479999998E-3</v>
      </c>
      <c r="AG98">
        <f t="shared" si="5"/>
        <v>4.7182627800000003E-4</v>
      </c>
      <c r="AH98">
        <f t="shared" si="5"/>
        <v>0.56767827599999998</v>
      </c>
      <c r="AI98">
        <f t="shared" si="5"/>
        <v>1.0160597700000001E-3</v>
      </c>
      <c r="AJ98">
        <f t="shared" si="5"/>
        <v>1.212767226E-3</v>
      </c>
      <c r="AK98">
        <f t="shared" si="5"/>
        <v>9.7095715199999987E-4</v>
      </c>
      <c r="AL98">
        <f t="shared" si="5"/>
        <v>1.2315897659999999E-3</v>
      </c>
      <c r="AM98">
        <f t="shared" si="5"/>
        <v>1.6383948900000002E-3</v>
      </c>
      <c r="AN98">
        <f t="shared" si="5"/>
        <v>1.3953696899999999E-3</v>
      </c>
      <c r="AO98">
        <f t="shared" si="5"/>
        <v>1.5726351299999999E-3</v>
      </c>
      <c r="AP98">
        <f t="shared" si="5"/>
        <v>3.39782586E-4</v>
      </c>
      <c r="AQ98">
        <f t="shared" si="5"/>
        <v>7.6483842599999992E-4</v>
      </c>
      <c r="AR98">
        <f t="shared" si="5"/>
        <v>1.228087344E-3</v>
      </c>
      <c r="AS98">
        <f t="shared" si="5"/>
        <v>1.47316158E-3</v>
      </c>
      <c r="AT98">
        <f t="shared" si="5"/>
        <v>9.5604207600000007E-4</v>
      </c>
      <c r="AU98">
        <f t="shared" si="5"/>
        <v>1.7429195519999999E-3</v>
      </c>
      <c r="AV98">
        <f t="shared" si="5"/>
        <v>5.4666374400000003E-4</v>
      </c>
      <c r="AW98">
        <f t="shared" si="5"/>
        <v>1.280909586E-3</v>
      </c>
      <c r="AX98">
        <f t="shared" si="5"/>
        <v>1.398014376E-3</v>
      </c>
      <c r="AY98">
        <f t="shared" si="5"/>
        <v>2.189704704E-3</v>
      </c>
    </row>
    <row r="99" spans="1:51" x14ac:dyDescent="0.2">
      <c r="A99" t="s">
        <v>65</v>
      </c>
      <c r="B99" t="s">
        <v>43</v>
      </c>
      <c r="C99" t="s">
        <v>37</v>
      </c>
      <c r="E99">
        <v>15</v>
      </c>
      <c r="AE99">
        <v>4.2645000000000002E-2</v>
      </c>
      <c r="AF99">
        <f t="shared" si="6"/>
        <v>3.27291846E-3</v>
      </c>
      <c r="AG99">
        <f t="shared" si="5"/>
        <v>8.4449893500000012E-5</v>
      </c>
      <c r="AH99">
        <f t="shared" si="5"/>
        <v>0.101605977</v>
      </c>
      <c r="AI99">
        <f>(10^(AI53*$BA$63))*$AE99*AI$95</f>
        <v>181.85960250000002</v>
      </c>
      <c r="AJ99">
        <f t="shared" si="5"/>
        <v>2.170673145E-3</v>
      </c>
      <c r="AK99">
        <f t="shared" si="5"/>
        <v>1.73786904E-3</v>
      </c>
      <c r="AL99">
        <f t="shared" si="5"/>
        <v>2.2043626950000003E-3</v>
      </c>
      <c r="AM99">
        <f t="shared" si="5"/>
        <v>2.9324834250000005E-3</v>
      </c>
      <c r="AN99">
        <f t="shared" si="5"/>
        <v>2.4975044250000003E-3</v>
      </c>
      <c r="AO99">
        <f t="shared" si="5"/>
        <v>2.8147832249999999E-3</v>
      </c>
      <c r="AP99">
        <f t="shared" si="5"/>
        <v>6.0816034499999998E-4</v>
      </c>
      <c r="AQ99">
        <f t="shared" si="5"/>
        <v>1.368947145E-3</v>
      </c>
      <c r="AR99">
        <f t="shared" si="5"/>
        <v>2.1980938800000003E-3</v>
      </c>
      <c r="AS99">
        <f t="shared" si="5"/>
        <v>2.6367403500000002E-3</v>
      </c>
      <c r="AT99">
        <f t="shared" si="5"/>
        <v>1.7111732700000001E-3</v>
      </c>
      <c r="AU99">
        <f t="shared" si="5"/>
        <v>3.11956704E-3</v>
      </c>
      <c r="AV99">
        <f t="shared" si="5"/>
        <v>9.7844687999999996E-4</v>
      </c>
      <c r="AW99">
        <f t="shared" si="5"/>
        <v>2.2926378450000002E-3</v>
      </c>
      <c r="AX99">
        <f t="shared" si="5"/>
        <v>2.5022380200000003E-3</v>
      </c>
      <c r="AY99">
        <f t="shared" si="5"/>
        <v>3.91924608E-3</v>
      </c>
    </row>
    <row r="100" spans="1:51" x14ac:dyDescent="0.2">
      <c r="A100" t="s">
        <v>65</v>
      </c>
      <c r="B100" t="s">
        <v>45</v>
      </c>
      <c r="C100" t="s">
        <v>37</v>
      </c>
      <c r="E100">
        <v>14</v>
      </c>
      <c r="AE100">
        <v>5.0901000000000002E-2</v>
      </c>
      <c r="AF100">
        <f t="shared" si="6"/>
        <v>3.9065499480000002E-4</v>
      </c>
      <c r="AG100">
        <f t="shared" si="5"/>
        <v>1.0079925030000001E-4</v>
      </c>
      <c r="AH100">
        <f t="shared" si="5"/>
        <v>1.212767226E-4</v>
      </c>
      <c r="AI100">
        <f t="shared" si="5"/>
        <v>2.1706731450000006E-6</v>
      </c>
      <c r="AJ100">
        <f t="shared" si="5"/>
        <v>259091180.10000002</v>
      </c>
      <c r="AK100">
        <f t="shared" si="5"/>
        <v>2.074317552E-3</v>
      </c>
      <c r="AL100">
        <f t="shared" si="5"/>
        <v>2.6311235910000002E-3</v>
      </c>
      <c r="AM100">
        <f t="shared" si="5"/>
        <v>3.5002072650000006E-3</v>
      </c>
      <c r="AN100">
        <f t="shared" si="5"/>
        <v>2.981017065E-3</v>
      </c>
      <c r="AO100">
        <f t="shared" si="5"/>
        <v>3.3597205049999998E-3</v>
      </c>
      <c r="AP100">
        <f t="shared" si="5"/>
        <v>7.2589916100000002E-4</v>
      </c>
      <c r="AQ100">
        <f t="shared" si="5"/>
        <v>1.6339730009999999E-3</v>
      </c>
      <c r="AR100">
        <f t="shared" si="5"/>
        <v>2.6236411440000002E-3</v>
      </c>
      <c r="AS100">
        <f t="shared" si="5"/>
        <v>3.1472088300000004E-3</v>
      </c>
      <c r="AT100">
        <f t="shared" si="5"/>
        <v>2.0424535260000001E-3</v>
      </c>
      <c r="AU100">
        <f t="shared" si="5"/>
        <v>3.7235099519999999E-3</v>
      </c>
      <c r="AV100">
        <f t="shared" si="5"/>
        <v>1.1678725439999999E-3</v>
      </c>
      <c r="AW100">
        <f t="shared" si="5"/>
        <v>2.7364886610000004E-3</v>
      </c>
      <c r="AX100">
        <f t="shared" si="5"/>
        <v>2.9866670759999998E-3</v>
      </c>
      <c r="AY100">
        <f t="shared" si="5"/>
        <v>4.6780055040000004E-3</v>
      </c>
    </row>
    <row r="101" spans="1:51" x14ac:dyDescent="0.2">
      <c r="A101" t="s">
        <v>65</v>
      </c>
      <c r="B101" t="s">
        <v>47</v>
      </c>
      <c r="C101" t="s">
        <v>37</v>
      </c>
      <c r="E101">
        <v>164</v>
      </c>
      <c r="AE101">
        <v>4.0751999999999997E-2</v>
      </c>
      <c r="AF101">
        <f t="shared" si="6"/>
        <v>3.127634496E-4</v>
      </c>
      <c r="AG101">
        <f t="shared" si="5"/>
        <v>8.0701185600000003E-2</v>
      </c>
      <c r="AH101">
        <f t="shared" si="5"/>
        <v>9.7095715199999987E-4</v>
      </c>
      <c r="AI101">
        <f t="shared" si="5"/>
        <v>1.7378690400000001E-2</v>
      </c>
      <c r="AJ101">
        <f t="shared" si="5"/>
        <v>2.0743175519999999E-6</v>
      </c>
      <c r="AK101">
        <f t="shared" si="5"/>
        <v>166.07255039999998</v>
      </c>
      <c r="AL101">
        <f t="shared" si="5"/>
        <v>2.1065116319999998E-3</v>
      </c>
      <c r="AM101">
        <f t="shared" si="5"/>
        <v>2.8023112800000002E-3</v>
      </c>
      <c r="AN101">
        <f t="shared" si="5"/>
        <v>2.3866408799999997E-3</v>
      </c>
      <c r="AO101">
        <f t="shared" si="5"/>
        <v>2.6898357599999994E-3</v>
      </c>
      <c r="AP101">
        <f t="shared" si="5"/>
        <v>5.811642719999999E-4</v>
      </c>
      <c r="AQ101">
        <f t="shared" si="5"/>
        <v>1.3081799519999997E-3</v>
      </c>
      <c r="AR101">
        <f t="shared" si="5"/>
        <v>2.1005210879999998E-3</v>
      </c>
      <c r="AS101">
        <f t="shared" si="5"/>
        <v>2.5196961599999999E-3</v>
      </c>
      <c r="AT101">
        <f t="shared" si="5"/>
        <v>1.6352147519999999E-3</v>
      </c>
      <c r="AU101">
        <f t="shared" si="5"/>
        <v>2.9810903039999997E-3</v>
      </c>
      <c r="AV101">
        <f t="shared" si="5"/>
        <v>9.3501388799999987E-4</v>
      </c>
      <c r="AW101">
        <f t="shared" si="5"/>
        <v>2.1908682720000001E-3</v>
      </c>
      <c r="AX101">
        <f t="shared" si="5"/>
        <v>2.3911643519999998E-3</v>
      </c>
      <c r="AY101">
        <f t="shared" si="5"/>
        <v>3.7452718079999995E-3</v>
      </c>
    </row>
    <row r="102" spans="1:51" x14ac:dyDescent="0.2">
      <c r="A102" t="s">
        <v>65</v>
      </c>
      <c r="B102" t="s">
        <v>49</v>
      </c>
      <c r="C102" t="s">
        <v>37</v>
      </c>
      <c r="E102">
        <v>18</v>
      </c>
      <c r="AE102">
        <v>5.1691000000000001E-2</v>
      </c>
      <c r="AF102">
        <f t="shared" si="6"/>
        <v>3.9671808680000003E-4</v>
      </c>
      <c r="AG102">
        <f t="shared" si="5"/>
        <v>1.0236368730000001E-3</v>
      </c>
      <c r="AH102">
        <f t="shared" si="5"/>
        <v>1.231589766E-2</v>
      </c>
      <c r="AI102">
        <f t="shared" si="5"/>
        <v>22.04362695</v>
      </c>
      <c r="AJ102">
        <f t="shared" si="5"/>
        <v>2.6311235910000003E-7</v>
      </c>
      <c r="AK102">
        <f t="shared" si="5"/>
        <v>0.21065116319999999</v>
      </c>
      <c r="AL102">
        <f t="shared" si="5"/>
        <v>267.19594810000001</v>
      </c>
      <c r="AM102">
        <f t="shared" si="5"/>
        <v>3.5545316150000002E-3</v>
      </c>
      <c r="AN102">
        <f t="shared" si="5"/>
        <v>3.027283415E-3</v>
      </c>
      <c r="AO102">
        <f t="shared" si="5"/>
        <v>3.4118644549999996E-3</v>
      </c>
      <c r="AP102">
        <f t="shared" si="5"/>
        <v>7.3716535100000003E-4</v>
      </c>
      <c r="AQ102">
        <f t="shared" si="5"/>
        <v>1.659332791E-3</v>
      </c>
      <c r="AR102">
        <f t="shared" si="5"/>
        <v>2.664360904E-3</v>
      </c>
      <c r="AS102">
        <f t="shared" si="5"/>
        <v>3.1960545300000003E-3</v>
      </c>
      <c r="AT102">
        <f t="shared" si="5"/>
        <v>2.0741530660000002E-3</v>
      </c>
      <c r="AU102">
        <f t="shared" si="5"/>
        <v>3.7813000319999999E-3</v>
      </c>
      <c r="AV102">
        <f t="shared" si="5"/>
        <v>1.185998304E-3</v>
      </c>
      <c r="AW102">
        <f t="shared" si="5"/>
        <v>2.7789598510000002E-3</v>
      </c>
      <c r="AX102">
        <f t="shared" si="5"/>
        <v>3.0330211159999999E-3</v>
      </c>
      <c r="AY102">
        <f t="shared" si="5"/>
        <v>4.7506096640000002E-3</v>
      </c>
    </row>
    <row r="103" spans="1:51" x14ac:dyDescent="0.2">
      <c r="A103" t="s">
        <v>65</v>
      </c>
      <c r="B103" t="s">
        <v>51</v>
      </c>
      <c r="C103" t="s">
        <v>37</v>
      </c>
      <c r="E103">
        <v>24</v>
      </c>
      <c r="AE103">
        <v>6.8765000000000007E-2</v>
      </c>
      <c r="AF103">
        <f t="shared" si="6"/>
        <v>5.2775762200000007E-2</v>
      </c>
      <c r="AG103">
        <f t="shared" si="5"/>
        <v>1.3617532950000002E-3</v>
      </c>
      <c r="AH103">
        <f t="shared" si="5"/>
        <v>1.6383948900000002E-3</v>
      </c>
      <c r="AI103">
        <f t="shared" si="5"/>
        <v>2.9324834250000004E-2</v>
      </c>
      <c r="AJ103">
        <f t="shared" si="5"/>
        <v>3.5002072650000006E-4</v>
      </c>
      <c r="AK103">
        <f t="shared" si="5"/>
        <v>2.8023112800000001E-4</v>
      </c>
      <c r="AL103">
        <f t="shared" si="5"/>
        <v>3.5545316150000002E-3</v>
      </c>
      <c r="AM103">
        <f t="shared" si="5"/>
        <v>472.86252250000013</v>
      </c>
      <c r="AN103">
        <f t="shared" si="5"/>
        <v>4.027222225E-3</v>
      </c>
      <c r="AO103">
        <f t="shared" si="5"/>
        <v>4.5388338249999997E-3</v>
      </c>
      <c r="AP103">
        <f t="shared" si="5"/>
        <v>9.8065766499999996E-4</v>
      </c>
      <c r="AQ103">
        <f t="shared" si="5"/>
        <v>2.2074252650000001E-3</v>
      </c>
      <c r="AR103">
        <f t="shared" si="5"/>
        <v>3.5444231600000003E-3</v>
      </c>
      <c r="AS103">
        <f t="shared" si="5"/>
        <v>4.2517399500000006E-3</v>
      </c>
      <c r="AT103">
        <f t="shared" si="5"/>
        <v>2.7592643900000006E-3</v>
      </c>
      <c r="AU103">
        <f t="shared" si="5"/>
        <v>5.0302972800000002E-3</v>
      </c>
      <c r="AV103">
        <f t="shared" si="5"/>
        <v>1.5777441600000001E-3</v>
      </c>
      <c r="AW103">
        <f t="shared" si="5"/>
        <v>3.6968751650000007E-3</v>
      </c>
      <c r="AX103">
        <f t="shared" si="5"/>
        <v>4.0348551400000007E-3</v>
      </c>
      <c r="AY103">
        <f t="shared" si="5"/>
        <v>6.3197785600000002E-3</v>
      </c>
    </row>
    <row r="104" spans="1:51" x14ac:dyDescent="0.2">
      <c r="A104" t="s">
        <v>65</v>
      </c>
      <c r="B104" t="s">
        <v>53</v>
      </c>
      <c r="C104" t="s">
        <v>37</v>
      </c>
      <c r="E104">
        <v>115</v>
      </c>
      <c r="AE104">
        <v>5.8564999999999999E-2</v>
      </c>
      <c r="AF104">
        <f t="shared" si="6"/>
        <v>4.4947466199999993E-5</v>
      </c>
      <c r="AG104">
        <f t="shared" si="5"/>
        <v>0.11597626949999999</v>
      </c>
      <c r="AH104">
        <f t="shared" si="5"/>
        <v>1.39536969E-2</v>
      </c>
      <c r="AI104">
        <f t="shared" si="5"/>
        <v>2.4975044250000003E-3</v>
      </c>
      <c r="AJ104">
        <f t="shared" si="5"/>
        <v>2.981017065E-3</v>
      </c>
      <c r="AK104">
        <f t="shared" si="5"/>
        <v>0.23866408799999997</v>
      </c>
      <c r="AL104">
        <f t="shared" si="5"/>
        <v>3.027283415E-3</v>
      </c>
      <c r="AM104">
        <f t="shared" si="5"/>
        <v>4.0272222250000003E-5</v>
      </c>
      <c r="AN104">
        <f t="shared" si="5"/>
        <v>3429.8592250000002</v>
      </c>
      <c r="AO104">
        <f t="shared" si="5"/>
        <v>3.8655828249999995E-3</v>
      </c>
      <c r="AP104">
        <f t="shared" si="5"/>
        <v>8.3519546499999993E-4</v>
      </c>
      <c r="AQ104">
        <f t="shared" si="5"/>
        <v>1.8799950649999999E-3</v>
      </c>
      <c r="AR104">
        <f t="shared" si="5"/>
        <v>3.0186743600000001E-3</v>
      </c>
      <c r="AS104">
        <f t="shared" si="5"/>
        <v>3.6210739499999999E-3</v>
      </c>
      <c r="AT104">
        <f t="shared" si="5"/>
        <v>2.34997919E-3</v>
      </c>
      <c r="AU104">
        <f t="shared" si="5"/>
        <v>4.2841468799999999E-3</v>
      </c>
      <c r="AV104">
        <f t="shared" si="5"/>
        <v>1.34371536E-3</v>
      </c>
      <c r="AW104">
        <f t="shared" si="5"/>
        <v>3.1485129650000001E-3</v>
      </c>
      <c r="AX104">
        <f t="shared" si="5"/>
        <v>3.4363599400000001E-3</v>
      </c>
      <c r="AY104">
        <f t="shared" si="5"/>
        <v>5.3823577599999995E-3</v>
      </c>
    </row>
    <row r="105" spans="1:51" x14ac:dyDescent="0.2">
      <c r="A105" t="s">
        <v>65</v>
      </c>
      <c r="B105" t="s">
        <v>55</v>
      </c>
      <c r="C105" t="s">
        <v>37</v>
      </c>
      <c r="E105">
        <v>10</v>
      </c>
      <c r="AE105">
        <v>6.6004999999999994E-2</v>
      </c>
      <c r="AF105">
        <f t="shared" si="6"/>
        <v>5.0657517399999991E-3</v>
      </c>
      <c r="AG105">
        <f t="shared" si="5"/>
        <v>1.3070970149999998E-6</v>
      </c>
      <c r="AH105">
        <f t="shared" si="5"/>
        <v>1.5726351299999996E-5</v>
      </c>
      <c r="AI105">
        <f t="shared" si="5"/>
        <v>2.8147832249999997E-6</v>
      </c>
      <c r="AJ105">
        <f t="shared" si="5"/>
        <v>3.359720505E-5</v>
      </c>
      <c r="AK105">
        <f t="shared" si="5"/>
        <v>2.6898357599999993E-6</v>
      </c>
      <c r="AL105">
        <f t="shared" si="5"/>
        <v>3.4118644549999994E-6</v>
      </c>
      <c r="AM105">
        <f t="shared" si="5"/>
        <v>4.5388338249999998E-6</v>
      </c>
      <c r="AN105">
        <f t="shared" si="5"/>
        <v>3.8655828249999989E-6</v>
      </c>
      <c r="AO105">
        <f t="shared" si="5"/>
        <v>43.566600249999993</v>
      </c>
      <c r="AP105">
        <f t="shared" si="5"/>
        <v>9.4129730499999988E-4</v>
      </c>
      <c r="AQ105">
        <f t="shared" si="5"/>
        <v>2.1188265049999996E-3</v>
      </c>
      <c r="AR105">
        <f t="shared" si="5"/>
        <v>3.4021617199999996E-3</v>
      </c>
      <c r="AS105">
        <f t="shared" si="5"/>
        <v>4.0810891499999998E-3</v>
      </c>
      <c r="AT105">
        <f t="shared" si="5"/>
        <v>2.6485166299999997E-3</v>
      </c>
      <c r="AU105">
        <f t="shared" si="5"/>
        <v>4.8283977599999995E-3</v>
      </c>
      <c r="AV105">
        <f t="shared" si="5"/>
        <v>1.5144187199999997E-3</v>
      </c>
      <c r="AW105">
        <f t="shared" si="5"/>
        <v>3.5484948049999999E-3</v>
      </c>
      <c r="AX105">
        <f t="shared" si="5"/>
        <v>3.8729093799999997E-3</v>
      </c>
      <c r="AY105">
        <f t="shared" si="5"/>
        <v>6.0661235199999993E-3</v>
      </c>
    </row>
    <row r="106" spans="1:51" x14ac:dyDescent="0.2">
      <c r="A106" t="s">
        <v>66</v>
      </c>
      <c r="B106" t="s">
        <v>37</v>
      </c>
      <c r="E106">
        <v>102</v>
      </c>
      <c r="AE106">
        <v>1.4260999999999999E-2</v>
      </c>
      <c r="AF106">
        <f t="shared" si="6"/>
        <v>1.0945032279999999E-4</v>
      </c>
      <c r="AG106">
        <f t="shared" si="5"/>
        <v>2.82410583E-7</v>
      </c>
      <c r="AH106">
        <f t="shared" si="5"/>
        <v>3.39782586E-7</v>
      </c>
      <c r="AI106">
        <f t="shared" si="5"/>
        <v>6.08160345E-8</v>
      </c>
      <c r="AJ106">
        <f t="shared" si="5"/>
        <v>7.2589916100000004E-7</v>
      </c>
      <c r="AK106">
        <f t="shared" si="5"/>
        <v>5.8116427199999995E-6</v>
      </c>
      <c r="AL106">
        <f t="shared" si="5"/>
        <v>7.37165351E-8</v>
      </c>
      <c r="AM106">
        <f t="shared" si="5"/>
        <v>9.8065766500000013E-8</v>
      </c>
      <c r="AN106">
        <f t="shared" si="5"/>
        <v>8.3519546499999986E-6</v>
      </c>
      <c r="AO106">
        <f t="shared" si="5"/>
        <v>9.4129730499999981E-2</v>
      </c>
      <c r="AP106">
        <f t="shared" si="5"/>
        <v>20.337612099999998</v>
      </c>
      <c r="AQ106">
        <f t="shared" si="5"/>
        <v>4.5779236099999996E-4</v>
      </c>
      <c r="AR106">
        <f t="shared" si="5"/>
        <v>7.3506898399999993E-4</v>
      </c>
      <c r="AS106">
        <f t="shared" si="5"/>
        <v>8.8175763000000002E-4</v>
      </c>
      <c r="AT106">
        <f t="shared" si="5"/>
        <v>5.7223688599999998E-4</v>
      </c>
      <c r="AU106">
        <f t="shared" si="5"/>
        <v>1.0432206719999998E-3</v>
      </c>
      <c r="AV106">
        <f t="shared" si="5"/>
        <v>3.2720438399999998E-4</v>
      </c>
      <c r="AW106">
        <f t="shared" si="5"/>
        <v>7.6668562100000004E-4</v>
      </c>
      <c r="AX106">
        <f t="shared" si="5"/>
        <v>8.3677843599999993E-4</v>
      </c>
      <c r="AY106">
        <f t="shared" si="5"/>
        <v>1.310642944E-3</v>
      </c>
    </row>
    <row r="107" spans="1:51" x14ac:dyDescent="0.2">
      <c r="A107" t="s">
        <v>67</v>
      </c>
      <c r="B107" t="s">
        <v>37</v>
      </c>
      <c r="E107">
        <v>21</v>
      </c>
      <c r="AE107">
        <v>3.2100999999999998E-2</v>
      </c>
      <c r="AF107">
        <f t="shared" si="6"/>
        <v>2.4636875479999996E-4</v>
      </c>
      <c r="AG107">
        <f t="shared" si="5"/>
        <v>6.3569610299999999</v>
      </c>
      <c r="AH107">
        <f t="shared" si="5"/>
        <v>7.6483842599999992E-3</v>
      </c>
      <c r="AI107">
        <f t="shared" si="5"/>
        <v>1.368947145E-3</v>
      </c>
      <c r="AJ107">
        <f t="shared" si="5"/>
        <v>1.6339730009999999E-6</v>
      </c>
      <c r="AK107">
        <f t="shared" si="5"/>
        <v>0.13081799519999998</v>
      </c>
      <c r="AL107">
        <f t="shared" si="5"/>
        <v>1.6593327909999997E-2</v>
      </c>
      <c r="AM107">
        <f t="shared" si="5"/>
        <v>2.2074252650000002E-4</v>
      </c>
      <c r="AN107">
        <f t="shared" si="5"/>
        <v>1.8799950649999998E-2</v>
      </c>
      <c r="AO107">
        <f t="shared" si="5"/>
        <v>2.1188265049999994E-6</v>
      </c>
      <c r="AP107">
        <f t="shared" si="5"/>
        <v>4.5779236099999991E-7</v>
      </c>
      <c r="AQ107">
        <f t="shared" si="5"/>
        <v>103.04742009999998</v>
      </c>
      <c r="AR107">
        <f t="shared" si="5"/>
        <v>1.6546139439999998E-3</v>
      </c>
      <c r="AS107">
        <f t="shared" si="5"/>
        <v>1.9848048299999999E-3</v>
      </c>
      <c r="AT107">
        <f t="shared" si="5"/>
        <v>1.288084726E-3</v>
      </c>
      <c r="AU107">
        <f t="shared" si="5"/>
        <v>2.3482523519999998E-3</v>
      </c>
      <c r="AV107">
        <f t="shared" si="5"/>
        <v>7.3652534399999995E-4</v>
      </c>
      <c r="AW107">
        <f t="shared" si="5"/>
        <v>1.725781861E-3</v>
      </c>
      <c r="AX107">
        <f t="shared" si="5"/>
        <v>1.8835582759999998E-3</v>
      </c>
      <c r="AY107">
        <f t="shared" si="5"/>
        <v>2.9502103039999996E-3</v>
      </c>
    </row>
    <row r="108" spans="1:51" x14ac:dyDescent="0.2">
      <c r="A108" t="s">
        <v>68</v>
      </c>
      <c r="B108" t="s">
        <v>37</v>
      </c>
      <c r="E108">
        <v>16</v>
      </c>
      <c r="AE108">
        <v>5.1544E-2</v>
      </c>
      <c r="AF108">
        <f t="shared" si="6"/>
        <v>3.9558989119999998E-4</v>
      </c>
      <c r="AG108">
        <f t="shared" si="5"/>
        <v>1.0207258320000001E-5</v>
      </c>
      <c r="AH108">
        <f t="shared" si="5"/>
        <v>1.2280873440000002E-5</v>
      </c>
      <c r="AI108">
        <f t="shared" si="5"/>
        <v>2.19809388E-6</v>
      </c>
      <c r="AJ108">
        <f t="shared" si="5"/>
        <v>2.6236411440000004E-5</v>
      </c>
      <c r="AK108">
        <f t="shared" si="5"/>
        <v>2.1005210879999999E-5</v>
      </c>
      <c r="AL108">
        <f t="shared" si="5"/>
        <v>2.6643609039999999E-6</v>
      </c>
      <c r="AM108">
        <f t="shared" si="5"/>
        <v>3.5444231600000005E-6</v>
      </c>
      <c r="AN108">
        <f t="shared" si="5"/>
        <v>3.0186743600000001E-5</v>
      </c>
      <c r="AO108">
        <f t="shared" si="5"/>
        <v>3.4021617199999996</v>
      </c>
      <c r="AP108">
        <f t="shared" si="5"/>
        <v>0.73506898399999987</v>
      </c>
      <c r="AQ108">
        <f t="shared" si="5"/>
        <v>1.654613944E-5</v>
      </c>
      <c r="AR108">
        <f t="shared" si="5"/>
        <v>2656.7839359999998</v>
      </c>
      <c r="AS108">
        <f t="shared" si="5"/>
        <v>3.18696552E-3</v>
      </c>
      <c r="AT108">
        <f t="shared" si="5"/>
        <v>2.0682545440000003E-3</v>
      </c>
      <c r="AU108">
        <f t="shared" si="5"/>
        <v>3.7705466879999999E-3</v>
      </c>
      <c r="AV108">
        <f t="shared" si="5"/>
        <v>1.1826255359999999E-3</v>
      </c>
      <c r="AW108">
        <f t="shared" si="5"/>
        <v>2.771056984E-3</v>
      </c>
      <c r="AX108">
        <f t="shared" si="5"/>
        <v>3.0243957440000001E-3</v>
      </c>
      <c r="AY108">
        <f t="shared" si="5"/>
        <v>4.7370997760000002E-3</v>
      </c>
    </row>
    <row r="109" spans="1:51" x14ac:dyDescent="0.2">
      <c r="A109" t="s">
        <v>69</v>
      </c>
      <c r="B109" t="s">
        <v>37</v>
      </c>
      <c r="E109">
        <v>17</v>
      </c>
      <c r="AE109">
        <v>6.1830000000000003E-2</v>
      </c>
      <c r="AF109">
        <f t="shared" si="6"/>
        <v>4.7453288400000006E-6</v>
      </c>
      <c r="AG109">
        <f t="shared" si="5"/>
        <v>1.2244194900000003E-7</v>
      </c>
      <c r="AH109">
        <f t="shared" si="5"/>
        <v>1.4731615800000003E-6</v>
      </c>
      <c r="AI109">
        <f t="shared" si="5"/>
        <v>2.6367403500000005E-8</v>
      </c>
      <c r="AJ109">
        <f t="shared" si="5"/>
        <v>3.1472088300000004E-3</v>
      </c>
      <c r="AK109">
        <f t="shared" si="5"/>
        <v>2.5196961600000004E-7</v>
      </c>
      <c r="AL109">
        <f t="shared" si="5"/>
        <v>3.1960545300000006E-8</v>
      </c>
      <c r="AM109">
        <f t="shared" si="5"/>
        <v>4.2517399500000009E-8</v>
      </c>
      <c r="AN109">
        <f t="shared" si="5"/>
        <v>3.6210739499999999E-3</v>
      </c>
      <c r="AO109">
        <f t="shared" si="5"/>
        <v>4.0810891499999998E-3</v>
      </c>
      <c r="AP109">
        <f t="shared" si="5"/>
        <v>8.8175763000000004E-2</v>
      </c>
      <c r="AQ109">
        <f t="shared" si="5"/>
        <v>1.9848048300000001E-8</v>
      </c>
      <c r="AR109">
        <f t="shared" si="5"/>
        <v>3.18696552E-3</v>
      </c>
      <c r="AS109">
        <f t="shared" si="5"/>
        <v>382294.89</v>
      </c>
      <c r="AT109">
        <f t="shared" si="5"/>
        <v>2.48099058E-3</v>
      </c>
      <c r="AU109">
        <f t="shared" si="5"/>
        <v>4.5229881599999997E-3</v>
      </c>
      <c r="AV109">
        <f t="shared" si="5"/>
        <v>1.4186275200000001E-3</v>
      </c>
      <c r="AW109">
        <f t="shared" si="5"/>
        <v>3.3240426300000002E-3</v>
      </c>
      <c r="AX109">
        <f t="shared" si="5"/>
        <v>3.62793708E-3</v>
      </c>
      <c r="AY109">
        <f t="shared" si="5"/>
        <v>5.6824243200000006E-3</v>
      </c>
    </row>
    <row r="110" spans="1:51" x14ac:dyDescent="0.2">
      <c r="A110" t="s">
        <v>70</v>
      </c>
      <c r="B110" t="s">
        <v>36</v>
      </c>
      <c r="C110" t="s">
        <v>37</v>
      </c>
      <c r="E110">
        <v>378</v>
      </c>
      <c r="AE110">
        <v>4.0126000000000002E-2</v>
      </c>
      <c r="AF110">
        <f t="shared" si="6"/>
        <v>3.0795902479999998E-2</v>
      </c>
      <c r="AG110">
        <f t="shared" si="5"/>
        <v>7.9461517800000025E-5</v>
      </c>
      <c r="AH110">
        <f t="shared" si="5"/>
        <v>9.5604207600000018E-5</v>
      </c>
      <c r="AI110">
        <f t="shared" si="5"/>
        <v>1.7111732700000003E-5</v>
      </c>
      <c r="AJ110">
        <f t="shared" si="5"/>
        <v>2.0424535260000002E-5</v>
      </c>
      <c r="AK110">
        <f t="shared" ref="AG110:AY115" si="7">(10^(AK64*$BA$63))*$AE110*AK$95</f>
        <v>1.6352147519999999E-3</v>
      </c>
      <c r="AL110">
        <f t="shared" si="7"/>
        <v>2.0741530660000002E-5</v>
      </c>
      <c r="AM110">
        <f t="shared" si="7"/>
        <v>2.7592643900000005E-4</v>
      </c>
      <c r="AN110">
        <f t="shared" si="7"/>
        <v>2.34997919E-3</v>
      </c>
      <c r="AO110">
        <f t="shared" si="7"/>
        <v>2.64851663E-5</v>
      </c>
      <c r="AP110">
        <f t="shared" si="7"/>
        <v>5.7223688599999998E-4</v>
      </c>
      <c r="AQ110">
        <f t="shared" si="7"/>
        <v>1.2880847259999999E-5</v>
      </c>
      <c r="AR110">
        <f t="shared" si="7"/>
        <v>2.0682545439999999E-5</v>
      </c>
      <c r="AS110">
        <f t="shared" si="7"/>
        <v>2.4809905800000002E-6</v>
      </c>
      <c r="AT110">
        <f t="shared" si="7"/>
        <v>1610.0958760000001</v>
      </c>
      <c r="AU110">
        <f t="shared" si="7"/>
        <v>2.9352971519999997E-3</v>
      </c>
      <c r="AV110">
        <f t="shared" si="7"/>
        <v>9.2065094399999998E-4</v>
      </c>
      <c r="AW110">
        <f t="shared" si="7"/>
        <v>2.1572138860000002E-3</v>
      </c>
      <c r="AX110">
        <f t="shared" si="7"/>
        <v>2.3544331760000001E-3</v>
      </c>
      <c r="AY110">
        <f t="shared" si="7"/>
        <v>3.6877399040000001E-3</v>
      </c>
    </row>
    <row r="111" spans="1:51" x14ac:dyDescent="0.2">
      <c r="A111" t="s">
        <v>70</v>
      </c>
      <c r="B111" t="s">
        <v>39</v>
      </c>
      <c r="C111" t="s">
        <v>37</v>
      </c>
      <c r="E111">
        <v>101</v>
      </c>
      <c r="AE111">
        <v>7.3151999999999995E-2</v>
      </c>
      <c r="AF111">
        <f t="shared" si="6"/>
        <v>5.6142696959999995E-2</v>
      </c>
      <c r="AG111">
        <f t="shared" si="7"/>
        <v>1.4486290560000002E-4</v>
      </c>
      <c r="AH111">
        <f t="shared" si="7"/>
        <v>1.7429195519999999E-2</v>
      </c>
      <c r="AI111">
        <f t="shared" si="7"/>
        <v>3.11956704E-3</v>
      </c>
      <c r="AJ111">
        <f t="shared" si="7"/>
        <v>3.7235099520000002E-2</v>
      </c>
      <c r="AK111">
        <f t="shared" si="7"/>
        <v>2.9810903039999997E-4</v>
      </c>
      <c r="AL111">
        <f t="shared" si="7"/>
        <v>3.7813000320000001E-4</v>
      </c>
      <c r="AM111">
        <f t="shared" si="7"/>
        <v>5.0302972799999998E-2</v>
      </c>
      <c r="AN111">
        <f t="shared" si="7"/>
        <v>4.2841468799999997E-4</v>
      </c>
      <c r="AO111">
        <f t="shared" si="7"/>
        <v>4.8283977599999998E-4</v>
      </c>
      <c r="AP111">
        <f t="shared" si="7"/>
        <v>1.0432206719999999E-5</v>
      </c>
      <c r="AQ111">
        <f t="shared" si="7"/>
        <v>2.3482523519999999E-4</v>
      </c>
      <c r="AR111">
        <f t="shared" si="7"/>
        <v>3.7705466880000001E-4</v>
      </c>
      <c r="AS111">
        <f t="shared" si="7"/>
        <v>4.5229881599999996E-5</v>
      </c>
      <c r="AT111">
        <f t="shared" si="7"/>
        <v>2.935297152E-2</v>
      </c>
      <c r="AU111">
        <f t="shared" si="7"/>
        <v>0.53512151039999989</v>
      </c>
      <c r="AV111">
        <f t="shared" si="7"/>
        <v>1.6783994879999999E-3</v>
      </c>
      <c r="AW111">
        <f t="shared" si="7"/>
        <v>3.9327246720000002E-3</v>
      </c>
      <c r="AX111">
        <f t="shared" si="7"/>
        <v>4.2922667519999999E-3</v>
      </c>
      <c r="AY111">
        <f t="shared" si="7"/>
        <v>6.7229614079999996E-3</v>
      </c>
    </row>
    <row r="112" spans="1:51" x14ac:dyDescent="0.2">
      <c r="A112" t="s">
        <v>70</v>
      </c>
      <c r="B112" t="s">
        <v>41</v>
      </c>
      <c r="C112" t="s">
        <v>37</v>
      </c>
      <c r="E112">
        <v>503</v>
      </c>
      <c r="AE112">
        <v>2.2943999999999999E-2</v>
      </c>
      <c r="AF112">
        <f t="shared" si="6"/>
        <v>0.1760906112</v>
      </c>
      <c r="AG112">
        <f t="shared" si="7"/>
        <v>4.5436003200000001E-5</v>
      </c>
      <c r="AH112">
        <f t="shared" si="7"/>
        <v>5.4666374399999999E-3</v>
      </c>
      <c r="AI112">
        <f t="shared" si="7"/>
        <v>9.7844687999999996E-5</v>
      </c>
      <c r="AJ112">
        <f t="shared" si="7"/>
        <v>1.167872544E-4</v>
      </c>
      <c r="AK112">
        <f t="shared" si="7"/>
        <v>9.3501388799999979E-5</v>
      </c>
      <c r="AL112">
        <f t="shared" si="7"/>
        <v>1.1859983039999999E-4</v>
      </c>
      <c r="AM112">
        <f t="shared" si="7"/>
        <v>1.57774416E-4</v>
      </c>
      <c r="AN112">
        <f t="shared" si="7"/>
        <v>1.3437153599999999E-4</v>
      </c>
      <c r="AO112">
        <f t="shared" si="7"/>
        <v>1.5144187199999997E-2</v>
      </c>
      <c r="AP112">
        <f t="shared" si="7"/>
        <v>3.2720438399999996E-5</v>
      </c>
      <c r="AQ112">
        <f t="shared" si="7"/>
        <v>7.3652534399999993E-5</v>
      </c>
      <c r="AR112">
        <f t="shared" si="7"/>
        <v>1.1826255359999999E-3</v>
      </c>
      <c r="AS112">
        <f t="shared" si="7"/>
        <v>1.41862752E-5</v>
      </c>
      <c r="AT112">
        <f t="shared" si="7"/>
        <v>9.2065094399999998E-3</v>
      </c>
      <c r="AU112">
        <f t="shared" si="7"/>
        <v>1.6783994879999996E-2</v>
      </c>
      <c r="AV112">
        <f t="shared" si="7"/>
        <v>5.2642713599999995E-2</v>
      </c>
      <c r="AW112">
        <f t="shared" si="7"/>
        <v>1.2334923840000001E-3</v>
      </c>
      <c r="AX112">
        <f t="shared" si="7"/>
        <v>1.3462621439999998E-3</v>
      </c>
      <c r="AY112">
        <f t="shared" si="7"/>
        <v>2.1086453759999999E-3</v>
      </c>
    </row>
    <row r="113" spans="1:51" x14ac:dyDescent="0.2">
      <c r="A113" t="s">
        <v>70</v>
      </c>
      <c r="B113" t="s">
        <v>43</v>
      </c>
      <c r="C113" t="s">
        <v>37</v>
      </c>
      <c r="E113">
        <v>59</v>
      </c>
      <c r="AE113">
        <v>5.3761000000000003E-2</v>
      </c>
      <c r="AF113">
        <f t="shared" si="6"/>
        <v>4.1260492280000006E-7</v>
      </c>
      <c r="AG113">
        <f t="shared" si="7"/>
        <v>1.0646290830000002E-3</v>
      </c>
      <c r="AH113">
        <f t="shared" si="7"/>
        <v>1.2809095860000002E-8</v>
      </c>
      <c r="AI113">
        <f t="shared" si="7"/>
        <v>2.2926378450000005E-8</v>
      </c>
      <c r="AJ113">
        <f t="shared" si="7"/>
        <v>2.7364886610000003E-2</v>
      </c>
      <c r="AK113">
        <f t="shared" si="7"/>
        <v>2.1908682719999997E-6</v>
      </c>
      <c r="AL113">
        <f t="shared" si="7"/>
        <v>2.7789598510000007E-8</v>
      </c>
      <c r="AM113">
        <f t="shared" si="7"/>
        <v>3.6968751650000002E-5</v>
      </c>
      <c r="AN113">
        <f t="shared" si="7"/>
        <v>3.1485129649999999E-6</v>
      </c>
      <c r="AO113">
        <f t="shared" si="7"/>
        <v>3.5484948050000005E-7</v>
      </c>
      <c r="AP113">
        <f t="shared" si="7"/>
        <v>7.6668562100000004E-6</v>
      </c>
      <c r="AQ113">
        <f t="shared" si="7"/>
        <v>1.725781861E-6</v>
      </c>
      <c r="AR113">
        <f t="shared" si="7"/>
        <v>2.7710569840000003E-6</v>
      </c>
      <c r="AS113">
        <f t="shared" si="7"/>
        <v>3.3240426300000004E-4</v>
      </c>
      <c r="AT113">
        <f t="shared" si="7"/>
        <v>2.1572138860000006E-7</v>
      </c>
      <c r="AU113">
        <f t="shared" si="7"/>
        <v>3.9327246720000002E-6</v>
      </c>
      <c r="AV113">
        <f t="shared" si="7"/>
        <v>1.2334923840000002E-7</v>
      </c>
      <c r="AW113">
        <f t="shared" si="7"/>
        <v>2890245121000</v>
      </c>
      <c r="AX113">
        <f t="shared" si="7"/>
        <v>3.1544804360000003E-3</v>
      </c>
      <c r="AY113">
        <f t="shared" si="7"/>
        <v>4.9408509440000007E-3</v>
      </c>
    </row>
    <row r="114" spans="1:51" x14ac:dyDescent="0.2">
      <c r="A114" t="s">
        <v>70</v>
      </c>
      <c r="B114" t="s">
        <v>45</v>
      </c>
      <c r="C114" t="s">
        <v>37</v>
      </c>
      <c r="E114">
        <v>223</v>
      </c>
      <c r="AE114">
        <v>5.8675999999999999E-2</v>
      </c>
      <c r="AF114">
        <f t="shared" si="6"/>
        <v>4.5032656479999996E-6</v>
      </c>
      <c r="AG114">
        <f t="shared" si="7"/>
        <v>1.161960828E-5</v>
      </c>
      <c r="AH114">
        <f t="shared" si="7"/>
        <v>1.3980143760000002E-4</v>
      </c>
      <c r="AI114">
        <f t="shared" si="7"/>
        <v>2.5022380200000001E-5</v>
      </c>
      <c r="AJ114">
        <f t="shared" si="7"/>
        <v>0.29866670759999997</v>
      </c>
      <c r="AK114">
        <f t="shared" si="7"/>
        <v>2.3911643519999999E-5</v>
      </c>
      <c r="AL114">
        <f t="shared" si="7"/>
        <v>3.0330211160000003E-7</v>
      </c>
      <c r="AM114">
        <f t="shared" si="7"/>
        <v>4.0348551400000005E-7</v>
      </c>
      <c r="AN114">
        <f t="shared" si="7"/>
        <v>34.363599399999998</v>
      </c>
      <c r="AO114">
        <f t="shared" si="7"/>
        <v>3.8729093799999995E-5</v>
      </c>
      <c r="AP114">
        <f t="shared" si="7"/>
        <v>8.3677843600000001E-5</v>
      </c>
      <c r="AQ114">
        <f t="shared" si="7"/>
        <v>1.8835582759999999E-6</v>
      </c>
      <c r="AR114">
        <f t="shared" si="7"/>
        <v>3.0243957439999999E-5</v>
      </c>
      <c r="AS114">
        <f t="shared" si="7"/>
        <v>362.79370799999998</v>
      </c>
      <c r="AT114">
        <f t="shared" si="7"/>
        <v>2.3544331759999999E-6</v>
      </c>
      <c r="AU114">
        <f t="shared" si="7"/>
        <v>4.2922667520000002E-4</v>
      </c>
      <c r="AV114">
        <f t="shared" si="7"/>
        <v>1.3462621439999998E-6</v>
      </c>
      <c r="AW114">
        <f t="shared" si="7"/>
        <v>3.1544804360000003E-3</v>
      </c>
      <c r="AX114">
        <f t="shared" si="7"/>
        <v>3442872.9759999998</v>
      </c>
      <c r="AY114">
        <f t="shared" si="7"/>
        <v>5.3925591039999995E-3</v>
      </c>
    </row>
    <row r="115" spans="1:51" x14ac:dyDescent="0.2">
      <c r="A115" t="s">
        <v>70</v>
      </c>
      <c r="B115" t="s">
        <v>47</v>
      </c>
      <c r="C115" t="s">
        <v>37</v>
      </c>
      <c r="E115">
        <v>53</v>
      </c>
      <c r="AE115">
        <v>9.1904E-2</v>
      </c>
      <c r="AF115">
        <f t="shared" si="6"/>
        <v>7.0534481919999989E-2</v>
      </c>
      <c r="AG115">
        <f t="shared" si="7"/>
        <v>1.8199749120000002E-6</v>
      </c>
      <c r="AH115">
        <f t="shared" si="7"/>
        <v>2.1897047039999998E-5</v>
      </c>
      <c r="AI115">
        <f t="shared" si="7"/>
        <v>3.9192460800000005E-5</v>
      </c>
      <c r="AJ115">
        <f t="shared" si="7"/>
        <v>4.6780055039999999E-5</v>
      </c>
      <c r="AK115">
        <f t="shared" si="7"/>
        <v>3.7452718079999998E-6</v>
      </c>
      <c r="AL115">
        <f t="shared" si="7"/>
        <v>4.750609664E-5</v>
      </c>
      <c r="AM115">
        <f t="shared" si="7"/>
        <v>6.3197785600000009E-5</v>
      </c>
      <c r="AN115">
        <f t="shared" si="7"/>
        <v>5.3823577600000004E-6</v>
      </c>
      <c r="AO115">
        <f t="shared" si="7"/>
        <v>60.661235199999993</v>
      </c>
      <c r="AP115">
        <f t="shared" si="7"/>
        <v>0.1310642944</v>
      </c>
      <c r="AQ115">
        <f t="shared" si="7"/>
        <v>2.9502103039999998E-6</v>
      </c>
      <c r="AR115">
        <f t="shared" si="7"/>
        <v>0.4737099776</v>
      </c>
      <c r="AS115">
        <f t="shared" si="7"/>
        <v>5.6824243200000006E-3</v>
      </c>
      <c r="AT115">
        <f t="shared" si="7"/>
        <v>3.687739904E-4</v>
      </c>
      <c r="AU115">
        <f t="shared" si="7"/>
        <v>6.7229614079999988E-4</v>
      </c>
      <c r="AV115">
        <f t="shared" si="7"/>
        <v>2.1086453759999999E-3</v>
      </c>
      <c r="AW115">
        <f t="shared" si="7"/>
        <v>4.9408509440000003E-6</v>
      </c>
      <c r="AX115">
        <f t="shared" si="7"/>
        <v>5.3925591040000006E-6</v>
      </c>
      <c r="AY115">
        <f t="shared" si="7"/>
        <v>84.463452160000003</v>
      </c>
    </row>
    <row r="116" spans="1:51" x14ac:dyDescent="0.2">
      <c r="A116" t="s">
        <v>70</v>
      </c>
      <c r="B116" t="s">
        <v>49</v>
      </c>
      <c r="C116" t="s">
        <v>37</v>
      </c>
      <c r="E116">
        <v>30</v>
      </c>
    </row>
    <row r="117" spans="1:51" x14ac:dyDescent="0.2">
      <c r="A117" t="s">
        <v>70</v>
      </c>
      <c r="B117" t="s">
        <v>51</v>
      </c>
      <c r="C117" t="s">
        <v>37</v>
      </c>
      <c r="E117">
        <v>201</v>
      </c>
    </row>
    <row r="118" spans="1:51" x14ac:dyDescent="0.2">
      <c r="A118" t="s">
        <v>70</v>
      </c>
      <c r="B118" t="s">
        <v>53</v>
      </c>
      <c r="C118" t="s">
        <v>37</v>
      </c>
      <c r="E118">
        <v>73</v>
      </c>
    </row>
    <row r="119" spans="1:51" x14ac:dyDescent="0.2">
      <c r="A119" t="s">
        <v>70</v>
      </c>
      <c r="B119" t="s">
        <v>55</v>
      </c>
      <c r="C119" t="s">
        <v>37</v>
      </c>
      <c r="E119">
        <v>40</v>
      </c>
    </row>
    <row r="120" spans="1:51" x14ac:dyDescent="0.2">
      <c r="A120" t="s">
        <v>71</v>
      </c>
      <c r="B120" t="s">
        <v>37</v>
      </c>
      <c r="E120">
        <v>59</v>
      </c>
    </row>
    <row r="121" spans="1:51" x14ac:dyDescent="0.2">
      <c r="A121" t="s">
        <v>72</v>
      </c>
      <c r="B121" t="s">
        <v>37</v>
      </c>
      <c r="E121">
        <v>47</v>
      </c>
    </row>
    <row r="122" spans="1:51" x14ac:dyDescent="0.2">
      <c r="A122" t="s">
        <v>73</v>
      </c>
      <c r="B122" t="s">
        <v>37</v>
      </c>
      <c r="E122">
        <v>29</v>
      </c>
    </row>
    <row r="123" spans="1:51" x14ac:dyDescent="0.2">
      <c r="A123" t="s">
        <v>74</v>
      </c>
      <c r="B123" t="s">
        <v>37</v>
      </c>
      <c r="E123">
        <v>92</v>
      </c>
    </row>
    <row r="124" spans="1:51" x14ac:dyDescent="0.2">
      <c r="A124" t="s">
        <v>75</v>
      </c>
      <c r="B124" t="s">
        <v>37</v>
      </c>
      <c r="E124">
        <v>285</v>
      </c>
    </row>
    <row r="125" spans="1:51" x14ac:dyDescent="0.2">
      <c r="A125" t="s">
        <v>76</v>
      </c>
      <c r="B125" t="s">
        <v>36</v>
      </c>
      <c r="C125" t="s">
        <v>37</v>
      </c>
      <c r="E125">
        <v>475</v>
      </c>
    </row>
    <row r="126" spans="1:51" x14ac:dyDescent="0.2">
      <c r="A126" t="s">
        <v>76</v>
      </c>
      <c r="B126" t="s">
        <v>39</v>
      </c>
      <c r="C126" t="s">
        <v>37</v>
      </c>
      <c r="E126">
        <v>64</v>
      </c>
    </row>
    <row r="127" spans="1:51" x14ac:dyDescent="0.2">
      <c r="A127" t="s">
        <v>76</v>
      </c>
      <c r="B127" t="s">
        <v>41</v>
      </c>
      <c r="C127" t="s">
        <v>37</v>
      </c>
      <c r="E127">
        <v>232</v>
      </c>
    </row>
    <row r="128" spans="1:51" x14ac:dyDescent="0.2">
      <c r="A128" t="s">
        <v>76</v>
      </c>
      <c r="B128" t="s">
        <v>43</v>
      </c>
      <c r="C128" t="s">
        <v>37</v>
      </c>
      <c r="E128">
        <v>38</v>
      </c>
    </row>
    <row r="129" spans="1:5" x14ac:dyDescent="0.2">
      <c r="A129" t="s">
        <v>76</v>
      </c>
      <c r="B129" t="s">
        <v>45</v>
      </c>
      <c r="C129" t="s">
        <v>37</v>
      </c>
      <c r="E129">
        <v>42</v>
      </c>
    </row>
    <row r="130" spans="1:5" x14ac:dyDescent="0.2">
      <c r="A130" t="s">
        <v>76</v>
      </c>
      <c r="B130" t="s">
        <v>47</v>
      </c>
      <c r="C130" t="s">
        <v>37</v>
      </c>
      <c r="E130">
        <v>51</v>
      </c>
    </row>
    <row r="131" spans="1:5" x14ac:dyDescent="0.2">
      <c r="A131" t="s">
        <v>76</v>
      </c>
      <c r="B131" t="s">
        <v>49</v>
      </c>
      <c r="C131" t="s">
        <v>37</v>
      </c>
      <c r="E131">
        <v>32</v>
      </c>
    </row>
    <row r="132" spans="1:5" x14ac:dyDescent="0.2">
      <c r="A132" t="s">
        <v>76</v>
      </c>
      <c r="B132" t="s">
        <v>51</v>
      </c>
      <c r="C132" t="s">
        <v>37</v>
      </c>
      <c r="E132">
        <v>33</v>
      </c>
    </row>
    <row r="133" spans="1:5" x14ac:dyDescent="0.2">
      <c r="A133" t="s">
        <v>76</v>
      </c>
      <c r="B133" t="s">
        <v>53</v>
      </c>
      <c r="C133" t="s">
        <v>37</v>
      </c>
      <c r="E133">
        <v>46</v>
      </c>
    </row>
    <row r="134" spans="1:5" x14ac:dyDescent="0.2">
      <c r="A134" t="s">
        <v>76</v>
      </c>
      <c r="B134" t="s">
        <v>55</v>
      </c>
      <c r="C134" t="s">
        <v>37</v>
      </c>
      <c r="E134">
        <v>245</v>
      </c>
    </row>
    <row r="135" spans="1:5" x14ac:dyDescent="0.2">
      <c r="A135" t="s">
        <v>77</v>
      </c>
      <c r="B135" t="s">
        <v>37</v>
      </c>
      <c r="E135">
        <v>25</v>
      </c>
    </row>
    <row r="136" spans="1:5" x14ac:dyDescent="0.2">
      <c r="A136" t="s">
        <v>78</v>
      </c>
      <c r="B136" t="s">
        <v>37</v>
      </c>
      <c r="E136">
        <v>103</v>
      </c>
    </row>
    <row r="137" spans="1:5" x14ac:dyDescent="0.2">
      <c r="A137" t="s">
        <v>79</v>
      </c>
      <c r="B137" t="s">
        <v>37</v>
      </c>
      <c r="E137">
        <v>226</v>
      </c>
    </row>
    <row r="138" spans="1:5" x14ac:dyDescent="0.2">
      <c r="A138" t="s">
        <v>80</v>
      </c>
      <c r="B138" t="s">
        <v>37</v>
      </c>
      <c r="E138">
        <v>12</v>
      </c>
    </row>
    <row r="139" spans="1:5" x14ac:dyDescent="0.2">
      <c r="A139" t="s">
        <v>81</v>
      </c>
      <c r="B139" t="s">
        <v>37</v>
      </c>
      <c r="E139">
        <v>118</v>
      </c>
    </row>
    <row r="140" spans="1:5" x14ac:dyDescent="0.2">
      <c r="A140" t="s">
        <v>82</v>
      </c>
      <c r="B140" t="s">
        <v>37</v>
      </c>
      <c r="E140">
        <v>477</v>
      </c>
    </row>
    <row r="141" spans="1:5" x14ac:dyDescent="0.2">
      <c r="A141" t="s">
        <v>83</v>
      </c>
      <c r="B141" t="s">
        <v>36</v>
      </c>
      <c r="C141" t="s">
        <v>37</v>
      </c>
      <c r="E141">
        <v>9</v>
      </c>
    </row>
    <row r="142" spans="1:5" x14ac:dyDescent="0.2">
      <c r="A142" t="s">
        <v>83</v>
      </c>
      <c r="B142" t="s">
        <v>39</v>
      </c>
      <c r="C142" t="s">
        <v>37</v>
      </c>
      <c r="E142">
        <v>126</v>
      </c>
    </row>
    <row r="143" spans="1:5" x14ac:dyDescent="0.2">
      <c r="A143" t="s">
        <v>83</v>
      </c>
      <c r="B143" t="s">
        <v>41</v>
      </c>
      <c r="C143" t="s">
        <v>37</v>
      </c>
      <c r="E143">
        <v>8</v>
      </c>
    </row>
    <row r="144" spans="1:5" x14ac:dyDescent="0.2">
      <c r="A144" t="s">
        <v>83</v>
      </c>
      <c r="B144" t="s">
        <v>43</v>
      </c>
      <c r="C144" t="s">
        <v>37</v>
      </c>
      <c r="E144">
        <v>4</v>
      </c>
    </row>
    <row r="145" spans="1:5" x14ac:dyDescent="0.2">
      <c r="A145" t="s">
        <v>83</v>
      </c>
      <c r="B145" t="s">
        <v>45</v>
      </c>
      <c r="C145" t="s">
        <v>37</v>
      </c>
      <c r="E145">
        <v>115</v>
      </c>
    </row>
    <row r="146" spans="1:5" x14ac:dyDescent="0.2">
      <c r="A146" t="s">
        <v>83</v>
      </c>
      <c r="B146" t="s">
        <v>47</v>
      </c>
      <c r="C146" t="s">
        <v>37</v>
      </c>
      <c r="E146">
        <v>18</v>
      </c>
    </row>
    <row r="147" spans="1:5" x14ac:dyDescent="0.2">
      <c r="A147" t="s">
        <v>83</v>
      </c>
      <c r="B147" t="s">
        <v>49</v>
      </c>
      <c r="C147" t="s">
        <v>37</v>
      </c>
      <c r="E147">
        <v>10</v>
      </c>
    </row>
    <row r="148" spans="1:5" x14ac:dyDescent="0.2">
      <c r="A148" t="s">
        <v>83</v>
      </c>
      <c r="B148" t="s">
        <v>51</v>
      </c>
      <c r="C148" t="s">
        <v>37</v>
      </c>
      <c r="E148">
        <v>55</v>
      </c>
    </row>
    <row r="149" spans="1:5" x14ac:dyDescent="0.2">
      <c r="A149" t="s">
        <v>83</v>
      </c>
      <c r="B149" t="s">
        <v>53</v>
      </c>
      <c r="C149" t="s">
        <v>37</v>
      </c>
      <c r="E149">
        <v>8</v>
      </c>
    </row>
    <row r="150" spans="1:5" x14ac:dyDescent="0.2">
      <c r="A150" t="s">
        <v>83</v>
      </c>
      <c r="B150" t="s">
        <v>55</v>
      </c>
      <c r="C150" t="s">
        <v>37</v>
      </c>
      <c r="E150">
        <v>9</v>
      </c>
    </row>
    <row r="151" spans="1:5" x14ac:dyDescent="0.2">
      <c r="A151" t="s">
        <v>84</v>
      </c>
      <c r="B151" t="s">
        <v>37</v>
      </c>
      <c r="E151">
        <v>52</v>
      </c>
    </row>
    <row r="152" spans="1:5" x14ac:dyDescent="0.2">
      <c r="A152" t="s">
        <v>85</v>
      </c>
      <c r="B152" t="s">
        <v>37</v>
      </c>
      <c r="E152">
        <v>10</v>
      </c>
    </row>
    <row r="153" spans="1:5" x14ac:dyDescent="0.2">
      <c r="A153" t="s">
        <v>86</v>
      </c>
      <c r="B153" t="s">
        <v>37</v>
      </c>
      <c r="E153">
        <v>24</v>
      </c>
    </row>
    <row r="154" spans="1:5" x14ac:dyDescent="0.2">
      <c r="A154" t="s">
        <v>87</v>
      </c>
      <c r="B154" t="s">
        <v>37</v>
      </c>
      <c r="E154">
        <v>53</v>
      </c>
    </row>
    <row r="155" spans="1:5" x14ac:dyDescent="0.2">
      <c r="A155" t="s">
        <v>88</v>
      </c>
      <c r="B155" t="s">
        <v>37</v>
      </c>
      <c r="E155">
        <v>6</v>
      </c>
    </row>
    <row r="156" spans="1:5" x14ac:dyDescent="0.2">
      <c r="A156" t="s">
        <v>89</v>
      </c>
      <c r="B156" t="s">
        <v>37</v>
      </c>
      <c r="E156">
        <v>35</v>
      </c>
    </row>
    <row r="157" spans="1:5" x14ac:dyDescent="0.2">
      <c r="A157" t="s">
        <v>90</v>
      </c>
      <c r="B157" t="s">
        <v>37</v>
      </c>
      <c r="E157">
        <v>12</v>
      </c>
    </row>
    <row r="158" spans="1:5" x14ac:dyDescent="0.2">
      <c r="A158" t="s">
        <v>91</v>
      </c>
      <c r="B158" t="s">
        <v>36</v>
      </c>
      <c r="C158" t="s">
        <v>37</v>
      </c>
      <c r="E158">
        <v>11</v>
      </c>
    </row>
    <row r="159" spans="1:5" x14ac:dyDescent="0.2">
      <c r="A159" t="s">
        <v>91</v>
      </c>
      <c r="B159" t="s">
        <v>39</v>
      </c>
      <c r="C159" t="s">
        <v>37</v>
      </c>
      <c r="E159">
        <v>20</v>
      </c>
    </row>
    <row r="160" spans="1:5" x14ac:dyDescent="0.2">
      <c r="A160" t="s">
        <v>91</v>
      </c>
      <c r="B160" t="s">
        <v>41</v>
      </c>
      <c r="C160" t="s">
        <v>37</v>
      </c>
      <c r="E160">
        <v>70</v>
      </c>
    </row>
    <row r="161" spans="1:5" x14ac:dyDescent="0.2">
      <c r="A161" t="s">
        <v>91</v>
      </c>
      <c r="B161" t="s">
        <v>43</v>
      </c>
      <c r="C161" t="s">
        <v>37</v>
      </c>
      <c r="E161">
        <v>46</v>
      </c>
    </row>
    <row r="162" spans="1:5" x14ac:dyDescent="0.2">
      <c r="A162" t="s">
        <v>91</v>
      </c>
      <c r="B162" t="s">
        <v>45</v>
      </c>
      <c r="C162" t="s">
        <v>37</v>
      </c>
      <c r="E162">
        <v>209</v>
      </c>
    </row>
    <row r="163" spans="1:5" x14ac:dyDescent="0.2">
      <c r="A163" t="s">
        <v>91</v>
      </c>
      <c r="B163" t="s">
        <v>47</v>
      </c>
      <c r="C163" t="s">
        <v>37</v>
      </c>
      <c r="E163">
        <v>24</v>
      </c>
    </row>
    <row r="164" spans="1:5" x14ac:dyDescent="0.2">
      <c r="A164" t="s">
        <v>91</v>
      </c>
      <c r="B164" t="s">
        <v>49</v>
      </c>
      <c r="C164" t="s">
        <v>37</v>
      </c>
      <c r="E164">
        <v>7</v>
      </c>
    </row>
    <row r="165" spans="1:5" x14ac:dyDescent="0.2">
      <c r="A165" t="s">
        <v>91</v>
      </c>
      <c r="B165" t="s">
        <v>51</v>
      </c>
      <c r="C165" t="s">
        <v>37</v>
      </c>
      <c r="E165">
        <v>8</v>
      </c>
    </row>
    <row r="166" spans="1:5" x14ac:dyDescent="0.2">
      <c r="A166" t="s">
        <v>91</v>
      </c>
      <c r="B166" t="s">
        <v>53</v>
      </c>
      <c r="C166" t="s">
        <v>37</v>
      </c>
      <c r="E166">
        <v>573</v>
      </c>
    </row>
    <row r="167" spans="1:5" x14ac:dyDescent="0.2">
      <c r="A167" t="s">
        <v>91</v>
      </c>
      <c r="B167" t="s">
        <v>55</v>
      </c>
      <c r="C167" t="s">
        <v>37</v>
      </c>
      <c r="E167">
        <v>32</v>
      </c>
    </row>
    <row r="168" spans="1:5" x14ac:dyDescent="0.2">
      <c r="A168" t="s">
        <v>92</v>
      </c>
      <c r="B168" t="s">
        <v>37</v>
      </c>
      <c r="E168">
        <v>24</v>
      </c>
    </row>
    <row r="169" spans="1:5" x14ac:dyDescent="0.2">
      <c r="A169" t="s">
        <v>93</v>
      </c>
      <c r="B169" t="s">
        <v>37</v>
      </c>
      <c r="E169">
        <v>8</v>
      </c>
    </row>
    <row r="170" spans="1:5" x14ac:dyDescent="0.2">
      <c r="A170" t="s">
        <v>94</v>
      </c>
      <c r="B170" t="s">
        <v>37</v>
      </c>
      <c r="E170">
        <v>18</v>
      </c>
    </row>
    <row r="171" spans="1:5" x14ac:dyDescent="0.2">
      <c r="A171" t="s">
        <v>95</v>
      </c>
      <c r="B171" t="s">
        <v>37</v>
      </c>
      <c r="E171">
        <v>536</v>
      </c>
    </row>
    <row r="172" spans="1:5" x14ac:dyDescent="0.2">
      <c r="A172" t="s">
        <v>96</v>
      </c>
      <c r="B172" t="s">
        <v>37</v>
      </c>
      <c r="E172">
        <v>10</v>
      </c>
    </row>
    <row r="173" spans="1:5" x14ac:dyDescent="0.2">
      <c r="A173" t="s">
        <v>97</v>
      </c>
      <c r="B173" t="s">
        <v>37</v>
      </c>
      <c r="E173">
        <v>63</v>
      </c>
    </row>
    <row r="174" spans="1:5" x14ac:dyDescent="0.2">
      <c r="A174" t="s">
        <v>98</v>
      </c>
      <c r="B174" t="s">
        <v>37</v>
      </c>
      <c r="E174">
        <v>21</v>
      </c>
    </row>
    <row r="175" spans="1:5" x14ac:dyDescent="0.2">
      <c r="A175" t="s">
        <v>99</v>
      </c>
      <c r="B175" t="s">
        <v>37</v>
      </c>
      <c r="E175">
        <v>71</v>
      </c>
    </row>
    <row r="176" spans="1:5" x14ac:dyDescent="0.2">
      <c r="A176" t="s">
        <v>100</v>
      </c>
      <c r="B176" t="s">
        <v>36</v>
      </c>
      <c r="C176" t="s">
        <v>37</v>
      </c>
      <c r="E176">
        <v>298</v>
      </c>
    </row>
    <row r="177" spans="1:5" x14ac:dyDescent="0.2">
      <c r="A177" t="s">
        <v>100</v>
      </c>
      <c r="B177" t="s">
        <v>39</v>
      </c>
      <c r="C177" t="s">
        <v>37</v>
      </c>
      <c r="E177">
        <v>17</v>
      </c>
    </row>
    <row r="178" spans="1:5" x14ac:dyDescent="0.2">
      <c r="A178" t="s">
        <v>100</v>
      </c>
      <c r="B178" t="s">
        <v>41</v>
      </c>
      <c r="C178" t="s">
        <v>37</v>
      </c>
      <c r="E178">
        <v>16</v>
      </c>
    </row>
    <row r="179" spans="1:5" x14ac:dyDescent="0.2">
      <c r="A179" t="s">
        <v>100</v>
      </c>
      <c r="B179" t="s">
        <v>43</v>
      </c>
      <c r="C179" t="s">
        <v>37</v>
      </c>
      <c r="E179">
        <v>31</v>
      </c>
    </row>
    <row r="180" spans="1:5" x14ac:dyDescent="0.2">
      <c r="A180" t="s">
        <v>100</v>
      </c>
      <c r="B180" t="s">
        <v>45</v>
      </c>
      <c r="C180" t="s">
        <v>37</v>
      </c>
      <c r="E180">
        <v>62</v>
      </c>
    </row>
    <row r="181" spans="1:5" x14ac:dyDescent="0.2">
      <c r="A181" t="s">
        <v>100</v>
      </c>
      <c r="B181" t="s">
        <v>47</v>
      </c>
      <c r="C181" t="s">
        <v>37</v>
      </c>
      <c r="E181">
        <v>20</v>
      </c>
    </row>
    <row r="182" spans="1:5" x14ac:dyDescent="0.2">
      <c r="A182" t="s">
        <v>100</v>
      </c>
      <c r="B182" t="s">
        <v>49</v>
      </c>
      <c r="C182" t="s">
        <v>37</v>
      </c>
      <c r="E182">
        <v>45</v>
      </c>
    </row>
    <row r="183" spans="1:5" x14ac:dyDescent="0.2">
      <c r="A183" t="s">
        <v>100</v>
      </c>
      <c r="B183" t="s">
        <v>51</v>
      </c>
      <c r="C183" t="s">
        <v>37</v>
      </c>
      <c r="E183">
        <v>47</v>
      </c>
    </row>
    <row r="184" spans="1:5" x14ac:dyDescent="0.2">
      <c r="A184" t="s">
        <v>100</v>
      </c>
      <c r="B184" t="s">
        <v>53</v>
      </c>
      <c r="C184" t="s">
        <v>37</v>
      </c>
      <c r="E184">
        <v>11</v>
      </c>
    </row>
    <row r="185" spans="1:5" x14ac:dyDescent="0.2">
      <c r="A185" t="s">
        <v>100</v>
      </c>
      <c r="B185" t="s">
        <v>55</v>
      </c>
      <c r="C185" t="s">
        <v>37</v>
      </c>
      <c r="E185">
        <v>961</v>
      </c>
    </row>
    <row r="186" spans="1:5" x14ac:dyDescent="0.2">
      <c r="A186" t="s">
        <v>101</v>
      </c>
      <c r="B186" t="s">
        <v>37</v>
      </c>
      <c r="E186">
        <v>180</v>
      </c>
    </row>
    <row r="187" spans="1:5" x14ac:dyDescent="0.2">
      <c r="A187" t="s">
        <v>102</v>
      </c>
      <c r="B187" t="s">
        <v>37</v>
      </c>
      <c r="E187">
        <v>14</v>
      </c>
    </row>
    <row r="188" spans="1:5" x14ac:dyDescent="0.2">
      <c r="A188" t="s">
        <v>103</v>
      </c>
      <c r="B188" t="s">
        <v>37</v>
      </c>
      <c r="E188">
        <v>323</v>
      </c>
    </row>
    <row r="189" spans="1:5" x14ac:dyDescent="0.2">
      <c r="A189" t="s">
        <v>104</v>
      </c>
      <c r="B189" t="s">
        <v>37</v>
      </c>
      <c r="E189">
        <v>62</v>
      </c>
    </row>
    <row r="190" spans="1:5" x14ac:dyDescent="0.2">
      <c r="A190" t="s">
        <v>105</v>
      </c>
      <c r="B190" t="s">
        <v>37</v>
      </c>
      <c r="E190">
        <v>23</v>
      </c>
    </row>
    <row r="191" spans="1:5" x14ac:dyDescent="0.2">
      <c r="A191" t="s">
        <v>106</v>
      </c>
      <c r="B191" t="s">
        <v>37</v>
      </c>
      <c r="E191">
        <v>38</v>
      </c>
    </row>
    <row r="192" spans="1:5" x14ac:dyDescent="0.2">
      <c r="A192" t="s">
        <v>107</v>
      </c>
      <c r="B192" t="s">
        <v>37</v>
      </c>
      <c r="E192">
        <v>112</v>
      </c>
    </row>
    <row r="193" spans="1:5" x14ac:dyDescent="0.2">
      <c r="A193" t="s">
        <v>108</v>
      </c>
      <c r="B193" t="s">
        <v>37</v>
      </c>
      <c r="E193">
        <v>25</v>
      </c>
    </row>
    <row r="194" spans="1:5" x14ac:dyDescent="0.2">
      <c r="A194" t="s">
        <v>109</v>
      </c>
      <c r="B194" t="s">
        <v>37</v>
      </c>
      <c r="E194">
        <v>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E87F7-6652-5544-9670-9C2207570B5D}">
  <dimension ref="B2:U88"/>
  <sheetViews>
    <sheetView workbookViewId="0">
      <selection activeCell="B2" sqref="B2"/>
    </sheetView>
  </sheetViews>
  <sheetFormatPr baseColWidth="10" defaultRowHeight="16" x14ac:dyDescent="0.2"/>
  <sheetData>
    <row r="2" spans="2:14" x14ac:dyDescent="0.2">
      <c r="B2" s="2" t="s">
        <v>197</v>
      </c>
    </row>
    <row r="4" spans="2:14" x14ac:dyDescent="0.2">
      <c r="B4">
        <v>27</v>
      </c>
    </row>
    <row r="5" spans="2:14" x14ac:dyDescent="0.2">
      <c r="B5">
        <v>98</v>
      </c>
      <c r="C5">
        <v>32</v>
      </c>
    </row>
    <row r="6" spans="2:14" x14ac:dyDescent="0.2">
      <c r="B6">
        <v>120</v>
      </c>
      <c r="C6">
        <v>0</v>
      </c>
      <c r="D6">
        <v>905</v>
      </c>
    </row>
    <row r="7" spans="2:14" x14ac:dyDescent="0.2">
      <c r="B7">
        <v>36</v>
      </c>
      <c r="C7">
        <v>23</v>
      </c>
      <c r="D7">
        <v>0</v>
      </c>
      <c r="E7">
        <v>0</v>
      </c>
    </row>
    <row r="8" spans="2:14" x14ac:dyDescent="0.2">
      <c r="B8">
        <v>89</v>
      </c>
      <c r="C8">
        <v>246</v>
      </c>
      <c r="D8">
        <v>103</v>
      </c>
      <c r="E8">
        <v>134</v>
      </c>
      <c r="F8">
        <v>0</v>
      </c>
    </row>
    <row r="9" spans="2:14" x14ac:dyDescent="0.2">
      <c r="B9">
        <v>198</v>
      </c>
      <c r="C9">
        <v>1</v>
      </c>
      <c r="D9">
        <v>148</v>
      </c>
      <c r="E9">
        <v>1153</v>
      </c>
      <c r="F9">
        <v>0</v>
      </c>
      <c r="G9">
        <v>716</v>
      </c>
    </row>
    <row r="10" spans="2:14" x14ac:dyDescent="0.2">
      <c r="B10">
        <v>240</v>
      </c>
      <c r="C10">
        <v>9</v>
      </c>
      <c r="D10">
        <v>139</v>
      </c>
      <c r="E10">
        <v>125</v>
      </c>
      <c r="F10">
        <v>11</v>
      </c>
      <c r="G10">
        <v>28</v>
      </c>
      <c r="H10">
        <v>81</v>
      </c>
    </row>
    <row r="11" spans="2:14" x14ac:dyDescent="0.2">
      <c r="B11">
        <v>23</v>
      </c>
      <c r="C11">
        <v>240</v>
      </c>
      <c r="D11">
        <v>535</v>
      </c>
      <c r="E11">
        <v>86</v>
      </c>
      <c r="F11">
        <v>28</v>
      </c>
      <c r="G11">
        <v>606</v>
      </c>
      <c r="H11">
        <v>43</v>
      </c>
      <c r="I11">
        <v>10</v>
      </c>
    </row>
    <row r="12" spans="2:14" x14ac:dyDescent="0.2">
      <c r="B12">
        <v>65</v>
      </c>
      <c r="C12">
        <v>64</v>
      </c>
      <c r="D12">
        <v>77</v>
      </c>
      <c r="E12">
        <v>24</v>
      </c>
      <c r="F12">
        <v>44</v>
      </c>
      <c r="G12">
        <v>18</v>
      </c>
      <c r="H12">
        <v>61</v>
      </c>
      <c r="I12">
        <v>0</v>
      </c>
      <c r="J12">
        <v>7</v>
      </c>
    </row>
    <row r="13" spans="2:14" x14ac:dyDescent="0.2">
      <c r="B13">
        <v>41</v>
      </c>
      <c r="C13">
        <v>15</v>
      </c>
      <c r="D13">
        <v>34</v>
      </c>
      <c r="E13">
        <v>0</v>
      </c>
      <c r="F13">
        <v>0</v>
      </c>
      <c r="G13">
        <v>73</v>
      </c>
      <c r="H13">
        <v>11</v>
      </c>
      <c r="I13">
        <v>7</v>
      </c>
      <c r="J13">
        <v>44</v>
      </c>
      <c r="K13">
        <v>257</v>
      </c>
    </row>
    <row r="14" spans="2:14" x14ac:dyDescent="0.2">
      <c r="B14">
        <v>26</v>
      </c>
      <c r="C14">
        <v>464</v>
      </c>
      <c r="D14">
        <v>318</v>
      </c>
      <c r="E14">
        <v>71</v>
      </c>
      <c r="F14">
        <v>0</v>
      </c>
      <c r="G14">
        <v>153</v>
      </c>
      <c r="H14">
        <v>83</v>
      </c>
      <c r="I14">
        <v>27</v>
      </c>
      <c r="J14">
        <v>26</v>
      </c>
      <c r="K14">
        <v>46</v>
      </c>
      <c r="L14">
        <v>18</v>
      </c>
    </row>
    <row r="15" spans="2:14" x14ac:dyDescent="0.2">
      <c r="B15">
        <v>72</v>
      </c>
      <c r="C15">
        <v>90</v>
      </c>
      <c r="D15">
        <v>1</v>
      </c>
      <c r="E15">
        <v>0</v>
      </c>
      <c r="F15">
        <v>0</v>
      </c>
      <c r="G15">
        <v>114</v>
      </c>
      <c r="H15">
        <v>30</v>
      </c>
      <c r="I15">
        <v>17</v>
      </c>
      <c r="J15">
        <v>0</v>
      </c>
      <c r="K15">
        <v>336</v>
      </c>
      <c r="L15">
        <v>527</v>
      </c>
      <c r="M15">
        <v>243</v>
      </c>
    </row>
    <row r="16" spans="2:14" x14ac:dyDescent="0.2">
      <c r="B16">
        <v>18</v>
      </c>
      <c r="C16">
        <v>14</v>
      </c>
      <c r="D16">
        <v>14</v>
      </c>
      <c r="E16">
        <v>0</v>
      </c>
      <c r="F16">
        <v>0</v>
      </c>
      <c r="G16">
        <v>0</v>
      </c>
      <c r="H16">
        <v>0</v>
      </c>
      <c r="I16">
        <v>15</v>
      </c>
      <c r="J16">
        <v>48</v>
      </c>
      <c r="K16">
        <v>196</v>
      </c>
      <c r="L16">
        <v>157</v>
      </c>
      <c r="M16">
        <v>0</v>
      </c>
      <c r="N16">
        <v>92</v>
      </c>
    </row>
    <row r="17" spans="2:21" x14ac:dyDescent="0.2">
      <c r="B17">
        <v>250</v>
      </c>
      <c r="C17">
        <v>103</v>
      </c>
      <c r="D17">
        <v>42</v>
      </c>
      <c r="E17">
        <v>13</v>
      </c>
      <c r="F17">
        <v>19</v>
      </c>
      <c r="G17">
        <v>153</v>
      </c>
      <c r="H17">
        <v>51</v>
      </c>
      <c r="I17">
        <v>34</v>
      </c>
      <c r="J17">
        <v>94</v>
      </c>
      <c r="K17">
        <v>12</v>
      </c>
      <c r="L17">
        <v>32</v>
      </c>
      <c r="M17">
        <v>33</v>
      </c>
      <c r="N17">
        <v>17</v>
      </c>
      <c r="O17">
        <v>11</v>
      </c>
    </row>
    <row r="18" spans="2:21" x14ac:dyDescent="0.2">
      <c r="B18">
        <v>409</v>
      </c>
      <c r="C18">
        <v>154</v>
      </c>
      <c r="D18">
        <v>495</v>
      </c>
      <c r="E18">
        <v>95</v>
      </c>
      <c r="F18">
        <v>161</v>
      </c>
      <c r="G18">
        <v>56</v>
      </c>
      <c r="H18">
        <v>79</v>
      </c>
      <c r="I18">
        <v>234</v>
      </c>
      <c r="J18">
        <v>35</v>
      </c>
      <c r="K18">
        <v>24</v>
      </c>
      <c r="L18">
        <v>17</v>
      </c>
      <c r="M18">
        <v>96</v>
      </c>
      <c r="N18">
        <v>62</v>
      </c>
      <c r="O18">
        <v>46</v>
      </c>
      <c r="P18">
        <v>245</v>
      </c>
    </row>
    <row r="19" spans="2:21" x14ac:dyDescent="0.2">
      <c r="B19">
        <v>371</v>
      </c>
      <c r="C19">
        <v>26</v>
      </c>
      <c r="D19">
        <v>229</v>
      </c>
      <c r="E19">
        <v>66</v>
      </c>
      <c r="F19">
        <v>16</v>
      </c>
      <c r="G19">
        <v>53</v>
      </c>
      <c r="H19">
        <v>34</v>
      </c>
      <c r="I19">
        <v>30</v>
      </c>
      <c r="J19">
        <v>22</v>
      </c>
      <c r="K19">
        <v>192</v>
      </c>
      <c r="L19">
        <v>33</v>
      </c>
      <c r="M19">
        <v>136</v>
      </c>
      <c r="N19">
        <v>104</v>
      </c>
      <c r="O19">
        <v>13</v>
      </c>
      <c r="P19">
        <v>78</v>
      </c>
      <c r="Q19">
        <v>550</v>
      </c>
    </row>
    <row r="20" spans="2:21" x14ac:dyDescent="0.2">
      <c r="B20">
        <v>0</v>
      </c>
      <c r="C20">
        <v>201</v>
      </c>
      <c r="D20">
        <v>23</v>
      </c>
      <c r="E20">
        <v>0</v>
      </c>
      <c r="F20">
        <v>0</v>
      </c>
      <c r="G20">
        <v>0</v>
      </c>
      <c r="H20">
        <v>0</v>
      </c>
      <c r="I20">
        <v>0</v>
      </c>
      <c r="J20">
        <v>27</v>
      </c>
      <c r="K20">
        <v>0</v>
      </c>
      <c r="L20">
        <v>46</v>
      </c>
      <c r="M20">
        <v>0</v>
      </c>
      <c r="N20">
        <v>0</v>
      </c>
      <c r="O20">
        <v>76</v>
      </c>
      <c r="P20">
        <v>0</v>
      </c>
      <c r="Q20">
        <v>75</v>
      </c>
      <c r="R20">
        <v>0</v>
      </c>
    </row>
    <row r="21" spans="2:21" x14ac:dyDescent="0.2">
      <c r="B21">
        <v>24</v>
      </c>
      <c r="C21">
        <v>8</v>
      </c>
      <c r="D21">
        <v>95</v>
      </c>
      <c r="E21">
        <v>0</v>
      </c>
      <c r="F21">
        <v>96</v>
      </c>
      <c r="G21">
        <v>0</v>
      </c>
      <c r="H21">
        <v>22</v>
      </c>
      <c r="I21">
        <v>0</v>
      </c>
      <c r="J21">
        <v>127</v>
      </c>
      <c r="K21">
        <v>37</v>
      </c>
      <c r="L21">
        <v>28</v>
      </c>
      <c r="M21">
        <v>13</v>
      </c>
      <c r="N21">
        <v>0</v>
      </c>
      <c r="O21">
        <v>698</v>
      </c>
      <c r="P21">
        <v>0</v>
      </c>
      <c r="Q21">
        <v>34</v>
      </c>
      <c r="R21">
        <v>42</v>
      </c>
      <c r="S21">
        <v>61</v>
      </c>
    </row>
    <row r="22" spans="2:21" x14ac:dyDescent="0.2">
      <c r="B22">
        <v>208</v>
      </c>
      <c r="C22">
        <v>24</v>
      </c>
      <c r="D22">
        <v>15</v>
      </c>
      <c r="E22">
        <v>18</v>
      </c>
      <c r="F22">
        <v>49</v>
      </c>
      <c r="G22">
        <v>35</v>
      </c>
      <c r="H22">
        <v>37</v>
      </c>
      <c r="I22">
        <v>54</v>
      </c>
      <c r="J22">
        <v>44</v>
      </c>
      <c r="K22">
        <v>889</v>
      </c>
      <c r="L22">
        <v>175</v>
      </c>
      <c r="M22">
        <v>10</v>
      </c>
      <c r="N22">
        <v>258</v>
      </c>
      <c r="O22">
        <v>12</v>
      </c>
      <c r="P22">
        <v>48</v>
      </c>
      <c r="Q22">
        <v>30</v>
      </c>
      <c r="R22">
        <v>157</v>
      </c>
      <c r="S22">
        <v>0</v>
      </c>
      <c r="T22">
        <v>28</v>
      </c>
    </row>
    <row r="24" spans="2:21" x14ac:dyDescent="0.2">
      <c r="B24">
        <v>8.7126999999999996E-2</v>
      </c>
      <c r="C24">
        <v>4.0904000000000003E-2</v>
      </c>
      <c r="D24">
        <v>4.0432000000000003E-2</v>
      </c>
      <c r="E24">
        <v>4.6871999999999997E-2</v>
      </c>
      <c r="F24">
        <v>3.3473999999999997E-2</v>
      </c>
      <c r="G24">
        <v>3.8254999999999997E-2</v>
      </c>
      <c r="H24">
        <v>4.9529999999999998E-2</v>
      </c>
      <c r="I24">
        <v>8.8611999999999996E-2</v>
      </c>
      <c r="J24">
        <v>3.3618000000000002E-2</v>
      </c>
      <c r="K24">
        <v>3.6886000000000002E-2</v>
      </c>
      <c r="L24">
        <v>8.5357000000000002E-2</v>
      </c>
      <c r="M24">
        <v>8.0481999999999998E-2</v>
      </c>
      <c r="N24">
        <v>1.4753E-2</v>
      </c>
      <c r="O24">
        <v>3.9772000000000002E-2</v>
      </c>
      <c r="P24">
        <v>5.0680000000000003E-2</v>
      </c>
      <c r="Q24">
        <v>6.9577E-2</v>
      </c>
      <c r="R24">
        <v>5.8541999999999997E-2</v>
      </c>
      <c r="S24">
        <v>1.0494E-2</v>
      </c>
      <c r="T24">
        <v>2.9916000000000002E-2</v>
      </c>
      <c r="U24">
        <v>6.4717999999999998E-2</v>
      </c>
    </row>
    <row r="28" spans="2:21" x14ac:dyDescent="0.2">
      <c r="B28" t="s">
        <v>120</v>
      </c>
      <c r="C28" t="s">
        <v>121</v>
      </c>
      <c r="D28" t="s">
        <v>122</v>
      </c>
      <c r="E28" t="s">
        <v>123</v>
      </c>
      <c r="F28" t="s">
        <v>124</v>
      </c>
      <c r="G28" t="s">
        <v>125</v>
      </c>
      <c r="H28" t="s">
        <v>126</v>
      </c>
      <c r="I28" t="s">
        <v>127</v>
      </c>
      <c r="J28" t="s">
        <v>128</v>
      </c>
      <c r="K28" t="s">
        <v>129</v>
      </c>
      <c r="L28" t="s">
        <v>130</v>
      </c>
      <c r="M28" t="s">
        <v>131</v>
      </c>
      <c r="N28" t="s">
        <v>132</v>
      </c>
      <c r="O28" t="s">
        <v>133</v>
      </c>
      <c r="P28" t="s">
        <v>134</v>
      </c>
      <c r="Q28" t="s">
        <v>135</v>
      </c>
      <c r="R28" t="s">
        <v>136</v>
      </c>
      <c r="S28" t="s">
        <v>137</v>
      </c>
      <c r="T28" t="s">
        <v>138</v>
      </c>
      <c r="U28" t="s">
        <v>139</v>
      </c>
    </row>
    <row r="30" spans="2:21" x14ac:dyDescent="0.2">
      <c r="B30" t="s">
        <v>140</v>
      </c>
      <c r="C30" t="s">
        <v>141</v>
      </c>
      <c r="D30" t="s">
        <v>142</v>
      </c>
      <c r="E30" t="s">
        <v>143</v>
      </c>
      <c r="F30" t="s">
        <v>144</v>
      </c>
      <c r="G30" t="s">
        <v>145</v>
      </c>
      <c r="H30" t="s">
        <v>146</v>
      </c>
      <c r="I30" t="s">
        <v>147</v>
      </c>
      <c r="J30" t="s">
        <v>148</v>
      </c>
      <c r="K30" t="s">
        <v>145</v>
      </c>
      <c r="L30" t="s">
        <v>149</v>
      </c>
      <c r="M30" t="s">
        <v>150</v>
      </c>
      <c r="N30" t="s">
        <v>151</v>
      </c>
    </row>
    <row r="31" spans="2:21" x14ac:dyDescent="0.2">
      <c r="B31" t="s">
        <v>152</v>
      </c>
      <c r="C31" t="s">
        <v>153</v>
      </c>
      <c r="D31" t="s">
        <v>154</v>
      </c>
      <c r="E31" t="s">
        <v>145</v>
      </c>
      <c r="F31" t="s">
        <v>155</v>
      </c>
      <c r="G31" t="s">
        <v>156</v>
      </c>
      <c r="H31" t="s">
        <v>157</v>
      </c>
      <c r="I31" t="s">
        <v>158</v>
      </c>
    </row>
    <row r="32" spans="2:21" x14ac:dyDescent="0.2">
      <c r="B32" t="s">
        <v>159</v>
      </c>
      <c r="C32" t="s">
        <v>160</v>
      </c>
      <c r="D32" t="s">
        <v>161</v>
      </c>
      <c r="E32" t="s">
        <v>162</v>
      </c>
      <c r="F32" t="s">
        <v>163</v>
      </c>
      <c r="G32">
        <v>1995</v>
      </c>
    </row>
    <row r="35" spans="2:15" x14ac:dyDescent="0.2">
      <c r="B35" t="s">
        <v>164</v>
      </c>
      <c r="C35" t="s">
        <v>145</v>
      </c>
      <c r="D35" t="s">
        <v>165</v>
      </c>
      <c r="E35" t="s">
        <v>166</v>
      </c>
      <c r="F35" t="s">
        <v>144</v>
      </c>
      <c r="G35" t="s">
        <v>167</v>
      </c>
      <c r="H35" t="s">
        <v>168</v>
      </c>
      <c r="I35" t="s">
        <v>169</v>
      </c>
    </row>
    <row r="37" spans="2:15" x14ac:dyDescent="0.2">
      <c r="B37" t="s">
        <v>162</v>
      </c>
      <c r="C37" t="s">
        <v>170</v>
      </c>
      <c r="D37" t="s">
        <v>171</v>
      </c>
      <c r="E37" t="s">
        <v>172</v>
      </c>
      <c r="F37" t="s">
        <v>142</v>
      </c>
      <c r="G37" t="s">
        <v>173</v>
      </c>
      <c r="H37" t="s">
        <v>174</v>
      </c>
      <c r="I37">
        <v>1998</v>
      </c>
      <c r="J37" t="s">
        <v>175</v>
      </c>
      <c r="K37" t="s">
        <v>154</v>
      </c>
      <c r="L37" t="s">
        <v>176</v>
      </c>
      <c r="M37" t="s">
        <v>177</v>
      </c>
      <c r="N37" t="s">
        <v>178</v>
      </c>
      <c r="O37" t="s">
        <v>142</v>
      </c>
    </row>
    <row r="38" spans="2:15" x14ac:dyDescent="0.2">
      <c r="B38" t="s">
        <v>179</v>
      </c>
      <c r="C38" t="s">
        <v>180</v>
      </c>
      <c r="D38" t="s">
        <v>181</v>
      </c>
      <c r="E38" t="s">
        <v>182</v>
      </c>
      <c r="F38" t="s">
        <v>183</v>
      </c>
      <c r="G38" t="s">
        <v>184</v>
      </c>
      <c r="H38" t="s">
        <v>185</v>
      </c>
      <c r="I38" t="s">
        <v>186</v>
      </c>
      <c r="J38" t="s">
        <v>187</v>
      </c>
    </row>
    <row r="41" spans="2:15" x14ac:dyDescent="0.2">
      <c r="B41" t="s">
        <v>118</v>
      </c>
    </row>
    <row r="44" spans="2:15" x14ac:dyDescent="0.2">
      <c r="B44">
        <v>30</v>
      </c>
    </row>
    <row r="45" spans="2:15" x14ac:dyDescent="0.2">
      <c r="B45">
        <v>109</v>
      </c>
      <c r="C45">
        <v>17</v>
      </c>
    </row>
    <row r="46" spans="2:15" x14ac:dyDescent="0.2">
      <c r="B46">
        <v>154</v>
      </c>
      <c r="C46">
        <v>0</v>
      </c>
      <c r="D46">
        <v>532</v>
      </c>
    </row>
    <row r="47" spans="2:15" x14ac:dyDescent="0.2">
      <c r="B47">
        <v>33</v>
      </c>
      <c r="C47">
        <v>10</v>
      </c>
      <c r="D47">
        <v>0</v>
      </c>
      <c r="E47">
        <v>0</v>
      </c>
    </row>
    <row r="48" spans="2:15" x14ac:dyDescent="0.2">
      <c r="B48">
        <v>93</v>
      </c>
      <c r="C48">
        <v>120</v>
      </c>
      <c r="D48">
        <v>50</v>
      </c>
      <c r="E48">
        <v>76</v>
      </c>
      <c r="F48">
        <v>0</v>
      </c>
    </row>
    <row r="49" spans="2:21" x14ac:dyDescent="0.2">
      <c r="B49">
        <v>266</v>
      </c>
      <c r="C49">
        <v>0</v>
      </c>
      <c r="D49">
        <v>94</v>
      </c>
      <c r="E49">
        <v>831</v>
      </c>
      <c r="F49">
        <v>0</v>
      </c>
      <c r="G49">
        <v>422</v>
      </c>
    </row>
    <row r="50" spans="2:21" x14ac:dyDescent="0.2">
      <c r="B50">
        <v>579</v>
      </c>
      <c r="C50">
        <v>10</v>
      </c>
      <c r="D50">
        <v>156</v>
      </c>
      <c r="E50">
        <v>162</v>
      </c>
      <c r="F50">
        <v>10</v>
      </c>
      <c r="G50">
        <v>30</v>
      </c>
      <c r="H50">
        <v>112</v>
      </c>
    </row>
    <row r="51" spans="2:21" x14ac:dyDescent="0.2">
      <c r="B51">
        <v>21</v>
      </c>
      <c r="C51">
        <v>103</v>
      </c>
      <c r="D51">
        <v>226</v>
      </c>
      <c r="E51">
        <v>43</v>
      </c>
      <c r="F51">
        <v>10</v>
      </c>
      <c r="G51">
        <v>243</v>
      </c>
      <c r="H51">
        <v>23</v>
      </c>
      <c r="I51">
        <v>10</v>
      </c>
    </row>
    <row r="52" spans="2:21" x14ac:dyDescent="0.2">
      <c r="B52">
        <v>66</v>
      </c>
      <c r="C52">
        <v>30</v>
      </c>
      <c r="D52">
        <v>36</v>
      </c>
      <c r="E52">
        <v>13</v>
      </c>
      <c r="F52">
        <v>17</v>
      </c>
      <c r="G52">
        <v>8</v>
      </c>
      <c r="H52">
        <v>35</v>
      </c>
      <c r="I52">
        <v>0</v>
      </c>
      <c r="J52">
        <v>3</v>
      </c>
    </row>
    <row r="53" spans="2:21" x14ac:dyDescent="0.2">
      <c r="B53">
        <v>95</v>
      </c>
      <c r="C53">
        <v>17</v>
      </c>
      <c r="D53">
        <v>37</v>
      </c>
      <c r="E53">
        <v>0</v>
      </c>
      <c r="F53">
        <v>0</v>
      </c>
      <c r="G53">
        <v>75</v>
      </c>
      <c r="H53">
        <v>15</v>
      </c>
      <c r="I53">
        <v>17</v>
      </c>
      <c r="J53">
        <v>40</v>
      </c>
      <c r="K53">
        <v>253</v>
      </c>
    </row>
    <row r="54" spans="2:21" x14ac:dyDescent="0.2">
      <c r="B54">
        <v>57</v>
      </c>
      <c r="C54">
        <v>477</v>
      </c>
      <c r="D54">
        <v>322</v>
      </c>
      <c r="E54">
        <v>85</v>
      </c>
      <c r="F54">
        <v>0</v>
      </c>
      <c r="G54">
        <v>147</v>
      </c>
      <c r="H54">
        <v>104</v>
      </c>
      <c r="I54">
        <v>60</v>
      </c>
      <c r="J54">
        <v>23</v>
      </c>
      <c r="K54">
        <v>43</v>
      </c>
      <c r="L54">
        <v>39</v>
      </c>
    </row>
    <row r="55" spans="2:21" x14ac:dyDescent="0.2">
      <c r="B55">
        <v>29</v>
      </c>
      <c r="C55">
        <v>17</v>
      </c>
      <c r="D55">
        <v>0</v>
      </c>
      <c r="E55">
        <v>0</v>
      </c>
      <c r="F55">
        <v>0</v>
      </c>
      <c r="G55">
        <v>20</v>
      </c>
      <c r="H55">
        <v>7</v>
      </c>
      <c r="I55">
        <v>7</v>
      </c>
      <c r="J55">
        <v>0</v>
      </c>
      <c r="K55">
        <v>57</v>
      </c>
      <c r="L55">
        <v>207</v>
      </c>
      <c r="M55">
        <v>90</v>
      </c>
    </row>
    <row r="56" spans="2:21" x14ac:dyDescent="0.2">
      <c r="B56">
        <v>20</v>
      </c>
      <c r="C56">
        <v>7</v>
      </c>
      <c r="D56">
        <v>7</v>
      </c>
      <c r="E56">
        <v>0</v>
      </c>
      <c r="F56">
        <v>0</v>
      </c>
      <c r="G56">
        <v>0</v>
      </c>
      <c r="H56">
        <v>0</v>
      </c>
      <c r="I56">
        <v>17</v>
      </c>
      <c r="J56">
        <v>20</v>
      </c>
      <c r="K56">
        <v>90</v>
      </c>
      <c r="L56">
        <v>167</v>
      </c>
      <c r="M56">
        <v>0</v>
      </c>
      <c r="N56">
        <v>17</v>
      </c>
    </row>
    <row r="57" spans="2:21" x14ac:dyDescent="0.2">
      <c r="B57">
        <v>345</v>
      </c>
      <c r="C57">
        <v>67</v>
      </c>
      <c r="D57">
        <v>27</v>
      </c>
      <c r="E57">
        <v>10</v>
      </c>
      <c r="F57">
        <v>10</v>
      </c>
      <c r="G57">
        <v>93</v>
      </c>
      <c r="H57">
        <v>40</v>
      </c>
      <c r="I57">
        <v>49</v>
      </c>
      <c r="J57">
        <v>50</v>
      </c>
      <c r="K57">
        <v>7</v>
      </c>
      <c r="L57">
        <v>43</v>
      </c>
      <c r="M57">
        <v>43</v>
      </c>
      <c r="N57">
        <v>4</v>
      </c>
      <c r="O57">
        <v>7</v>
      </c>
    </row>
    <row r="58" spans="2:21" x14ac:dyDescent="0.2">
      <c r="B58">
        <v>772</v>
      </c>
      <c r="C58">
        <v>137</v>
      </c>
      <c r="D58">
        <v>432</v>
      </c>
      <c r="E58">
        <v>98</v>
      </c>
      <c r="F58">
        <v>117</v>
      </c>
      <c r="G58">
        <v>47</v>
      </c>
      <c r="H58">
        <v>86</v>
      </c>
      <c r="I58">
        <v>450</v>
      </c>
      <c r="J58">
        <v>26</v>
      </c>
      <c r="K58">
        <v>20</v>
      </c>
      <c r="L58">
        <v>32</v>
      </c>
      <c r="M58">
        <v>168</v>
      </c>
      <c r="N58">
        <v>20</v>
      </c>
      <c r="O58">
        <v>40</v>
      </c>
      <c r="P58">
        <v>269</v>
      </c>
    </row>
    <row r="59" spans="2:21" x14ac:dyDescent="0.2">
      <c r="B59">
        <v>590</v>
      </c>
      <c r="C59">
        <v>20</v>
      </c>
      <c r="D59">
        <v>169</v>
      </c>
      <c r="E59">
        <v>57</v>
      </c>
      <c r="F59">
        <v>10</v>
      </c>
      <c r="G59">
        <v>37</v>
      </c>
      <c r="H59">
        <v>31</v>
      </c>
      <c r="I59">
        <v>50</v>
      </c>
      <c r="J59">
        <v>14</v>
      </c>
      <c r="K59">
        <v>129</v>
      </c>
      <c r="L59">
        <v>52</v>
      </c>
      <c r="M59">
        <v>200</v>
      </c>
      <c r="N59">
        <v>28</v>
      </c>
      <c r="O59">
        <v>10</v>
      </c>
      <c r="P59">
        <v>73</v>
      </c>
      <c r="Q59">
        <v>696</v>
      </c>
    </row>
    <row r="60" spans="2:21" x14ac:dyDescent="0.2">
      <c r="B60">
        <v>0</v>
      </c>
      <c r="C60">
        <v>27</v>
      </c>
      <c r="D60">
        <v>3</v>
      </c>
      <c r="E60">
        <v>0</v>
      </c>
      <c r="F60">
        <v>0</v>
      </c>
      <c r="G60">
        <v>0</v>
      </c>
      <c r="H60">
        <v>0</v>
      </c>
      <c r="I60">
        <v>0</v>
      </c>
      <c r="J60">
        <v>3</v>
      </c>
      <c r="K60">
        <v>0</v>
      </c>
      <c r="L60">
        <v>13</v>
      </c>
      <c r="M60">
        <v>0</v>
      </c>
      <c r="N60">
        <v>0</v>
      </c>
      <c r="O60">
        <v>10</v>
      </c>
      <c r="P60">
        <v>0</v>
      </c>
      <c r="Q60">
        <v>17</v>
      </c>
      <c r="R60">
        <v>0</v>
      </c>
    </row>
    <row r="61" spans="2:21" x14ac:dyDescent="0.2">
      <c r="B61">
        <v>20</v>
      </c>
      <c r="C61">
        <v>3</v>
      </c>
      <c r="D61">
        <v>36</v>
      </c>
      <c r="E61">
        <v>0</v>
      </c>
      <c r="F61">
        <v>30</v>
      </c>
      <c r="G61">
        <v>0</v>
      </c>
      <c r="H61">
        <v>10</v>
      </c>
      <c r="I61">
        <v>0</v>
      </c>
      <c r="J61">
        <v>40</v>
      </c>
      <c r="K61">
        <v>13</v>
      </c>
      <c r="L61">
        <v>23</v>
      </c>
      <c r="M61">
        <v>10</v>
      </c>
      <c r="N61">
        <v>0</v>
      </c>
      <c r="O61">
        <v>260</v>
      </c>
      <c r="P61">
        <v>0</v>
      </c>
      <c r="Q61">
        <v>22</v>
      </c>
      <c r="R61">
        <v>23</v>
      </c>
      <c r="S61">
        <v>6</v>
      </c>
    </row>
    <row r="62" spans="2:21" x14ac:dyDescent="0.2">
      <c r="B62">
        <v>365</v>
      </c>
      <c r="C62">
        <v>20</v>
      </c>
      <c r="D62">
        <v>13</v>
      </c>
      <c r="E62">
        <v>17</v>
      </c>
      <c r="F62">
        <v>33</v>
      </c>
      <c r="G62">
        <v>27</v>
      </c>
      <c r="H62">
        <v>37</v>
      </c>
      <c r="I62">
        <v>97</v>
      </c>
      <c r="J62">
        <v>30</v>
      </c>
      <c r="K62">
        <v>661</v>
      </c>
      <c r="L62">
        <v>303</v>
      </c>
      <c r="M62">
        <v>17</v>
      </c>
      <c r="N62">
        <v>77</v>
      </c>
      <c r="O62">
        <v>10</v>
      </c>
      <c r="P62">
        <v>50</v>
      </c>
      <c r="Q62">
        <v>43</v>
      </c>
      <c r="R62">
        <v>186</v>
      </c>
      <c r="S62">
        <v>0</v>
      </c>
      <c r="T62">
        <v>17</v>
      </c>
    </row>
    <row r="63" spans="2:21" x14ac:dyDescent="0.2">
      <c r="B63" t="s">
        <v>0</v>
      </c>
      <c r="C63" t="s">
        <v>1</v>
      </c>
      <c r="D63" t="s">
        <v>2</v>
      </c>
      <c r="E63" t="s">
        <v>3</v>
      </c>
      <c r="F63" t="s">
        <v>4</v>
      </c>
      <c r="G63" t="s">
        <v>5</v>
      </c>
      <c r="H63" t="s">
        <v>6</v>
      </c>
      <c r="I63" t="s">
        <v>7</v>
      </c>
      <c r="J63" t="s">
        <v>8</v>
      </c>
      <c r="K63" t="s">
        <v>9</v>
      </c>
      <c r="L63" t="s">
        <v>10</v>
      </c>
      <c r="M63" t="s">
        <v>11</v>
      </c>
      <c r="N63" t="s">
        <v>12</v>
      </c>
      <c r="O63" t="s">
        <v>13</v>
      </c>
      <c r="P63" t="s">
        <v>14</v>
      </c>
      <c r="Q63" t="s">
        <v>15</v>
      </c>
      <c r="R63" t="s">
        <v>16</v>
      </c>
      <c r="S63" t="s">
        <v>17</v>
      </c>
      <c r="T63" t="s">
        <v>18</v>
      </c>
      <c r="U63" t="s">
        <v>19</v>
      </c>
    </row>
    <row r="64" spans="2:21" x14ac:dyDescent="0.2">
      <c r="B64" t="s">
        <v>120</v>
      </c>
      <c r="C64" t="s">
        <v>121</v>
      </c>
      <c r="D64" t="s">
        <v>122</v>
      </c>
      <c r="E64" t="s">
        <v>123</v>
      </c>
      <c r="F64" t="s">
        <v>124</v>
      </c>
      <c r="G64" t="s">
        <v>125</v>
      </c>
      <c r="H64" t="s">
        <v>126</v>
      </c>
      <c r="I64" t="s">
        <v>127</v>
      </c>
      <c r="J64" t="s">
        <v>128</v>
      </c>
      <c r="K64" t="s">
        <v>129</v>
      </c>
      <c r="L64" t="s">
        <v>130</v>
      </c>
      <c r="M64" t="s">
        <v>131</v>
      </c>
      <c r="N64" t="s">
        <v>132</v>
      </c>
      <c r="O64" t="s">
        <v>133</v>
      </c>
      <c r="P64" t="s">
        <v>134</v>
      </c>
      <c r="Q64" t="s">
        <v>135</v>
      </c>
      <c r="R64" t="s">
        <v>136</v>
      </c>
      <c r="S64" t="s">
        <v>137</v>
      </c>
      <c r="T64" t="s">
        <v>138</v>
      </c>
      <c r="U64" t="s">
        <v>139</v>
      </c>
    </row>
    <row r="66" spans="2:11" x14ac:dyDescent="0.2">
      <c r="B66" t="s">
        <v>188</v>
      </c>
      <c r="C66" t="s">
        <v>189</v>
      </c>
      <c r="D66" t="s">
        <v>190</v>
      </c>
      <c r="E66" t="s">
        <v>191</v>
      </c>
      <c r="F66" t="s">
        <v>192</v>
      </c>
      <c r="G66">
        <v>80</v>
      </c>
      <c r="H66" t="s">
        <v>193</v>
      </c>
      <c r="I66" t="s">
        <v>194</v>
      </c>
    </row>
    <row r="67" spans="2:11" x14ac:dyDescent="0.2">
      <c r="B67" t="s">
        <v>119</v>
      </c>
    </row>
    <row r="69" spans="2:11" x14ac:dyDescent="0.2">
      <c r="B69" t="s">
        <v>0</v>
      </c>
      <c r="C69">
        <v>100</v>
      </c>
      <c r="D69" t="s">
        <v>195</v>
      </c>
      <c r="E69" t="s">
        <v>120</v>
      </c>
      <c r="F69" t="s">
        <v>196</v>
      </c>
      <c r="G69" t="s">
        <v>0</v>
      </c>
      <c r="H69">
        <v>8.6999999999999994E-2</v>
      </c>
      <c r="I69" t="s">
        <v>195</v>
      </c>
      <c r="J69" t="s">
        <v>120</v>
      </c>
      <c r="K69" t="s">
        <v>196</v>
      </c>
    </row>
    <row r="70" spans="2:11" x14ac:dyDescent="0.2">
      <c r="B70" t="s">
        <v>1</v>
      </c>
      <c r="C70">
        <v>65</v>
      </c>
      <c r="D70" t="s">
        <v>195</v>
      </c>
      <c r="E70" t="s">
        <v>121</v>
      </c>
      <c r="F70" t="s">
        <v>196</v>
      </c>
      <c r="G70" t="s">
        <v>1</v>
      </c>
      <c r="H70">
        <v>4.1000000000000002E-2</v>
      </c>
      <c r="I70" t="s">
        <v>195</v>
      </c>
      <c r="J70" t="s">
        <v>121</v>
      </c>
      <c r="K70" t="s">
        <v>196</v>
      </c>
    </row>
    <row r="71" spans="2:11" x14ac:dyDescent="0.2">
      <c r="B71" t="s">
        <v>2</v>
      </c>
      <c r="C71">
        <v>134</v>
      </c>
      <c r="D71" t="s">
        <v>195</v>
      </c>
      <c r="E71" t="s">
        <v>122</v>
      </c>
      <c r="F71" t="s">
        <v>196</v>
      </c>
      <c r="G71" t="s">
        <v>2</v>
      </c>
      <c r="H71">
        <v>0.04</v>
      </c>
      <c r="I71" t="s">
        <v>195</v>
      </c>
      <c r="J71" t="s">
        <v>122</v>
      </c>
      <c r="K71" t="s">
        <v>196</v>
      </c>
    </row>
    <row r="72" spans="2:11" x14ac:dyDescent="0.2">
      <c r="B72" t="s">
        <v>3</v>
      </c>
      <c r="C72">
        <v>106</v>
      </c>
      <c r="D72" t="s">
        <v>195</v>
      </c>
      <c r="E72" t="s">
        <v>123</v>
      </c>
      <c r="F72" t="s">
        <v>196</v>
      </c>
      <c r="G72" t="s">
        <v>3</v>
      </c>
      <c r="H72">
        <v>4.7E-2</v>
      </c>
      <c r="I72" t="s">
        <v>195</v>
      </c>
      <c r="J72" t="s">
        <v>123</v>
      </c>
      <c r="K72" t="s">
        <v>196</v>
      </c>
    </row>
    <row r="73" spans="2:11" x14ac:dyDescent="0.2">
      <c r="B73" t="s">
        <v>4</v>
      </c>
      <c r="C73">
        <v>20</v>
      </c>
      <c r="D73" t="s">
        <v>195</v>
      </c>
      <c r="E73" t="s">
        <v>124</v>
      </c>
      <c r="F73" t="s">
        <v>196</v>
      </c>
      <c r="G73" t="s">
        <v>4</v>
      </c>
      <c r="H73">
        <v>3.3000000000000002E-2</v>
      </c>
      <c r="I73" t="s">
        <v>195</v>
      </c>
      <c r="J73" t="s">
        <v>124</v>
      </c>
      <c r="K73" t="s">
        <v>196</v>
      </c>
    </row>
    <row r="74" spans="2:11" x14ac:dyDescent="0.2">
      <c r="B74" t="s">
        <v>5</v>
      </c>
      <c r="C74">
        <v>93</v>
      </c>
      <c r="D74" t="s">
        <v>195</v>
      </c>
      <c r="E74" t="s">
        <v>125</v>
      </c>
      <c r="F74" t="s">
        <v>196</v>
      </c>
      <c r="G74" t="s">
        <v>5</v>
      </c>
      <c r="H74">
        <v>3.7999999999999999E-2</v>
      </c>
      <c r="I74" t="s">
        <v>195</v>
      </c>
      <c r="J74" t="s">
        <v>125</v>
      </c>
      <c r="K74" t="s">
        <v>196</v>
      </c>
    </row>
    <row r="75" spans="2:11" x14ac:dyDescent="0.2">
      <c r="B75" t="s">
        <v>6</v>
      </c>
      <c r="C75">
        <v>102</v>
      </c>
      <c r="D75" t="s">
        <v>195</v>
      </c>
      <c r="E75" t="s">
        <v>126</v>
      </c>
      <c r="F75" t="s">
        <v>196</v>
      </c>
      <c r="G75" t="s">
        <v>6</v>
      </c>
      <c r="H75">
        <v>0.05</v>
      </c>
      <c r="I75" t="s">
        <v>195</v>
      </c>
      <c r="J75" t="s">
        <v>126</v>
      </c>
      <c r="K75" t="s">
        <v>196</v>
      </c>
    </row>
    <row r="76" spans="2:11" x14ac:dyDescent="0.2">
      <c r="B76" t="s">
        <v>7</v>
      </c>
      <c r="C76">
        <v>49</v>
      </c>
      <c r="D76" t="s">
        <v>195</v>
      </c>
      <c r="E76" t="s">
        <v>127</v>
      </c>
      <c r="F76" t="s">
        <v>196</v>
      </c>
      <c r="G76" t="s">
        <v>7</v>
      </c>
      <c r="H76">
        <v>8.8999999999999996E-2</v>
      </c>
      <c r="I76" t="s">
        <v>195</v>
      </c>
      <c r="J76" t="s">
        <v>127</v>
      </c>
      <c r="K76" t="s">
        <v>196</v>
      </c>
    </row>
    <row r="77" spans="2:11" x14ac:dyDescent="0.2">
      <c r="B77" t="s">
        <v>8</v>
      </c>
      <c r="C77">
        <v>66</v>
      </c>
      <c r="D77" t="s">
        <v>195</v>
      </c>
      <c r="E77" t="s">
        <v>128</v>
      </c>
      <c r="F77" t="s">
        <v>196</v>
      </c>
      <c r="G77" t="s">
        <v>8</v>
      </c>
      <c r="H77">
        <v>3.4000000000000002E-2</v>
      </c>
      <c r="I77" t="s">
        <v>195</v>
      </c>
      <c r="J77" t="s">
        <v>128</v>
      </c>
      <c r="K77" t="s">
        <v>196</v>
      </c>
    </row>
    <row r="78" spans="2:11" x14ac:dyDescent="0.2">
      <c r="B78" t="s">
        <v>9</v>
      </c>
      <c r="C78">
        <v>96</v>
      </c>
      <c r="D78" t="s">
        <v>195</v>
      </c>
      <c r="E78" t="s">
        <v>129</v>
      </c>
      <c r="F78" t="s">
        <v>196</v>
      </c>
      <c r="G78" t="s">
        <v>9</v>
      </c>
      <c r="H78">
        <v>3.6999999999999998E-2</v>
      </c>
      <c r="I78" t="s">
        <v>195</v>
      </c>
      <c r="J78" t="s">
        <v>129</v>
      </c>
      <c r="K78" t="s">
        <v>196</v>
      </c>
    </row>
    <row r="79" spans="2:11" x14ac:dyDescent="0.2">
      <c r="B79" t="s">
        <v>10</v>
      </c>
      <c r="C79">
        <v>40</v>
      </c>
      <c r="D79" t="s">
        <v>195</v>
      </c>
      <c r="E79" t="s">
        <v>130</v>
      </c>
      <c r="F79" t="s">
        <v>196</v>
      </c>
      <c r="G79" t="s">
        <v>10</v>
      </c>
      <c r="H79">
        <v>8.5000000000000006E-2</v>
      </c>
      <c r="I79" t="s">
        <v>195</v>
      </c>
      <c r="J79" t="s">
        <v>130</v>
      </c>
      <c r="K79" t="s">
        <v>196</v>
      </c>
    </row>
    <row r="80" spans="2:11" x14ac:dyDescent="0.2">
      <c r="B80" t="s">
        <v>11</v>
      </c>
      <c r="C80">
        <v>56</v>
      </c>
      <c r="D80" t="s">
        <v>195</v>
      </c>
      <c r="E80" t="s">
        <v>131</v>
      </c>
      <c r="F80" t="s">
        <v>196</v>
      </c>
      <c r="G80" t="s">
        <v>11</v>
      </c>
      <c r="H80">
        <v>8.1000000000000003E-2</v>
      </c>
      <c r="I80" t="s">
        <v>195</v>
      </c>
      <c r="J80" t="s">
        <v>131</v>
      </c>
      <c r="K80" t="s">
        <v>196</v>
      </c>
    </row>
    <row r="81" spans="2:11" x14ac:dyDescent="0.2">
      <c r="B81" t="s">
        <v>12</v>
      </c>
      <c r="C81">
        <v>94</v>
      </c>
      <c r="D81" t="s">
        <v>195</v>
      </c>
      <c r="E81" t="s">
        <v>132</v>
      </c>
      <c r="F81" t="s">
        <v>196</v>
      </c>
      <c r="G81" t="s">
        <v>12</v>
      </c>
      <c r="H81">
        <v>1.4999999999999999E-2</v>
      </c>
      <c r="I81" t="s">
        <v>195</v>
      </c>
      <c r="J81" t="s">
        <v>132</v>
      </c>
      <c r="K81" t="s">
        <v>196</v>
      </c>
    </row>
    <row r="82" spans="2:11" x14ac:dyDescent="0.2">
      <c r="B82" t="s">
        <v>13</v>
      </c>
      <c r="C82">
        <v>41</v>
      </c>
      <c r="D82" t="s">
        <v>195</v>
      </c>
      <c r="E82" t="s">
        <v>133</v>
      </c>
      <c r="F82" t="s">
        <v>196</v>
      </c>
      <c r="G82" t="s">
        <v>13</v>
      </c>
      <c r="H82">
        <v>0.04</v>
      </c>
      <c r="I82" t="s">
        <v>195</v>
      </c>
      <c r="J82" t="s">
        <v>133</v>
      </c>
      <c r="K82" t="s">
        <v>196</v>
      </c>
    </row>
    <row r="83" spans="2:11" x14ac:dyDescent="0.2">
      <c r="B83" t="s">
        <v>14</v>
      </c>
      <c r="C83">
        <v>56</v>
      </c>
      <c r="D83" t="s">
        <v>195</v>
      </c>
      <c r="E83" t="s">
        <v>134</v>
      </c>
      <c r="F83" t="s">
        <v>196</v>
      </c>
      <c r="G83" t="s">
        <v>14</v>
      </c>
      <c r="H83">
        <v>5.0999999999999997E-2</v>
      </c>
      <c r="I83" t="s">
        <v>195</v>
      </c>
      <c r="J83" t="s">
        <v>134</v>
      </c>
      <c r="K83" t="s">
        <v>196</v>
      </c>
    </row>
    <row r="84" spans="2:11" x14ac:dyDescent="0.2">
      <c r="B84" t="s">
        <v>15</v>
      </c>
      <c r="C84">
        <v>120</v>
      </c>
      <c r="D84" t="s">
        <v>195</v>
      </c>
      <c r="E84" t="s">
        <v>135</v>
      </c>
      <c r="F84" t="s">
        <v>196</v>
      </c>
      <c r="G84" t="s">
        <v>15</v>
      </c>
      <c r="H84">
        <v>7.0000000000000007E-2</v>
      </c>
      <c r="I84" t="s">
        <v>195</v>
      </c>
      <c r="J84" t="s">
        <v>135</v>
      </c>
      <c r="K84" t="s">
        <v>196</v>
      </c>
    </row>
    <row r="85" spans="2:11" x14ac:dyDescent="0.2">
      <c r="B85" t="s">
        <v>16</v>
      </c>
      <c r="C85">
        <v>97</v>
      </c>
      <c r="D85" t="s">
        <v>195</v>
      </c>
      <c r="E85" t="s">
        <v>136</v>
      </c>
      <c r="F85" t="s">
        <v>196</v>
      </c>
      <c r="G85" t="s">
        <v>16</v>
      </c>
      <c r="H85">
        <v>5.8000000000000003E-2</v>
      </c>
      <c r="I85" t="s">
        <v>195</v>
      </c>
      <c r="J85" t="s">
        <v>136</v>
      </c>
      <c r="K85" t="s">
        <v>196</v>
      </c>
    </row>
    <row r="86" spans="2:11" x14ac:dyDescent="0.2">
      <c r="B86" t="s">
        <v>17</v>
      </c>
      <c r="C86">
        <v>18</v>
      </c>
      <c r="D86" t="s">
        <v>195</v>
      </c>
      <c r="E86" t="s">
        <v>137</v>
      </c>
      <c r="F86" t="s">
        <v>196</v>
      </c>
      <c r="G86" t="s">
        <v>17</v>
      </c>
      <c r="H86">
        <v>0.01</v>
      </c>
      <c r="I86" t="s">
        <v>195</v>
      </c>
      <c r="J86" t="s">
        <v>137</v>
      </c>
      <c r="K86" t="s">
        <v>196</v>
      </c>
    </row>
    <row r="87" spans="2:11" x14ac:dyDescent="0.2">
      <c r="B87" t="s">
        <v>18</v>
      </c>
      <c r="C87">
        <v>41</v>
      </c>
      <c r="D87" t="s">
        <v>195</v>
      </c>
      <c r="E87" t="s">
        <v>138</v>
      </c>
      <c r="F87" t="s">
        <v>196</v>
      </c>
      <c r="G87" t="s">
        <v>18</v>
      </c>
      <c r="H87">
        <v>0.03</v>
      </c>
      <c r="I87" t="s">
        <v>195</v>
      </c>
      <c r="J87" t="s">
        <v>138</v>
      </c>
      <c r="K87" t="s">
        <v>196</v>
      </c>
    </row>
    <row r="88" spans="2:11" x14ac:dyDescent="0.2">
      <c r="B88" t="s">
        <v>19</v>
      </c>
      <c r="C88">
        <v>74</v>
      </c>
      <c r="D88" t="s">
        <v>195</v>
      </c>
      <c r="E88" t="s">
        <v>139</v>
      </c>
      <c r="F88" t="s">
        <v>196</v>
      </c>
      <c r="G88" t="s">
        <v>19</v>
      </c>
      <c r="H88">
        <v>6.5000000000000002E-2</v>
      </c>
      <c r="I88" t="s">
        <v>195</v>
      </c>
      <c r="J88" t="s">
        <v>139</v>
      </c>
      <c r="K88" t="s">
        <v>196</v>
      </c>
    </row>
  </sheetData>
  <hyperlinks>
    <hyperlink ref="B2" r:id="rId1" xr:uid="{65B171E6-486E-C94C-A20A-F390203775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3di_logodds_to_PhyML</vt:lpstr>
      <vt:lpstr>PAM1_conversion</vt:lpstr>
      <vt:lpstr>PHAT_logodds_to_PhyML</vt:lpstr>
      <vt:lpstr>PhyML_PHAT_check</vt:lpstr>
      <vt:lpstr>tranpose_AA_matrix</vt:lpstr>
      <vt:lpstr>PhyML_PHAT_check2</vt:lpstr>
      <vt:lpstr>BLOSUM62</vt:lpstr>
      <vt:lpstr>JTT_from_PAML_compared</vt:lpstr>
      <vt:lpstr>dayhoff</vt:lpstr>
      <vt:lpstr>Dayhoff_Dcmut_works</vt:lpstr>
      <vt:lpstr>LG_raxML</vt:lpstr>
      <vt:lpstr>EX_check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nmat471</dc:creator>
  <cp:lastModifiedBy>Nicholas Matzke</cp:lastModifiedBy>
  <dcterms:created xsi:type="dcterms:W3CDTF">2019-05-22T02:52:17Z</dcterms:created>
  <dcterms:modified xsi:type="dcterms:W3CDTF">2023-12-11T07:50:03Z</dcterms:modified>
</cp:coreProperties>
</file>