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str2phy/ex/ferritins_M20/tree_comparison/"/>
    </mc:Choice>
  </mc:AlternateContent>
  <xr:revisionPtr revIDLastSave="0" documentId="13_ncr:1_{9284A707-C7E1-4A40-B940-9BE189E05B23}" xr6:coauthVersionLast="47" xr6:coauthVersionMax="47" xr10:uidLastSave="{00000000-0000-0000-0000-000000000000}"/>
  <bookViews>
    <workbookView xWindow="780" yWindow="500" windowWidth="37620" windowHeight="23500" xr2:uid="{A892AA8C-662A-E442-BB77-A249F00F96BA}"/>
  </bookViews>
  <sheets>
    <sheet name="Sheet1" sheetId="1" r:id="rId1"/>
  </sheets>
  <definedNames>
    <definedName name="_xlnm.Print_Area" localSheetId="0">Sheet1!$A$3:$N$35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0" i="1"/>
  <c r="G8" i="1"/>
  <c r="G13" i="1"/>
  <c r="G14" i="1"/>
  <c r="G12" i="1"/>
  <c r="G19" i="1"/>
  <c r="G18" i="1"/>
  <c r="G17" i="1"/>
  <c r="G16" i="1"/>
  <c r="G15" i="1"/>
  <c r="G21" i="1"/>
  <c r="G20" i="1"/>
  <c r="G22" i="1"/>
  <c r="G24" i="1"/>
  <c r="G27" i="1"/>
  <c r="G26" i="1"/>
  <c r="G25" i="1"/>
  <c r="G23" i="1"/>
  <c r="G29" i="1"/>
  <c r="G28" i="1"/>
  <c r="G32" i="1"/>
  <c r="G30" i="1"/>
  <c r="G31" i="1"/>
  <c r="G33" i="1"/>
  <c r="G7" i="1"/>
</calcChain>
</file>

<file path=xl/sharedStrings.xml><?xml version="1.0" encoding="utf-8"?>
<sst xmlns="http://schemas.openxmlformats.org/spreadsheetml/2006/main" count="179" uniqueCount="52">
  <si>
    <t>structures</t>
  </si>
  <si>
    <t>PDB</t>
  </si>
  <si>
    <t>famsa3di</t>
  </si>
  <si>
    <t>USalign</t>
  </si>
  <si>
    <t>3di</t>
  </si>
  <si>
    <t>AA</t>
  </si>
  <si>
    <t>none</t>
  </si>
  <si>
    <t>Comparing 60 IQtree runs against Malik et al. 2020, Fig 10b: tree of 53 Ferritins, based on structural distances</t>
  </si>
  <si>
    <t>famsa</t>
  </si>
  <si>
    <t>LG+F+R3</t>
  </si>
  <si>
    <t>LG+F+G4</t>
  </si>
  <si>
    <t>LG+F+R4</t>
  </si>
  <si>
    <t>LG+G4</t>
  </si>
  <si>
    <t>3DI+F+R4</t>
  </si>
  <si>
    <t>3DI+F+R3</t>
  </si>
  <si>
    <t>Blosum62+F+R4</t>
  </si>
  <si>
    <t>Blosum62+F+R3</t>
  </si>
  <si>
    <t>Blosum62+F+G4</t>
  </si>
  <si>
    <t>Blosum62+F+G4; 3DI+F+R5</t>
  </si>
  <si>
    <t>Blosum62+F+G4; 3DI+F+G4</t>
  </si>
  <si>
    <t>Blosum62+R3</t>
  </si>
  <si>
    <t>Blosum62+F+R3; 3DI+F+R3</t>
  </si>
  <si>
    <t>Blosum62+R3; 3DI+F+G4</t>
  </si>
  <si>
    <t>3DI+F+R5</t>
  </si>
  <si>
    <t>Blosum62+F+R5</t>
  </si>
  <si>
    <t>EX3+FU+G</t>
  </si>
  <si>
    <t>Blosum62+F+G4; 3DI+F+R3</t>
  </si>
  <si>
    <t>EX3+FU+G; 3DI+F+R3</t>
  </si>
  <si>
    <t>k</t>
  </si>
  <si>
    <t>alphafold</t>
  </si>
  <si>
    <t>Structure source</t>
  </si>
  <si>
    <t>Alignment method</t>
  </si>
  <si>
    <t># bipartitions matched</t>
  </si>
  <si>
    <t>Model</t>
  </si>
  <si>
    <t>lnL</t>
  </si>
  <si>
    <t>all</t>
  </si>
  <si>
    <t>deep</t>
  </si>
  <si>
    <t>shal-low</t>
  </si>
  <si>
    <t>BIC</t>
  </si>
  <si>
    <t>AA+3di</t>
  </si>
  <si>
    <t>Superpose</t>
  </si>
  <si>
    <r>
      <rPr>
        <i/>
        <sz val="12"/>
        <color theme="1"/>
        <rFont val="Calibri"/>
        <family val="2"/>
        <scheme val="minor"/>
      </rPr>
      <t>Q</t>
    </r>
    <r>
      <rPr>
        <sz val="12"/>
        <color theme="1"/>
        <rFont val="Calibri"/>
        <family val="2"/>
        <scheme val="minor"/>
      </rPr>
      <t>score</t>
    </r>
  </si>
  <si>
    <t>Best log-likelihood models:</t>
  </si>
  <si>
    <t>Best BIC models:</t>
  </si>
  <si>
    <t>AAs</t>
  </si>
  <si>
    <t>struct.+AAs</t>
  </si>
  <si>
    <t>AA+3di, trim</t>
  </si>
  <si>
    <t>AA, trim</t>
  </si>
  <si>
    <t>3di, trim</t>
  </si>
  <si>
    <t>Alignment data</t>
  </si>
  <si>
    <t>Phylogeny data</t>
  </si>
  <si>
    <r>
      <t xml:space="preserve">Table 1. </t>
    </r>
    <r>
      <rPr>
        <sz val="11"/>
        <color theme="1"/>
        <rFont val="Calibri"/>
        <family val="2"/>
        <scheme val="minor"/>
      </rPr>
      <t xml:space="preserve">Best-fit substitution models for IQtree runs, according to log-likelihood (lnL) and BIC. IQtree inferences were conducted using the BIC-best model. Runs are sorted by deep &amp; shallow  similarity to the M20 tree (first line). Results are shown only for IQtree runs using the custom model list (with partitioning for AA+3Di dataset) which included the 3Di substitution matrix.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represents the number of free parameters in the substitution model; all runs also included 103 free branch-length parameters in the BIC calculation. Note: lnL &amp; BIC values can only be compared within lines, not between them, as they are only comparable for identical alignments.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</si>
</sst>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theme="0" tint="-0.34998626667073579"/>
      </left>
      <right/>
      <top style="thick">
        <color auto="1"/>
      </top>
      <bottom/>
      <diagonal/>
    </border>
    <border>
      <left/>
      <right style="thin">
        <color theme="0" tint="-0.34998626667073579"/>
      </right>
      <top style="thick">
        <color auto="1"/>
      </top>
      <bottom/>
      <diagonal/>
    </border>
    <border>
      <left style="thin">
        <color theme="0" tint="-0.34998626667073579"/>
      </left>
      <right/>
      <top/>
      <bottom style="thick">
        <color auto="1"/>
      </bottom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164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5" xfId="0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C310-0BEB-A94F-842B-F0FF89427E95}">
  <sheetPr>
    <pageSetUpPr fitToPage="1"/>
  </sheetPr>
  <dimension ref="A1:N35"/>
  <sheetViews>
    <sheetView tabSelected="1" zoomScale="125" zoomScaleNormal="125" workbookViewId="0">
      <selection activeCell="B2" sqref="B2"/>
    </sheetView>
  </sheetViews>
  <sheetFormatPr baseColWidth="10" defaultRowHeight="16" x14ac:dyDescent="0.2"/>
  <cols>
    <col min="1" max="1" width="8.6640625" customWidth="1"/>
    <col min="2" max="2" width="10.33203125" customWidth="1"/>
    <col min="3" max="3" width="9.5" customWidth="1"/>
    <col min="4" max="4" width="11.1640625" customWidth="1"/>
    <col min="5" max="7" width="4.5" style="2" customWidth="1"/>
    <col min="8" max="8" width="8.5" customWidth="1"/>
    <col min="9" max="9" width="4.5" style="2" customWidth="1"/>
    <col min="10" max="10" width="23.33203125" style="2" customWidth="1"/>
    <col min="11" max="11" width="8.33203125" customWidth="1"/>
    <col min="12" max="12" width="9.33203125" customWidth="1"/>
    <col min="13" max="13" width="3.6640625" style="2" customWidth="1"/>
    <col min="14" max="14" width="22.6640625" customWidth="1"/>
  </cols>
  <sheetData>
    <row r="1" spans="1:14" x14ac:dyDescent="0.2">
      <c r="A1" s="1" t="s">
        <v>7</v>
      </c>
    </row>
    <row r="2" spans="1:14" x14ac:dyDescent="0.2">
      <c r="A2" s="1"/>
    </row>
    <row r="3" spans="1:14" ht="68" customHeight="1" x14ac:dyDescent="0.2">
      <c r="A3" s="34" t="s">
        <v>51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5" customHeight="1" thickBot="1" x14ac:dyDescent="0.25">
      <c r="A4" s="1"/>
    </row>
    <row r="5" spans="1:14" ht="33" customHeight="1" thickTop="1" x14ac:dyDescent="0.2">
      <c r="A5" s="30" t="s">
        <v>30</v>
      </c>
      <c r="B5" s="30" t="s">
        <v>49</v>
      </c>
      <c r="C5" s="30" t="s">
        <v>31</v>
      </c>
      <c r="D5" s="31" t="s">
        <v>50</v>
      </c>
      <c r="E5" s="14" t="s">
        <v>32</v>
      </c>
      <c r="F5" s="4"/>
      <c r="G5" s="15"/>
      <c r="H5" s="27" t="s">
        <v>42</v>
      </c>
      <c r="I5" s="28"/>
      <c r="J5" s="29"/>
      <c r="K5" s="4" t="s">
        <v>43</v>
      </c>
      <c r="L5" s="4"/>
      <c r="M5" s="4"/>
      <c r="N5" s="4"/>
    </row>
    <row r="6" spans="1:14" s="3" customFormat="1" ht="37" customHeight="1" thickBot="1" x14ac:dyDescent="0.25">
      <c r="A6" s="32"/>
      <c r="B6" s="32"/>
      <c r="C6" s="32"/>
      <c r="D6" s="33"/>
      <c r="E6" s="16" t="s">
        <v>35</v>
      </c>
      <c r="F6" s="12" t="s">
        <v>36</v>
      </c>
      <c r="G6" s="17" t="s">
        <v>37</v>
      </c>
      <c r="H6" s="22" t="s">
        <v>34</v>
      </c>
      <c r="I6" s="13" t="s">
        <v>28</v>
      </c>
      <c r="J6" s="17" t="s">
        <v>33</v>
      </c>
      <c r="K6" s="11" t="s">
        <v>38</v>
      </c>
      <c r="L6" s="11" t="s">
        <v>34</v>
      </c>
      <c r="M6" s="13" t="s">
        <v>28</v>
      </c>
      <c r="N6" s="11" t="s">
        <v>33</v>
      </c>
    </row>
    <row r="7" spans="1:14" ht="17" thickTop="1" x14ac:dyDescent="0.2">
      <c r="A7" s="5" t="s">
        <v>1</v>
      </c>
      <c r="B7" s="5" t="s">
        <v>0</v>
      </c>
      <c r="C7" s="5" t="s">
        <v>40</v>
      </c>
      <c r="D7" s="5" t="s">
        <v>41</v>
      </c>
      <c r="E7" s="18">
        <v>51</v>
      </c>
      <c r="F7" s="6">
        <v>22</v>
      </c>
      <c r="G7" s="19">
        <f>E7-F7</f>
        <v>29</v>
      </c>
      <c r="H7" s="23"/>
      <c r="I7" s="6"/>
      <c r="J7" s="19"/>
      <c r="K7" s="5"/>
      <c r="L7" s="5"/>
      <c r="M7" s="6"/>
      <c r="N7" s="5"/>
    </row>
    <row r="8" spans="1:14" x14ac:dyDescent="0.2">
      <c r="A8" s="5" t="s">
        <v>29</v>
      </c>
      <c r="B8" s="5" t="s">
        <v>45</v>
      </c>
      <c r="C8" s="5" t="s">
        <v>3</v>
      </c>
      <c r="D8" s="5" t="s">
        <v>46</v>
      </c>
      <c r="E8" s="18">
        <v>40</v>
      </c>
      <c r="F8" s="6">
        <v>20</v>
      </c>
      <c r="G8" s="19">
        <f>E8-F8</f>
        <v>20</v>
      </c>
      <c r="H8" s="24">
        <v>-24477.7091</v>
      </c>
      <c r="I8" s="6">
        <v>27</v>
      </c>
      <c r="J8" s="25" t="s">
        <v>27</v>
      </c>
      <c r="K8" s="7">
        <v>49728.322800000002</v>
      </c>
      <c r="L8" s="7">
        <v>-24477.7091</v>
      </c>
      <c r="M8" s="8">
        <v>27</v>
      </c>
      <c r="N8" s="5" t="s">
        <v>27</v>
      </c>
    </row>
    <row r="9" spans="1:14" x14ac:dyDescent="0.2">
      <c r="A9" s="5" t="s">
        <v>1</v>
      </c>
      <c r="B9" s="5" t="s">
        <v>4</v>
      </c>
      <c r="C9" s="5" t="s">
        <v>2</v>
      </c>
      <c r="D9" s="5" t="s">
        <v>39</v>
      </c>
      <c r="E9" s="18">
        <v>39</v>
      </c>
      <c r="F9" s="6">
        <v>20</v>
      </c>
      <c r="G9" s="19">
        <f>E9-F9</f>
        <v>19</v>
      </c>
      <c r="H9" s="24">
        <v>-39984.620900000002</v>
      </c>
      <c r="I9" s="6">
        <v>48</v>
      </c>
      <c r="J9" s="25" t="s">
        <v>18</v>
      </c>
      <c r="K9" s="7">
        <v>81081.574999999997</v>
      </c>
      <c r="L9" s="7">
        <v>-39984.620900000002</v>
      </c>
      <c r="M9" s="8">
        <v>48</v>
      </c>
      <c r="N9" s="5" t="s">
        <v>18</v>
      </c>
    </row>
    <row r="10" spans="1:14" x14ac:dyDescent="0.2">
      <c r="A10" s="5" t="s">
        <v>29</v>
      </c>
      <c r="B10" s="5" t="s">
        <v>45</v>
      </c>
      <c r="C10" s="5" t="s">
        <v>3</v>
      </c>
      <c r="D10" s="5" t="s">
        <v>39</v>
      </c>
      <c r="E10" s="18">
        <v>39</v>
      </c>
      <c r="F10" s="6">
        <v>20</v>
      </c>
      <c r="G10" s="19">
        <f>E10-F10</f>
        <v>19</v>
      </c>
      <c r="H10" s="24">
        <v>-43208.592299999997</v>
      </c>
      <c r="I10" s="6">
        <v>47</v>
      </c>
      <c r="J10" s="25" t="s">
        <v>21</v>
      </c>
      <c r="K10" s="7">
        <v>87609.177299999996</v>
      </c>
      <c r="L10" s="7">
        <v>-43208.592299999997</v>
      </c>
      <c r="M10" s="8">
        <v>47</v>
      </c>
      <c r="N10" s="5" t="s">
        <v>21</v>
      </c>
    </row>
    <row r="11" spans="1:14" x14ac:dyDescent="0.2">
      <c r="A11" s="5" t="s">
        <v>1</v>
      </c>
      <c r="B11" s="5" t="s">
        <v>4</v>
      </c>
      <c r="C11" s="5" t="s">
        <v>2</v>
      </c>
      <c r="D11" s="5" t="s">
        <v>46</v>
      </c>
      <c r="E11" s="18">
        <v>37</v>
      </c>
      <c r="F11" s="6">
        <v>20</v>
      </c>
      <c r="G11" s="19">
        <f>E11-F11</f>
        <v>17</v>
      </c>
      <c r="H11" s="24">
        <v>-29156.440699999999</v>
      </c>
      <c r="I11" s="6">
        <v>41</v>
      </c>
      <c r="J11" s="25" t="s">
        <v>19</v>
      </c>
      <c r="K11" s="7">
        <v>59179.9087</v>
      </c>
      <c r="L11" s="7">
        <v>-29156.440699999999</v>
      </c>
      <c r="M11" s="8">
        <v>41</v>
      </c>
      <c r="N11" s="5" t="s">
        <v>19</v>
      </c>
    </row>
    <row r="12" spans="1:14" x14ac:dyDescent="0.2">
      <c r="A12" s="5" t="s">
        <v>1</v>
      </c>
      <c r="B12" s="5" t="s">
        <v>45</v>
      </c>
      <c r="C12" s="5" t="s">
        <v>3</v>
      </c>
      <c r="D12" s="5" t="s">
        <v>5</v>
      </c>
      <c r="E12" s="18">
        <v>37</v>
      </c>
      <c r="F12" s="6">
        <v>19</v>
      </c>
      <c r="G12" s="19">
        <f>E12-F12</f>
        <v>18</v>
      </c>
      <c r="H12" s="24">
        <v>-15160.701999999999</v>
      </c>
      <c r="I12" s="6">
        <v>25</v>
      </c>
      <c r="J12" s="25" t="s">
        <v>15</v>
      </c>
      <c r="K12" s="7">
        <v>30975.958999999999</v>
      </c>
      <c r="L12" s="7">
        <v>-15208.69</v>
      </c>
      <c r="M12" s="8">
        <v>4</v>
      </c>
      <c r="N12" s="5" t="s">
        <v>20</v>
      </c>
    </row>
    <row r="13" spans="1:14" x14ac:dyDescent="0.2">
      <c r="A13" s="5" t="s">
        <v>29</v>
      </c>
      <c r="B13" s="5" t="s">
        <v>4</v>
      </c>
      <c r="C13" s="5" t="s">
        <v>2</v>
      </c>
      <c r="D13" s="5" t="s">
        <v>39</v>
      </c>
      <c r="E13" s="18">
        <v>36</v>
      </c>
      <c r="F13" s="6">
        <v>19</v>
      </c>
      <c r="G13" s="19">
        <f>E13-F13</f>
        <v>17</v>
      </c>
      <c r="H13" s="24">
        <v>-42057.839500000002</v>
      </c>
      <c r="I13" s="6">
        <v>44</v>
      </c>
      <c r="J13" s="25" t="s">
        <v>26</v>
      </c>
      <c r="K13" s="7">
        <v>85195.352700000003</v>
      </c>
      <c r="L13" s="7">
        <v>-42057.839500000002</v>
      </c>
      <c r="M13" s="8">
        <v>44</v>
      </c>
      <c r="N13" s="5" t="s">
        <v>26</v>
      </c>
    </row>
    <row r="14" spans="1:14" x14ac:dyDescent="0.2">
      <c r="A14" s="5" t="s">
        <v>1</v>
      </c>
      <c r="B14" s="5" t="s">
        <v>45</v>
      </c>
      <c r="C14" s="5" t="s">
        <v>3</v>
      </c>
      <c r="D14" s="5" t="s">
        <v>39</v>
      </c>
      <c r="E14" s="18">
        <v>34</v>
      </c>
      <c r="F14" s="6">
        <v>19</v>
      </c>
      <c r="G14" s="19">
        <f>E14-F14</f>
        <v>15</v>
      </c>
      <c r="H14" s="24">
        <v>-40816.913699999997</v>
      </c>
      <c r="I14" s="6">
        <v>47</v>
      </c>
      <c r="J14" s="25" t="s">
        <v>21</v>
      </c>
      <c r="K14" s="7">
        <v>82772.455199999997</v>
      </c>
      <c r="L14" s="7">
        <v>-40816.913699999997</v>
      </c>
      <c r="M14" s="8">
        <v>47</v>
      </c>
      <c r="N14" s="5" t="s">
        <v>21</v>
      </c>
    </row>
    <row r="15" spans="1:14" x14ac:dyDescent="0.2">
      <c r="A15" s="5" t="s">
        <v>29</v>
      </c>
      <c r="B15" s="5" t="s">
        <v>45</v>
      </c>
      <c r="C15" s="5" t="s">
        <v>3</v>
      </c>
      <c r="D15" s="5" t="s">
        <v>47</v>
      </c>
      <c r="E15" s="18">
        <v>38</v>
      </c>
      <c r="F15" s="6">
        <v>18</v>
      </c>
      <c r="G15" s="19">
        <f>E15-F15</f>
        <v>20</v>
      </c>
      <c r="H15" s="24">
        <v>-16270.874</v>
      </c>
      <c r="I15" s="6">
        <v>25</v>
      </c>
      <c r="J15" s="25" t="s">
        <v>15</v>
      </c>
      <c r="K15" s="7">
        <v>33187.097999999998</v>
      </c>
      <c r="L15" s="7">
        <v>-16315.179</v>
      </c>
      <c r="M15" s="8">
        <v>3</v>
      </c>
      <c r="N15" s="5" t="s">
        <v>25</v>
      </c>
    </row>
    <row r="16" spans="1:14" x14ac:dyDescent="0.2">
      <c r="A16" s="5" t="s">
        <v>1</v>
      </c>
      <c r="B16" s="5" t="s">
        <v>4</v>
      </c>
      <c r="C16" s="5" t="s">
        <v>2</v>
      </c>
      <c r="D16" s="5" t="s">
        <v>5</v>
      </c>
      <c r="E16" s="18">
        <v>36</v>
      </c>
      <c r="F16" s="6">
        <v>18</v>
      </c>
      <c r="G16" s="19">
        <f>E16-F16</f>
        <v>18</v>
      </c>
      <c r="H16" s="24">
        <v>-24783.553</v>
      </c>
      <c r="I16" s="6">
        <v>25</v>
      </c>
      <c r="J16" s="25" t="s">
        <v>15</v>
      </c>
      <c r="K16" s="7">
        <v>50404.908000000003</v>
      </c>
      <c r="L16" s="7">
        <v>-24792.045999999998</v>
      </c>
      <c r="M16" s="8">
        <v>20</v>
      </c>
      <c r="N16" s="5" t="s">
        <v>17</v>
      </c>
    </row>
    <row r="17" spans="1:14" x14ac:dyDescent="0.2">
      <c r="A17" s="5" t="s">
        <v>29</v>
      </c>
      <c r="B17" s="5" t="s">
        <v>45</v>
      </c>
      <c r="C17" s="5" t="s">
        <v>3</v>
      </c>
      <c r="D17" s="5" t="s">
        <v>5</v>
      </c>
      <c r="E17" s="18">
        <v>36</v>
      </c>
      <c r="F17" s="6">
        <v>18</v>
      </c>
      <c r="G17" s="19">
        <f>E17-F17</f>
        <v>18</v>
      </c>
      <c r="H17" s="24">
        <v>-27095.902999999998</v>
      </c>
      <c r="I17" s="6">
        <v>25</v>
      </c>
      <c r="J17" s="25" t="s">
        <v>15</v>
      </c>
      <c r="K17" s="7">
        <v>55106.911</v>
      </c>
      <c r="L17" s="7">
        <v>-27107.366999999998</v>
      </c>
      <c r="M17" s="8">
        <v>20</v>
      </c>
      <c r="N17" s="5" t="s">
        <v>17</v>
      </c>
    </row>
    <row r="18" spans="1:14" x14ac:dyDescent="0.2">
      <c r="A18" s="5" t="s">
        <v>1</v>
      </c>
      <c r="B18" s="5" t="s">
        <v>45</v>
      </c>
      <c r="C18" s="5" t="s">
        <v>3</v>
      </c>
      <c r="D18" s="5" t="s">
        <v>5</v>
      </c>
      <c r="E18" s="18">
        <v>36</v>
      </c>
      <c r="F18" s="6">
        <v>18</v>
      </c>
      <c r="G18" s="19">
        <f>E18-F18</f>
        <v>18</v>
      </c>
      <c r="H18" s="24">
        <v>-24877.609</v>
      </c>
      <c r="I18" s="6">
        <v>25</v>
      </c>
      <c r="J18" s="25" t="s">
        <v>15</v>
      </c>
      <c r="K18" s="7">
        <v>50631.332000000002</v>
      </c>
      <c r="L18" s="7">
        <v>-24881.111000000001</v>
      </c>
      <c r="M18" s="8">
        <v>23</v>
      </c>
      <c r="N18" s="5" t="s">
        <v>16</v>
      </c>
    </row>
    <row r="19" spans="1:14" x14ac:dyDescent="0.2">
      <c r="A19" s="5" t="s">
        <v>1</v>
      </c>
      <c r="B19" s="5" t="s">
        <v>45</v>
      </c>
      <c r="C19" s="5" t="s">
        <v>3</v>
      </c>
      <c r="D19" s="5" t="s">
        <v>46</v>
      </c>
      <c r="E19" s="18">
        <v>33</v>
      </c>
      <c r="F19" s="6">
        <v>18</v>
      </c>
      <c r="G19" s="19">
        <f>E19-F19</f>
        <v>15</v>
      </c>
      <c r="H19" s="24">
        <v>-23679.058499999999</v>
      </c>
      <c r="I19" s="6">
        <v>25</v>
      </c>
      <c r="J19" s="25" t="s">
        <v>22</v>
      </c>
      <c r="K19" s="7">
        <v>48115.045400000003</v>
      </c>
      <c r="L19" s="7">
        <v>-23679.058499999999</v>
      </c>
      <c r="M19" s="8">
        <v>25</v>
      </c>
      <c r="N19" s="5" t="s">
        <v>22</v>
      </c>
    </row>
    <row r="20" spans="1:14" x14ac:dyDescent="0.2">
      <c r="A20" s="5" t="s">
        <v>29</v>
      </c>
      <c r="B20" s="5" t="s">
        <v>4</v>
      </c>
      <c r="C20" s="5" t="s">
        <v>2</v>
      </c>
      <c r="D20" s="5" t="s">
        <v>46</v>
      </c>
      <c r="E20" s="18">
        <v>36</v>
      </c>
      <c r="F20" s="6">
        <v>17</v>
      </c>
      <c r="G20" s="19">
        <f>E20-F20</f>
        <v>19</v>
      </c>
      <c r="H20" s="24">
        <v>-30459.006700000002</v>
      </c>
      <c r="I20" s="6">
        <v>27</v>
      </c>
      <c r="J20" s="25" t="s">
        <v>27</v>
      </c>
      <c r="K20" s="7">
        <v>61715.636899999998</v>
      </c>
      <c r="L20" s="7">
        <v>-30459.006700000002</v>
      </c>
      <c r="M20" s="8">
        <v>27</v>
      </c>
      <c r="N20" s="5" t="s">
        <v>27</v>
      </c>
    </row>
    <row r="21" spans="1:14" x14ac:dyDescent="0.2">
      <c r="A21" s="5" t="s">
        <v>29</v>
      </c>
      <c r="B21" s="5" t="s">
        <v>4</v>
      </c>
      <c r="C21" s="5" t="s">
        <v>2</v>
      </c>
      <c r="D21" s="5" t="s">
        <v>4</v>
      </c>
      <c r="E21" s="18">
        <v>32</v>
      </c>
      <c r="F21" s="6">
        <v>17</v>
      </c>
      <c r="G21" s="19">
        <f>E21-F21</f>
        <v>15</v>
      </c>
      <c r="H21" s="24">
        <v>-14950.198</v>
      </c>
      <c r="I21" s="6">
        <v>25</v>
      </c>
      <c r="J21" s="25" t="s">
        <v>13</v>
      </c>
      <c r="K21" s="7">
        <v>30745.205000000002</v>
      </c>
      <c r="L21" s="7">
        <v>-14953.554</v>
      </c>
      <c r="M21" s="8">
        <v>23</v>
      </c>
      <c r="N21" s="5" t="s">
        <v>14</v>
      </c>
    </row>
    <row r="22" spans="1:14" x14ac:dyDescent="0.2">
      <c r="A22" s="5" t="s">
        <v>29</v>
      </c>
      <c r="B22" s="5" t="s">
        <v>45</v>
      </c>
      <c r="C22" s="5" t="s">
        <v>3</v>
      </c>
      <c r="D22" s="5" t="s">
        <v>4</v>
      </c>
      <c r="E22" s="18">
        <v>31</v>
      </c>
      <c r="F22" s="6">
        <v>16</v>
      </c>
      <c r="G22" s="19">
        <f>E22-F22</f>
        <v>15</v>
      </c>
      <c r="H22" s="24">
        <v>-15985.718000000001</v>
      </c>
      <c r="I22" s="6">
        <v>25</v>
      </c>
      <c r="J22" s="25" t="s">
        <v>13</v>
      </c>
      <c r="K22" s="7">
        <v>32886.273000000001</v>
      </c>
      <c r="L22" s="7">
        <v>-15986.168</v>
      </c>
      <c r="M22" s="8">
        <v>23</v>
      </c>
      <c r="N22" s="5" t="s">
        <v>14</v>
      </c>
    </row>
    <row r="23" spans="1:14" x14ac:dyDescent="0.2">
      <c r="A23" s="5" t="s">
        <v>29</v>
      </c>
      <c r="B23" s="5" t="s">
        <v>4</v>
      </c>
      <c r="C23" s="5" t="s">
        <v>2</v>
      </c>
      <c r="D23" s="5" t="s">
        <v>5</v>
      </c>
      <c r="E23" s="18">
        <v>32</v>
      </c>
      <c r="F23" s="6">
        <v>14</v>
      </c>
      <c r="G23" s="19">
        <f>E23-F23</f>
        <v>18</v>
      </c>
      <c r="H23" s="24">
        <v>-26932.024000000001</v>
      </c>
      <c r="I23" s="6">
        <v>27</v>
      </c>
      <c r="J23" s="25" t="s">
        <v>24</v>
      </c>
      <c r="K23" s="7">
        <v>54691.623</v>
      </c>
      <c r="L23" s="7">
        <v>-26993.277999999998</v>
      </c>
      <c r="M23" s="8">
        <v>3</v>
      </c>
      <c r="N23" s="5" t="s">
        <v>25</v>
      </c>
    </row>
    <row r="24" spans="1:14" x14ac:dyDescent="0.2">
      <c r="A24" s="5" t="s">
        <v>29</v>
      </c>
      <c r="B24" s="5" t="s">
        <v>4</v>
      </c>
      <c r="C24" s="5" t="s">
        <v>2</v>
      </c>
      <c r="D24" s="5" t="s">
        <v>48</v>
      </c>
      <c r="E24" s="18">
        <v>31</v>
      </c>
      <c r="F24" s="6">
        <v>14</v>
      </c>
      <c r="G24" s="19">
        <f>E24-F24</f>
        <v>17</v>
      </c>
      <c r="H24" s="24">
        <v>-10259.324000000001</v>
      </c>
      <c r="I24" s="6">
        <v>27</v>
      </c>
      <c r="J24" s="25" t="s">
        <v>23</v>
      </c>
      <c r="K24" s="7">
        <v>21218.1</v>
      </c>
      <c r="L24" s="7">
        <v>-10260.735000000001</v>
      </c>
      <c r="M24" s="8">
        <v>25</v>
      </c>
      <c r="N24" s="5" t="s">
        <v>13</v>
      </c>
    </row>
    <row r="25" spans="1:14" x14ac:dyDescent="0.2">
      <c r="A25" s="5" t="s">
        <v>1</v>
      </c>
      <c r="B25" s="5" t="s">
        <v>4</v>
      </c>
      <c r="C25" s="5" t="s">
        <v>2</v>
      </c>
      <c r="D25" s="5" t="s">
        <v>47</v>
      </c>
      <c r="E25" s="18">
        <v>30</v>
      </c>
      <c r="F25" s="6">
        <v>14</v>
      </c>
      <c r="G25" s="19">
        <f>E25-F25</f>
        <v>16</v>
      </c>
      <c r="H25" s="24">
        <v>-18633.186000000002</v>
      </c>
      <c r="I25" s="6">
        <v>25</v>
      </c>
      <c r="J25" s="25" t="s">
        <v>15</v>
      </c>
      <c r="K25" s="7">
        <v>37938.144</v>
      </c>
      <c r="L25" s="7">
        <v>-18641.407999999999</v>
      </c>
      <c r="M25" s="8">
        <v>20</v>
      </c>
      <c r="N25" s="5" t="s">
        <v>17</v>
      </c>
    </row>
    <row r="26" spans="1:14" x14ac:dyDescent="0.2">
      <c r="A26" s="5" t="s">
        <v>1</v>
      </c>
      <c r="B26" s="5" t="s">
        <v>45</v>
      </c>
      <c r="C26" s="5" t="s">
        <v>3</v>
      </c>
      <c r="D26" s="5" t="s">
        <v>48</v>
      </c>
      <c r="E26" s="18">
        <v>23</v>
      </c>
      <c r="F26" s="6">
        <v>14</v>
      </c>
      <c r="G26" s="19">
        <f>E26-F26</f>
        <v>9</v>
      </c>
      <c r="H26" s="24">
        <v>-8173.4350000000004</v>
      </c>
      <c r="I26" s="6">
        <v>25</v>
      </c>
      <c r="J26" s="25" t="s">
        <v>13</v>
      </c>
      <c r="K26" s="7">
        <v>17006.907999999999</v>
      </c>
      <c r="L26" s="7">
        <v>-8174.5720000000001</v>
      </c>
      <c r="M26" s="8">
        <v>23</v>
      </c>
      <c r="N26" s="5" t="s">
        <v>14</v>
      </c>
    </row>
    <row r="27" spans="1:14" x14ac:dyDescent="0.2">
      <c r="A27" s="5" t="s">
        <v>1</v>
      </c>
      <c r="B27" s="5" t="s">
        <v>45</v>
      </c>
      <c r="C27" s="5" t="s">
        <v>3</v>
      </c>
      <c r="D27" s="5" t="s">
        <v>4</v>
      </c>
      <c r="E27" s="18">
        <v>22</v>
      </c>
      <c r="F27" s="6">
        <v>14</v>
      </c>
      <c r="G27" s="19">
        <f>E27-F27</f>
        <v>8</v>
      </c>
      <c r="H27" s="24">
        <v>-15612.481</v>
      </c>
      <c r="I27" s="6">
        <v>23</v>
      </c>
      <c r="J27" s="25" t="s">
        <v>14</v>
      </c>
      <c r="K27" s="7">
        <v>32094.074000000001</v>
      </c>
      <c r="L27" s="7">
        <v>-15612.481</v>
      </c>
      <c r="M27" s="8">
        <v>23</v>
      </c>
      <c r="N27" s="5" t="s">
        <v>14</v>
      </c>
    </row>
    <row r="28" spans="1:14" x14ac:dyDescent="0.2">
      <c r="A28" s="5" t="s">
        <v>29</v>
      </c>
      <c r="B28" s="5" t="s">
        <v>45</v>
      </c>
      <c r="C28" s="5" t="s">
        <v>3</v>
      </c>
      <c r="D28" s="5" t="s">
        <v>48</v>
      </c>
      <c r="E28" s="18">
        <v>28</v>
      </c>
      <c r="F28" s="6">
        <v>13</v>
      </c>
      <c r="G28" s="19">
        <f>E28-F28</f>
        <v>15</v>
      </c>
      <c r="H28" s="24">
        <v>-8036.9949999999999</v>
      </c>
      <c r="I28" s="6">
        <v>25</v>
      </c>
      <c r="J28" s="25" t="s">
        <v>13</v>
      </c>
      <c r="K28" s="7">
        <v>16740.87</v>
      </c>
      <c r="L28" s="7">
        <v>-8039.5420000000004</v>
      </c>
      <c r="M28" s="8">
        <v>23</v>
      </c>
      <c r="N28" s="5" t="s">
        <v>14</v>
      </c>
    </row>
    <row r="29" spans="1:14" x14ac:dyDescent="0.2">
      <c r="A29" s="5" t="s">
        <v>1</v>
      </c>
      <c r="B29" s="5" t="s">
        <v>4</v>
      </c>
      <c r="C29" s="5" t="s">
        <v>2</v>
      </c>
      <c r="D29" s="5" t="s">
        <v>48</v>
      </c>
      <c r="E29" s="18">
        <v>25</v>
      </c>
      <c r="F29" s="6">
        <v>13</v>
      </c>
      <c r="G29" s="19">
        <f>E29-F29</f>
        <v>12</v>
      </c>
      <c r="H29" s="24">
        <v>-10215.441999999999</v>
      </c>
      <c r="I29" s="6">
        <v>25</v>
      </c>
      <c r="J29" s="25" t="s">
        <v>13</v>
      </c>
      <c r="K29" s="7">
        <v>21107.522000000001</v>
      </c>
      <c r="L29" s="7">
        <v>-10218.105</v>
      </c>
      <c r="M29" s="8">
        <v>23</v>
      </c>
      <c r="N29" s="5" t="s">
        <v>14</v>
      </c>
    </row>
    <row r="30" spans="1:14" x14ac:dyDescent="0.2">
      <c r="A30" s="5" t="s">
        <v>6</v>
      </c>
      <c r="B30" s="5" t="s">
        <v>44</v>
      </c>
      <c r="C30" s="5" t="s">
        <v>8</v>
      </c>
      <c r="D30" s="5" t="s">
        <v>47</v>
      </c>
      <c r="E30" s="18">
        <v>30</v>
      </c>
      <c r="F30" s="6">
        <v>12</v>
      </c>
      <c r="G30" s="19">
        <f>E30-F30</f>
        <v>18</v>
      </c>
      <c r="H30" s="24">
        <v>-24136.865000000002</v>
      </c>
      <c r="I30" s="6">
        <v>23</v>
      </c>
      <c r="J30" s="25" t="s">
        <v>9</v>
      </c>
      <c r="K30" s="7">
        <v>49084.269</v>
      </c>
      <c r="L30" s="7">
        <v>-24138.98</v>
      </c>
      <c r="M30" s="8">
        <v>20</v>
      </c>
      <c r="N30" s="5" t="s">
        <v>10</v>
      </c>
    </row>
    <row r="31" spans="1:14" x14ac:dyDescent="0.2">
      <c r="A31" s="5" t="s">
        <v>29</v>
      </c>
      <c r="B31" s="5" t="s">
        <v>4</v>
      </c>
      <c r="C31" s="5" t="s">
        <v>2</v>
      </c>
      <c r="D31" s="5" t="s">
        <v>47</v>
      </c>
      <c r="E31" s="18">
        <v>29</v>
      </c>
      <c r="F31" s="6">
        <v>12</v>
      </c>
      <c r="G31" s="19">
        <f>E31-F31</f>
        <v>17</v>
      </c>
      <c r="H31" s="24">
        <v>-20019.931</v>
      </c>
      <c r="I31" s="6">
        <v>25</v>
      </c>
      <c r="J31" s="25" t="s">
        <v>11</v>
      </c>
      <c r="K31" s="7">
        <v>40665.767999999996</v>
      </c>
      <c r="L31" s="7">
        <v>-20044.436000000002</v>
      </c>
      <c r="M31" s="8">
        <v>3</v>
      </c>
      <c r="N31" s="5" t="s">
        <v>25</v>
      </c>
    </row>
    <row r="32" spans="1:14" x14ac:dyDescent="0.2">
      <c r="A32" s="5" t="s">
        <v>1</v>
      </c>
      <c r="B32" s="5" t="s">
        <v>4</v>
      </c>
      <c r="C32" s="5" t="s">
        <v>2</v>
      </c>
      <c r="D32" s="5" t="s">
        <v>4</v>
      </c>
      <c r="E32" s="18">
        <v>24</v>
      </c>
      <c r="F32" s="6">
        <v>12</v>
      </c>
      <c r="G32" s="19">
        <f>E32-F32</f>
        <v>12</v>
      </c>
      <c r="H32" s="24">
        <v>-14851.88</v>
      </c>
      <c r="I32" s="6">
        <v>25</v>
      </c>
      <c r="J32" s="25" t="s">
        <v>13</v>
      </c>
      <c r="K32" s="7">
        <v>30552.987000000001</v>
      </c>
      <c r="L32" s="7">
        <v>-14856.075999999999</v>
      </c>
      <c r="M32" s="8">
        <v>23</v>
      </c>
      <c r="N32" s="5" t="s">
        <v>14</v>
      </c>
    </row>
    <row r="33" spans="1:14" x14ac:dyDescent="0.2">
      <c r="A33" s="5" t="s">
        <v>6</v>
      </c>
      <c r="B33" s="5" t="s">
        <v>44</v>
      </c>
      <c r="C33" s="5" t="s">
        <v>8</v>
      </c>
      <c r="D33" s="5" t="s">
        <v>5</v>
      </c>
      <c r="E33" s="18">
        <v>29</v>
      </c>
      <c r="F33" s="6">
        <v>10</v>
      </c>
      <c r="G33" s="19">
        <f>E33-F33</f>
        <v>19</v>
      </c>
      <c r="H33" s="24">
        <v>-18766.927</v>
      </c>
      <c r="I33" s="6">
        <v>25</v>
      </c>
      <c r="J33" s="25" t="s">
        <v>11</v>
      </c>
      <c r="K33" s="7">
        <v>38190.197</v>
      </c>
      <c r="L33" s="7">
        <v>-18813.460999999999</v>
      </c>
      <c r="M33" s="8">
        <v>1</v>
      </c>
      <c r="N33" s="5" t="s">
        <v>12</v>
      </c>
    </row>
    <row r="34" spans="1:14" ht="3" customHeight="1" thickBot="1" x14ac:dyDescent="0.25">
      <c r="A34" s="9"/>
      <c r="B34" s="9"/>
      <c r="C34" s="9"/>
      <c r="D34" s="9"/>
      <c r="E34" s="20"/>
      <c r="F34" s="10"/>
      <c r="G34" s="21"/>
      <c r="H34" s="26"/>
      <c r="I34" s="10"/>
      <c r="J34" s="21"/>
      <c r="K34" s="9"/>
      <c r="L34" s="9"/>
      <c r="M34" s="10"/>
      <c r="N34" s="9"/>
    </row>
    <row r="35" spans="1:14" ht="17" thickTop="1" x14ac:dyDescent="0.2"/>
  </sheetData>
  <sortState xmlns:xlrd2="http://schemas.microsoft.com/office/spreadsheetml/2017/richdata2" ref="A8:N33">
    <sortCondition descending="1" ref="F7:F33"/>
    <sortCondition descending="1" ref="G7:G33"/>
  </sortState>
  <mergeCells count="8">
    <mergeCell ref="D5:D6"/>
    <mergeCell ref="E5:G5"/>
    <mergeCell ref="K5:N5"/>
    <mergeCell ref="H5:J5"/>
    <mergeCell ref="A3:N3"/>
    <mergeCell ref="A5:A6"/>
    <mergeCell ref="B5:B6"/>
    <mergeCell ref="C5:C6"/>
  </mergeCells>
  <pageMargins left="0.7" right="0.7" top="0.75" bottom="0.75" header="0.3" footer="0.3"/>
  <pageSetup paperSize="9" scale="8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cp:lastPrinted>2023-12-03T00:58:26Z</cp:lastPrinted>
  <dcterms:created xsi:type="dcterms:W3CDTF">2023-11-09T08:06:27Z</dcterms:created>
  <dcterms:modified xsi:type="dcterms:W3CDTF">2023-12-03T00:58:29Z</dcterms:modified>
</cp:coreProperties>
</file>