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str2phy/ex/ferritins_M20/tree_comparison/"/>
    </mc:Choice>
  </mc:AlternateContent>
  <xr:revisionPtr revIDLastSave="0" documentId="8_{E5DCA0CE-EAF1-DC4C-8364-75D1DB3CDBB1}" xr6:coauthVersionLast="36" xr6:coauthVersionMax="36" xr10:uidLastSave="{00000000-0000-0000-0000-000000000000}"/>
  <bookViews>
    <workbookView xWindow="-30660" yWindow="1400" windowWidth="27240" windowHeight="16440" xr2:uid="{17F9C440-D349-694E-99B9-B6A636D4D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7" i="1" l="1"/>
  <c r="K49" i="1"/>
  <c r="K48" i="1"/>
  <c r="K59" i="1"/>
  <c r="K56" i="1"/>
  <c r="K60" i="1"/>
  <c r="K61" i="1"/>
  <c r="K46" i="1"/>
  <c r="K52" i="1"/>
  <c r="K47" i="1"/>
  <c r="K50" i="1"/>
  <c r="K53" i="1"/>
  <c r="K54" i="1"/>
  <c r="K41" i="1"/>
  <c r="K44" i="1"/>
  <c r="K58" i="1"/>
  <c r="K45" i="1"/>
  <c r="K43" i="1"/>
  <c r="K37" i="1"/>
  <c r="K36" i="1"/>
  <c r="K51" i="1"/>
  <c r="K29" i="1"/>
  <c r="K25" i="1"/>
  <c r="K55" i="1"/>
  <c r="K33" i="1"/>
  <c r="K6" i="1"/>
  <c r="K12" i="1"/>
  <c r="K21" i="1"/>
  <c r="K31" i="1"/>
  <c r="K24" i="1"/>
  <c r="K17" i="1"/>
  <c r="K27" i="1"/>
  <c r="K39" i="1"/>
  <c r="K19" i="1"/>
  <c r="K8" i="1"/>
  <c r="K15" i="1"/>
  <c r="K18" i="1"/>
  <c r="K30" i="1"/>
  <c r="K13" i="1"/>
  <c r="K38" i="1"/>
  <c r="K28" i="1"/>
  <c r="K9" i="1"/>
  <c r="K35" i="1"/>
  <c r="K22" i="1"/>
  <c r="K16" i="1"/>
  <c r="K26" i="1"/>
  <c r="K42" i="1"/>
  <c r="K5" i="1"/>
  <c r="K4" i="1"/>
  <c r="K40" i="1"/>
  <c r="K14" i="1"/>
  <c r="K23" i="1"/>
  <c r="K34" i="1"/>
  <c r="K3" i="1"/>
  <c r="K11" i="1"/>
  <c r="K2" i="1"/>
  <c r="K32" i="1"/>
  <c r="K7" i="1"/>
  <c r="K20" i="1"/>
  <c r="K10" i="1"/>
  <c r="K63" i="1"/>
  <c r="K62" i="1"/>
</calcChain>
</file>

<file path=xl/sharedStrings.xml><?xml version="1.0" encoding="utf-8"?>
<sst xmlns="http://schemas.openxmlformats.org/spreadsheetml/2006/main" count="442" uniqueCount="95">
  <si>
    <t>orig_order</t>
  </si>
  <si>
    <t>structures</t>
  </si>
  <si>
    <t>alignment data</t>
  </si>
  <si>
    <t>alignment method</t>
  </si>
  <si>
    <t>phylo data</t>
  </si>
  <si>
    <t>trim?</t>
  </si>
  <si>
    <t>model list</t>
  </si>
  <si>
    <t>analysis_names</t>
  </si>
  <si>
    <t>sum_matches</t>
  </si>
  <si>
    <t>sum_deepnodes</t>
  </si>
  <si>
    <t>sum_shallow</t>
  </si>
  <si>
    <t>sum_M20boots</t>
  </si>
  <si>
    <t>trlen</t>
  </si>
  <si>
    <t>sumBoots</t>
  </si>
  <si>
    <t>PDB</t>
  </si>
  <si>
    <t>structures?</t>
  </si>
  <si>
    <t>structural distances</t>
  </si>
  <si>
    <t>M20_distances_tr_wBootstraps</t>
  </si>
  <si>
    <t>M20_distances_tr_wLabels</t>
  </si>
  <si>
    <t>alphafold structures</t>
  </si>
  <si>
    <t>structures + AAs</t>
  </si>
  <si>
    <t>USalign</t>
  </si>
  <si>
    <t>AA+3di, partitioned</t>
  </si>
  <si>
    <t>35% min</t>
  </si>
  <si>
    <t>custom</t>
  </si>
  <si>
    <t>iqtrAF_USaln_BothTrim35</t>
  </si>
  <si>
    <t>3di characters</t>
  </si>
  <si>
    <t>famsa3di</t>
  </si>
  <si>
    <t>full</t>
  </si>
  <si>
    <t>iqtree_FAMSA3di_BothFull</t>
  </si>
  <si>
    <t>iqtrAF_USaln_BothFull</t>
  </si>
  <si>
    <t>default</t>
  </si>
  <si>
    <t>iqtrAF_USaln_BothTrim35_allmodels</t>
  </si>
  <si>
    <t>AA+3di, not partitioned (!)</t>
  </si>
  <si>
    <t>iqtrAF_USaln_BothTrim35NonPart_allmodels</t>
  </si>
  <si>
    <t>iqtree_FAMSA3di_BothTrim35NonPart</t>
  </si>
  <si>
    <t>iqtrAF_USaln_BothTrim35NonPart</t>
  </si>
  <si>
    <t>AA</t>
  </si>
  <si>
    <t>iqtree_USaln_AAs_Trim</t>
  </si>
  <si>
    <t>iqtree_FAMSA3di_BothTrim35</t>
  </si>
  <si>
    <t>iqtree_FAMSA3di_BothTrim35NonPart_allmodels</t>
  </si>
  <si>
    <t>iqtree_FAMSA3di_AAfull</t>
  </si>
  <si>
    <t>iqtrAF_USaln_BothFullNonPart</t>
  </si>
  <si>
    <t>iqtrAF_USaln_BothFullNonPart_allmodels</t>
  </si>
  <si>
    <t>iqtrAF_USaln_AA_trim35</t>
  </si>
  <si>
    <t>iqtree_FAMSA3di_BothFull_allmodels</t>
  </si>
  <si>
    <t>iqtree_FAMSA3di_BothFullNonPart_allmodels</t>
  </si>
  <si>
    <t>iqtree_USaln_AAs_Full</t>
  </si>
  <si>
    <t>iqtrAF_USaln_AAfull</t>
  </si>
  <si>
    <t>iqtree_FAMSA3di_BothFullNonPart</t>
  </si>
  <si>
    <t>iqtrAF_USaln_AAfull_allmodels</t>
  </si>
  <si>
    <t>iqtrAF_FAMSA3di_AAfull_allmodels</t>
  </si>
  <si>
    <t>iqtree_USaln_Both_Full</t>
  </si>
  <si>
    <t>iqtrAF_FAMSA3di_BothTrim35</t>
  </si>
  <si>
    <t>iqtrAF_FAMSA3di_BothFull</t>
  </si>
  <si>
    <t>iqtrAF_FAMSA3di_BothFullNonPart_allmodels</t>
  </si>
  <si>
    <t>iqtrAF_FAMSA3di_BothTrim35NonPart_allmodels</t>
  </si>
  <si>
    <t>iqtrAF_USaln_BothFull_allmodels</t>
  </si>
  <si>
    <t>iqtrAF_USaln_AA_trim35_allmodels</t>
  </si>
  <si>
    <t>iqtrAF_FAMSA3di_BothTrim35_allmodels</t>
  </si>
  <si>
    <t>iqtree_USaln_Both_Trim</t>
  </si>
  <si>
    <t>iqtree_USaln_Both_Trim_allmodels</t>
  </si>
  <si>
    <t>iqtree_FAMSA3di_BothTrim35_allmodels</t>
  </si>
  <si>
    <t>iqtree_FAMSA3di_AA_trim35</t>
  </si>
  <si>
    <t>iqtrAF_FAMSA3di_BothFullNonPart</t>
  </si>
  <si>
    <t>iqtrAF_FAMSA3di_BothTrim35NonPart</t>
  </si>
  <si>
    <t>iqtree_FAMSA3di_AAfull_allmodels</t>
  </si>
  <si>
    <t>3di</t>
  </si>
  <si>
    <t>iqtrAF_FAMSA3di_3diFull</t>
  </si>
  <si>
    <t>iqtree_USaln_Both_Full_allmodels</t>
  </si>
  <si>
    <t>iqtrAF_FAMSA3di_BothFull_allmodels</t>
  </si>
  <si>
    <t>iqtrAF_USaln_3diFull</t>
  </si>
  <si>
    <t>iqtrAF_FAMSA3di_AA_trim35_allmodels</t>
  </si>
  <si>
    <t>iqtree_FAMSA3di_AA_trim35_allmodels</t>
  </si>
  <si>
    <t>iqtrAF_FAMSA3di_AAfull</t>
  </si>
  <si>
    <t>none</t>
  </si>
  <si>
    <t>just amino acids</t>
  </si>
  <si>
    <t>famsa</t>
  </si>
  <si>
    <t>iqtree_FAMSA_AAonly_trim35_allmodels</t>
  </si>
  <si>
    <t>iqtrAF_FAMSA3di_3diTrim35</t>
  </si>
  <si>
    <t>iqtree_FAMSA_AAonly_trim35</t>
  </si>
  <si>
    <t>iqtrAF_FAMSA3di_AA_trim35</t>
  </si>
  <si>
    <t>iqtree_FAMSA3di_3diTrim35</t>
  </si>
  <si>
    <t>iqtree_FAMSA3di_3diFull</t>
  </si>
  <si>
    <t>iqtree_USaln_3di_Full</t>
  </si>
  <si>
    <t>iqtree_FAMSA_AAonly_full_allmodels</t>
  </si>
  <si>
    <t>iqtrAF_USaln_3diTrim35_allmodels</t>
  </si>
  <si>
    <t>iqtree_FAMSA_AAonly_full</t>
  </si>
  <si>
    <t>iqtrAF_FAMSA3di_3diTrim35_allmodels</t>
  </si>
  <si>
    <t>iqtrAF_FAMSA3di_3diFull_allmodels</t>
  </si>
  <si>
    <t>iqtree_USaln_3di_Trim</t>
  </si>
  <si>
    <t>iqtree_FAMSA3di_3diFull_allmodels</t>
  </si>
  <si>
    <t>iqtrAF_USaln_3diTrim35</t>
  </si>
  <si>
    <t>iqtrAF_USaln_3diFull_allmodels</t>
  </si>
  <si>
    <t>iqtree_FAMSA3di_3diTrim35_allmodels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</si>
</sst>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F648-D9A7-B14C-8065-B7430E1DF012}">
  <dimension ref="A1:N63"/>
  <sheetViews>
    <sheetView tabSelected="1" workbookViewId="0">
      <selection activeCell="N47" sqref="N47"/>
    </sheetView>
  </sheetViews>
  <sheetFormatPr baseColWidth="10" defaultRowHeight="16" x14ac:dyDescent="0.2"/>
  <cols>
    <col min="2" max="2" width="25.5" customWidth="1"/>
    <col min="5" max="5" width="34.33203125" customWidth="1"/>
  </cols>
  <sheetData>
    <row r="1" spans="1:14" ht="3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>
        <v>62</v>
      </c>
      <c r="B2" t="s">
        <v>19</v>
      </c>
      <c r="C2" t="s">
        <v>20</v>
      </c>
      <c r="D2" t="s">
        <v>21</v>
      </c>
      <c r="E2" t="s">
        <v>33</v>
      </c>
      <c r="F2" t="s">
        <v>23</v>
      </c>
      <c r="G2" t="s">
        <v>31</v>
      </c>
      <c r="H2" t="s">
        <v>34</v>
      </c>
      <c r="I2" s="3">
        <v>38</v>
      </c>
      <c r="J2" s="3">
        <v>19</v>
      </c>
      <c r="K2" s="3">
        <f>I2-J2</f>
        <v>19</v>
      </c>
      <c r="L2" s="3">
        <v>10</v>
      </c>
      <c r="M2">
        <v>32.890048110000002</v>
      </c>
      <c r="N2">
        <v>4374</v>
      </c>
    </row>
    <row r="3" spans="1:14" x14ac:dyDescent="0.2">
      <c r="A3" s="3">
        <v>61</v>
      </c>
      <c r="B3" t="s">
        <v>19</v>
      </c>
      <c r="C3" t="s">
        <v>20</v>
      </c>
      <c r="D3" t="s">
        <v>21</v>
      </c>
      <c r="E3" t="s">
        <v>33</v>
      </c>
      <c r="F3" t="s">
        <v>23</v>
      </c>
      <c r="G3" t="s">
        <v>24</v>
      </c>
      <c r="H3" t="s">
        <v>36</v>
      </c>
      <c r="I3" s="3">
        <v>37</v>
      </c>
      <c r="J3" s="3">
        <v>19</v>
      </c>
      <c r="K3" s="3">
        <f>I3-J3</f>
        <v>18</v>
      </c>
      <c r="L3" s="3">
        <v>10</v>
      </c>
      <c r="M3">
        <v>32.179563280000004</v>
      </c>
      <c r="N3">
        <v>4371</v>
      </c>
    </row>
    <row r="4" spans="1:14" x14ac:dyDescent="0.2">
      <c r="A4" s="3">
        <v>57</v>
      </c>
      <c r="B4" t="s">
        <v>19</v>
      </c>
      <c r="C4" t="s">
        <v>20</v>
      </c>
      <c r="D4" t="s">
        <v>21</v>
      </c>
      <c r="E4" t="s">
        <v>33</v>
      </c>
      <c r="F4" t="s">
        <v>28</v>
      </c>
      <c r="G4" t="s">
        <v>24</v>
      </c>
      <c r="H4" t="s">
        <v>42</v>
      </c>
      <c r="I4" s="3">
        <v>36</v>
      </c>
      <c r="J4" s="3">
        <v>20</v>
      </c>
      <c r="K4" s="3">
        <f>I4-J4</f>
        <v>16</v>
      </c>
      <c r="L4" s="3">
        <v>10</v>
      </c>
      <c r="M4">
        <v>45.739489329999998</v>
      </c>
      <c r="N4">
        <v>4344</v>
      </c>
    </row>
    <row r="5" spans="1:14" x14ac:dyDescent="0.2">
      <c r="A5" s="3">
        <v>58</v>
      </c>
      <c r="B5" t="s">
        <v>19</v>
      </c>
      <c r="C5" t="s">
        <v>20</v>
      </c>
      <c r="D5" t="s">
        <v>21</v>
      </c>
      <c r="E5" t="s">
        <v>33</v>
      </c>
      <c r="F5" t="s">
        <v>28</v>
      </c>
      <c r="G5" t="s">
        <v>31</v>
      </c>
      <c r="H5" t="s">
        <v>43</v>
      </c>
      <c r="I5" s="3">
        <v>36</v>
      </c>
      <c r="J5" s="3">
        <v>20</v>
      </c>
      <c r="K5" s="3">
        <f>I5-J5</f>
        <v>16</v>
      </c>
      <c r="L5" s="3">
        <v>10</v>
      </c>
      <c r="M5">
        <v>45.927928540000003</v>
      </c>
      <c r="N5">
        <v>4327</v>
      </c>
    </row>
    <row r="6" spans="1:14" x14ac:dyDescent="0.2">
      <c r="A6" s="3">
        <v>45</v>
      </c>
      <c r="B6" t="s">
        <v>19</v>
      </c>
      <c r="C6" t="s">
        <v>26</v>
      </c>
      <c r="D6" t="s">
        <v>27</v>
      </c>
      <c r="E6" t="s">
        <v>33</v>
      </c>
      <c r="F6" t="s">
        <v>23</v>
      </c>
      <c r="G6" t="s">
        <v>24</v>
      </c>
      <c r="H6" t="s">
        <v>65</v>
      </c>
      <c r="I6" s="3">
        <v>34</v>
      </c>
      <c r="J6" s="3">
        <v>17</v>
      </c>
      <c r="K6" s="3">
        <f>I6-J6</f>
        <v>17</v>
      </c>
      <c r="L6" s="3">
        <v>7</v>
      </c>
      <c r="M6">
        <v>34.933744279999999</v>
      </c>
      <c r="N6">
        <v>4298</v>
      </c>
    </row>
    <row r="7" spans="1:14" x14ac:dyDescent="0.2">
      <c r="A7" s="3">
        <v>55</v>
      </c>
      <c r="B7" t="s">
        <v>19</v>
      </c>
      <c r="C7" t="s">
        <v>20</v>
      </c>
      <c r="D7" t="s">
        <v>21</v>
      </c>
      <c r="E7" t="s">
        <v>22</v>
      </c>
      <c r="F7" t="s">
        <v>28</v>
      </c>
      <c r="G7" t="s">
        <v>24</v>
      </c>
      <c r="H7" t="s">
        <v>30</v>
      </c>
      <c r="I7" s="3">
        <v>39</v>
      </c>
      <c r="J7" s="3">
        <v>20</v>
      </c>
      <c r="K7" s="3">
        <f>I7-J7</f>
        <v>19</v>
      </c>
      <c r="L7" s="3">
        <v>10</v>
      </c>
      <c r="M7">
        <v>38.405904499999998</v>
      </c>
      <c r="N7">
        <v>4294</v>
      </c>
    </row>
    <row r="8" spans="1:14" x14ac:dyDescent="0.2">
      <c r="A8" s="3">
        <v>46</v>
      </c>
      <c r="B8" t="s">
        <v>19</v>
      </c>
      <c r="C8" t="s">
        <v>26</v>
      </c>
      <c r="D8" t="s">
        <v>27</v>
      </c>
      <c r="E8" t="s">
        <v>33</v>
      </c>
      <c r="F8" t="s">
        <v>23</v>
      </c>
      <c r="G8" t="s">
        <v>31</v>
      </c>
      <c r="H8" t="s">
        <v>56</v>
      </c>
      <c r="I8" s="3">
        <v>35</v>
      </c>
      <c r="J8" s="3">
        <v>18</v>
      </c>
      <c r="K8" s="3">
        <f>I8-J8</f>
        <v>17</v>
      </c>
      <c r="L8" s="3">
        <v>8</v>
      </c>
      <c r="M8">
        <v>35.062697129999997</v>
      </c>
      <c r="N8">
        <v>4286</v>
      </c>
    </row>
    <row r="9" spans="1:14" x14ac:dyDescent="0.2">
      <c r="A9" s="3">
        <v>17</v>
      </c>
      <c r="B9" t="s">
        <v>14</v>
      </c>
      <c r="C9" t="s">
        <v>26</v>
      </c>
      <c r="D9" t="s">
        <v>27</v>
      </c>
      <c r="E9" t="s">
        <v>33</v>
      </c>
      <c r="F9" t="s">
        <v>28</v>
      </c>
      <c r="G9" t="s">
        <v>24</v>
      </c>
      <c r="H9" t="s">
        <v>49</v>
      </c>
      <c r="I9" s="3">
        <v>36</v>
      </c>
      <c r="J9" s="3">
        <v>19</v>
      </c>
      <c r="K9" s="3">
        <f>I9-J9</f>
        <v>17</v>
      </c>
      <c r="L9" s="3">
        <v>9</v>
      </c>
      <c r="M9">
        <v>37.37929819</v>
      </c>
      <c r="N9">
        <v>4269</v>
      </c>
    </row>
    <row r="10" spans="1:14" x14ac:dyDescent="0.2">
      <c r="A10" s="3">
        <v>59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s="3">
        <v>40</v>
      </c>
      <c r="J10" s="3">
        <v>20</v>
      </c>
      <c r="K10" s="3">
        <f>I10-J10</f>
        <v>20</v>
      </c>
      <c r="L10" s="3">
        <v>10</v>
      </c>
      <c r="M10">
        <v>47.005416510000003</v>
      </c>
      <c r="N10">
        <v>4259</v>
      </c>
    </row>
    <row r="11" spans="1:14" x14ac:dyDescent="0.2">
      <c r="A11" s="3">
        <v>21</v>
      </c>
      <c r="B11" t="s">
        <v>14</v>
      </c>
      <c r="C11" t="s">
        <v>26</v>
      </c>
      <c r="D11" t="s">
        <v>27</v>
      </c>
      <c r="E11" t="s">
        <v>33</v>
      </c>
      <c r="F11" t="s">
        <v>23</v>
      </c>
      <c r="G11" t="s">
        <v>24</v>
      </c>
      <c r="H11" t="s">
        <v>35</v>
      </c>
      <c r="I11" s="3">
        <v>38</v>
      </c>
      <c r="J11" s="3">
        <v>20</v>
      </c>
      <c r="K11" s="3">
        <f>I11-J11</f>
        <v>18</v>
      </c>
      <c r="L11" s="3">
        <v>10</v>
      </c>
      <c r="M11">
        <v>34.960811730000003</v>
      </c>
      <c r="N11">
        <v>4255</v>
      </c>
    </row>
    <row r="12" spans="1:14" x14ac:dyDescent="0.2">
      <c r="A12" s="3">
        <v>41</v>
      </c>
      <c r="B12" t="s">
        <v>19</v>
      </c>
      <c r="C12" t="s">
        <v>26</v>
      </c>
      <c r="D12" t="s">
        <v>27</v>
      </c>
      <c r="E12" t="s">
        <v>33</v>
      </c>
      <c r="F12" t="s">
        <v>28</v>
      </c>
      <c r="G12" t="s">
        <v>24</v>
      </c>
      <c r="H12" t="s">
        <v>64</v>
      </c>
      <c r="I12" s="3">
        <v>34</v>
      </c>
      <c r="J12" s="3">
        <v>17</v>
      </c>
      <c r="K12" s="3">
        <f>I12-J12</f>
        <v>17</v>
      </c>
      <c r="L12" s="3">
        <v>7</v>
      </c>
      <c r="M12">
        <v>38.274663390000001</v>
      </c>
      <c r="N12">
        <v>4239</v>
      </c>
    </row>
    <row r="13" spans="1:14" x14ac:dyDescent="0.2">
      <c r="A13" s="3">
        <v>27</v>
      </c>
      <c r="B13" t="s">
        <v>14</v>
      </c>
      <c r="C13" t="s">
        <v>20</v>
      </c>
      <c r="D13" t="s">
        <v>21</v>
      </c>
      <c r="E13" t="s">
        <v>22</v>
      </c>
      <c r="F13" t="s">
        <v>28</v>
      </c>
      <c r="G13" t="s">
        <v>24</v>
      </c>
      <c r="H13" t="s">
        <v>52</v>
      </c>
      <c r="I13" s="3">
        <v>34</v>
      </c>
      <c r="J13" s="3">
        <v>19</v>
      </c>
      <c r="K13" s="3">
        <f>I13-J13</f>
        <v>15</v>
      </c>
      <c r="L13" s="3">
        <v>9</v>
      </c>
      <c r="M13">
        <v>35.990011420000002</v>
      </c>
      <c r="N13">
        <v>4234</v>
      </c>
    </row>
    <row r="14" spans="1:14" x14ac:dyDescent="0.2">
      <c r="A14" s="3">
        <v>22</v>
      </c>
      <c r="B14" t="s">
        <v>14</v>
      </c>
      <c r="C14" t="s">
        <v>26</v>
      </c>
      <c r="D14" t="s">
        <v>27</v>
      </c>
      <c r="E14" t="s">
        <v>33</v>
      </c>
      <c r="F14" t="s">
        <v>23</v>
      </c>
      <c r="G14" t="s">
        <v>31</v>
      </c>
      <c r="H14" t="s">
        <v>40</v>
      </c>
      <c r="I14" s="3">
        <v>37</v>
      </c>
      <c r="J14" s="3">
        <v>20</v>
      </c>
      <c r="K14" s="3">
        <f>I14-J14</f>
        <v>17</v>
      </c>
      <c r="L14" s="3">
        <v>10</v>
      </c>
      <c r="M14">
        <v>35.090725910000003</v>
      </c>
      <c r="N14">
        <v>4230</v>
      </c>
    </row>
    <row r="15" spans="1:14" x14ac:dyDescent="0.2">
      <c r="A15" s="3">
        <v>42</v>
      </c>
      <c r="B15" t="s">
        <v>19</v>
      </c>
      <c r="C15" t="s">
        <v>26</v>
      </c>
      <c r="D15" t="s">
        <v>27</v>
      </c>
      <c r="E15" t="s">
        <v>33</v>
      </c>
      <c r="F15" t="s">
        <v>28</v>
      </c>
      <c r="G15" t="s">
        <v>31</v>
      </c>
      <c r="H15" t="s">
        <v>55</v>
      </c>
      <c r="I15" s="3">
        <v>35</v>
      </c>
      <c r="J15" s="3">
        <v>18</v>
      </c>
      <c r="K15" s="3">
        <f>I15-J15</f>
        <v>17</v>
      </c>
      <c r="L15" s="3">
        <v>8</v>
      </c>
      <c r="M15">
        <v>44.666381510000001</v>
      </c>
      <c r="N15">
        <v>4220</v>
      </c>
    </row>
    <row r="16" spans="1:14" x14ac:dyDescent="0.2">
      <c r="A16" s="3">
        <v>18</v>
      </c>
      <c r="B16" t="s">
        <v>14</v>
      </c>
      <c r="C16" t="s">
        <v>26</v>
      </c>
      <c r="D16" t="s">
        <v>27</v>
      </c>
      <c r="E16" t="s">
        <v>33</v>
      </c>
      <c r="F16" t="s">
        <v>28</v>
      </c>
      <c r="G16" t="s">
        <v>31</v>
      </c>
      <c r="H16" t="s">
        <v>46</v>
      </c>
      <c r="I16" s="3">
        <v>36</v>
      </c>
      <c r="J16" s="3">
        <v>18</v>
      </c>
      <c r="K16" s="3">
        <f>I16-J16</f>
        <v>18</v>
      </c>
      <c r="L16" s="3">
        <v>9</v>
      </c>
      <c r="M16">
        <v>37.893396340000002</v>
      </c>
      <c r="N16">
        <v>4219</v>
      </c>
    </row>
    <row r="17" spans="1:14" x14ac:dyDescent="0.2">
      <c r="A17" s="3">
        <v>29</v>
      </c>
      <c r="B17" t="s">
        <v>14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60</v>
      </c>
      <c r="I17" s="3">
        <v>33</v>
      </c>
      <c r="J17" s="3">
        <v>18</v>
      </c>
      <c r="K17" s="3">
        <f>I17-J17</f>
        <v>15</v>
      </c>
      <c r="L17" s="3">
        <v>8</v>
      </c>
      <c r="M17">
        <v>31.01317912</v>
      </c>
      <c r="N17">
        <v>4216</v>
      </c>
    </row>
    <row r="18" spans="1:14" x14ac:dyDescent="0.2">
      <c r="A18" s="3">
        <v>39</v>
      </c>
      <c r="B18" t="s">
        <v>19</v>
      </c>
      <c r="C18" t="s">
        <v>26</v>
      </c>
      <c r="D18" t="s">
        <v>27</v>
      </c>
      <c r="E18" t="s">
        <v>22</v>
      </c>
      <c r="F18" t="s">
        <v>28</v>
      </c>
      <c r="G18" t="s">
        <v>24</v>
      </c>
      <c r="H18" t="s">
        <v>54</v>
      </c>
      <c r="I18" s="3">
        <v>36</v>
      </c>
      <c r="J18" s="3">
        <v>19</v>
      </c>
      <c r="K18" s="3">
        <f>I18-J18</f>
        <v>17</v>
      </c>
      <c r="L18" s="3">
        <v>8</v>
      </c>
      <c r="M18">
        <v>36.75574151</v>
      </c>
      <c r="N18">
        <v>4206</v>
      </c>
    </row>
    <row r="19" spans="1:14" x14ac:dyDescent="0.2">
      <c r="A19" s="3">
        <v>56</v>
      </c>
      <c r="B19" t="s">
        <v>19</v>
      </c>
      <c r="C19" t="s">
        <v>20</v>
      </c>
      <c r="D19" t="s">
        <v>21</v>
      </c>
      <c r="E19" t="s">
        <v>22</v>
      </c>
      <c r="F19" t="s">
        <v>28</v>
      </c>
      <c r="G19" t="s">
        <v>31</v>
      </c>
      <c r="H19" t="s">
        <v>57</v>
      </c>
      <c r="I19" s="3">
        <v>35</v>
      </c>
      <c r="J19" s="3">
        <v>19</v>
      </c>
      <c r="K19" s="3">
        <f>I19-J19</f>
        <v>16</v>
      </c>
      <c r="L19" s="3">
        <v>8</v>
      </c>
      <c r="M19">
        <v>79.22295991</v>
      </c>
      <c r="N19">
        <v>4202</v>
      </c>
    </row>
    <row r="20" spans="1:14" x14ac:dyDescent="0.2">
      <c r="A20" s="3">
        <v>15</v>
      </c>
      <c r="B20" t="s">
        <v>14</v>
      </c>
      <c r="C20" t="s">
        <v>26</v>
      </c>
      <c r="D20" t="s">
        <v>27</v>
      </c>
      <c r="E20" t="s">
        <v>22</v>
      </c>
      <c r="F20" t="s">
        <v>28</v>
      </c>
      <c r="G20" t="s">
        <v>24</v>
      </c>
      <c r="H20" t="s">
        <v>29</v>
      </c>
      <c r="I20" s="3">
        <v>39</v>
      </c>
      <c r="J20" s="3">
        <v>20</v>
      </c>
      <c r="K20" s="3">
        <f>I20-J20</f>
        <v>19</v>
      </c>
      <c r="L20" s="3">
        <v>10</v>
      </c>
      <c r="M20">
        <v>40.779560680000003</v>
      </c>
      <c r="N20">
        <v>4190</v>
      </c>
    </row>
    <row r="21" spans="1:14" x14ac:dyDescent="0.2">
      <c r="A21" s="3">
        <v>13</v>
      </c>
      <c r="B21" t="s">
        <v>14</v>
      </c>
      <c r="C21" t="s">
        <v>26</v>
      </c>
      <c r="D21" t="s">
        <v>27</v>
      </c>
      <c r="E21" t="s">
        <v>37</v>
      </c>
      <c r="F21" t="s">
        <v>23</v>
      </c>
      <c r="G21" t="s">
        <v>24</v>
      </c>
      <c r="H21" t="s">
        <v>63</v>
      </c>
      <c r="I21" s="3">
        <v>30</v>
      </c>
      <c r="J21" s="3">
        <v>14</v>
      </c>
      <c r="K21" s="3">
        <f>I21-J21</f>
        <v>16</v>
      </c>
      <c r="L21" s="3">
        <v>8</v>
      </c>
      <c r="M21">
        <v>54.88908447</v>
      </c>
      <c r="N21">
        <v>4184</v>
      </c>
    </row>
    <row r="22" spans="1:14" x14ac:dyDescent="0.2">
      <c r="A22" s="3">
        <v>25</v>
      </c>
      <c r="B22" t="s">
        <v>14</v>
      </c>
      <c r="C22" t="s">
        <v>20</v>
      </c>
      <c r="D22" t="s">
        <v>21</v>
      </c>
      <c r="E22" t="s">
        <v>37</v>
      </c>
      <c r="F22" t="s">
        <v>28</v>
      </c>
      <c r="G22" t="s">
        <v>24</v>
      </c>
      <c r="H22" t="s">
        <v>47</v>
      </c>
      <c r="I22" s="3">
        <v>36</v>
      </c>
      <c r="J22" s="3">
        <v>18</v>
      </c>
      <c r="K22" s="3">
        <f>I22-J22</f>
        <v>18</v>
      </c>
      <c r="L22" s="3">
        <v>9</v>
      </c>
      <c r="M22">
        <v>58.592567789999997</v>
      </c>
      <c r="N22">
        <v>4183</v>
      </c>
    </row>
    <row r="23" spans="1:14" x14ac:dyDescent="0.2">
      <c r="A23" s="3">
        <v>19</v>
      </c>
      <c r="B23" t="s">
        <v>14</v>
      </c>
      <c r="C23" t="s">
        <v>26</v>
      </c>
      <c r="D23" t="s">
        <v>27</v>
      </c>
      <c r="E23" t="s">
        <v>22</v>
      </c>
      <c r="F23" t="s">
        <v>23</v>
      </c>
      <c r="G23" t="s">
        <v>24</v>
      </c>
      <c r="H23" t="s">
        <v>39</v>
      </c>
      <c r="I23" s="3">
        <v>37</v>
      </c>
      <c r="J23" s="3">
        <v>20</v>
      </c>
      <c r="K23" s="3">
        <f>I23-J23</f>
        <v>17</v>
      </c>
      <c r="L23" s="3">
        <v>10</v>
      </c>
      <c r="M23">
        <v>34.304872500000002</v>
      </c>
      <c r="N23">
        <v>4163</v>
      </c>
    </row>
    <row r="24" spans="1:14" x14ac:dyDescent="0.2">
      <c r="A24" s="3">
        <v>30</v>
      </c>
      <c r="B24" t="s">
        <v>14</v>
      </c>
      <c r="C24" t="s">
        <v>20</v>
      </c>
      <c r="D24" t="s">
        <v>21</v>
      </c>
      <c r="E24" t="s">
        <v>22</v>
      </c>
      <c r="F24" t="s">
        <v>23</v>
      </c>
      <c r="G24" t="s">
        <v>31</v>
      </c>
      <c r="H24" t="s">
        <v>61</v>
      </c>
      <c r="I24" s="3">
        <v>33</v>
      </c>
      <c r="J24" s="3">
        <v>18</v>
      </c>
      <c r="K24" s="3">
        <f>I24-J24</f>
        <v>15</v>
      </c>
      <c r="L24" s="3">
        <v>8</v>
      </c>
      <c r="M24">
        <v>31.913814469999998</v>
      </c>
      <c r="N24">
        <v>4163</v>
      </c>
    </row>
    <row r="25" spans="1:14" x14ac:dyDescent="0.2">
      <c r="A25" s="3">
        <v>28</v>
      </c>
      <c r="B25" t="s">
        <v>14</v>
      </c>
      <c r="C25" t="s">
        <v>20</v>
      </c>
      <c r="D25" t="s">
        <v>21</v>
      </c>
      <c r="E25" t="s">
        <v>22</v>
      </c>
      <c r="F25" t="s">
        <v>28</v>
      </c>
      <c r="G25" t="s">
        <v>31</v>
      </c>
      <c r="H25" t="s">
        <v>69</v>
      </c>
      <c r="I25" s="3">
        <v>32</v>
      </c>
      <c r="J25" s="3">
        <v>17</v>
      </c>
      <c r="K25" s="3">
        <f>I25-J25</f>
        <v>15</v>
      </c>
      <c r="L25" s="3">
        <v>7</v>
      </c>
      <c r="M25">
        <v>46.266448869999998</v>
      </c>
      <c r="N25">
        <v>4156</v>
      </c>
    </row>
    <row r="26" spans="1:14" x14ac:dyDescent="0.2">
      <c r="A26" s="3">
        <v>16</v>
      </c>
      <c r="B26" t="s">
        <v>14</v>
      </c>
      <c r="C26" t="s">
        <v>26</v>
      </c>
      <c r="D26" t="s">
        <v>27</v>
      </c>
      <c r="E26" t="s">
        <v>22</v>
      </c>
      <c r="F26" t="s">
        <v>28</v>
      </c>
      <c r="G26" t="s">
        <v>31</v>
      </c>
      <c r="H26" t="s">
        <v>45</v>
      </c>
      <c r="I26" s="3">
        <v>38</v>
      </c>
      <c r="J26" s="3">
        <v>20</v>
      </c>
      <c r="K26" s="3">
        <f>I26-J26</f>
        <v>18</v>
      </c>
      <c r="L26" s="3">
        <v>9</v>
      </c>
      <c r="M26">
        <v>57.946031830000003</v>
      </c>
      <c r="N26">
        <v>4147</v>
      </c>
    </row>
    <row r="27" spans="1:14" x14ac:dyDescent="0.2">
      <c r="A27" s="3">
        <v>44</v>
      </c>
      <c r="B27" t="s">
        <v>19</v>
      </c>
      <c r="C27" t="s">
        <v>26</v>
      </c>
      <c r="D27" t="s">
        <v>27</v>
      </c>
      <c r="E27" t="s">
        <v>22</v>
      </c>
      <c r="F27" t="s">
        <v>23</v>
      </c>
      <c r="G27" t="s">
        <v>31</v>
      </c>
      <c r="H27" t="s">
        <v>59</v>
      </c>
      <c r="I27" s="3">
        <v>34</v>
      </c>
      <c r="J27" s="3">
        <v>18</v>
      </c>
      <c r="K27" s="3">
        <f>I27-J27</f>
        <v>16</v>
      </c>
      <c r="L27" s="3">
        <v>8</v>
      </c>
      <c r="M27">
        <v>44.265286770000003</v>
      </c>
      <c r="N27">
        <v>4132</v>
      </c>
    </row>
    <row r="28" spans="1:14" x14ac:dyDescent="0.2">
      <c r="A28" s="3">
        <v>52</v>
      </c>
      <c r="B28" t="s">
        <v>19</v>
      </c>
      <c r="C28" t="s">
        <v>20</v>
      </c>
      <c r="D28" t="s">
        <v>21</v>
      </c>
      <c r="E28" t="s">
        <v>37</v>
      </c>
      <c r="F28" t="s">
        <v>28</v>
      </c>
      <c r="G28" t="s">
        <v>31</v>
      </c>
      <c r="H28" t="s">
        <v>50</v>
      </c>
      <c r="I28" s="3">
        <v>35</v>
      </c>
      <c r="J28" s="3">
        <v>17</v>
      </c>
      <c r="K28" s="3">
        <f>I28-J28</f>
        <v>18</v>
      </c>
      <c r="L28" s="3">
        <v>9</v>
      </c>
      <c r="M28">
        <v>80.802827039999997</v>
      </c>
      <c r="N28">
        <v>4117</v>
      </c>
    </row>
    <row r="29" spans="1:14" x14ac:dyDescent="0.2">
      <c r="A29" s="3">
        <v>40</v>
      </c>
      <c r="B29" t="s">
        <v>19</v>
      </c>
      <c r="C29" t="s">
        <v>26</v>
      </c>
      <c r="D29" t="s">
        <v>27</v>
      </c>
      <c r="E29" t="s">
        <v>22</v>
      </c>
      <c r="F29" t="s">
        <v>28</v>
      </c>
      <c r="G29" t="s">
        <v>31</v>
      </c>
      <c r="H29" t="s">
        <v>70</v>
      </c>
      <c r="I29" s="3">
        <v>32</v>
      </c>
      <c r="J29" s="3">
        <v>17</v>
      </c>
      <c r="K29" s="3">
        <f>I29-J29</f>
        <v>15</v>
      </c>
      <c r="L29" s="3">
        <v>7</v>
      </c>
      <c r="M29">
        <v>40.961039470000003</v>
      </c>
      <c r="N29">
        <v>4111</v>
      </c>
    </row>
    <row r="30" spans="1:14" x14ac:dyDescent="0.2">
      <c r="A30" s="3">
        <v>43</v>
      </c>
      <c r="B30" t="s">
        <v>19</v>
      </c>
      <c r="C30" t="s">
        <v>26</v>
      </c>
      <c r="D30" t="s">
        <v>27</v>
      </c>
      <c r="E30" t="s">
        <v>22</v>
      </c>
      <c r="F30" t="s">
        <v>23</v>
      </c>
      <c r="G30" t="s">
        <v>24</v>
      </c>
      <c r="H30" t="s">
        <v>53</v>
      </c>
      <c r="I30" s="3">
        <v>36</v>
      </c>
      <c r="J30" s="3">
        <v>17</v>
      </c>
      <c r="K30" s="3">
        <f>I30-J30</f>
        <v>19</v>
      </c>
      <c r="L30" s="3">
        <v>8</v>
      </c>
      <c r="M30">
        <v>49.637812599999997</v>
      </c>
      <c r="N30">
        <v>4108</v>
      </c>
    </row>
    <row r="31" spans="1:14" x14ac:dyDescent="0.2">
      <c r="A31" s="3">
        <v>20</v>
      </c>
      <c r="B31" t="s">
        <v>14</v>
      </c>
      <c r="C31" t="s">
        <v>26</v>
      </c>
      <c r="D31" t="s">
        <v>27</v>
      </c>
      <c r="E31" t="s">
        <v>22</v>
      </c>
      <c r="F31" t="s">
        <v>23</v>
      </c>
      <c r="G31" t="s">
        <v>31</v>
      </c>
      <c r="H31" t="s">
        <v>62</v>
      </c>
      <c r="I31" s="3">
        <v>32</v>
      </c>
      <c r="J31" s="3">
        <v>16</v>
      </c>
      <c r="K31" s="3">
        <f>I31-J31</f>
        <v>16</v>
      </c>
      <c r="L31" s="3">
        <v>8</v>
      </c>
      <c r="M31">
        <v>37.1022946</v>
      </c>
      <c r="N31">
        <v>4092</v>
      </c>
    </row>
    <row r="32" spans="1:14" x14ac:dyDescent="0.2">
      <c r="A32" s="3">
        <v>60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31</v>
      </c>
      <c r="H32" t="s">
        <v>32</v>
      </c>
      <c r="I32" s="3">
        <v>39</v>
      </c>
      <c r="J32" s="3">
        <v>21</v>
      </c>
      <c r="K32" s="3">
        <f>I32-J32</f>
        <v>18</v>
      </c>
      <c r="L32" s="3">
        <v>10</v>
      </c>
      <c r="M32">
        <v>40.912601549999998</v>
      </c>
      <c r="N32">
        <v>4091</v>
      </c>
    </row>
    <row r="33" spans="1:14" x14ac:dyDescent="0.2">
      <c r="A33" s="3">
        <v>12</v>
      </c>
      <c r="B33" t="s">
        <v>14</v>
      </c>
      <c r="C33" t="s">
        <v>26</v>
      </c>
      <c r="D33" t="s">
        <v>27</v>
      </c>
      <c r="E33" t="s">
        <v>37</v>
      </c>
      <c r="F33" t="s">
        <v>28</v>
      </c>
      <c r="G33" t="s">
        <v>31</v>
      </c>
      <c r="H33" t="s">
        <v>66</v>
      </c>
      <c r="I33" s="3">
        <v>32</v>
      </c>
      <c r="J33" s="3">
        <v>16</v>
      </c>
      <c r="K33" s="3">
        <f>I33-J33</f>
        <v>16</v>
      </c>
      <c r="L33" s="3">
        <v>7</v>
      </c>
      <c r="M33">
        <v>57.879094379999998</v>
      </c>
      <c r="N33">
        <v>4087</v>
      </c>
    </row>
    <row r="34" spans="1:14" x14ac:dyDescent="0.2">
      <c r="A34" s="3">
        <v>26</v>
      </c>
      <c r="B34" t="s">
        <v>14</v>
      </c>
      <c r="C34" t="s">
        <v>20</v>
      </c>
      <c r="D34" t="s">
        <v>21</v>
      </c>
      <c r="E34" t="s">
        <v>37</v>
      </c>
      <c r="F34" t="s">
        <v>23</v>
      </c>
      <c r="G34" t="s">
        <v>24</v>
      </c>
      <c r="H34" t="s">
        <v>38</v>
      </c>
      <c r="I34" s="3">
        <v>37</v>
      </c>
      <c r="J34" s="3">
        <v>19</v>
      </c>
      <c r="K34" s="3">
        <f>I34-J34</f>
        <v>18</v>
      </c>
      <c r="L34" s="3">
        <v>10</v>
      </c>
      <c r="M34">
        <v>48.185021280000001</v>
      </c>
      <c r="N34">
        <v>4078</v>
      </c>
    </row>
    <row r="35" spans="1:14" x14ac:dyDescent="0.2">
      <c r="A35" s="3">
        <v>51</v>
      </c>
      <c r="B35" t="s">
        <v>19</v>
      </c>
      <c r="C35" t="s">
        <v>20</v>
      </c>
      <c r="D35" t="s">
        <v>21</v>
      </c>
      <c r="E35" t="s">
        <v>37</v>
      </c>
      <c r="F35" t="s">
        <v>28</v>
      </c>
      <c r="G35" t="s">
        <v>24</v>
      </c>
      <c r="H35" t="s">
        <v>48</v>
      </c>
      <c r="I35" s="3">
        <v>36</v>
      </c>
      <c r="J35" s="3">
        <v>18</v>
      </c>
      <c r="K35" s="3">
        <f>I35-J35</f>
        <v>18</v>
      </c>
      <c r="L35" s="3">
        <v>9</v>
      </c>
      <c r="M35">
        <v>57.411132100000003</v>
      </c>
      <c r="N35">
        <v>4072</v>
      </c>
    </row>
    <row r="36" spans="1:14" x14ac:dyDescent="0.2">
      <c r="A36" s="3">
        <v>38</v>
      </c>
      <c r="B36" t="s">
        <v>19</v>
      </c>
      <c r="C36" t="s">
        <v>26</v>
      </c>
      <c r="D36" t="s">
        <v>27</v>
      </c>
      <c r="E36" t="s">
        <v>37</v>
      </c>
      <c r="F36" t="s">
        <v>23</v>
      </c>
      <c r="G36" t="s">
        <v>31</v>
      </c>
      <c r="H36" t="s">
        <v>72</v>
      </c>
      <c r="I36" s="3">
        <v>30</v>
      </c>
      <c r="J36" s="3">
        <v>13</v>
      </c>
      <c r="K36" s="3">
        <f>I36-J36</f>
        <v>17</v>
      </c>
      <c r="L36" s="3">
        <v>7</v>
      </c>
      <c r="M36">
        <v>72.220589480000001</v>
      </c>
      <c r="N36">
        <v>4064</v>
      </c>
    </row>
    <row r="37" spans="1:14" x14ac:dyDescent="0.2">
      <c r="A37" s="3">
        <v>14</v>
      </c>
      <c r="B37" t="s">
        <v>14</v>
      </c>
      <c r="C37" t="s">
        <v>26</v>
      </c>
      <c r="D37" t="s">
        <v>27</v>
      </c>
      <c r="E37" t="s">
        <v>37</v>
      </c>
      <c r="F37" t="s">
        <v>23</v>
      </c>
      <c r="G37" t="s">
        <v>31</v>
      </c>
      <c r="H37" t="s">
        <v>73</v>
      </c>
      <c r="I37" s="3">
        <v>29</v>
      </c>
      <c r="J37" s="3">
        <v>15</v>
      </c>
      <c r="K37" s="3">
        <f>I37-J37</f>
        <v>14</v>
      </c>
      <c r="L37" s="3">
        <v>7</v>
      </c>
      <c r="M37">
        <v>57.273327510000001</v>
      </c>
      <c r="N37">
        <v>4048</v>
      </c>
    </row>
    <row r="38" spans="1:14" x14ac:dyDescent="0.2">
      <c r="A38" s="3">
        <v>36</v>
      </c>
      <c r="B38" t="s">
        <v>19</v>
      </c>
      <c r="C38" t="s">
        <v>26</v>
      </c>
      <c r="D38" t="s">
        <v>27</v>
      </c>
      <c r="E38" t="s">
        <v>37</v>
      </c>
      <c r="F38" t="s">
        <v>28</v>
      </c>
      <c r="G38" t="s">
        <v>31</v>
      </c>
      <c r="H38" t="s">
        <v>51</v>
      </c>
      <c r="I38" s="3">
        <v>35</v>
      </c>
      <c r="J38" s="3">
        <v>17</v>
      </c>
      <c r="K38" s="3">
        <f>I38-J38</f>
        <v>18</v>
      </c>
      <c r="L38" s="3">
        <v>9</v>
      </c>
      <c r="M38">
        <v>75.584232240000006</v>
      </c>
      <c r="N38">
        <v>4034</v>
      </c>
    </row>
    <row r="39" spans="1:14" x14ac:dyDescent="0.2">
      <c r="A39" s="3">
        <v>54</v>
      </c>
      <c r="B39" t="s">
        <v>19</v>
      </c>
      <c r="C39" t="s">
        <v>20</v>
      </c>
      <c r="D39" t="s">
        <v>21</v>
      </c>
      <c r="E39" t="s">
        <v>37</v>
      </c>
      <c r="F39" t="s">
        <v>23</v>
      </c>
      <c r="G39" t="s">
        <v>31</v>
      </c>
      <c r="H39" t="s">
        <v>58</v>
      </c>
      <c r="I39" s="3">
        <v>34</v>
      </c>
      <c r="J39" s="3">
        <v>17</v>
      </c>
      <c r="K39" s="3">
        <f>I39-J39</f>
        <v>17</v>
      </c>
      <c r="L39" s="3">
        <v>8</v>
      </c>
      <c r="M39">
        <v>61.5096858</v>
      </c>
      <c r="N39">
        <v>4033</v>
      </c>
    </row>
    <row r="40" spans="1:14" x14ac:dyDescent="0.2">
      <c r="A40" s="3">
        <v>11</v>
      </c>
      <c r="B40" t="s">
        <v>14</v>
      </c>
      <c r="C40" t="s">
        <v>26</v>
      </c>
      <c r="D40" t="s">
        <v>27</v>
      </c>
      <c r="E40" t="s">
        <v>37</v>
      </c>
      <c r="F40" t="s">
        <v>28</v>
      </c>
      <c r="G40" t="s">
        <v>24</v>
      </c>
      <c r="H40" t="s">
        <v>41</v>
      </c>
      <c r="I40" s="3">
        <v>36</v>
      </c>
      <c r="J40" s="3">
        <v>18</v>
      </c>
      <c r="K40" s="3">
        <f>I40-J40</f>
        <v>18</v>
      </c>
      <c r="L40" s="3">
        <v>10</v>
      </c>
      <c r="M40">
        <v>55.829666179999997</v>
      </c>
      <c r="N40">
        <v>4009</v>
      </c>
    </row>
    <row r="41" spans="1:14" x14ac:dyDescent="0.2">
      <c r="A41" s="3">
        <v>37</v>
      </c>
      <c r="B41" t="s">
        <v>19</v>
      </c>
      <c r="C41" t="s">
        <v>26</v>
      </c>
      <c r="D41" t="s">
        <v>27</v>
      </c>
      <c r="E41" t="s">
        <v>37</v>
      </c>
      <c r="F41" t="s">
        <v>23</v>
      </c>
      <c r="G41" t="s">
        <v>24</v>
      </c>
      <c r="H41" t="s">
        <v>81</v>
      </c>
      <c r="I41" s="3">
        <v>29</v>
      </c>
      <c r="J41" s="3">
        <v>12</v>
      </c>
      <c r="K41" s="3">
        <f>I41-J41</f>
        <v>17</v>
      </c>
      <c r="L41" s="3">
        <v>6</v>
      </c>
      <c r="M41">
        <v>98.046122310000001</v>
      </c>
      <c r="N41">
        <v>3991</v>
      </c>
    </row>
    <row r="42" spans="1:14" x14ac:dyDescent="0.2">
      <c r="A42" s="3">
        <v>53</v>
      </c>
      <c r="B42" t="s">
        <v>19</v>
      </c>
      <c r="C42" t="s">
        <v>20</v>
      </c>
      <c r="D42" t="s">
        <v>21</v>
      </c>
      <c r="E42" t="s">
        <v>37</v>
      </c>
      <c r="F42" t="s">
        <v>23</v>
      </c>
      <c r="G42" t="s">
        <v>24</v>
      </c>
      <c r="H42" t="s">
        <v>44</v>
      </c>
      <c r="I42" s="3">
        <v>38</v>
      </c>
      <c r="J42" s="3">
        <v>18</v>
      </c>
      <c r="K42" s="3">
        <f>I42-J42</f>
        <v>20</v>
      </c>
      <c r="L42" s="3">
        <v>9</v>
      </c>
      <c r="M42">
        <v>84.315074699999997</v>
      </c>
      <c r="N42">
        <v>3927</v>
      </c>
    </row>
    <row r="43" spans="1:14" x14ac:dyDescent="0.2">
      <c r="A43" s="3">
        <v>35</v>
      </c>
      <c r="B43" t="s">
        <v>19</v>
      </c>
      <c r="C43" t="s">
        <v>26</v>
      </c>
      <c r="D43" t="s">
        <v>27</v>
      </c>
      <c r="E43" t="s">
        <v>37</v>
      </c>
      <c r="F43" t="s">
        <v>28</v>
      </c>
      <c r="G43" t="s">
        <v>24</v>
      </c>
      <c r="H43" t="s">
        <v>74</v>
      </c>
      <c r="I43" s="3">
        <v>32</v>
      </c>
      <c r="J43" s="3">
        <v>14</v>
      </c>
      <c r="K43" s="3">
        <f>I43-J43</f>
        <v>18</v>
      </c>
      <c r="L43" s="3">
        <v>6</v>
      </c>
      <c r="M43">
        <v>116.44848450000001</v>
      </c>
      <c r="N43">
        <v>3924</v>
      </c>
    </row>
    <row r="44" spans="1:14" x14ac:dyDescent="0.2">
      <c r="A44" s="3">
        <v>3</v>
      </c>
      <c r="B44" t="s">
        <v>75</v>
      </c>
      <c r="C44" t="s">
        <v>76</v>
      </c>
      <c r="D44" t="s">
        <v>77</v>
      </c>
      <c r="E44" t="s">
        <v>37</v>
      </c>
      <c r="F44" t="s">
        <v>23</v>
      </c>
      <c r="G44" t="s">
        <v>24</v>
      </c>
      <c r="H44" t="s">
        <v>80</v>
      </c>
      <c r="I44" s="3">
        <v>30</v>
      </c>
      <c r="J44" s="3">
        <v>12</v>
      </c>
      <c r="K44" s="3">
        <f>I44-J44</f>
        <v>18</v>
      </c>
      <c r="L44" s="3">
        <v>6</v>
      </c>
      <c r="M44">
        <v>63.742879979999998</v>
      </c>
      <c r="N44">
        <v>3924</v>
      </c>
    </row>
    <row r="45" spans="1:14" x14ac:dyDescent="0.2">
      <c r="A45" s="3">
        <v>4</v>
      </c>
      <c r="B45" t="s">
        <v>75</v>
      </c>
      <c r="C45" t="s">
        <v>76</v>
      </c>
      <c r="D45" t="s">
        <v>77</v>
      </c>
      <c r="E45" t="s">
        <v>37</v>
      </c>
      <c r="F45" t="s">
        <v>23</v>
      </c>
      <c r="G45" t="s">
        <v>31</v>
      </c>
      <c r="H45" t="s">
        <v>78</v>
      </c>
      <c r="I45" s="3">
        <v>31</v>
      </c>
      <c r="J45" s="3">
        <v>12</v>
      </c>
      <c r="K45" s="3">
        <f>I45-J45</f>
        <v>19</v>
      </c>
      <c r="L45" s="3">
        <v>6</v>
      </c>
      <c r="M45">
        <v>61.056827730000002</v>
      </c>
      <c r="N45">
        <v>3918</v>
      </c>
    </row>
    <row r="46" spans="1:14" x14ac:dyDescent="0.2">
      <c r="A46" s="3">
        <v>5</v>
      </c>
      <c r="B46" t="s">
        <v>75</v>
      </c>
      <c r="C46" t="s">
        <v>76</v>
      </c>
      <c r="D46" t="s">
        <v>77</v>
      </c>
      <c r="E46" t="s">
        <v>37</v>
      </c>
      <c r="F46" t="s">
        <v>28</v>
      </c>
      <c r="G46" t="s">
        <v>24</v>
      </c>
      <c r="H46" t="s">
        <v>87</v>
      </c>
      <c r="I46" s="3">
        <v>29</v>
      </c>
      <c r="J46" s="3">
        <v>10</v>
      </c>
      <c r="K46" s="3">
        <f>I46-J46</f>
        <v>19</v>
      </c>
      <c r="L46" s="3">
        <v>5</v>
      </c>
      <c r="M46">
        <v>66.005489940000004</v>
      </c>
      <c r="N46">
        <v>3889</v>
      </c>
    </row>
    <row r="47" spans="1:14" x14ac:dyDescent="0.2">
      <c r="A47" s="3">
        <v>6</v>
      </c>
      <c r="B47" t="s">
        <v>75</v>
      </c>
      <c r="C47" t="s">
        <v>76</v>
      </c>
      <c r="D47" t="s">
        <v>77</v>
      </c>
      <c r="E47" t="s">
        <v>37</v>
      </c>
      <c r="F47" t="s">
        <v>28</v>
      </c>
      <c r="G47" t="s">
        <v>31</v>
      </c>
      <c r="H47" t="s">
        <v>85</v>
      </c>
      <c r="I47" s="3">
        <v>30</v>
      </c>
      <c r="J47" s="3">
        <v>10</v>
      </c>
      <c r="K47" s="3">
        <f>I47-J47</f>
        <v>20</v>
      </c>
      <c r="L47" s="3">
        <v>5</v>
      </c>
      <c r="M47">
        <v>62.104272199999997</v>
      </c>
      <c r="N47">
        <v>3815</v>
      </c>
    </row>
    <row r="48" spans="1:14" x14ac:dyDescent="0.2">
      <c r="A48" s="3">
        <v>49</v>
      </c>
      <c r="B48" t="s">
        <v>19</v>
      </c>
      <c r="C48" t="s">
        <v>20</v>
      </c>
      <c r="D48" t="s">
        <v>21</v>
      </c>
      <c r="E48" t="s">
        <v>67</v>
      </c>
      <c r="F48" t="s">
        <v>23</v>
      </c>
      <c r="G48" t="s">
        <v>24</v>
      </c>
      <c r="H48" t="s">
        <v>92</v>
      </c>
      <c r="I48" s="3">
        <v>28</v>
      </c>
      <c r="J48" s="3">
        <v>13</v>
      </c>
      <c r="K48" s="3">
        <f>I48-J48</f>
        <v>15</v>
      </c>
      <c r="L48" s="3">
        <v>4</v>
      </c>
      <c r="M48">
        <v>15.940800510000001</v>
      </c>
      <c r="N48">
        <v>3799</v>
      </c>
    </row>
    <row r="49" spans="1:14" x14ac:dyDescent="0.2">
      <c r="A49" s="3">
        <v>48</v>
      </c>
      <c r="B49" t="s">
        <v>19</v>
      </c>
      <c r="C49" t="s">
        <v>20</v>
      </c>
      <c r="D49" t="s">
        <v>21</v>
      </c>
      <c r="E49" t="s">
        <v>67</v>
      </c>
      <c r="F49" t="s">
        <v>28</v>
      </c>
      <c r="G49" t="s">
        <v>31</v>
      </c>
      <c r="H49" t="s">
        <v>93</v>
      </c>
      <c r="I49" s="3">
        <v>24</v>
      </c>
      <c r="J49" s="3">
        <v>13</v>
      </c>
      <c r="K49" s="3">
        <f>I49-J49</f>
        <v>11</v>
      </c>
      <c r="L49" s="3">
        <v>4</v>
      </c>
      <c r="M49">
        <v>47.900825089999998</v>
      </c>
      <c r="N49">
        <v>3790</v>
      </c>
    </row>
    <row r="50" spans="1:14" x14ac:dyDescent="0.2">
      <c r="A50" s="3">
        <v>23</v>
      </c>
      <c r="B50" t="s">
        <v>14</v>
      </c>
      <c r="C50" t="s">
        <v>20</v>
      </c>
      <c r="D50" t="s">
        <v>21</v>
      </c>
      <c r="E50" t="s">
        <v>67</v>
      </c>
      <c r="F50" t="s">
        <v>28</v>
      </c>
      <c r="G50" t="s">
        <v>24</v>
      </c>
      <c r="H50" t="s">
        <v>84</v>
      </c>
      <c r="I50" s="3">
        <v>22</v>
      </c>
      <c r="J50" s="3">
        <v>14</v>
      </c>
      <c r="K50" s="3">
        <f>I50-J50</f>
        <v>8</v>
      </c>
      <c r="L50" s="3">
        <v>6</v>
      </c>
      <c r="M50">
        <v>19.404490580000001</v>
      </c>
      <c r="N50">
        <v>3783</v>
      </c>
    </row>
    <row r="51" spans="1:14" x14ac:dyDescent="0.2">
      <c r="A51" s="3">
        <v>47</v>
      </c>
      <c r="B51" t="s">
        <v>19</v>
      </c>
      <c r="C51" t="s">
        <v>20</v>
      </c>
      <c r="D51" t="s">
        <v>21</v>
      </c>
      <c r="E51" t="s">
        <v>67</v>
      </c>
      <c r="F51" t="s">
        <v>28</v>
      </c>
      <c r="G51" t="s">
        <v>24</v>
      </c>
      <c r="H51" t="s">
        <v>71</v>
      </c>
      <c r="I51" s="3">
        <v>31</v>
      </c>
      <c r="J51" s="3">
        <v>16</v>
      </c>
      <c r="K51" s="3">
        <f>I51-J51</f>
        <v>15</v>
      </c>
      <c r="L51" s="3">
        <v>7</v>
      </c>
      <c r="M51">
        <v>19.3682689</v>
      </c>
      <c r="N51">
        <v>3772</v>
      </c>
    </row>
    <row r="52" spans="1:14" x14ac:dyDescent="0.2">
      <c r="A52" s="3">
        <v>50</v>
      </c>
      <c r="B52" t="s">
        <v>19</v>
      </c>
      <c r="C52" t="s">
        <v>20</v>
      </c>
      <c r="D52" t="s">
        <v>21</v>
      </c>
      <c r="E52" t="s">
        <v>67</v>
      </c>
      <c r="F52" t="s">
        <v>23</v>
      </c>
      <c r="G52" t="s">
        <v>31</v>
      </c>
      <c r="H52" t="s">
        <v>86</v>
      </c>
      <c r="I52" s="3">
        <v>30</v>
      </c>
      <c r="J52" s="3">
        <v>15</v>
      </c>
      <c r="K52" s="3">
        <f>I52-J52</f>
        <v>15</v>
      </c>
      <c r="L52" s="3">
        <v>5</v>
      </c>
      <c r="M52">
        <v>16.869246499999999</v>
      </c>
      <c r="N52">
        <v>3758</v>
      </c>
    </row>
    <row r="53" spans="1:14" x14ac:dyDescent="0.2">
      <c r="A53" s="3">
        <v>7</v>
      </c>
      <c r="B53" t="s">
        <v>14</v>
      </c>
      <c r="C53" t="s">
        <v>26</v>
      </c>
      <c r="D53" t="s">
        <v>27</v>
      </c>
      <c r="E53" t="s">
        <v>67</v>
      </c>
      <c r="F53" t="s">
        <v>28</v>
      </c>
      <c r="G53" t="s">
        <v>24</v>
      </c>
      <c r="H53" t="s">
        <v>83</v>
      </c>
      <c r="I53" s="3">
        <v>24</v>
      </c>
      <c r="J53" s="3">
        <v>12</v>
      </c>
      <c r="K53" s="3">
        <f>I53-J53</f>
        <v>12</v>
      </c>
      <c r="L53" s="3">
        <v>6</v>
      </c>
      <c r="M53">
        <v>17.885489790000001</v>
      </c>
      <c r="N53">
        <v>3713</v>
      </c>
    </row>
    <row r="54" spans="1:14" x14ac:dyDescent="0.2">
      <c r="A54" s="3">
        <v>9</v>
      </c>
      <c r="B54" t="s">
        <v>14</v>
      </c>
      <c r="C54" t="s">
        <v>26</v>
      </c>
      <c r="D54" t="s">
        <v>27</v>
      </c>
      <c r="E54" t="s">
        <v>67</v>
      </c>
      <c r="F54" t="s">
        <v>23</v>
      </c>
      <c r="G54" t="s">
        <v>24</v>
      </c>
      <c r="H54" t="s">
        <v>82</v>
      </c>
      <c r="I54" s="3">
        <v>25</v>
      </c>
      <c r="J54" s="3">
        <v>13</v>
      </c>
      <c r="K54" s="3">
        <f>I54-J54</f>
        <v>12</v>
      </c>
      <c r="L54" s="3">
        <v>6</v>
      </c>
      <c r="M54">
        <v>17.556967929999999</v>
      </c>
      <c r="N54">
        <v>3691</v>
      </c>
    </row>
    <row r="55" spans="1:14" x14ac:dyDescent="0.2">
      <c r="A55" s="3">
        <v>31</v>
      </c>
      <c r="B55" t="s">
        <v>19</v>
      </c>
      <c r="C55" t="s">
        <v>26</v>
      </c>
      <c r="D55" t="s">
        <v>27</v>
      </c>
      <c r="E55" t="s">
        <v>67</v>
      </c>
      <c r="F55" t="s">
        <v>28</v>
      </c>
      <c r="G55" t="s">
        <v>24</v>
      </c>
      <c r="H55" t="s">
        <v>68</v>
      </c>
      <c r="I55" s="3">
        <v>32</v>
      </c>
      <c r="J55" s="3">
        <v>17</v>
      </c>
      <c r="K55" s="3">
        <f>I55-J55</f>
        <v>15</v>
      </c>
      <c r="L55" s="3">
        <v>7</v>
      </c>
      <c r="M55">
        <v>16.473193420000001</v>
      </c>
      <c r="N55">
        <v>3644</v>
      </c>
    </row>
    <row r="56" spans="1:14" x14ac:dyDescent="0.2">
      <c r="A56" s="3">
        <v>24</v>
      </c>
      <c r="B56" t="s">
        <v>14</v>
      </c>
      <c r="C56" t="s">
        <v>20</v>
      </c>
      <c r="D56" t="s">
        <v>21</v>
      </c>
      <c r="E56" t="s">
        <v>67</v>
      </c>
      <c r="F56" t="s">
        <v>23</v>
      </c>
      <c r="G56" t="s">
        <v>24</v>
      </c>
      <c r="H56" t="s">
        <v>90</v>
      </c>
      <c r="I56" s="3">
        <v>23</v>
      </c>
      <c r="J56" s="3">
        <v>14</v>
      </c>
      <c r="K56" s="3">
        <f>I56-J56</f>
        <v>9</v>
      </c>
      <c r="L56" s="3">
        <v>5</v>
      </c>
      <c r="M56">
        <v>17.522505930000001</v>
      </c>
      <c r="N56">
        <v>3637</v>
      </c>
    </row>
    <row r="57" spans="1:14" x14ac:dyDescent="0.2">
      <c r="A57" s="3">
        <v>10</v>
      </c>
      <c r="B57" t="s">
        <v>14</v>
      </c>
      <c r="C57" t="s">
        <v>26</v>
      </c>
      <c r="D57" t="s">
        <v>27</v>
      </c>
      <c r="E57" t="s">
        <v>67</v>
      </c>
      <c r="F57" t="s">
        <v>23</v>
      </c>
      <c r="G57" t="s">
        <v>31</v>
      </c>
      <c r="H57" t="s">
        <v>94</v>
      </c>
      <c r="I57" s="3">
        <v>21</v>
      </c>
      <c r="J57" s="3">
        <v>11</v>
      </c>
      <c r="K57" s="3">
        <f>I57-J57</f>
        <v>10</v>
      </c>
      <c r="L57" s="3">
        <v>4</v>
      </c>
      <c r="M57">
        <v>18.879553219999998</v>
      </c>
      <c r="N57">
        <v>3613</v>
      </c>
    </row>
    <row r="58" spans="1:14" x14ac:dyDescent="0.2">
      <c r="A58" s="3">
        <v>33</v>
      </c>
      <c r="B58" t="s">
        <v>19</v>
      </c>
      <c r="C58" t="s">
        <v>26</v>
      </c>
      <c r="D58" t="s">
        <v>27</v>
      </c>
      <c r="E58" t="s">
        <v>67</v>
      </c>
      <c r="F58" t="s">
        <v>23</v>
      </c>
      <c r="G58" t="s">
        <v>24</v>
      </c>
      <c r="H58" t="s">
        <v>79</v>
      </c>
      <c r="I58" s="3">
        <v>31</v>
      </c>
      <c r="J58" s="3">
        <v>14</v>
      </c>
      <c r="K58" s="3">
        <f>I58-J58</f>
        <v>17</v>
      </c>
      <c r="L58" s="3">
        <v>6</v>
      </c>
      <c r="M58">
        <v>16.196841719999998</v>
      </c>
      <c r="N58">
        <v>3579</v>
      </c>
    </row>
    <row r="59" spans="1:14" x14ac:dyDescent="0.2">
      <c r="A59" s="3">
        <v>8</v>
      </c>
      <c r="B59" t="s">
        <v>14</v>
      </c>
      <c r="C59" t="s">
        <v>26</v>
      </c>
      <c r="D59" t="s">
        <v>27</v>
      </c>
      <c r="E59" t="s">
        <v>67</v>
      </c>
      <c r="F59" t="s">
        <v>28</v>
      </c>
      <c r="G59" t="s">
        <v>31</v>
      </c>
      <c r="H59" t="s">
        <v>91</v>
      </c>
      <c r="I59" s="3">
        <v>21</v>
      </c>
      <c r="J59" s="3">
        <v>12</v>
      </c>
      <c r="K59" s="3">
        <f>I59-J59</f>
        <v>9</v>
      </c>
      <c r="L59" s="3">
        <v>5</v>
      </c>
      <c r="M59">
        <v>22.55214951</v>
      </c>
      <c r="N59">
        <v>3551</v>
      </c>
    </row>
    <row r="60" spans="1:14" x14ac:dyDescent="0.2">
      <c r="A60" s="3">
        <v>32</v>
      </c>
      <c r="B60" t="s">
        <v>19</v>
      </c>
      <c r="C60" t="s">
        <v>26</v>
      </c>
      <c r="D60" t="s">
        <v>27</v>
      </c>
      <c r="E60" t="s">
        <v>67</v>
      </c>
      <c r="F60" t="s">
        <v>28</v>
      </c>
      <c r="G60" t="s">
        <v>31</v>
      </c>
      <c r="H60" t="s">
        <v>89</v>
      </c>
      <c r="I60" s="3">
        <v>24</v>
      </c>
      <c r="J60" s="3">
        <v>14</v>
      </c>
      <c r="K60" s="3">
        <f>I60-J60</f>
        <v>10</v>
      </c>
      <c r="L60" s="3">
        <v>5</v>
      </c>
      <c r="M60">
        <v>21.157644319999999</v>
      </c>
      <c r="N60">
        <v>3536</v>
      </c>
    </row>
    <row r="61" spans="1:14" x14ac:dyDescent="0.2">
      <c r="A61" s="3">
        <v>34</v>
      </c>
      <c r="B61" t="s">
        <v>19</v>
      </c>
      <c r="C61" t="s">
        <v>26</v>
      </c>
      <c r="D61" t="s">
        <v>27</v>
      </c>
      <c r="E61" t="s">
        <v>67</v>
      </c>
      <c r="F61" t="s">
        <v>23</v>
      </c>
      <c r="G61" t="s">
        <v>31</v>
      </c>
      <c r="H61" t="s">
        <v>88</v>
      </c>
      <c r="I61" s="3">
        <v>25</v>
      </c>
      <c r="J61" s="3">
        <v>12</v>
      </c>
      <c r="K61" s="3">
        <f>I61-J61</f>
        <v>13</v>
      </c>
      <c r="L61" s="3">
        <v>5</v>
      </c>
      <c r="M61">
        <v>18.208833389999999</v>
      </c>
      <c r="N61">
        <v>3471</v>
      </c>
    </row>
    <row r="62" spans="1:14" x14ac:dyDescent="0.2">
      <c r="A62" s="3">
        <v>2</v>
      </c>
      <c r="B62" t="s">
        <v>14</v>
      </c>
      <c r="C62" t="s">
        <v>15</v>
      </c>
      <c r="E62" t="s">
        <v>16</v>
      </c>
      <c r="H62" t="s">
        <v>17</v>
      </c>
      <c r="I62" s="3">
        <v>52</v>
      </c>
      <c r="J62" s="3">
        <v>22</v>
      </c>
      <c r="K62" s="3">
        <f>I62-1-J62</f>
        <v>29</v>
      </c>
      <c r="L62" s="3">
        <v>10</v>
      </c>
      <c r="M62">
        <v>9.1787440100000008</v>
      </c>
      <c r="N62">
        <v>664</v>
      </c>
    </row>
    <row r="63" spans="1:14" x14ac:dyDescent="0.2">
      <c r="A63" s="3">
        <v>1</v>
      </c>
      <c r="B63" t="s">
        <v>14</v>
      </c>
      <c r="C63" t="s">
        <v>15</v>
      </c>
      <c r="E63" t="s">
        <v>16</v>
      </c>
      <c r="H63" t="s">
        <v>18</v>
      </c>
      <c r="I63" s="3">
        <v>52</v>
      </c>
      <c r="J63" s="3">
        <v>22</v>
      </c>
      <c r="K63" s="3">
        <f>I63-1-J63</f>
        <v>29</v>
      </c>
      <c r="L63" s="3">
        <v>10</v>
      </c>
      <c r="M63">
        <v>9.1787440100000008</v>
      </c>
      <c r="N63">
        <v>0</v>
      </c>
    </row>
  </sheetData>
  <sortState ref="A1:N63">
    <sortCondition descending="1" ref="N1:N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2023-12-09T06:04:58Z</dcterms:created>
  <dcterms:modified xsi:type="dcterms:W3CDTF">2023-12-09T07:22:57Z</dcterms:modified>
</cp:coreProperties>
</file>