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PhyBEARS.jl/luke/dioecy/"/>
    </mc:Choice>
  </mc:AlternateContent>
  <xr:revisionPtr revIDLastSave="0" documentId="13_ncr:1_{CE79555B-10E3-114F-B27B-9963CCF7FA79}" xr6:coauthVersionLast="36" xr6:coauthVersionMax="36" xr10:uidLastSave="{00000000-0000-0000-0000-000000000000}"/>
  <bookViews>
    <workbookView xWindow="8000" yWindow="4380" windowWidth="37660" windowHeight="22960" xr2:uid="{00000000-000D-0000-FFFF-FFFF00000000}"/>
  </bookViews>
  <sheets>
    <sheet name="veronica_traits" sheetId="1" r:id="rId1"/>
  </sheets>
  <calcPr calcId="18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2" i="1"/>
  <c r="X2" i="1"/>
  <c r="Y2" i="1"/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O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P2" i="1"/>
</calcChain>
</file>

<file path=xl/sharedStrings.xml><?xml version="1.0" encoding="utf-8"?>
<sst xmlns="http://schemas.openxmlformats.org/spreadsheetml/2006/main" count="793" uniqueCount="144">
  <si>
    <t>genus</t>
  </si>
  <si>
    <t>species</t>
  </si>
  <si>
    <t>lowland</t>
  </si>
  <si>
    <t>mountain</t>
  </si>
  <si>
    <t>sexual_system</t>
  </si>
  <si>
    <t>sexual_system_binary</t>
  </si>
  <si>
    <t>single_variable</t>
  </si>
  <si>
    <t>range_single_variable</t>
  </si>
  <si>
    <t>sexual_system_source</t>
  </si>
  <si>
    <t>Veronica</t>
  </si>
  <si>
    <t>adamsii</t>
  </si>
  <si>
    <t>H</t>
  </si>
  <si>
    <t>Bayly and Kellow 2006, Garnock-Jones 2023</t>
  </si>
  <si>
    <t>albicans</t>
  </si>
  <si>
    <t>Delph 1990, Bayly and Kellow 2006, Garnock-Jones 2023</t>
  </si>
  <si>
    <t>amplexicaulis</t>
  </si>
  <si>
    <t>annulata</t>
  </si>
  <si>
    <t>arganthera</t>
  </si>
  <si>
    <t>armstrongii</t>
  </si>
  <si>
    <t>barkeri</t>
  </si>
  <si>
    <t>baylyi</t>
  </si>
  <si>
    <t>GD</t>
  </si>
  <si>
    <t>D</t>
  </si>
  <si>
    <t>benthamii</t>
  </si>
  <si>
    <t>Garnock-Jones 2023</t>
  </si>
  <si>
    <t>biggarii</t>
  </si>
  <si>
    <t>bishopiana</t>
  </si>
  <si>
    <t>bollonsii</t>
  </si>
  <si>
    <t>brachysiphon</t>
  </si>
  <si>
    <t>breviracemosa</t>
  </si>
  <si>
    <t>buchananii</t>
  </si>
  <si>
    <t>calcicola</t>
  </si>
  <si>
    <t>canterburiensis</t>
  </si>
  <si>
    <t>catarractae</t>
  </si>
  <si>
    <t>Garnock Jones 1976, Garnock-Jones 2023</t>
  </si>
  <si>
    <t>chathamica</t>
  </si>
  <si>
    <t>chionohebe</t>
  </si>
  <si>
    <t>ciliolata</t>
  </si>
  <si>
    <t>Delph 1990 (G or GD), Garnock-Jones 2023 (D)</t>
  </si>
  <si>
    <t>cockayneana</t>
  </si>
  <si>
    <t>colensoi</t>
  </si>
  <si>
    <t>colostylis</t>
  </si>
  <si>
    <t>corriganii</t>
  </si>
  <si>
    <t>cryptomorpha</t>
  </si>
  <si>
    <t>cupressoides</t>
  </si>
  <si>
    <t>decora</t>
  </si>
  <si>
    <t>decumbens</t>
  </si>
  <si>
    <t>densifolia</t>
  </si>
  <si>
    <t>dieffenbachii</t>
  </si>
  <si>
    <t>dilatata</t>
  </si>
  <si>
    <t>diosmifolia</t>
  </si>
  <si>
    <t>elliptica</t>
  </si>
  <si>
    <t>epacridea</t>
  </si>
  <si>
    <t>evenosa</t>
  </si>
  <si>
    <t>flavida</t>
  </si>
  <si>
    <t>gibbsii</t>
  </si>
  <si>
    <t>glaucophylla</t>
  </si>
  <si>
    <t>hectorii</t>
  </si>
  <si>
    <t>Delph 1990 (H), Bayly and Kellow 2006 (H), Garnock-Jones 2023 (H or GD)</t>
  </si>
  <si>
    <t>hookeri</t>
  </si>
  <si>
    <t>hookeriana</t>
  </si>
  <si>
    <t>hulkeana</t>
  </si>
  <si>
    <t>Delph 1990, Garnock-Jones 2023</t>
  </si>
  <si>
    <t>insularis</t>
  </si>
  <si>
    <t>jovellanoides</t>
  </si>
  <si>
    <t>kellowiae</t>
  </si>
  <si>
    <t>lanceolata</t>
  </si>
  <si>
    <t>lavaudiana</t>
  </si>
  <si>
    <t>leiophylla</t>
  </si>
  <si>
    <t>ligustrifolia</t>
  </si>
  <si>
    <t>lilliputiana</t>
  </si>
  <si>
    <t>linifolia</t>
  </si>
  <si>
    <t>lyallii</t>
  </si>
  <si>
    <t>lycopodioides</t>
  </si>
  <si>
    <t>maccaskillii</t>
  </si>
  <si>
    <t>macrantha</t>
  </si>
  <si>
    <t>macrocalyx</t>
  </si>
  <si>
    <t>macrocarpa</t>
  </si>
  <si>
    <t>masoniae</t>
  </si>
  <si>
    <t>melanocaulon</t>
  </si>
  <si>
    <t>mooreae</t>
  </si>
  <si>
    <t>obtusata</t>
  </si>
  <si>
    <t>ochracea</t>
  </si>
  <si>
    <t>odora</t>
  </si>
  <si>
    <t>Delph 1990 (H), Bayly and Kellow 2006 (H), Low 2005 (H or GD)</t>
  </si>
  <si>
    <t>pareora</t>
  </si>
  <si>
    <t>parviflora</t>
  </si>
  <si>
    <t>pauciramosa</t>
  </si>
  <si>
    <t>pentasepala</t>
  </si>
  <si>
    <t>perbella</t>
  </si>
  <si>
    <t>petriei</t>
  </si>
  <si>
    <t>pimeleoides</t>
  </si>
  <si>
    <t>pinguifolia</t>
  </si>
  <si>
    <t>Delph 1990 (H), Low 2005 (GD)</t>
  </si>
  <si>
    <t>planopetiolata</t>
  </si>
  <si>
    <t>poppelwellii</t>
  </si>
  <si>
    <t>propinqua</t>
  </si>
  <si>
    <t>pubescens</t>
  </si>
  <si>
    <t>Bayly and Kellow 2006 (GD), Garnock-Jones 2023 (H or GD)</t>
  </si>
  <si>
    <t>pulvinaris</t>
  </si>
  <si>
    <t>Delph 1990 (D or GD), Garnock-Jones 2023 (D)</t>
  </si>
  <si>
    <t>punicea</t>
  </si>
  <si>
    <t>quadrifaria</t>
  </si>
  <si>
    <t>rakaiensis</t>
  </si>
  <si>
    <t>raoulii</t>
  </si>
  <si>
    <t>rigidula</t>
  </si>
  <si>
    <t>rivalis</t>
  </si>
  <si>
    <t>rupicola</t>
  </si>
  <si>
    <t>salicifolia</t>
  </si>
  <si>
    <t>salicornioides</t>
  </si>
  <si>
    <t>scopulorum</t>
  </si>
  <si>
    <t>scrupea</t>
  </si>
  <si>
    <t>senex</t>
  </si>
  <si>
    <t>simulans</t>
  </si>
  <si>
    <t>societatis</t>
  </si>
  <si>
    <t>spathulata</t>
  </si>
  <si>
    <t>speciosa</t>
  </si>
  <si>
    <t>stenophylla</t>
  </si>
  <si>
    <t>stricta</t>
  </si>
  <si>
    <t>strictissima</t>
  </si>
  <si>
    <t>subalpina</t>
  </si>
  <si>
    <t>subfulvida</t>
  </si>
  <si>
    <t>tairawhiti</t>
  </si>
  <si>
    <t>tetragona</t>
  </si>
  <si>
    <t>tetrasticha</t>
  </si>
  <si>
    <t>thomsonii</t>
  </si>
  <si>
    <t>topiaria</t>
  </si>
  <si>
    <t>townsonii</t>
  </si>
  <si>
    <t>traversii</t>
  </si>
  <si>
    <t>treadwellii</t>
  </si>
  <si>
    <t>trifida</t>
  </si>
  <si>
    <t>truncatula</t>
  </si>
  <si>
    <t>venustula</t>
  </si>
  <si>
    <t>vernicosa</t>
  </si>
  <si>
    <t>zygantha</t>
  </si>
  <si>
    <t>(H D)</t>
  </si>
  <si>
    <t>Joint geog+trait</t>
  </si>
  <si>
    <t>(L</t>
  </si>
  <si>
    <t>M)</t>
  </si>
  <si>
    <t>111</t>
  </si>
  <si>
    <t>2</t>
  </si>
  <si>
    <t>10</t>
  </si>
  <si>
    <t>11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</si>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</sst>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49" fontId="16" fillId="0" borderId="0" xfId="0" applyNumberFormat="1" applyFont="1" applyAlignment="1">
      <alignment wrapText="1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2"/>
  <sheetViews>
    <sheetView tabSelected="1" topLeftCell="L58" workbookViewId="0">
      <selection activeCell="AA2" sqref="AA2:AA112"/>
    </sheetView>
  </sheetViews>
  <sheetFormatPr baseColWidth="10" defaultRowHeight="16" x14ac:dyDescent="0.2"/>
  <cols>
    <col min="2" max="2" width="16.6640625" customWidth="1"/>
    <col min="3" max="8" width="10.83203125" style="1"/>
    <col min="15" max="15" width="17.83203125" customWidth="1"/>
  </cols>
  <sheetData>
    <row r="1" spans="1:28" s="2" customFormat="1" ht="34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O1" s="2">
        <v>111</v>
      </c>
      <c r="P1" s="2">
        <v>2</v>
      </c>
      <c r="Q1" s="2" t="s">
        <v>135</v>
      </c>
      <c r="T1" s="4" t="s">
        <v>139</v>
      </c>
      <c r="U1" s="4" t="s">
        <v>140</v>
      </c>
      <c r="V1" s="2" t="s">
        <v>137</v>
      </c>
      <c r="W1" s="2" t="s">
        <v>138</v>
      </c>
      <c r="X1" s="2" t="s">
        <v>136</v>
      </c>
      <c r="AB1" s="2" t="s">
        <v>136</v>
      </c>
    </row>
    <row r="2" spans="1:28" x14ac:dyDescent="0.2">
      <c r="A2" t="s">
        <v>9</v>
      </c>
      <c r="B2" t="s">
        <v>10</v>
      </c>
      <c r="C2" s="1">
        <v>1</v>
      </c>
      <c r="D2" s="1">
        <v>0</v>
      </c>
      <c r="E2" s="1" t="s">
        <v>11</v>
      </c>
      <c r="F2" s="1" t="s">
        <v>11</v>
      </c>
      <c r="G2" s="1">
        <v>1</v>
      </c>
      <c r="H2" s="1">
        <v>1</v>
      </c>
      <c r="I2" t="s">
        <v>12</v>
      </c>
      <c r="O2" t="str">
        <f>A2&amp;"_"&amp;B2</f>
        <v>Veronica_adamsii</v>
      </c>
      <c r="P2" t="str">
        <f>IF(F2="H","10","01")</f>
        <v>10</v>
      </c>
      <c r="T2" s="5" t="s">
        <v>10</v>
      </c>
      <c r="U2" s="5" t="s">
        <v>141</v>
      </c>
      <c r="X2" s="5" t="str">
        <f>T2</f>
        <v>adamsii</v>
      </c>
      <c r="Y2" t="str">
        <f>U2&amp;IF(F2="H","1","0")</f>
        <v>101</v>
      </c>
      <c r="Z2" s="5" t="str">
        <f>T2</f>
        <v>adamsii</v>
      </c>
      <c r="AA2" t="str">
        <f>U2&amp;IF(F2="H","10","01")</f>
        <v>1010</v>
      </c>
    </row>
    <row r="3" spans="1:28" x14ac:dyDescent="0.2">
      <c r="A3" t="s">
        <v>9</v>
      </c>
      <c r="B3" t="s">
        <v>13</v>
      </c>
      <c r="C3" s="1">
        <v>1</v>
      </c>
      <c r="D3" s="1">
        <v>1</v>
      </c>
      <c r="E3" s="1" t="s">
        <v>11</v>
      </c>
      <c r="F3" s="1" t="s">
        <v>11</v>
      </c>
      <c r="G3" s="1">
        <v>3</v>
      </c>
      <c r="H3" s="1">
        <v>3</v>
      </c>
      <c r="I3" t="s">
        <v>14</v>
      </c>
      <c r="O3" t="str">
        <f t="shared" ref="O3:O66" si="0">A3&amp;"_"&amp;B3</f>
        <v>Veronica_albicans</v>
      </c>
      <c r="P3" t="str">
        <f t="shared" ref="P3:P66" si="1">IF(F3="H","10","01")</f>
        <v>10</v>
      </c>
      <c r="T3" s="5" t="s">
        <v>13</v>
      </c>
      <c r="U3" s="5" t="s">
        <v>142</v>
      </c>
      <c r="X3" t="str">
        <f t="shared" ref="X3:X66" si="2">T3</f>
        <v>albicans</v>
      </c>
      <c r="Y3" t="str">
        <f t="shared" ref="Y3:Y66" si="3">U3&amp;IF(F3="H","1","0")</f>
        <v>111</v>
      </c>
      <c r="Z3" s="5" t="str">
        <f t="shared" ref="Z3:Z66" si="4">T3</f>
        <v>albicans</v>
      </c>
      <c r="AA3" t="str">
        <f t="shared" ref="AA3:AA66" si="5">U3&amp;IF(F3="H","10","01")</f>
        <v>1110</v>
      </c>
    </row>
    <row r="4" spans="1:28" x14ac:dyDescent="0.2">
      <c r="A4" t="s">
        <v>9</v>
      </c>
      <c r="B4" t="s">
        <v>15</v>
      </c>
      <c r="C4" s="1">
        <v>0</v>
      </c>
      <c r="D4" s="1">
        <v>1</v>
      </c>
      <c r="E4" s="1" t="s">
        <v>11</v>
      </c>
      <c r="F4" s="1" t="s">
        <v>11</v>
      </c>
      <c r="G4" s="1">
        <v>2</v>
      </c>
      <c r="H4" s="1">
        <v>2</v>
      </c>
      <c r="I4" t="s">
        <v>14</v>
      </c>
      <c r="O4" t="str">
        <f t="shared" si="0"/>
        <v>Veronica_amplexicaulis</v>
      </c>
      <c r="P4" t="str">
        <f t="shared" si="1"/>
        <v>10</v>
      </c>
      <c r="T4" s="5" t="s">
        <v>15</v>
      </c>
      <c r="U4" s="5" t="s">
        <v>143</v>
      </c>
      <c r="X4" t="str">
        <f t="shared" si="2"/>
        <v>amplexicaulis</v>
      </c>
      <c r="Y4" t="str">
        <f t="shared" si="3"/>
        <v>011</v>
      </c>
      <c r="Z4" s="5" t="str">
        <f t="shared" si="4"/>
        <v>amplexicaulis</v>
      </c>
      <c r="AA4" t="str">
        <f t="shared" si="5"/>
        <v>0110</v>
      </c>
    </row>
    <row r="5" spans="1:28" x14ac:dyDescent="0.2">
      <c r="A5" t="s">
        <v>9</v>
      </c>
      <c r="B5" t="s">
        <v>16</v>
      </c>
      <c r="C5" s="1">
        <v>0</v>
      </c>
      <c r="D5" s="1">
        <v>1</v>
      </c>
      <c r="E5" s="1" t="s">
        <v>11</v>
      </c>
      <c r="F5" s="1" t="s">
        <v>11</v>
      </c>
      <c r="G5" s="1">
        <v>2</v>
      </c>
      <c r="H5" s="1">
        <v>2</v>
      </c>
      <c r="I5" t="s">
        <v>12</v>
      </c>
      <c r="O5" t="str">
        <f t="shared" si="0"/>
        <v>Veronica_annulata</v>
      </c>
      <c r="P5" t="str">
        <f t="shared" si="1"/>
        <v>10</v>
      </c>
      <c r="T5" s="5" t="s">
        <v>16</v>
      </c>
      <c r="U5" s="5" t="s">
        <v>143</v>
      </c>
      <c r="X5" t="str">
        <f t="shared" si="2"/>
        <v>annulata</v>
      </c>
      <c r="Y5" t="str">
        <f t="shared" si="3"/>
        <v>011</v>
      </c>
      <c r="Z5" s="5" t="str">
        <f t="shared" si="4"/>
        <v>annulata</v>
      </c>
      <c r="AA5" t="str">
        <f t="shared" si="5"/>
        <v>0110</v>
      </c>
    </row>
    <row r="6" spans="1:28" x14ac:dyDescent="0.2">
      <c r="A6" t="s">
        <v>9</v>
      </c>
      <c r="B6" t="s">
        <v>17</v>
      </c>
      <c r="C6" s="1">
        <v>0</v>
      </c>
      <c r="D6" s="1">
        <v>1</v>
      </c>
      <c r="E6" s="1" t="s">
        <v>11</v>
      </c>
      <c r="F6" s="1" t="s">
        <v>11</v>
      </c>
      <c r="G6" s="1">
        <v>2</v>
      </c>
      <c r="H6" s="1">
        <v>2</v>
      </c>
      <c r="I6" t="s">
        <v>12</v>
      </c>
      <c r="O6" t="str">
        <f t="shared" si="0"/>
        <v>Veronica_arganthera</v>
      </c>
      <c r="P6" t="str">
        <f t="shared" si="1"/>
        <v>10</v>
      </c>
      <c r="T6" s="5" t="s">
        <v>17</v>
      </c>
      <c r="U6" s="5" t="s">
        <v>143</v>
      </c>
      <c r="X6" t="str">
        <f t="shared" si="2"/>
        <v>arganthera</v>
      </c>
      <c r="Y6" t="str">
        <f t="shared" si="3"/>
        <v>011</v>
      </c>
      <c r="Z6" s="5" t="str">
        <f t="shared" si="4"/>
        <v>arganthera</v>
      </c>
      <c r="AA6" t="str">
        <f t="shared" si="5"/>
        <v>0110</v>
      </c>
    </row>
    <row r="7" spans="1:28" x14ac:dyDescent="0.2">
      <c r="A7" t="s">
        <v>9</v>
      </c>
      <c r="B7" t="s">
        <v>18</v>
      </c>
      <c r="C7" s="1">
        <v>1</v>
      </c>
      <c r="D7" s="1">
        <v>1</v>
      </c>
      <c r="E7" s="1" t="s">
        <v>11</v>
      </c>
      <c r="F7" s="1" t="s">
        <v>11</v>
      </c>
      <c r="G7" s="1">
        <v>3</v>
      </c>
      <c r="H7" s="1">
        <v>3</v>
      </c>
      <c r="I7" t="s">
        <v>12</v>
      </c>
      <c r="O7" t="str">
        <f t="shared" si="0"/>
        <v>Veronica_armstrongii</v>
      </c>
      <c r="P7" t="str">
        <f t="shared" si="1"/>
        <v>10</v>
      </c>
      <c r="T7" s="5" t="s">
        <v>18</v>
      </c>
      <c r="U7" s="5" t="s">
        <v>142</v>
      </c>
      <c r="X7" t="str">
        <f t="shared" si="2"/>
        <v>armstrongii</v>
      </c>
      <c r="Y7" t="str">
        <f t="shared" si="3"/>
        <v>111</v>
      </c>
      <c r="Z7" s="5" t="str">
        <f t="shared" si="4"/>
        <v>armstrongii</v>
      </c>
      <c r="AA7" t="str">
        <f t="shared" si="5"/>
        <v>1110</v>
      </c>
    </row>
    <row r="8" spans="1:28" x14ac:dyDescent="0.2">
      <c r="A8" t="s">
        <v>9</v>
      </c>
      <c r="B8" t="s">
        <v>19</v>
      </c>
      <c r="C8" s="1">
        <v>1</v>
      </c>
      <c r="D8" s="1">
        <v>0</v>
      </c>
      <c r="E8" s="1" t="s">
        <v>11</v>
      </c>
      <c r="F8" s="1" t="s">
        <v>11</v>
      </c>
      <c r="G8" s="1">
        <v>1</v>
      </c>
      <c r="H8" s="1">
        <v>1</v>
      </c>
      <c r="I8" t="s">
        <v>12</v>
      </c>
      <c r="O8" t="str">
        <f t="shared" si="0"/>
        <v>Veronica_barkeri</v>
      </c>
      <c r="P8" t="str">
        <f t="shared" si="1"/>
        <v>10</v>
      </c>
      <c r="T8" s="5" t="s">
        <v>19</v>
      </c>
      <c r="U8" s="5" t="s">
        <v>141</v>
      </c>
      <c r="X8" t="str">
        <f t="shared" si="2"/>
        <v>barkeri</v>
      </c>
      <c r="Y8" t="str">
        <f t="shared" si="3"/>
        <v>101</v>
      </c>
      <c r="Z8" s="5" t="str">
        <f t="shared" si="4"/>
        <v>barkeri</v>
      </c>
      <c r="AA8" t="str">
        <f t="shared" si="5"/>
        <v>1010</v>
      </c>
    </row>
    <row r="9" spans="1:28" x14ac:dyDescent="0.2">
      <c r="A9" t="s">
        <v>9</v>
      </c>
      <c r="B9" t="s">
        <v>20</v>
      </c>
      <c r="C9" s="1">
        <v>0</v>
      </c>
      <c r="D9" s="1">
        <v>1</v>
      </c>
      <c r="E9" s="1" t="s">
        <v>21</v>
      </c>
      <c r="F9" s="1" t="s">
        <v>22</v>
      </c>
      <c r="G9" s="1">
        <v>5</v>
      </c>
      <c r="H9" s="1">
        <v>2</v>
      </c>
      <c r="I9" t="s">
        <v>12</v>
      </c>
      <c r="O9" t="str">
        <f t="shared" si="0"/>
        <v>Veronica_baylyi</v>
      </c>
      <c r="P9" t="str">
        <f t="shared" si="1"/>
        <v>01</v>
      </c>
      <c r="T9" s="5" t="s">
        <v>20</v>
      </c>
      <c r="U9" s="5" t="s">
        <v>143</v>
      </c>
      <c r="X9" t="str">
        <f t="shared" si="2"/>
        <v>baylyi</v>
      </c>
      <c r="Y9" t="str">
        <f t="shared" si="3"/>
        <v>010</v>
      </c>
      <c r="Z9" s="5" t="str">
        <f t="shared" si="4"/>
        <v>baylyi</v>
      </c>
      <c r="AA9" t="str">
        <f t="shared" si="5"/>
        <v>0101</v>
      </c>
    </row>
    <row r="10" spans="1:28" x14ac:dyDescent="0.2">
      <c r="A10" t="s">
        <v>9</v>
      </c>
      <c r="B10" t="s">
        <v>23</v>
      </c>
      <c r="C10" s="1">
        <v>1</v>
      </c>
      <c r="D10" s="1">
        <v>1</v>
      </c>
      <c r="E10" s="1" t="s">
        <v>11</v>
      </c>
      <c r="F10" s="1" t="s">
        <v>11</v>
      </c>
      <c r="G10" s="1">
        <v>3</v>
      </c>
      <c r="H10" s="1">
        <v>3</v>
      </c>
      <c r="I10" t="s">
        <v>24</v>
      </c>
      <c r="O10" t="str">
        <f t="shared" si="0"/>
        <v>Veronica_benthamii</v>
      </c>
      <c r="P10" t="str">
        <f t="shared" si="1"/>
        <v>10</v>
      </c>
      <c r="T10" s="5" t="s">
        <v>23</v>
      </c>
      <c r="U10" s="5" t="s">
        <v>142</v>
      </c>
      <c r="X10" t="str">
        <f t="shared" si="2"/>
        <v>benthamii</v>
      </c>
      <c r="Y10" t="str">
        <f t="shared" si="3"/>
        <v>111</v>
      </c>
      <c r="Z10" s="5" t="str">
        <f t="shared" si="4"/>
        <v>benthamii</v>
      </c>
      <c r="AA10" t="str">
        <f t="shared" si="5"/>
        <v>1110</v>
      </c>
    </row>
    <row r="11" spans="1:28" x14ac:dyDescent="0.2">
      <c r="A11" t="s">
        <v>9</v>
      </c>
      <c r="B11" t="s">
        <v>25</v>
      </c>
      <c r="C11" s="1">
        <v>0</v>
      </c>
      <c r="D11" s="1">
        <v>1</v>
      </c>
      <c r="E11" s="1" t="s">
        <v>11</v>
      </c>
      <c r="F11" s="1" t="s">
        <v>11</v>
      </c>
      <c r="G11" s="1">
        <v>2</v>
      </c>
      <c r="H11" s="1">
        <v>2</v>
      </c>
      <c r="I11" t="s">
        <v>12</v>
      </c>
      <c r="O11" t="str">
        <f t="shared" si="0"/>
        <v>Veronica_biggarii</v>
      </c>
      <c r="P11" t="str">
        <f t="shared" si="1"/>
        <v>10</v>
      </c>
      <c r="T11" s="5" t="s">
        <v>25</v>
      </c>
      <c r="U11" s="5" t="s">
        <v>143</v>
      </c>
      <c r="X11" t="str">
        <f t="shared" si="2"/>
        <v>biggarii</v>
      </c>
      <c r="Y11" t="str">
        <f t="shared" si="3"/>
        <v>011</v>
      </c>
      <c r="Z11" s="5" t="str">
        <f t="shared" si="4"/>
        <v>biggarii</v>
      </c>
      <c r="AA11" t="str">
        <f t="shared" si="5"/>
        <v>0110</v>
      </c>
    </row>
    <row r="12" spans="1:28" x14ac:dyDescent="0.2">
      <c r="A12" t="s">
        <v>9</v>
      </c>
      <c r="B12" t="s">
        <v>26</v>
      </c>
      <c r="C12" s="1">
        <v>1</v>
      </c>
      <c r="D12" s="1">
        <v>0</v>
      </c>
      <c r="E12" s="1" t="s">
        <v>11</v>
      </c>
      <c r="F12" s="1" t="s">
        <v>11</v>
      </c>
      <c r="G12" s="1">
        <v>1</v>
      </c>
      <c r="H12" s="1">
        <v>1</v>
      </c>
      <c r="I12" t="s">
        <v>12</v>
      </c>
      <c r="O12" t="str">
        <f t="shared" si="0"/>
        <v>Veronica_bishopiana</v>
      </c>
      <c r="P12" t="str">
        <f t="shared" si="1"/>
        <v>10</v>
      </c>
      <c r="T12" s="5" t="s">
        <v>26</v>
      </c>
      <c r="U12" s="5" t="s">
        <v>141</v>
      </c>
      <c r="X12" t="str">
        <f t="shared" si="2"/>
        <v>bishopiana</v>
      </c>
      <c r="Y12" t="str">
        <f t="shared" si="3"/>
        <v>101</v>
      </c>
      <c r="Z12" s="5" t="str">
        <f t="shared" si="4"/>
        <v>bishopiana</v>
      </c>
      <c r="AA12" t="str">
        <f t="shared" si="5"/>
        <v>1010</v>
      </c>
    </row>
    <row r="13" spans="1:28" x14ac:dyDescent="0.2">
      <c r="A13" t="s">
        <v>9</v>
      </c>
      <c r="B13" t="s">
        <v>27</v>
      </c>
      <c r="C13" s="1">
        <v>1</v>
      </c>
      <c r="D13" s="1">
        <v>0</v>
      </c>
      <c r="E13" s="1" t="s">
        <v>11</v>
      </c>
      <c r="F13" s="1" t="s">
        <v>11</v>
      </c>
      <c r="G13" s="1">
        <v>1</v>
      </c>
      <c r="H13" s="1">
        <v>1</v>
      </c>
      <c r="I13" t="s">
        <v>12</v>
      </c>
      <c r="O13" t="str">
        <f t="shared" si="0"/>
        <v>Veronica_bollonsii</v>
      </c>
      <c r="P13" t="str">
        <f t="shared" si="1"/>
        <v>10</v>
      </c>
      <c r="T13" s="5" t="s">
        <v>27</v>
      </c>
      <c r="U13" s="5" t="s">
        <v>141</v>
      </c>
      <c r="X13" t="str">
        <f t="shared" si="2"/>
        <v>bollonsii</v>
      </c>
      <c r="Y13" t="str">
        <f t="shared" si="3"/>
        <v>101</v>
      </c>
      <c r="Z13" s="5" t="str">
        <f t="shared" si="4"/>
        <v>bollonsii</v>
      </c>
      <c r="AA13" t="str">
        <f t="shared" si="5"/>
        <v>1010</v>
      </c>
    </row>
    <row r="14" spans="1:28" x14ac:dyDescent="0.2">
      <c r="A14" t="s">
        <v>9</v>
      </c>
      <c r="B14" t="s">
        <v>28</v>
      </c>
      <c r="C14" s="1">
        <v>0</v>
      </c>
      <c r="D14" s="1">
        <v>1</v>
      </c>
      <c r="E14" s="1" t="s">
        <v>21</v>
      </c>
      <c r="F14" s="1" t="s">
        <v>22</v>
      </c>
      <c r="G14" s="1">
        <v>5</v>
      </c>
      <c r="H14" s="1">
        <v>2</v>
      </c>
      <c r="I14" t="s">
        <v>14</v>
      </c>
      <c r="O14" t="str">
        <f t="shared" si="0"/>
        <v>Veronica_brachysiphon</v>
      </c>
      <c r="P14" t="str">
        <f t="shared" si="1"/>
        <v>01</v>
      </c>
      <c r="T14" s="5" t="s">
        <v>28</v>
      </c>
      <c r="U14" s="5" t="s">
        <v>143</v>
      </c>
      <c r="X14" t="str">
        <f t="shared" si="2"/>
        <v>brachysiphon</v>
      </c>
      <c r="Y14" t="str">
        <f t="shared" si="3"/>
        <v>010</v>
      </c>
      <c r="Z14" s="5" t="str">
        <f t="shared" si="4"/>
        <v>brachysiphon</v>
      </c>
      <c r="AA14" t="str">
        <f t="shared" si="5"/>
        <v>0101</v>
      </c>
    </row>
    <row r="15" spans="1:28" x14ac:dyDescent="0.2">
      <c r="A15" t="s">
        <v>9</v>
      </c>
      <c r="B15" t="s">
        <v>29</v>
      </c>
      <c r="C15" s="1">
        <v>1</v>
      </c>
      <c r="D15" s="1">
        <v>0</v>
      </c>
      <c r="E15" s="1" t="s">
        <v>11</v>
      </c>
      <c r="F15" s="1" t="s">
        <v>11</v>
      </c>
      <c r="G15" s="1">
        <v>1</v>
      </c>
      <c r="H15" s="1">
        <v>1</v>
      </c>
      <c r="I15" t="s">
        <v>12</v>
      </c>
      <c r="O15" t="str">
        <f t="shared" si="0"/>
        <v>Veronica_breviracemosa</v>
      </c>
      <c r="P15" t="str">
        <f t="shared" si="1"/>
        <v>10</v>
      </c>
      <c r="T15" s="5" t="s">
        <v>29</v>
      </c>
      <c r="U15" s="5" t="s">
        <v>141</v>
      </c>
      <c r="X15" t="str">
        <f t="shared" si="2"/>
        <v>breviracemosa</v>
      </c>
      <c r="Y15" t="str">
        <f t="shared" si="3"/>
        <v>101</v>
      </c>
      <c r="Z15" s="5" t="str">
        <f t="shared" si="4"/>
        <v>breviracemosa</v>
      </c>
      <c r="AA15" t="str">
        <f t="shared" si="5"/>
        <v>1010</v>
      </c>
    </row>
    <row r="16" spans="1:28" x14ac:dyDescent="0.2">
      <c r="A16" t="s">
        <v>9</v>
      </c>
      <c r="B16" t="s">
        <v>30</v>
      </c>
      <c r="C16" s="1">
        <v>0</v>
      </c>
      <c r="D16" s="1">
        <v>1</v>
      </c>
      <c r="E16" s="1" t="s">
        <v>11</v>
      </c>
      <c r="F16" s="1" t="s">
        <v>11</v>
      </c>
      <c r="G16" s="1">
        <v>2</v>
      </c>
      <c r="H16" s="1">
        <v>2</v>
      </c>
      <c r="I16" t="s">
        <v>14</v>
      </c>
      <c r="O16" t="str">
        <f t="shared" si="0"/>
        <v>Veronica_buchananii</v>
      </c>
      <c r="P16" t="str">
        <f t="shared" si="1"/>
        <v>10</v>
      </c>
      <c r="T16" s="5" t="s">
        <v>30</v>
      </c>
      <c r="U16" s="5" t="s">
        <v>143</v>
      </c>
      <c r="X16" t="str">
        <f t="shared" si="2"/>
        <v>buchananii</v>
      </c>
      <c r="Y16" t="str">
        <f t="shared" si="3"/>
        <v>011</v>
      </c>
      <c r="Z16" s="5" t="str">
        <f t="shared" si="4"/>
        <v>buchananii</v>
      </c>
      <c r="AA16" t="str">
        <f t="shared" si="5"/>
        <v>0110</v>
      </c>
    </row>
    <row r="17" spans="1:27" x14ac:dyDescent="0.2">
      <c r="A17" t="s">
        <v>9</v>
      </c>
      <c r="B17" t="s">
        <v>31</v>
      </c>
      <c r="C17" s="1">
        <v>0</v>
      </c>
      <c r="D17" s="1">
        <v>1</v>
      </c>
      <c r="E17" s="1" t="s">
        <v>11</v>
      </c>
      <c r="F17" s="1" t="s">
        <v>11</v>
      </c>
      <c r="G17" s="1">
        <v>2</v>
      </c>
      <c r="H17" s="1">
        <v>2</v>
      </c>
      <c r="I17" t="s">
        <v>12</v>
      </c>
      <c r="O17" t="str">
        <f t="shared" si="0"/>
        <v>Veronica_calcicola</v>
      </c>
      <c r="P17" t="str">
        <f t="shared" si="1"/>
        <v>10</v>
      </c>
      <c r="T17" s="5" t="s">
        <v>31</v>
      </c>
      <c r="U17" s="5" t="s">
        <v>143</v>
      </c>
      <c r="X17" t="str">
        <f t="shared" si="2"/>
        <v>calcicola</v>
      </c>
      <c r="Y17" t="str">
        <f t="shared" si="3"/>
        <v>011</v>
      </c>
      <c r="Z17" s="5" t="str">
        <f t="shared" si="4"/>
        <v>calcicola</v>
      </c>
      <c r="AA17" t="str">
        <f t="shared" si="5"/>
        <v>0110</v>
      </c>
    </row>
    <row r="18" spans="1:27" x14ac:dyDescent="0.2">
      <c r="A18" t="s">
        <v>9</v>
      </c>
      <c r="B18" t="s">
        <v>32</v>
      </c>
      <c r="C18" s="1">
        <v>0</v>
      </c>
      <c r="D18" s="1">
        <v>1</v>
      </c>
      <c r="E18" s="1" t="s">
        <v>11</v>
      </c>
      <c r="F18" s="1" t="s">
        <v>11</v>
      </c>
      <c r="G18" s="1">
        <v>2</v>
      </c>
      <c r="H18" s="1">
        <v>2</v>
      </c>
      <c r="I18" t="s">
        <v>14</v>
      </c>
      <c r="O18" t="str">
        <f t="shared" si="0"/>
        <v>Veronica_canterburiensis</v>
      </c>
      <c r="P18" t="str">
        <f t="shared" si="1"/>
        <v>10</v>
      </c>
      <c r="T18" s="5" t="s">
        <v>32</v>
      </c>
      <c r="U18" s="5" t="s">
        <v>143</v>
      </c>
      <c r="X18" t="str">
        <f t="shared" si="2"/>
        <v>canterburiensis</v>
      </c>
      <c r="Y18" t="str">
        <f t="shared" si="3"/>
        <v>011</v>
      </c>
      <c r="Z18" s="5" t="str">
        <f t="shared" si="4"/>
        <v>canterburiensis</v>
      </c>
      <c r="AA18" t="str">
        <f t="shared" si="5"/>
        <v>0110</v>
      </c>
    </row>
    <row r="19" spans="1:27" x14ac:dyDescent="0.2">
      <c r="A19" t="s">
        <v>9</v>
      </c>
      <c r="B19" t="s">
        <v>33</v>
      </c>
      <c r="C19" s="1">
        <v>1</v>
      </c>
      <c r="D19" s="1">
        <v>1</v>
      </c>
      <c r="E19" s="1" t="s">
        <v>11</v>
      </c>
      <c r="F19" s="1" t="s">
        <v>11</v>
      </c>
      <c r="G19" s="1">
        <v>3</v>
      </c>
      <c r="H19" s="1">
        <v>3</v>
      </c>
      <c r="I19" t="s">
        <v>34</v>
      </c>
      <c r="O19" t="str">
        <f t="shared" si="0"/>
        <v>Veronica_catarractae</v>
      </c>
      <c r="P19" t="str">
        <f t="shared" si="1"/>
        <v>10</v>
      </c>
      <c r="T19" s="5" t="s">
        <v>33</v>
      </c>
      <c r="U19" s="5" t="s">
        <v>142</v>
      </c>
      <c r="X19" t="str">
        <f t="shared" si="2"/>
        <v>catarractae</v>
      </c>
      <c r="Y19" t="str">
        <f t="shared" si="3"/>
        <v>111</v>
      </c>
      <c r="Z19" s="5" t="str">
        <f t="shared" si="4"/>
        <v>catarractae</v>
      </c>
      <c r="AA19" t="str">
        <f t="shared" si="5"/>
        <v>1110</v>
      </c>
    </row>
    <row r="20" spans="1:27" x14ac:dyDescent="0.2">
      <c r="A20" t="s">
        <v>9</v>
      </c>
      <c r="B20" t="s">
        <v>35</v>
      </c>
      <c r="C20" s="1">
        <v>1</v>
      </c>
      <c r="D20" s="1">
        <v>0</v>
      </c>
      <c r="E20" s="1" t="s">
        <v>11</v>
      </c>
      <c r="F20" s="1" t="s">
        <v>11</v>
      </c>
      <c r="G20" s="1">
        <v>1</v>
      </c>
      <c r="H20" s="1">
        <v>1</v>
      </c>
      <c r="I20" t="s">
        <v>14</v>
      </c>
      <c r="O20" t="str">
        <f t="shared" si="0"/>
        <v>Veronica_chathamica</v>
      </c>
      <c r="P20" t="str">
        <f t="shared" si="1"/>
        <v>10</v>
      </c>
      <c r="T20" s="5" t="s">
        <v>35</v>
      </c>
      <c r="U20" s="5" t="s">
        <v>141</v>
      </c>
      <c r="X20" t="str">
        <f t="shared" si="2"/>
        <v>chathamica</v>
      </c>
      <c r="Y20" t="str">
        <f t="shared" si="3"/>
        <v>101</v>
      </c>
      <c r="Z20" s="5" t="str">
        <f t="shared" si="4"/>
        <v>chathamica</v>
      </c>
      <c r="AA20" t="str">
        <f t="shared" si="5"/>
        <v>1010</v>
      </c>
    </row>
    <row r="21" spans="1:27" x14ac:dyDescent="0.2">
      <c r="A21" t="s">
        <v>9</v>
      </c>
      <c r="B21" t="s">
        <v>36</v>
      </c>
      <c r="C21" s="1">
        <v>0</v>
      </c>
      <c r="D21" s="1">
        <v>1</v>
      </c>
      <c r="E21" s="1" t="s">
        <v>22</v>
      </c>
      <c r="F21" s="1" t="s">
        <v>22</v>
      </c>
      <c r="G21" s="1">
        <v>5</v>
      </c>
      <c r="H21" s="1">
        <v>2</v>
      </c>
      <c r="I21" t="s">
        <v>24</v>
      </c>
      <c r="O21" t="str">
        <f t="shared" si="0"/>
        <v>Veronica_chionohebe</v>
      </c>
      <c r="P21" t="str">
        <f t="shared" si="1"/>
        <v>01</v>
      </c>
      <c r="T21" s="5" t="s">
        <v>36</v>
      </c>
      <c r="U21" s="5" t="s">
        <v>143</v>
      </c>
      <c r="X21" t="str">
        <f t="shared" si="2"/>
        <v>chionohebe</v>
      </c>
      <c r="Y21" t="str">
        <f t="shared" si="3"/>
        <v>010</v>
      </c>
      <c r="Z21" s="5" t="str">
        <f t="shared" si="4"/>
        <v>chionohebe</v>
      </c>
      <c r="AA21" t="str">
        <f t="shared" si="5"/>
        <v>0101</v>
      </c>
    </row>
    <row r="22" spans="1:27" x14ac:dyDescent="0.2">
      <c r="A22" t="s">
        <v>9</v>
      </c>
      <c r="B22" t="s">
        <v>37</v>
      </c>
      <c r="C22" s="1">
        <v>0</v>
      </c>
      <c r="D22" s="1">
        <v>1</v>
      </c>
      <c r="E22" s="1" t="s">
        <v>22</v>
      </c>
      <c r="F22" s="1" t="s">
        <v>22</v>
      </c>
      <c r="G22" s="1">
        <v>5</v>
      </c>
      <c r="H22" s="1">
        <v>2</v>
      </c>
      <c r="I22" t="s">
        <v>38</v>
      </c>
      <c r="O22" t="str">
        <f t="shared" si="0"/>
        <v>Veronica_ciliolata</v>
      </c>
      <c r="P22" t="str">
        <f t="shared" si="1"/>
        <v>01</v>
      </c>
      <c r="T22" s="5" t="s">
        <v>37</v>
      </c>
      <c r="U22" s="5" t="s">
        <v>143</v>
      </c>
      <c r="X22" t="str">
        <f t="shared" si="2"/>
        <v>ciliolata</v>
      </c>
      <c r="Y22" t="str">
        <f t="shared" si="3"/>
        <v>010</v>
      </c>
      <c r="Z22" s="5" t="str">
        <f t="shared" si="4"/>
        <v>ciliolata</v>
      </c>
      <c r="AA22" t="str">
        <f t="shared" si="5"/>
        <v>0101</v>
      </c>
    </row>
    <row r="23" spans="1:27" x14ac:dyDescent="0.2">
      <c r="A23" t="s">
        <v>9</v>
      </c>
      <c r="B23" t="s">
        <v>39</v>
      </c>
      <c r="C23" s="1">
        <v>0</v>
      </c>
      <c r="D23" s="1">
        <v>1</v>
      </c>
      <c r="E23" s="1" t="s">
        <v>21</v>
      </c>
      <c r="F23" s="1" t="s">
        <v>22</v>
      </c>
      <c r="G23" s="1">
        <v>5</v>
      </c>
      <c r="H23" s="1">
        <v>2</v>
      </c>
      <c r="I23" t="s">
        <v>12</v>
      </c>
      <c r="O23" t="str">
        <f t="shared" si="0"/>
        <v>Veronica_cockayneana</v>
      </c>
      <c r="P23" t="str">
        <f t="shared" si="1"/>
        <v>01</v>
      </c>
      <c r="T23" s="5" t="s">
        <v>39</v>
      </c>
      <c r="U23" s="5" t="s">
        <v>143</v>
      </c>
      <c r="X23" t="str">
        <f t="shared" si="2"/>
        <v>cockayneana</v>
      </c>
      <c r="Y23" t="str">
        <f t="shared" si="3"/>
        <v>010</v>
      </c>
      <c r="Z23" s="5" t="str">
        <f t="shared" si="4"/>
        <v>cockayneana</v>
      </c>
      <c r="AA23" t="str">
        <f t="shared" si="5"/>
        <v>0101</v>
      </c>
    </row>
    <row r="24" spans="1:27" x14ac:dyDescent="0.2">
      <c r="A24" t="s">
        <v>9</v>
      </c>
      <c r="B24" t="s">
        <v>40</v>
      </c>
      <c r="C24" s="1">
        <v>1</v>
      </c>
      <c r="D24" s="1">
        <v>1</v>
      </c>
      <c r="E24" s="1" t="s">
        <v>21</v>
      </c>
      <c r="F24" s="1" t="s">
        <v>22</v>
      </c>
      <c r="G24" s="1">
        <v>6</v>
      </c>
      <c r="H24" s="1">
        <v>3</v>
      </c>
      <c r="I24" t="s">
        <v>12</v>
      </c>
      <c r="O24" t="str">
        <f t="shared" si="0"/>
        <v>Veronica_colensoi</v>
      </c>
      <c r="P24" t="str">
        <f t="shared" si="1"/>
        <v>01</v>
      </c>
      <c r="T24" s="5" t="s">
        <v>40</v>
      </c>
      <c r="U24" s="5" t="s">
        <v>142</v>
      </c>
      <c r="X24" t="str">
        <f t="shared" si="2"/>
        <v>colensoi</v>
      </c>
      <c r="Y24" t="str">
        <f t="shared" si="3"/>
        <v>110</v>
      </c>
      <c r="Z24" s="5" t="str">
        <f t="shared" si="4"/>
        <v>colensoi</v>
      </c>
      <c r="AA24" t="str">
        <f t="shared" si="5"/>
        <v>1101</v>
      </c>
    </row>
    <row r="25" spans="1:27" x14ac:dyDescent="0.2">
      <c r="A25" t="s">
        <v>9</v>
      </c>
      <c r="B25" t="s">
        <v>41</v>
      </c>
      <c r="C25" s="1">
        <v>0</v>
      </c>
      <c r="D25" s="1">
        <v>1</v>
      </c>
      <c r="E25" s="1" t="s">
        <v>11</v>
      </c>
      <c r="F25" s="1" t="s">
        <v>11</v>
      </c>
      <c r="G25" s="1">
        <v>2</v>
      </c>
      <c r="H25" s="1">
        <v>2</v>
      </c>
      <c r="I25" t="s">
        <v>34</v>
      </c>
      <c r="O25" t="str">
        <f t="shared" si="0"/>
        <v>Veronica_colostylis</v>
      </c>
      <c r="P25" t="str">
        <f t="shared" si="1"/>
        <v>10</v>
      </c>
      <c r="T25" s="5" t="s">
        <v>41</v>
      </c>
      <c r="U25" s="5" t="s">
        <v>143</v>
      </c>
      <c r="X25" t="str">
        <f t="shared" si="2"/>
        <v>colostylis</v>
      </c>
      <c r="Y25" t="str">
        <f t="shared" si="3"/>
        <v>011</v>
      </c>
      <c r="Z25" s="5" t="str">
        <f t="shared" si="4"/>
        <v>colostylis</v>
      </c>
      <c r="AA25" t="str">
        <f t="shared" si="5"/>
        <v>0110</v>
      </c>
    </row>
    <row r="26" spans="1:27" x14ac:dyDescent="0.2">
      <c r="A26" t="s">
        <v>9</v>
      </c>
      <c r="B26" t="s">
        <v>42</v>
      </c>
      <c r="C26" s="1">
        <v>1</v>
      </c>
      <c r="D26" s="1">
        <v>1</v>
      </c>
      <c r="E26" s="1" t="s">
        <v>11</v>
      </c>
      <c r="F26" s="1" t="s">
        <v>11</v>
      </c>
      <c r="G26" s="1">
        <v>3</v>
      </c>
      <c r="H26" s="1">
        <v>3</v>
      </c>
      <c r="I26" t="s">
        <v>12</v>
      </c>
      <c r="O26" t="str">
        <f t="shared" si="0"/>
        <v>Veronica_corriganii</v>
      </c>
      <c r="P26" t="str">
        <f t="shared" si="1"/>
        <v>10</v>
      </c>
      <c r="T26" s="5" t="s">
        <v>42</v>
      </c>
      <c r="U26" s="5" t="s">
        <v>142</v>
      </c>
      <c r="X26" t="str">
        <f t="shared" si="2"/>
        <v>corriganii</v>
      </c>
      <c r="Y26" t="str">
        <f t="shared" si="3"/>
        <v>111</v>
      </c>
      <c r="Z26" s="5" t="str">
        <f t="shared" si="4"/>
        <v>corriganii</v>
      </c>
      <c r="AA26" t="str">
        <f t="shared" si="5"/>
        <v>1110</v>
      </c>
    </row>
    <row r="27" spans="1:27" x14ac:dyDescent="0.2">
      <c r="A27" t="s">
        <v>9</v>
      </c>
      <c r="B27" t="s">
        <v>43</v>
      </c>
      <c r="C27" s="1">
        <v>0</v>
      </c>
      <c r="D27" s="1">
        <v>1</v>
      </c>
      <c r="E27" s="1" t="s">
        <v>21</v>
      </c>
      <c r="F27" s="1" t="s">
        <v>22</v>
      </c>
      <c r="G27" s="1">
        <v>5</v>
      </c>
      <c r="H27" s="1">
        <v>2</v>
      </c>
      <c r="I27" t="s">
        <v>12</v>
      </c>
      <c r="O27" t="str">
        <f t="shared" si="0"/>
        <v>Veronica_cryptomorpha</v>
      </c>
      <c r="P27" t="str">
        <f t="shared" si="1"/>
        <v>01</v>
      </c>
      <c r="T27" s="5" t="s">
        <v>43</v>
      </c>
      <c r="U27" s="5" t="s">
        <v>143</v>
      </c>
      <c r="X27" t="str">
        <f t="shared" si="2"/>
        <v>cryptomorpha</v>
      </c>
      <c r="Y27" t="str">
        <f t="shared" si="3"/>
        <v>010</v>
      </c>
      <c r="Z27" s="5" t="str">
        <f t="shared" si="4"/>
        <v>cryptomorpha</v>
      </c>
      <c r="AA27" t="str">
        <f t="shared" si="5"/>
        <v>0101</v>
      </c>
    </row>
    <row r="28" spans="1:27" x14ac:dyDescent="0.2">
      <c r="A28" t="s">
        <v>9</v>
      </c>
      <c r="B28" t="s">
        <v>44</v>
      </c>
      <c r="C28" s="1">
        <v>0</v>
      </c>
      <c r="D28" s="1">
        <v>1</v>
      </c>
      <c r="E28" s="1" t="s">
        <v>11</v>
      </c>
      <c r="F28" s="1" t="s">
        <v>11</v>
      </c>
      <c r="G28" s="1">
        <v>2</v>
      </c>
      <c r="H28" s="1">
        <v>2</v>
      </c>
      <c r="I28" t="s">
        <v>14</v>
      </c>
      <c r="O28" t="str">
        <f t="shared" si="0"/>
        <v>Veronica_cupressoides</v>
      </c>
      <c r="P28" t="str">
        <f t="shared" si="1"/>
        <v>10</v>
      </c>
      <c r="T28" s="5" t="s">
        <v>44</v>
      </c>
      <c r="U28" s="5" t="s">
        <v>143</v>
      </c>
      <c r="X28" t="str">
        <f t="shared" si="2"/>
        <v>cupressoides</v>
      </c>
      <c r="Y28" t="str">
        <f t="shared" si="3"/>
        <v>011</v>
      </c>
      <c r="Z28" s="5" t="str">
        <f t="shared" si="4"/>
        <v>cupressoides</v>
      </c>
      <c r="AA28" t="str">
        <f t="shared" si="5"/>
        <v>0110</v>
      </c>
    </row>
    <row r="29" spans="1:27" x14ac:dyDescent="0.2">
      <c r="A29" t="s">
        <v>9</v>
      </c>
      <c r="B29" t="s">
        <v>45</v>
      </c>
      <c r="C29" s="1">
        <v>0</v>
      </c>
      <c r="D29" s="1">
        <v>1</v>
      </c>
      <c r="E29" s="1" t="s">
        <v>11</v>
      </c>
      <c r="F29" s="1" t="s">
        <v>11</v>
      </c>
      <c r="G29" s="1">
        <v>2</v>
      </c>
      <c r="H29" s="1">
        <v>2</v>
      </c>
      <c r="I29" t="s">
        <v>34</v>
      </c>
      <c r="O29" t="str">
        <f t="shared" si="0"/>
        <v>Veronica_decora</v>
      </c>
      <c r="P29" t="str">
        <f t="shared" si="1"/>
        <v>10</v>
      </c>
      <c r="T29" s="5" t="s">
        <v>45</v>
      </c>
      <c r="U29" s="5" t="s">
        <v>143</v>
      </c>
      <c r="X29" t="str">
        <f t="shared" si="2"/>
        <v>decora</v>
      </c>
      <c r="Y29" t="str">
        <f t="shared" si="3"/>
        <v>011</v>
      </c>
      <c r="Z29" s="5" t="str">
        <f t="shared" si="4"/>
        <v>decora</v>
      </c>
      <c r="AA29" t="str">
        <f t="shared" si="5"/>
        <v>0110</v>
      </c>
    </row>
    <row r="30" spans="1:27" x14ac:dyDescent="0.2">
      <c r="A30" t="s">
        <v>9</v>
      </c>
      <c r="B30" t="s">
        <v>46</v>
      </c>
      <c r="C30" s="1">
        <v>0</v>
      </c>
      <c r="D30" s="1">
        <v>1</v>
      </c>
      <c r="E30" s="1" t="s">
        <v>11</v>
      </c>
      <c r="F30" s="1" t="s">
        <v>11</v>
      </c>
      <c r="G30" s="1">
        <v>2</v>
      </c>
      <c r="H30" s="1">
        <v>2</v>
      </c>
      <c r="I30" t="s">
        <v>14</v>
      </c>
      <c r="O30" t="str">
        <f t="shared" si="0"/>
        <v>Veronica_decumbens</v>
      </c>
      <c r="P30" t="str">
        <f t="shared" si="1"/>
        <v>10</v>
      </c>
      <c r="T30" s="5" t="s">
        <v>46</v>
      </c>
      <c r="U30" s="5" t="s">
        <v>143</v>
      </c>
      <c r="X30" t="str">
        <f t="shared" si="2"/>
        <v>decumbens</v>
      </c>
      <c r="Y30" t="str">
        <f t="shared" si="3"/>
        <v>011</v>
      </c>
      <c r="Z30" s="5" t="str">
        <f t="shared" si="4"/>
        <v>decumbens</v>
      </c>
      <c r="AA30" t="str">
        <f t="shared" si="5"/>
        <v>0110</v>
      </c>
    </row>
    <row r="31" spans="1:27" x14ac:dyDescent="0.2">
      <c r="A31" t="s">
        <v>9</v>
      </c>
      <c r="B31" t="s">
        <v>47</v>
      </c>
      <c r="C31" s="1">
        <v>0</v>
      </c>
      <c r="D31" s="1">
        <v>1</v>
      </c>
      <c r="E31" s="1" t="s">
        <v>11</v>
      </c>
      <c r="F31" s="1" t="s">
        <v>11</v>
      </c>
      <c r="G31" s="1">
        <v>2</v>
      </c>
      <c r="H31" s="1">
        <v>2</v>
      </c>
      <c r="I31" t="s">
        <v>24</v>
      </c>
      <c r="O31" t="str">
        <f t="shared" si="0"/>
        <v>Veronica_densifolia</v>
      </c>
      <c r="P31" t="str">
        <f t="shared" si="1"/>
        <v>10</v>
      </c>
      <c r="T31" s="5" t="s">
        <v>47</v>
      </c>
      <c r="U31" s="5" t="s">
        <v>143</v>
      </c>
      <c r="X31" t="str">
        <f t="shared" si="2"/>
        <v>densifolia</v>
      </c>
      <c r="Y31" t="str">
        <f t="shared" si="3"/>
        <v>011</v>
      </c>
      <c r="Z31" s="5" t="str">
        <f t="shared" si="4"/>
        <v>densifolia</v>
      </c>
      <c r="AA31" t="str">
        <f t="shared" si="5"/>
        <v>0110</v>
      </c>
    </row>
    <row r="32" spans="1:27" x14ac:dyDescent="0.2">
      <c r="A32" t="s">
        <v>9</v>
      </c>
      <c r="B32" t="s">
        <v>48</v>
      </c>
      <c r="C32" s="1">
        <v>1</v>
      </c>
      <c r="D32" s="1">
        <v>0</v>
      </c>
      <c r="E32" s="1" t="s">
        <v>11</v>
      </c>
      <c r="F32" s="1" t="s">
        <v>11</v>
      </c>
      <c r="G32" s="1">
        <v>1</v>
      </c>
      <c r="H32" s="1">
        <v>1</v>
      </c>
      <c r="I32" t="s">
        <v>14</v>
      </c>
      <c r="O32" t="str">
        <f t="shared" si="0"/>
        <v>Veronica_dieffenbachii</v>
      </c>
      <c r="P32" t="str">
        <f t="shared" si="1"/>
        <v>10</v>
      </c>
      <c r="T32" s="5" t="s">
        <v>48</v>
      </c>
      <c r="U32" s="5" t="s">
        <v>141</v>
      </c>
      <c r="X32" t="str">
        <f t="shared" si="2"/>
        <v>dieffenbachii</v>
      </c>
      <c r="Y32" t="str">
        <f t="shared" si="3"/>
        <v>101</v>
      </c>
      <c r="Z32" s="5" t="str">
        <f t="shared" si="4"/>
        <v>dieffenbachii</v>
      </c>
      <c r="AA32" t="str">
        <f t="shared" si="5"/>
        <v>1010</v>
      </c>
    </row>
    <row r="33" spans="1:27" x14ac:dyDescent="0.2">
      <c r="A33" t="s">
        <v>9</v>
      </c>
      <c r="B33" t="s">
        <v>49</v>
      </c>
      <c r="C33" s="1">
        <v>0</v>
      </c>
      <c r="D33" s="1">
        <v>1</v>
      </c>
      <c r="E33" s="1" t="s">
        <v>21</v>
      </c>
      <c r="F33" s="1" t="s">
        <v>22</v>
      </c>
      <c r="G33" s="1">
        <v>5</v>
      </c>
      <c r="H33" s="1">
        <v>2</v>
      </c>
      <c r="I33" t="s">
        <v>12</v>
      </c>
      <c r="O33" t="str">
        <f t="shared" si="0"/>
        <v>Veronica_dilatata</v>
      </c>
      <c r="P33" t="str">
        <f t="shared" si="1"/>
        <v>01</v>
      </c>
      <c r="T33" s="5" t="s">
        <v>49</v>
      </c>
      <c r="U33" s="5" t="s">
        <v>143</v>
      </c>
      <c r="X33" t="str">
        <f t="shared" si="2"/>
        <v>dilatata</v>
      </c>
      <c r="Y33" t="str">
        <f t="shared" si="3"/>
        <v>010</v>
      </c>
      <c r="Z33" s="5" t="str">
        <f t="shared" si="4"/>
        <v>dilatata</v>
      </c>
      <c r="AA33" t="str">
        <f t="shared" si="5"/>
        <v>0101</v>
      </c>
    </row>
    <row r="34" spans="1:27" x14ac:dyDescent="0.2">
      <c r="A34" t="s">
        <v>9</v>
      </c>
      <c r="B34" t="s">
        <v>50</v>
      </c>
      <c r="C34" s="1">
        <v>1</v>
      </c>
      <c r="D34" s="1">
        <v>0</v>
      </c>
      <c r="E34" s="1" t="s">
        <v>11</v>
      </c>
      <c r="F34" s="1" t="s">
        <v>11</v>
      </c>
      <c r="G34" s="1">
        <v>1</v>
      </c>
      <c r="H34" s="1">
        <v>1</v>
      </c>
      <c r="I34" t="s">
        <v>12</v>
      </c>
      <c r="O34" t="str">
        <f t="shared" si="0"/>
        <v>Veronica_diosmifolia</v>
      </c>
      <c r="P34" t="str">
        <f t="shared" si="1"/>
        <v>10</v>
      </c>
      <c r="T34" s="5" t="s">
        <v>50</v>
      </c>
      <c r="U34" s="5" t="s">
        <v>141</v>
      </c>
      <c r="X34" t="str">
        <f t="shared" si="2"/>
        <v>diosmifolia</v>
      </c>
      <c r="Y34" t="str">
        <f t="shared" si="3"/>
        <v>101</v>
      </c>
      <c r="Z34" s="5" t="str">
        <f t="shared" si="4"/>
        <v>diosmifolia</v>
      </c>
      <c r="AA34" t="str">
        <f t="shared" si="5"/>
        <v>1010</v>
      </c>
    </row>
    <row r="35" spans="1:27" x14ac:dyDescent="0.2">
      <c r="A35" t="s">
        <v>9</v>
      </c>
      <c r="B35" t="s">
        <v>51</v>
      </c>
      <c r="C35" s="1">
        <v>1</v>
      </c>
      <c r="D35" s="1">
        <v>0</v>
      </c>
      <c r="E35" s="1" t="s">
        <v>11</v>
      </c>
      <c r="F35" s="1" t="s">
        <v>11</v>
      </c>
      <c r="G35" s="1">
        <v>1</v>
      </c>
      <c r="H35" s="1">
        <v>1</v>
      </c>
      <c r="I35" t="s">
        <v>14</v>
      </c>
      <c r="O35" t="str">
        <f t="shared" si="0"/>
        <v>Veronica_elliptica</v>
      </c>
      <c r="P35" t="str">
        <f t="shared" si="1"/>
        <v>10</v>
      </c>
      <c r="T35" s="5" t="s">
        <v>51</v>
      </c>
      <c r="U35" s="5" t="s">
        <v>141</v>
      </c>
      <c r="X35" t="str">
        <f t="shared" si="2"/>
        <v>elliptica</v>
      </c>
      <c r="Y35" t="str">
        <f t="shared" si="3"/>
        <v>101</v>
      </c>
      <c r="Z35" s="5" t="str">
        <f t="shared" si="4"/>
        <v>elliptica</v>
      </c>
      <c r="AA35" t="str">
        <f t="shared" si="5"/>
        <v>1010</v>
      </c>
    </row>
    <row r="36" spans="1:27" x14ac:dyDescent="0.2">
      <c r="A36" t="s">
        <v>9</v>
      </c>
      <c r="B36" t="s">
        <v>52</v>
      </c>
      <c r="C36" s="1">
        <v>0</v>
      </c>
      <c r="D36" s="1">
        <v>1</v>
      </c>
      <c r="E36" s="1" t="s">
        <v>21</v>
      </c>
      <c r="F36" s="1" t="s">
        <v>22</v>
      </c>
      <c r="G36" s="1">
        <v>5</v>
      </c>
      <c r="H36" s="1">
        <v>2</v>
      </c>
      <c r="I36" t="s">
        <v>14</v>
      </c>
      <c r="O36" t="str">
        <f t="shared" si="0"/>
        <v>Veronica_epacridea</v>
      </c>
      <c r="P36" t="str">
        <f t="shared" si="1"/>
        <v>01</v>
      </c>
      <c r="T36" s="5" t="s">
        <v>52</v>
      </c>
      <c r="U36" s="5" t="s">
        <v>143</v>
      </c>
      <c r="X36" t="str">
        <f t="shared" si="2"/>
        <v>epacridea</v>
      </c>
      <c r="Y36" t="str">
        <f t="shared" si="3"/>
        <v>010</v>
      </c>
      <c r="Z36" s="5" t="str">
        <f t="shared" si="4"/>
        <v>epacridea</v>
      </c>
      <c r="AA36" t="str">
        <f t="shared" si="5"/>
        <v>0101</v>
      </c>
    </row>
    <row r="37" spans="1:27" x14ac:dyDescent="0.2">
      <c r="A37" t="s">
        <v>9</v>
      </c>
      <c r="B37" t="s">
        <v>53</v>
      </c>
      <c r="C37" s="1">
        <v>0</v>
      </c>
      <c r="D37" s="1">
        <v>1</v>
      </c>
      <c r="E37" s="1" t="s">
        <v>21</v>
      </c>
      <c r="F37" s="1" t="s">
        <v>22</v>
      </c>
      <c r="G37" s="1">
        <v>5</v>
      </c>
      <c r="H37" s="1">
        <v>2</v>
      </c>
      <c r="I37" t="s">
        <v>12</v>
      </c>
      <c r="O37" t="str">
        <f t="shared" si="0"/>
        <v>Veronica_evenosa</v>
      </c>
      <c r="P37" t="str">
        <f t="shared" si="1"/>
        <v>01</v>
      </c>
      <c r="T37" s="5" t="s">
        <v>53</v>
      </c>
      <c r="U37" s="5" t="s">
        <v>143</v>
      </c>
      <c r="X37" t="str">
        <f t="shared" si="2"/>
        <v>evenosa</v>
      </c>
      <c r="Y37" t="str">
        <f t="shared" si="3"/>
        <v>010</v>
      </c>
      <c r="Z37" s="5" t="str">
        <f t="shared" si="4"/>
        <v>evenosa</v>
      </c>
      <c r="AA37" t="str">
        <f t="shared" si="5"/>
        <v>0101</v>
      </c>
    </row>
    <row r="38" spans="1:27" x14ac:dyDescent="0.2">
      <c r="A38" t="s">
        <v>9</v>
      </c>
      <c r="B38" t="s">
        <v>54</v>
      </c>
      <c r="C38" s="1">
        <v>1</v>
      </c>
      <c r="D38" s="1">
        <v>0</v>
      </c>
      <c r="E38" s="1" t="s">
        <v>11</v>
      </c>
      <c r="F38" s="1" t="s">
        <v>11</v>
      </c>
      <c r="G38" s="1">
        <v>1</v>
      </c>
      <c r="H38" s="1">
        <v>1</v>
      </c>
      <c r="I38" t="s">
        <v>12</v>
      </c>
      <c r="O38" t="str">
        <f t="shared" si="0"/>
        <v>Veronica_flavida</v>
      </c>
      <c r="P38" t="str">
        <f t="shared" si="1"/>
        <v>10</v>
      </c>
      <c r="T38" s="5" t="s">
        <v>54</v>
      </c>
      <c r="U38" s="5" t="s">
        <v>141</v>
      </c>
      <c r="X38" t="str">
        <f t="shared" si="2"/>
        <v>flavida</v>
      </c>
      <c r="Y38" t="str">
        <f t="shared" si="3"/>
        <v>101</v>
      </c>
      <c r="Z38" s="5" t="str">
        <f t="shared" si="4"/>
        <v>flavida</v>
      </c>
      <c r="AA38" t="str">
        <f t="shared" si="5"/>
        <v>1010</v>
      </c>
    </row>
    <row r="39" spans="1:27" x14ac:dyDescent="0.2">
      <c r="A39" t="s">
        <v>9</v>
      </c>
      <c r="B39" t="s">
        <v>55</v>
      </c>
      <c r="C39" s="1">
        <v>0</v>
      </c>
      <c r="D39" s="1">
        <v>1</v>
      </c>
      <c r="E39" s="1" t="s">
        <v>11</v>
      </c>
      <c r="F39" s="1" t="s">
        <v>11</v>
      </c>
      <c r="G39" s="1">
        <v>2</v>
      </c>
      <c r="H39" s="1">
        <v>2</v>
      </c>
      <c r="I39" t="s">
        <v>12</v>
      </c>
      <c r="O39" t="str">
        <f t="shared" si="0"/>
        <v>Veronica_gibbsii</v>
      </c>
      <c r="P39" t="str">
        <f t="shared" si="1"/>
        <v>10</v>
      </c>
      <c r="T39" s="5" t="s">
        <v>55</v>
      </c>
      <c r="U39" s="5" t="s">
        <v>143</v>
      </c>
      <c r="X39" t="str">
        <f t="shared" si="2"/>
        <v>gibbsii</v>
      </c>
      <c r="Y39" t="str">
        <f t="shared" si="3"/>
        <v>011</v>
      </c>
      <c r="Z39" s="5" t="str">
        <f t="shared" si="4"/>
        <v>gibbsii</v>
      </c>
      <c r="AA39" t="str">
        <f t="shared" si="5"/>
        <v>0110</v>
      </c>
    </row>
    <row r="40" spans="1:27" x14ac:dyDescent="0.2">
      <c r="A40" t="s">
        <v>9</v>
      </c>
      <c r="B40" t="s">
        <v>56</v>
      </c>
      <c r="C40" s="1">
        <v>0</v>
      </c>
      <c r="D40" s="1">
        <v>1</v>
      </c>
      <c r="E40" s="1" t="s">
        <v>11</v>
      </c>
      <c r="F40" s="1" t="s">
        <v>11</v>
      </c>
      <c r="G40" s="1">
        <v>2</v>
      </c>
      <c r="H40" s="1">
        <v>2</v>
      </c>
      <c r="I40" t="s">
        <v>12</v>
      </c>
      <c r="O40" t="str">
        <f t="shared" si="0"/>
        <v>Veronica_glaucophylla</v>
      </c>
      <c r="P40" t="str">
        <f t="shared" si="1"/>
        <v>10</v>
      </c>
      <c r="T40" s="5" t="s">
        <v>56</v>
      </c>
      <c r="U40" s="5" t="s">
        <v>143</v>
      </c>
      <c r="X40" t="str">
        <f t="shared" si="2"/>
        <v>glaucophylla</v>
      </c>
      <c r="Y40" t="str">
        <f t="shared" si="3"/>
        <v>011</v>
      </c>
      <c r="Z40" s="5" t="str">
        <f t="shared" si="4"/>
        <v>glaucophylla</v>
      </c>
      <c r="AA40" t="str">
        <f t="shared" si="5"/>
        <v>0110</v>
      </c>
    </row>
    <row r="41" spans="1:27" x14ac:dyDescent="0.2">
      <c r="A41" t="s">
        <v>9</v>
      </c>
      <c r="B41" t="s">
        <v>57</v>
      </c>
      <c r="C41" s="1">
        <v>0</v>
      </c>
      <c r="D41" s="1">
        <v>1</v>
      </c>
      <c r="E41" s="1" t="s">
        <v>11</v>
      </c>
      <c r="F41" s="1" t="s">
        <v>11</v>
      </c>
      <c r="G41" s="1">
        <v>2</v>
      </c>
      <c r="H41" s="1">
        <v>2</v>
      </c>
      <c r="I41" t="s">
        <v>58</v>
      </c>
      <c r="O41" t="str">
        <f t="shared" si="0"/>
        <v>Veronica_hectorii</v>
      </c>
      <c r="P41" t="str">
        <f t="shared" si="1"/>
        <v>10</v>
      </c>
      <c r="T41" s="5" t="s">
        <v>57</v>
      </c>
      <c r="U41" s="5" t="s">
        <v>143</v>
      </c>
      <c r="X41" t="str">
        <f t="shared" si="2"/>
        <v>hectorii</v>
      </c>
      <c r="Y41" t="str">
        <f t="shared" si="3"/>
        <v>011</v>
      </c>
      <c r="Z41" s="5" t="str">
        <f t="shared" si="4"/>
        <v>hectorii</v>
      </c>
      <c r="AA41" t="str">
        <f t="shared" si="5"/>
        <v>0110</v>
      </c>
    </row>
    <row r="42" spans="1:27" x14ac:dyDescent="0.2">
      <c r="A42" t="s">
        <v>9</v>
      </c>
      <c r="B42" t="s">
        <v>59</v>
      </c>
      <c r="C42" s="1">
        <v>0</v>
      </c>
      <c r="D42" s="1">
        <v>1</v>
      </c>
      <c r="E42" s="1" t="s">
        <v>22</v>
      </c>
      <c r="F42" s="1" t="s">
        <v>22</v>
      </c>
      <c r="G42" s="1">
        <v>5</v>
      </c>
      <c r="H42" s="1">
        <v>2</v>
      </c>
      <c r="I42" t="s">
        <v>14</v>
      </c>
      <c r="O42" t="str">
        <f t="shared" si="0"/>
        <v>Veronica_hookeri</v>
      </c>
      <c r="P42" t="str">
        <f t="shared" si="1"/>
        <v>01</v>
      </c>
      <c r="T42" s="5" t="s">
        <v>59</v>
      </c>
      <c r="U42" s="5" t="s">
        <v>143</v>
      </c>
      <c r="X42" t="str">
        <f t="shared" si="2"/>
        <v>hookeri</v>
      </c>
      <c r="Y42" t="str">
        <f t="shared" si="3"/>
        <v>010</v>
      </c>
      <c r="Z42" s="5" t="str">
        <f t="shared" si="4"/>
        <v>hookeri</v>
      </c>
      <c r="AA42" t="str">
        <f t="shared" si="5"/>
        <v>0101</v>
      </c>
    </row>
    <row r="43" spans="1:27" x14ac:dyDescent="0.2">
      <c r="A43" t="s">
        <v>9</v>
      </c>
      <c r="B43" t="s">
        <v>60</v>
      </c>
      <c r="C43" s="1">
        <v>0</v>
      </c>
      <c r="D43" s="1">
        <v>1</v>
      </c>
      <c r="E43" s="1" t="s">
        <v>11</v>
      </c>
      <c r="F43" s="1" t="s">
        <v>11</v>
      </c>
      <c r="G43" s="1">
        <v>2</v>
      </c>
      <c r="H43" s="1">
        <v>2</v>
      </c>
      <c r="I43" t="s">
        <v>34</v>
      </c>
      <c r="O43" t="str">
        <f t="shared" si="0"/>
        <v>Veronica_hookeriana</v>
      </c>
      <c r="P43" t="str">
        <f t="shared" si="1"/>
        <v>10</v>
      </c>
      <c r="T43" s="5" t="s">
        <v>60</v>
      </c>
      <c r="U43" s="5" t="s">
        <v>143</v>
      </c>
      <c r="X43" t="str">
        <f t="shared" si="2"/>
        <v>hookeriana</v>
      </c>
      <c r="Y43" t="str">
        <f t="shared" si="3"/>
        <v>011</v>
      </c>
      <c r="Z43" s="5" t="str">
        <f t="shared" si="4"/>
        <v>hookeriana</v>
      </c>
      <c r="AA43" t="str">
        <f t="shared" si="5"/>
        <v>0110</v>
      </c>
    </row>
    <row r="44" spans="1:27" x14ac:dyDescent="0.2">
      <c r="A44" t="s">
        <v>9</v>
      </c>
      <c r="B44" t="s">
        <v>61</v>
      </c>
      <c r="C44" s="1">
        <v>1</v>
      </c>
      <c r="D44" s="1">
        <v>1</v>
      </c>
      <c r="E44" s="1" t="s">
        <v>11</v>
      </c>
      <c r="F44" s="1" t="s">
        <v>11</v>
      </c>
      <c r="G44" s="1">
        <v>3</v>
      </c>
      <c r="H44" s="1">
        <v>3</v>
      </c>
      <c r="I44" t="s">
        <v>62</v>
      </c>
      <c r="O44" t="str">
        <f t="shared" si="0"/>
        <v>Veronica_hulkeana</v>
      </c>
      <c r="P44" t="str">
        <f t="shared" si="1"/>
        <v>10</v>
      </c>
      <c r="T44" s="5" t="s">
        <v>61</v>
      </c>
      <c r="U44" s="5" t="s">
        <v>142</v>
      </c>
      <c r="X44" t="str">
        <f t="shared" si="2"/>
        <v>hulkeana</v>
      </c>
      <c r="Y44" t="str">
        <f t="shared" si="3"/>
        <v>111</v>
      </c>
      <c r="Z44" s="5" t="str">
        <f t="shared" si="4"/>
        <v>hulkeana</v>
      </c>
      <c r="AA44" t="str">
        <f t="shared" si="5"/>
        <v>1110</v>
      </c>
    </row>
    <row r="45" spans="1:27" x14ac:dyDescent="0.2">
      <c r="A45" t="s">
        <v>9</v>
      </c>
      <c r="B45" t="s">
        <v>63</v>
      </c>
      <c r="C45" s="1">
        <v>1</v>
      </c>
      <c r="D45" s="1">
        <v>0</v>
      </c>
      <c r="E45" s="1" t="s">
        <v>11</v>
      </c>
      <c r="F45" s="1" t="s">
        <v>11</v>
      </c>
      <c r="G45" s="1">
        <v>1</v>
      </c>
      <c r="H45" s="1">
        <v>1</v>
      </c>
      <c r="I45" t="s">
        <v>12</v>
      </c>
      <c r="O45" t="str">
        <f t="shared" si="0"/>
        <v>Veronica_insularis</v>
      </c>
      <c r="P45" t="str">
        <f t="shared" si="1"/>
        <v>10</v>
      </c>
      <c r="T45" s="5" t="s">
        <v>63</v>
      </c>
      <c r="U45" s="5" t="s">
        <v>141</v>
      </c>
      <c r="X45" t="str">
        <f t="shared" si="2"/>
        <v>insularis</v>
      </c>
      <c r="Y45" t="str">
        <f t="shared" si="3"/>
        <v>101</v>
      </c>
      <c r="Z45" s="5" t="str">
        <f t="shared" si="4"/>
        <v>insularis</v>
      </c>
      <c r="AA45" t="str">
        <f t="shared" si="5"/>
        <v>1010</v>
      </c>
    </row>
    <row r="46" spans="1:27" x14ac:dyDescent="0.2">
      <c r="A46" t="s">
        <v>9</v>
      </c>
      <c r="B46" t="s">
        <v>64</v>
      </c>
      <c r="C46" s="1">
        <v>1</v>
      </c>
      <c r="D46" s="1">
        <v>0</v>
      </c>
      <c r="E46" s="1" t="s">
        <v>11</v>
      </c>
      <c r="F46" s="1" t="s">
        <v>11</v>
      </c>
      <c r="G46" s="1">
        <v>1</v>
      </c>
      <c r="H46" s="1">
        <v>1</v>
      </c>
      <c r="I46" t="s">
        <v>24</v>
      </c>
      <c r="O46" t="str">
        <f t="shared" si="0"/>
        <v>Veronica_jovellanoides</v>
      </c>
      <c r="P46" t="str">
        <f t="shared" si="1"/>
        <v>10</v>
      </c>
      <c r="T46" s="5" t="s">
        <v>64</v>
      </c>
      <c r="U46" s="5" t="s">
        <v>141</v>
      </c>
      <c r="X46" t="str">
        <f t="shared" si="2"/>
        <v>jovellanoides</v>
      </c>
      <c r="Y46" t="str">
        <f t="shared" si="3"/>
        <v>101</v>
      </c>
      <c r="Z46" s="5" t="str">
        <f t="shared" si="4"/>
        <v>jovellanoides</v>
      </c>
      <c r="AA46" t="str">
        <f t="shared" si="5"/>
        <v>1010</v>
      </c>
    </row>
    <row r="47" spans="1:27" x14ac:dyDescent="0.2">
      <c r="A47" t="s">
        <v>9</v>
      </c>
      <c r="B47" t="s">
        <v>65</v>
      </c>
      <c r="C47" s="1">
        <v>0</v>
      </c>
      <c r="D47" s="1">
        <v>1</v>
      </c>
      <c r="E47" s="1" t="s">
        <v>21</v>
      </c>
      <c r="F47" s="1" t="s">
        <v>22</v>
      </c>
      <c r="G47" s="1">
        <v>5</v>
      </c>
      <c r="H47" s="1">
        <v>2</v>
      </c>
      <c r="I47" t="s">
        <v>12</v>
      </c>
      <c r="O47" t="str">
        <f t="shared" si="0"/>
        <v>Veronica_kellowiae</v>
      </c>
      <c r="P47" t="str">
        <f t="shared" si="1"/>
        <v>01</v>
      </c>
      <c r="T47" s="5" t="s">
        <v>65</v>
      </c>
      <c r="U47" s="5" t="s">
        <v>143</v>
      </c>
      <c r="X47" t="str">
        <f t="shared" si="2"/>
        <v>kellowiae</v>
      </c>
      <c r="Y47" t="str">
        <f t="shared" si="3"/>
        <v>010</v>
      </c>
      <c r="Z47" s="5" t="str">
        <f t="shared" si="4"/>
        <v>kellowiae</v>
      </c>
      <c r="AA47" t="str">
        <f t="shared" si="5"/>
        <v>0101</v>
      </c>
    </row>
    <row r="48" spans="1:27" x14ac:dyDescent="0.2">
      <c r="A48" t="s">
        <v>9</v>
      </c>
      <c r="B48" t="s">
        <v>66</v>
      </c>
      <c r="C48" s="1">
        <v>1</v>
      </c>
      <c r="D48" s="1">
        <v>1</v>
      </c>
      <c r="E48" s="1" t="s">
        <v>11</v>
      </c>
      <c r="F48" s="1" t="s">
        <v>11</v>
      </c>
      <c r="G48" s="1">
        <v>3</v>
      </c>
      <c r="H48" s="1">
        <v>3</v>
      </c>
      <c r="I48" t="s">
        <v>24</v>
      </c>
      <c r="O48" t="str">
        <f t="shared" si="0"/>
        <v>Veronica_lanceolata</v>
      </c>
      <c r="P48" t="str">
        <f t="shared" si="1"/>
        <v>10</v>
      </c>
      <c r="T48" s="5" t="s">
        <v>66</v>
      </c>
      <c r="U48" s="5" t="s">
        <v>142</v>
      </c>
      <c r="X48" t="str">
        <f t="shared" si="2"/>
        <v>lanceolata</v>
      </c>
      <c r="Y48" t="str">
        <f t="shared" si="3"/>
        <v>111</v>
      </c>
      <c r="Z48" s="5" t="str">
        <f t="shared" si="4"/>
        <v>lanceolata</v>
      </c>
      <c r="AA48" t="str">
        <f t="shared" si="5"/>
        <v>1110</v>
      </c>
    </row>
    <row r="49" spans="1:27" x14ac:dyDescent="0.2">
      <c r="A49" t="s">
        <v>9</v>
      </c>
      <c r="B49" t="s">
        <v>67</v>
      </c>
      <c r="C49" s="1">
        <v>1</v>
      </c>
      <c r="D49" s="1">
        <v>1</v>
      </c>
      <c r="E49" s="1" t="s">
        <v>11</v>
      </c>
      <c r="F49" s="1" t="s">
        <v>11</v>
      </c>
      <c r="G49" s="1">
        <v>3</v>
      </c>
      <c r="H49" s="1">
        <v>3</v>
      </c>
      <c r="I49" t="s">
        <v>62</v>
      </c>
      <c r="O49" t="str">
        <f t="shared" si="0"/>
        <v>Veronica_lavaudiana</v>
      </c>
      <c r="P49" t="str">
        <f t="shared" si="1"/>
        <v>10</v>
      </c>
      <c r="T49" s="5" t="s">
        <v>67</v>
      </c>
      <c r="U49" s="5" t="s">
        <v>142</v>
      </c>
      <c r="X49" t="str">
        <f t="shared" si="2"/>
        <v>lavaudiana</v>
      </c>
      <c r="Y49" t="str">
        <f t="shared" si="3"/>
        <v>111</v>
      </c>
      <c r="Z49" s="5" t="str">
        <f t="shared" si="4"/>
        <v>lavaudiana</v>
      </c>
      <c r="AA49" t="str">
        <f t="shared" si="5"/>
        <v>1110</v>
      </c>
    </row>
    <row r="50" spans="1:27" x14ac:dyDescent="0.2">
      <c r="A50" t="s">
        <v>9</v>
      </c>
      <c r="B50" t="s">
        <v>68</v>
      </c>
      <c r="C50" s="1">
        <v>1</v>
      </c>
      <c r="D50" s="1">
        <v>1</v>
      </c>
      <c r="E50" s="1" t="s">
        <v>11</v>
      </c>
      <c r="F50" s="1" t="s">
        <v>11</v>
      </c>
      <c r="G50" s="1">
        <v>3</v>
      </c>
      <c r="H50" s="1">
        <v>3</v>
      </c>
      <c r="I50" t="s">
        <v>14</v>
      </c>
      <c r="O50" t="str">
        <f t="shared" si="0"/>
        <v>Veronica_leiophylla</v>
      </c>
      <c r="P50" t="str">
        <f t="shared" si="1"/>
        <v>10</v>
      </c>
      <c r="T50" s="5" t="s">
        <v>68</v>
      </c>
      <c r="U50" s="5" t="s">
        <v>142</v>
      </c>
      <c r="X50" t="str">
        <f t="shared" si="2"/>
        <v>leiophylla</v>
      </c>
      <c r="Y50" t="str">
        <f t="shared" si="3"/>
        <v>111</v>
      </c>
      <c r="Z50" s="5" t="str">
        <f t="shared" si="4"/>
        <v>leiophylla</v>
      </c>
      <c r="AA50" t="str">
        <f t="shared" si="5"/>
        <v>1110</v>
      </c>
    </row>
    <row r="51" spans="1:27" x14ac:dyDescent="0.2">
      <c r="A51" t="s">
        <v>9</v>
      </c>
      <c r="B51" t="s">
        <v>69</v>
      </c>
      <c r="C51" s="1">
        <v>1</v>
      </c>
      <c r="D51" s="1">
        <v>0</v>
      </c>
      <c r="E51" s="1" t="s">
        <v>11</v>
      </c>
      <c r="F51" s="1" t="s">
        <v>11</v>
      </c>
      <c r="G51" s="1">
        <v>1</v>
      </c>
      <c r="H51" s="1">
        <v>1</v>
      </c>
      <c r="I51" t="s">
        <v>12</v>
      </c>
      <c r="O51" t="str">
        <f t="shared" si="0"/>
        <v>Veronica_ligustrifolia</v>
      </c>
      <c r="P51" t="str">
        <f t="shared" si="1"/>
        <v>10</v>
      </c>
      <c r="T51" s="5" t="s">
        <v>69</v>
      </c>
      <c r="U51" s="5" t="s">
        <v>141</v>
      </c>
      <c r="X51" t="str">
        <f t="shared" si="2"/>
        <v>ligustrifolia</v>
      </c>
      <c r="Y51" t="str">
        <f t="shared" si="3"/>
        <v>101</v>
      </c>
      <c r="Z51" s="5" t="str">
        <f t="shared" si="4"/>
        <v>ligustrifolia</v>
      </c>
      <c r="AA51" t="str">
        <f t="shared" si="5"/>
        <v>1010</v>
      </c>
    </row>
    <row r="52" spans="1:27" x14ac:dyDescent="0.2">
      <c r="A52" t="s">
        <v>9</v>
      </c>
      <c r="B52" t="s">
        <v>70</v>
      </c>
      <c r="C52" s="1">
        <v>1</v>
      </c>
      <c r="D52" s="1">
        <v>1</v>
      </c>
      <c r="E52" s="1" t="s">
        <v>11</v>
      </c>
      <c r="F52" s="1" t="s">
        <v>11</v>
      </c>
      <c r="G52" s="1">
        <v>3</v>
      </c>
      <c r="H52" s="1">
        <v>3</v>
      </c>
      <c r="I52" t="s">
        <v>34</v>
      </c>
      <c r="O52" t="str">
        <f t="shared" si="0"/>
        <v>Veronica_lilliputiana</v>
      </c>
      <c r="P52" t="str">
        <f t="shared" si="1"/>
        <v>10</v>
      </c>
      <c r="T52" s="5" t="s">
        <v>70</v>
      </c>
      <c r="U52" s="5" t="s">
        <v>142</v>
      </c>
      <c r="X52" t="str">
        <f t="shared" si="2"/>
        <v>lilliputiana</v>
      </c>
      <c r="Y52" t="str">
        <f t="shared" si="3"/>
        <v>111</v>
      </c>
      <c r="Z52" s="5" t="str">
        <f t="shared" si="4"/>
        <v>lilliputiana</v>
      </c>
      <c r="AA52" t="str">
        <f t="shared" si="5"/>
        <v>1110</v>
      </c>
    </row>
    <row r="53" spans="1:27" x14ac:dyDescent="0.2">
      <c r="A53" t="s">
        <v>9</v>
      </c>
      <c r="B53" t="s">
        <v>71</v>
      </c>
      <c r="C53" s="1">
        <v>0</v>
      </c>
      <c r="D53" s="1">
        <v>1</v>
      </c>
      <c r="E53" s="1" t="s">
        <v>11</v>
      </c>
      <c r="F53" s="1" t="s">
        <v>11</v>
      </c>
      <c r="G53" s="1">
        <v>2</v>
      </c>
      <c r="H53" s="1">
        <v>2</v>
      </c>
      <c r="I53" t="s">
        <v>34</v>
      </c>
      <c r="O53" t="str">
        <f t="shared" si="0"/>
        <v>Veronica_linifolia</v>
      </c>
      <c r="P53" t="str">
        <f t="shared" si="1"/>
        <v>10</v>
      </c>
      <c r="T53" s="5" t="s">
        <v>71</v>
      </c>
      <c r="U53" s="5" t="s">
        <v>143</v>
      </c>
      <c r="X53" t="str">
        <f t="shared" si="2"/>
        <v>linifolia</v>
      </c>
      <c r="Y53" t="str">
        <f t="shared" si="3"/>
        <v>011</v>
      </c>
      <c r="Z53" s="5" t="str">
        <f t="shared" si="4"/>
        <v>linifolia</v>
      </c>
      <c r="AA53" t="str">
        <f t="shared" si="5"/>
        <v>0110</v>
      </c>
    </row>
    <row r="54" spans="1:27" x14ac:dyDescent="0.2">
      <c r="A54" t="s">
        <v>9</v>
      </c>
      <c r="B54" t="s">
        <v>72</v>
      </c>
      <c r="C54" s="1">
        <v>1</v>
      </c>
      <c r="D54" s="1">
        <v>1</v>
      </c>
      <c r="E54" s="1" t="s">
        <v>11</v>
      </c>
      <c r="F54" s="1" t="s">
        <v>11</v>
      </c>
      <c r="G54" s="1">
        <v>3</v>
      </c>
      <c r="H54" s="1">
        <v>3</v>
      </c>
      <c r="I54" t="s">
        <v>34</v>
      </c>
      <c r="O54" t="str">
        <f t="shared" si="0"/>
        <v>Veronica_lyallii</v>
      </c>
      <c r="P54" t="str">
        <f t="shared" si="1"/>
        <v>10</v>
      </c>
      <c r="T54" s="5" t="s">
        <v>72</v>
      </c>
      <c r="U54" s="5" t="s">
        <v>142</v>
      </c>
      <c r="X54" t="str">
        <f t="shared" si="2"/>
        <v>lyallii</v>
      </c>
      <c r="Y54" t="str">
        <f t="shared" si="3"/>
        <v>111</v>
      </c>
      <c r="Z54" s="5" t="str">
        <f t="shared" si="4"/>
        <v>lyallii</v>
      </c>
      <c r="AA54" t="str">
        <f t="shared" si="5"/>
        <v>1110</v>
      </c>
    </row>
    <row r="55" spans="1:27" x14ac:dyDescent="0.2">
      <c r="A55" t="s">
        <v>9</v>
      </c>
      <c r="B55" t="s">
        <v>73</v>
      </c>
      <c r="C55" s="1">
        <v>0</v>
      </c>
      <c r="D55" s="1">
        <v>1</v>
      </c>
      <c r="E55" s="1" t="s">
        <v>11</v>
      </c>
      <c r="F55" s="1" t="s">
        <v>11</v>
      </c>
      <c r="G55" s="1">
        <v>2</v>
      </c>
      <c r="H55" s="1">
        <v>2</v>
      </c>
      <c r="I55" t="s">
        <v>14</v>
      </c>
      <c r="O55" t="str">
        <f t="shared" si="0"/>
        <v>Veronica_lycopodioides</v>
      </c>
      <c r="P55" t="str">
        <f t="shared" si="1"/>
        <v>10</v>
      </c>
      <c r="T55" s="5" t="s">
        <v>73</v>
      </c>
      <c r="U55" s="5" t="s">
        <v>143</v>
      </c>
      <c r="X55" t="str">
        <f t="shared" si="2"/>
        <v>lycopodioides</v>
      </c>
      <c r="Y55" t="str">
        <f t="shared" si="3"/>
        <v>011</v>
      </c>
      <c r="Z55" s="5" t="str">
        <f t="shared" si="4"/>
        <v>lycopodioides</v>
      </c>
      <c r="AA55" t="str">
        <f t="shared" si="5"/>
        <v>0110</v>
      </c>
    </row>
    <row r="56" spans="1:27" x14ac:dyDescent="0.2">
      <c r="A56" t="s">
        <v>9</v>
      </c>
      <c r="B56" t="s">
        <v>74</v>
      </c>
      <c r="C56" s="1">
        <v>1</v>
      </c>
      <c r="D56" s="1">
        <v>1</v>
      </c>
      <c r="E56" s="1" t="s">
        <v>11</v>
      </c>
      <c r="F56" s="1" t="s">
        <v>11</v>
      </c>
      <c r="G56" s="1">
        <v>3</v>
      </c>
      <c r="H56" s="1">
        <v>3</v>
      </c>
      <c r="I56" t="s">
        <v>62</v>
      </c>
      <c r="O56" t="str">
        <f t="shared" si="0"/>
        <v>Veronica_maccaskillii</v>
      </c>
      <c r="P56" t="str">
        <f t="shared" si="1"/>
        <v>10</v>
      </c>
      <c r="T56" s="5" t="s">
        <v>74</v>
      </c>
      <c r="U56" s="5" t="s">
        <v>142</v>
      </c>
      <c r="X56" t="str">
        <f t="shared" si="2"/>
        <v>maccaskillii</v>
      </c>
      <c r="Y56" t="str">
        <f t="shared" si="3"/>
        <v>111</v>
      </c>
      <c r="Z56" s="5" t="str">
        <f t="shared" si="4"/>
        <v>maccaskillii</v>
      </c>
      <c r="AA56" t="str">
        <f t="shared" si="5"/>
        <v>1110</v>
      </c>
    </row>
    <row r="57" spans="1:27" x14ac:dyDescent="0.2">
      <c r="A57" t="s">
        <v>9</v>
      </c>
      <c r="B57" t="s">
        <v>75</v>
      </c>
      <c r="C57" s="1">
        <v>0</v>
      </c>
      <c r="D57" s="1">
        <v>1</v>
      </c>
      <c r="E57" s="1" t="s">
        <v>11</v>
      </c>
      <c r="F57" s="1" t="s">
        <v>11</v>
      </c>
      <c r="G57" s="1">
        <v>2</v>
      </c>
      <c r="H57" s="1">
        <v>2</v>
      </c>
      <c r="I57" t="s">
        <v>14</v>
      </c>
      <c r="O57" t="str">
        <f t="shared" si="0"/>
        <v>Veronica_macrantha</v>
      </c>
      <c r="P57" t="str">
        <f t="shared" si="1"/>
        <v>10</v>
      </c>
      <c r="T57" s="5" t="s">
        <v>75</v>
      </c>
      <c r="U57" s="5" t="s">
        <v>143</v>
      </c>
      <c r="X57" t="str">
        <f t="shared" si="2"/>
        <v>macrantha</v>
      </c>
      <c r="Y57" t="str">
        <f t="shared" si="3"/>
        <v>011</v>
      </c>
      <c r="Z57" s="5" t="str">
        <f t="shared" si="4"/>
        <v>macrantha</v>
      </c>
      <c r="AA57" t="str">
        <f t="shared" si="5"/>
        <v>0110</v>
      </c>
    </row>
    <row r="58" spans="1:27" x14ac:dyDescent="0.2">
      <c r="A58" t="s">
        <v>9</v>
      </c>
      <c r="B58" t="s">
        <v>76</v>
      </c>
      <c r="C58" s="1">
        <v>0</v>
      </c>
      <c r="D58" s="1">
        <v>1</v>
      </c>
      <c r="E58" s="1" t="s">
        <v>21</v>
      </c>
      <c r="F58" s="1" t="s">
        <v>22</v>
      </c>
      <c r="G58" s="1">
        <v>5</v>
      </c>
      <c r="H58" s="1">
        <v>2</v>
      </c>
      <c r="I58" t="s">
        <v>12</v>
      </c>
      <c r="O58" t="str">
        <f t="shared" si="0"/>
        <v>Veronica_macrocalyx</v>
      </c>
      <c r="P58" t="str">
        <f t="shared" si="1"/>
        <v>01</v>
      </c>
      <c r="T58" s="5" t="s">
        <v>76</v>
      </c>
      <c r="U58" s="5" t="s">
        <v>143</v>
      </c>
      <c r="X58" t="str">
        <f t="shared" si="2"/>
        <v>macrocalyx</v>
      </c>
      <c r="Y58" t="str">
        <f t="shared" si="3"/>
        <v>010</v>
      </c>
      <c r="Z58" s="5" t="str">
        <f t="shared" si="4"/>
        <v>macrocalyx</v>
      </c>
      <c r="AA58" t="str">
        <f t="shared" si="5"/>
        <v>0101</v>
      </c>
    </row>
    <row r="59" spans="1:27" x14ac:dyDescent="0.2">
      <c r="A59" t="s">
        <v>9</v>
      </c>
      <c r="B59" t="s">
        <v>77</v>
      </c>
      <c r="C59" s="1">
        <v>1</v>
      </c>
      <c r="D59" s="1">
        <v>1</v>
      </c>
      <c r="E59" s="1" t="s">
        <v>11</v>
      </c>
      <c r="F59" s="1" t="s">
        <v>11</v>
      </c>
      <c r="G59" s="1">
        <v>3</v>
      </c>
      <c r="H59" s="1">
        <v>3</v>
      </c>
      <c r="I59" t="s">
        <v>12</v>
      </c>
      <c r="O59" t="str">
        <f t="shared" si="0"/>
        <v>Veronica_macrocarpa</v>
      </c>
      <c r="P59" t="str">
        <f t="shared" si="1"/>
        <v>10</v>
      </c>
      <c r="T59" s="5" t="s">
        <v>77</v>
      </c>
      <c r="U59" s="5" t="s">
        <v>142</v>
      </c>
      <c r="X59" t="str">
        <f t="shared" si="2"/>
        <v>macrocarpa</v>
      </c>
      <c r="Y59" t="str">
        <f t="shared" si="3"/>
        <v>111</v>
      </c>
      <c r="Z59" s="5" t="str">
        <f t="shared" si="4"/>
        <v>macrocarpa</v>
      </c>
      <c r="AA59" t="str">
        <f t="shared" si="5"/>
        <v>1110</v>
      </c>
    </row>
    <row r="60" spans="1:27" x14ac:dyDescent="0.2">
      <c r="A60" t="s">
        <v>9</v>
      </c>
      <c r="B60" t="s">
        <v>78</v>
      </c>
      <c r="C60" s="1">
        <v>0</v>
      </c>
      <c r="D60" s="1">
        <v>1</v>
      </c>
      <c r="E60" s="1" t="s">
        <v>11</v>
      </c>
      <c r="F60" s="1" t="s">
        <v>11</v>
      </c>
      <c r="G60" s="1">
        <v>2</v>
      </c>
      <c r="H60" s="1">
        <v>2</v>
      </c>
      <c r="I60" t="s">
        <v>12</v>
      </c>
      <c r="O60" t="str">
        <f t="shared" si="0"/>
        <v>Veronica_masoniae</v>
      </c>
      <c r="P60" t="str">
        <f t="shared" si="1"/>
        <v>10</v>
      </c>
      <c r="T60" s="5" t="s">
        <v>78</v>
      </c>
      <c r="U60" s="5" t="s">
        <v>143</v>
      </c>
      <c r="X60" t="str">
        <f t="shared" si="2"/>
        <v>masoniae</v>
      </c>
      <c r="Y60" t="str">
        <f t="shared" si="3"/>
        <v>011</v>
      </c>
      <c r="Z60" s="5" t="str">
        <f t="shared" si="4"/>
        <v>masoniae</v>
      </c>
      <c r="AA60" t="str">
        <f t="shared" si="5"/>
        <v>0110</v>
      </c>
    </row>
    <row r="61" spans="1:27" x14ac:dyDescent="0.2">
      <c r="A61" t="s">
        <v>9</v>
      </c>
      <c r="B61" t="s">
        <v>79</v>
      </c>
      <c r="C61" s="1">
        <v>1</v>
      </c>
      <c r="D61" s="1">
        <v>1</v>
      </c>
      <c r="E61" s="1" t="s">
        <v>11</v>
      </c>
      <c r="F61" s="1" t="s">
        <v>11</v>
      </c>
      <c r="G61" s="1">
        <v>3</v>
      </c>
      <c r="H61" s="1">
        <v>3</v>
      </c>
      <c r="I61" t="s">
        <v>24</v>
      </c>
      <c r="O61" t="str">
        <f t="shared" si="0"/>
        <v>Veronica_melanocaulon</v>
      </c>
      <c r="P61" t="str">
        <f t="shared" si="1"/>
        <v>10</v>
      </c>
      <c r="T61" s="5" t="s">
        <v>79</v>
      </c>
      <c r="U61" s="5" t="s">
        <v>142</v>
      </c>
      <c r="X61" t="str">
        <f t="shared" si="2"/>
        <v>melanocaulon</v>
      </c>
      <c r="Y61" t="str">
        <f t="shared" si="3"/>
        <v>111</v>
      </c>
      <c r="Z61" s="5" t="str">
        <f t="shared" si="4"/>
        <v>melanocaulon</v>
      </c>
      <c r="AA61" t="str">
        <f t="shared" si="5"/>
        <v>1110</v>
      </c>
    </row>
    <row r="62" spans="1:27" x14ac:dyDescent="0.2">
      <c r="A62" t="s">
        <v>9</v>
      </c>
      <c r="B62" t="s">
        <v>80</v>
      </c>
      <c r="C62" s="1">
        <v>0</v>
      </c>
      <c r="D62" s="1">
        <v>1</v>
      </c>
      <c r="E62" s="1" t="s">
        <v>11</v>
      </c>
      <c r="F62" s="1" t="s">
        <v>11</v>
      </c>
      <c r="G62" s="1">
        <v>2</v>
      </c>
      <c r="H62" s="1">
        <v>2</v>
      </c>
      <c r="I62" t="s">
        <v>12</v>
      </c>
      <c r="O62" t="str">
        <f t="shared" si="0"/>
        <v>Veronica_mooreae</v>
      </c>
      <c r="P62" t="str">
        <f t="shared" si="1"/>
        <v>10</v>
      </c>
      <c r="T62" s="5" t="s">
        <v>80</v>
      </c>
      <c r="U62" s="5" t="s">
        <v>143</v>
      </c>
      <c r="X62" t="str">
        <f t="shared" si="2"/>
        <v>mooreae</v>
      </c>
      <c r="Y62" t="str">
        <f t="shared" si="3"/>
        <v>011</v>
      </c>
      <c r="Z62" s="5" t="str">
        <f t="shared" si="4"/>
        <v>mooreae</v>
      </c>
      <c r="AA62" t="str">
        <f t="shared" si="5"/>
        <v>0110</v>
      </c>
    </row>
    <row r="63" spans="1:27" x14ac:dyDescent="0.2">
      <c r="A63" t="s">
        <v>9</v>
      </c>
      <c r="B63" t="s">
        <v>81</v>
      </c>
      <c r="C63" s="1">
        <v>1</v>
      </c>
      <c r="D63" s="1">
        <v>0</v>
      </c>
      <c r="E63" s="1" t="s">
        <v>11</v>
      </c>
      <c r="F63" s="1" t="s">
        <v>11</v>
      </c>
      <c r="G63" s="1">
        <v>1</v>
      </c>
      <c r="H63" s="1">
        <v>1</v>
      </c>
      <c r="I63" t="s">
        <v>12</v>
      </c>
      <c r="O63" t="str">
        <f t="shared" si="0"/>
        <v>Veronica_obtusata</v>
      </c>
      <c r="P63" t="str">
        <f t="shared" si="1"/>
        <v>10</v>
      </c>
      <c r="T63" s="5" t="s">
        <v>81</v>
      </c>
      <c r="U63" s="5" t="s">
        <v>141</v>
      </c>
      <c r="X63" t="str">
        <f t="shared" si="2"/>
        <v>obtusata</v>
      </c>
      <c r="Y63" t="str">
        <f t="shared" si="3"/>
        <v>101</v>
      </c>
      <c r="Z63" s="5" t="str">
        <f t="shared" si="4"/>
        <v>obtusata</v>
      </c>
      <c r="AA63" t="str">
        <f t="shared" si="5"/>
        <v>1010</v>
      </c>
    </row>
    <row r="64" spans="1:27" x14ac:dyDescent="0.2">
      <c r="A64" t="s">
        <v>9</v>
      </c>
      <c r="B64" t="s">
        <v>82</v>
      </c>
      <c r="C64" s="1">
        <v>0</v>
      </c>
      <c r="D64" s="1">
        <v>1</v>
      </c>
      <c r="E64" s="1" t="s">
        <v>11</v>
      </c>
      <c r="F64" s="1" t="s">
        <v>11</v>
      </c>
      <c r="G64" s="1">
        <v>2</v>
      </c>
      <c r="H64" s="1">
        <v>2</v>
      </c>
      <c r="I64" t="s">
        <v>12</v>
      </c>
      <c r="O64" t="str">
        <f t="shared" si="0"/>
        <v>Veronica_ochracea</v>
      </c>
      <c r="P64" t="str">
        <f t="shared" si="1"/>
        <v>10</v>
      </c>
      <c r="T64" s="5" t="s">
        <v>82</v>
      </c>
      <c r="U64" s="5" t="s">
        <v>143</v>
      </c>
      <c r="X64" t="str">
        <f t="shared" si="2"/>
        <v>ochracea</v>
      </c>
      <c r="Y64" t="str">
        <f t="shared" si="3"/>
        <v>011</v>
      </c>
      <c r="Z64" s="5" t="str">
        <f t="shared" si="4"/>
        <v>ochracea</v>
      </c>
      <c r="AA64" t="str">
        <f t="shared" si="5"/>
        <v>0110</v>
      </c>
    </row>
    <row r="65" spans="1:27" x14ac:dyDescent="0.2">
      <c r="A65" t="s">
        <v>9</v>
      </c>
      <c r="B65" t="s">
        <v>83</v>
      </c>
      <c r="C65" s="1">
        <v>0</v>
      </c>
      <c r="D65" s="1">
        <v>1</v>
      </c>
      <c r="E65" s="1" t="s">
        <v>11</v>
      </c>
      <c r="F65" s="1" t="s">
        <v>11</v>
      </c>
      <c r="G65" s="1">
        <v>2</v>
      </c>
      <c r="H65" s="1">
        <v>2</v>
      </c>
      <c r="I65" t="s">
        <v>84</v>
      </c>
      <c r="O65" t="str">
        <f t="shared" si="0"/>
        <v>Veronica_odora</v>
      </c>
      <c r="P65" t="str">
        <f t="shared" si="1"/>
        <v>10</v>
      </c>
      <c r="T65" s="5" t="s">
        <v>83</v>
      </c>
      <c r="U65" s="5" t="s">
        <v>143</v>
      </c>
      <c r="X65" t="str">
        <f t="shared" si="2"/>
        <v>odora</v>
      </c>
      <c r="Y65" t="str">
        <f t="shared" si="3"/>
        <v>011</v>
      </c>
      <c r="Z65" s="5" t="str">
        <f t="shared" si="4"/>
        <v>odora</v>
      </c>
      <c r="AA65" t="str">
        <f t="shared" si="5"/>
        <v>0110</v>
      </c>
    </row>
    <row r="66" spans="1:27" x14ac:dyDescent="0.2">
      <c r="A66" t="s">
        <v>9</v>
      </c>
      <c r="B66" t="s">
        <v>85</v>
      </c>
      <c r="C66" s="1">
        <v>0</v>
      </c>
      <c r="D66" s="1">
        <v>1</v>
      </c>
      <c r="E66" s="1" t="s">
        <v>11</v>
      </c>
      <c r="F66" s="1" t="s">
        <v>11</v>
      </c>
      <c r="G66" s="1">
        <v>2</v>
      </c>
      <c r="H66" s="1">
        <v>2</v>
      </c>
      <c r="I66" t="s">
        <v>12</v>
      </c>
      <c r="O66" t="str">
        <f t="shared" si="0"/>
        <v>Veronica_pareora</v>
      </c>
      <c r="P66" t="str">
        <f t="shared" si="1"/>
        <v>10</v>
      </c>
      <c r="T66" s="5" t="s">
        <v>85</v>
      </c>
      <c r="U66" s="5" t="s">
        <v>143</v>
      </c>
      <c r="X66" t="str">
        <f t="shared" si="2"/>
        <v>pareora</v>
      </c>
      <c r="Y66" t="str">
        <f t="shared" si="3"/>
        <v>011</v>
      </c>
      <c r="Z66" s="5" t="str">
        <f t="shared" si="4"/>
        <v>pareora</v>
      </c>
      <c r="AA66" t="str">
        <f t="shared" si="5"/>
        <v>0110</v>
      </c>
    </row>
    <row r="67" spans="1:27" x14ac:dyDescent="0.2">
      <c r="A67" t="s">
        <v>9</v>
      </c>
      <c r="B67" t="s">
        <v>86</v>
      </c>
      <c r="C67" s="1">
        <v>1</v>
      </c>
      <c r="D67" s="1">
        <v>1</v>
      </c>
      <c r="E67" s="1" t="s">
        <v>21</v>
      </c>
      <c r="F67" s="1" t="s">
        <v>22</v>
      </c>
      <c r="G67" s="1">
        <v>6</v>
      </c>
      <c r="H67" s="1">
        <v>3</v>
      </c>
      <c r="I67" t="s">
        <v>12</v>
      </c>
      <c r="O67" t="str">
        <f t="shared" ref="O67:O112" si="6">A67&amp;"_"&amp;B67</f>
        <v>Veronica_parviflora</v>
      </c>
      <c r="P67" t="str">
        <f t="shared" ref="P67:P112" si="7">IF(F67="H","10","01")</f>
        <v>01</v>
      </c>
      <c r="T67" s="5" t="s">
        <v>86</v>
      </c>
      <c r="U67" s="5" t="s">
        <v>142</v>
      </c>
      <c r="X67" t="str">
        <f t="shared" ref="X67:X112" si="8">T67</f>
        <v>parviflora</v>
      </c>
      <c r="Y67" t="str">
        <f t="shared" ref="Y67:Y112" si="9">U67&amp;IF(F67="H","1","0")</f>
        <v>110</v>
      </c>
      <c r="Z67" s="5" t="str">
        <f t="shared" ref="Z67:Z112" si="10">T67</f>
        <v>parviflora</v>
      </c>
      <c r="AA67" t="str">
        <f t="shared" ref="AA67:AA112" si="11">U67&amp;IF(F67="H","10","01")</f>
        <v>1101</v>
      </c>
    </row>
    <row r="68" spans="1:27" x14ac:dyDescent="0.2">
      <c r="A68" t="s">
        <v>9</v>
      </c>
      <c r="B68" t="s">
        <v>87</v>
      </c>
      <c r="C68" s="1">
        <v>0</v>
      </c>
      <c r="D68" s="1">
        <v>1</v>
      </c>
      <c r="E68" s="1" t="s">
        <v>11</v>
      </c>
      <c r="F68" s="1" t="s">
        <v>11</v>
      </c>
      <c r="G68" s="1">
        <v>2</v>
      </c>
      <c r="H68" s="1">
        <v>2</v>
      </c>
      <c r="I68" t="s">
        <v>14</v>
      </c>
      <c r="O68" t="str">
        <f t="shared" si="6"/>
        <v>Veronica_pauciramosa</v>
      </c>
      <c r="P68" t="str">
        <f t="shared" si="7"/>
        <v>10</v>
      </c>
      <c r="T68" s="5" t="s">
        <v>87</v>
      </c>
      <c r="U68" s="5" t="s">
        <v>143</v>
      </c>
      <c r="X68" t="str">
        <f t="shared" si="8"/>
        <v>pauciramosa</v>
      </c>
      <c r="Y68" t="str">
        <f t="shared" si="9"/>
        <v>011</v>
      </c>
      <c r="Z68" s="5" t="str">
        <f t="shared" si="10"/>
        <v>pauciramosa</v>
      </c>
      <c r="AA68" t="str">
        <f t="shared" si="11"/>
        <v>0110</v>
      </c>
    </row>
    <row r="69" spans="1:27" x14ac:dyDescent="0.2">
      <c r="A69" t="s">
        <v>9</v>
      </c>
      <c r="B69" t="s">
        <v>88</v>
      </c>
      <c r="C69" s="1">
        <v>0</v>
      </c>
      <c r="D69" s="1">
        <v>1</v>
      </c>
      <c r="E69" s="1" t="s">
        <v>11</v>
      </c>
      <c r="F69" s="1" t="s">
        <v>11</v>
      </c>
      <c r="G69" s="1">
        <v>2</v>
      </c>
      <c r="H69" s="1">
        <v>2</v>
      </c>
      <c r="I69" t="s">
        <v>62</v>
      </c>
      <c r="O69" t="str">
        <f t="shared" si="6"/>
        <v>Veronica_pentasepala</v>
      </c>
      <c r="P69" t="str">
        <f t="shared" si="7"/>
        <v>10</v>
      </c>
      <c r="T69" s="5" t="s">
        <v>88</v>
      </c>
      <c r="U69" s="5" t="s">
        <v>143</v>
      </c>
      <c r="X69" t="str">
        <f t="shared" si="8"/>
        <v>pentasepala</v>
      </c>
      <c r="Y69" t="str">
        <f t="shared" si="9"/>
        <v>011</v>
      </c>
      <c r="Z69" s="5" t="str">
        <f t="shared" si="10"/>
        <v>pentasepala</v>
      </c>
      <c r="AA69" t="str">
        <f t="shared" si="11"/>
        <v>0110</v>
      </c>
    </row>
    <row r="70" spans="1:27" x14ac:dyDescent="0.2">
      <c r="A70" t="s">
        <v>9</v>
      </c>
      <c r="B70" t="s">
        <v>89</v>
      </c>
      <c r="C70" s="1">
        <v>1</v>
      </c>
      <c r="D70" s="1">
        <v>0</v>
      </c>
      <c r="E70" s="1" t="s">
        <v>11</v>
      </c>
      <c r="F70" s="1" t="s">
        <v>11</v>
      </c>
      <c r="G70" s="1">
        <v>1</v>
      </c>
      <c r="H70" s="1">
        <v>1</v>
      </c>
      <c r="I70" t="s">
        <v>12</v>
      </c>
      <c r="O70" t="str">
        <f t="shared" si="6"/>
        <v>Veronica_perbella</v>
      </c>
      <c r="P70" t="str">
        <f t="shared" si="7"/>
        <v>10</v>
      </c>
      <c r="T70" s="5" t="s">
        <v>89</v>
      </c>
      <c r="U70" s="5" t="s">
        <v>141</v>
      </c>
      <c r="X70" t="str">
        <f t="shared" si="8"/>
        <v>perbella</v>
      </c>
      <c r="Y70" t="str">
        <f t="shared" si="9"/>
        <v>101</v>
      </c>
      <c r="Z70" s="5" t="str">
        <f t="shared" si="10"/>
        <v>perbella</v>
      </c>
      <c r="AA70" t="str">
        <f t="shared" si="11"/>
        <v>1010</v>
      </c>
    </row>
    <row r="71" spans="1:27" x14ac:dyDescent="0.2">
      <c r="A71" t="s">
        <v>9</v>
      </c>
      <c r="B71" t="s">
        <v>90</v>
      </c>
      <c r="C71" s="1">
        <v>0</v>
      </c>
      <c r="D71" s="1">
        <v>1</v>
      </c>
      <c r="E71" s="1" t="s">
        <v>21</v>
      </c>
      <c r="F71" s="1" t="s">
        <v>22</v>
      </c>
      <c r="G71" s="1">
        <v>5</v>
      </c>
      <c r="H71" s="1">
        <v>2</v>
      </c>
      <c r="I71" t="s">
        <v>14</v>
      </c>
      <c r="O71" t="str">
        <f t="shared" si="6"/>
        <v>Veronica_petriei</v>
      </c>
      <c r="P71" t="str">
        <f t="shared" si="7"/>
        <v>01</v>
      </c>
      <c r="T71" s="5" t="s">
        <v>90</v>
      </c>
      <c r="U71" s="5" t="s">
        <v>143</v>
      </c>
      <c r="X71" t="str">
        <f t="shared" si="8"/>
        <v>petriei</v>
      </c>
      <c r="Y71" t="str">
        <f t="shared" si="9"/>
        <v>010</v>
      </c>
      <c r="Z71" s="5" t="str">
        <f t="shared" si="10"/>
        <v>petriei</v>
      </c>
      <c r="AA71" t="str">
        <f t="shared" si="11"/>
        <v>0101</v>
      </c>
    </row>
    <row r="72" spans="1:27" x14ac:dyDescent="0.2">
      <c r="A72" t="s">
        <v>9</v>
      </c>
      <c r="B72" t="s">
        <v>91</v>
      </c>
      <c r="C72" s="1">
        <v>0</v>
      </c>
      <c r="D72" s="1">
        <v>1</v>
      </c>
      <c r="E72" s="1" t="s">
        <v>11</v>
      </c>
      <c r="F72" s="1" t="s">
        <v>11</v>
      </c>
      <c r="G72" s="1">
        <v>2</v>
      </c>
      <c r="H72" s="1">
        <v>2</v>
      </c>
      <c r="I72" t="s">
        <v>14</v>
      </c>
      <c r="O72" t="str">
        <f t="shared" si="6"/>
        <v>Veronica_pimeleoides</v>
      </c>
      <c r="P72" t="str">
        <f t="shared" si="7"/>
        <v>10</v>
      </c>
      <c r="T72" s="5" t="s">
        <v>91</v>
      </c>
      <c r="U72" s="5" t="s">
        <v>143</v>
      </c>
      <c r="X72" t="str">
        <f t="shared" si="8"/>
        <v>pimeleoides</v>
      </c>
      <c r="Y72" t="str">
        <f t="shared" si="9"/>
        <v>011</v>
      </c>
      <c r="Z72" s="5" t="str">
        <f t="shared" si="10"/>
        <v>pimeleoides</v>
      </c>
      <c r="AA72" t="str">
        <f t="shared" si="11"/>
        <v>0110</v>
      </c>
    </row>
    <row r="73" spans="1:27" x14ac:dyDescent="0.2">
      <c r="A73" t="s">
        <v>9</v>
      </c>
      <c r="B73" t="s">
        <v>92</v>
      </c>
      <c r="C73" s="1">
        <v>0</v>
      </c>
      <c r="D73" s="1">
        <v>1</v>
      </c>
      <c r="E73" s="1" t="s">
        <v>11</v>
      </c>
      <c r="F73" s="1" t="s">
        <v>11</v>
      </c>
      <c r="G73" s="1">
        <v>2</v>
      </c>
      <c r="H73" s="1">
        <v>2</v>
      </c>
      <c r="I73" t="s">
        <v>93</v>
      </c>
      <c r="O73" t="str">
        <f t="shared" si="6"/>
        <v>Veronica_pinguifolia</v>
      </c>
      <c r="P73" t="str">
        <f t="shared" si="7"/>
        <v>10</v>
      </c>
      <c r="T73" s="5" t="s">
        <v>92</v>
      </c>
      <c r="U73" s="5" t="s">
        <v>143</v>
      </c>
      <c r="X73" t="str">
        <f t="shared" si="8"/>
        <v>pinguifolia</v>
      </c>
      <c r="Y73" t="str">
        <f t="shared" si="9"/>
        <v>011</v>
      </c>
      <c r="Z73" s="5" t="str">
        <f t="shared" si="10"/>
        <v>pinguifolia</v>
      </c>
      <c r="AA73" t="str">
        <f t="shared" si="11"/>
        <v>0110</v>
      </c>
    </row>
    <row r="74" spans="1:27" x14ac:dyDescent="0.2">
      <c r="A74" t="s">
        <v>9</v>
      </c>
      <c r="B74" t="s">
        <v>94</v>
      </c>
      <c r="C74" s="1">
        <v>0</v>
      </c>
      <c r="D74" s="1">
        <v>1</v>
      </c>
      <c r="E74" s="1" t="s">
        <v>11</v>
      </c>
      <c r="F74" s="1" t="s">
        <v>11</v>
      </c>
      <c r="G74" s="1">
        <v>2</v>
      </c>
      <c r="H74" s="1">
        <v>2</v>
      </c>
      <c r="I74" t="s">
        <v>34</v>
      </c>
      <c r="O74" t="str">
        <f t="shared" si="6"/>
        <v>Veronica_planopetiolata</v>
      </c>
      <c r="P74" t="str">
        <f t="shared" si="7"/>
        <v>10</v>
      </c>
      <c r="T74" s="5" t="s">
        <v>94</v>
      </c>
      <c r="U74" s="5" t="s">
        <v>143</v>
      </c>
      <c r="X74" t="str">
        <f t="shared" si="8"/>
        <v>planopetiolata</v>
      </c>
      <c r="Y74" t="str">
        <f t="shared" si="9"/>
        <v>011</v>
      </c>
      <c r="Z74" s="5" t="str">
        <f t="shared" si="10"/>
        <v>planopetiolata</v>
      </c>
      <c r="AA74" t="str">
        <f t="shared" si="11"/>
        <v>0110</v>
      </c>
    </row>
    <row r="75" spans="1:27" x14ac:dyDescent="0.2">
      <c r="A75" t="s">
        <v>9</v>
      </c>
      <c r="B75" t="s">
        <v>95</v>
      </c>
      <c r="C75" s="1">
        <v>0</v>
      </c>
      <c r="D75" s="1">
        <v>1</v>
      </c>
      <c r="E75" s="1" t="s">
        <v>11</v>
      </c>
      <c r="F75" s="1" t="s">
        <v>11</v>
      </c>
      <c r="G75" s="1">
        <v>2</v>
      </c>
      <c r="H75" s="1">
        <v>2</v>
      </c>
      <c r="I75" t="s">
        <v>62</v>
      </c>
      <c r="O75" t="str">
        <f t="shared" si="6"/>
        <v>Veronica_poppelwellii</v>
      </c>
      <c r="P75" t="str">
        <f t="shared" si="7"/>
        <v>10</v>
      </c>
      <c r="T75" s="5" t="s">
        <v>95</v>
      </c>
      <c r="U75" s="5" t="s">
        <v>143</v>
      </c>
      <c r="X75" t="str">
        <f t="shared" si="8"/>
        <v>poppelwellii</v>
      </c>
      <c r="Y75" t="str">
        <f t="shared" si="9"/>
        <v>011</v>
      </c>
      <c r="Z75" s="5" t="str">
        <f t="shared" si="10"/>
        <v>poppelwellii</v>
      </c>
      <c r="AA75" t="str">
        <f t="shared" si="11"/>
        <v>0110</v>
      </c>
    </row>
    <row r="76" spans="1:27" x14ac:dyDescent="0.2">
      <c r="A76" t="s">
        <v>9</v>
      </c>
      <c r="B76" t="s">
        <v>96</v>
      </c>
      <c r="C76" s="1">
        <v>0</v>
      </c>
      <c r="D76" s="1">
        <v>1</v>
      </c>
      <c r="E76" s="1" t="s">
        <v>11</v>
      </c>
      <c r="F76" s="1" t="s">
        <v>11</v>
      </c>
      <c r="G76" s="1">
        <v>2</v>
      </c>
      <c r="H76" s="1">
        <v>2</v>
      </c>
      <c r="I76" t="s">
        <v>12</v>
      </c>
      <c r="O76" t="str">
        <f t="shared" si="6"/>
        <v>Veronica_propinqua</v>
      </c>
      <c r="P76" t="str">
        <f t="shared" si="7"/>
        <v>10</v>
      </c>
      <c r="T76" s="5" t="s">
        <v>96</v>
      </c>
      <c r="U76" s="5" t="s">
        <v>143</v>
      </c>
      <c r="X76" t="str">
        <f t="shared" si="8"/>
        <v>propinqua</v>
      </c>
      <c r="Y76" t="str">
        <f t="shared" si="9"/>
        <v>011</v>
      </c>
      <c r="Z76" s="5" t="str">
        <f t="shared" si="10"/>
        <v>propinqua</v>
      </c>
      <c r="AA76" t="str">
        <f t="shared" si="11"/>
        <v>0110</v>
      </c>
    </row>
    <row r="77" spans="1:27" x14ac:dyDescent="0.2">
      <c r="A77" t="s">
        <v>9</v>
      </c>
      <c r="B77" t="s">
        <v>97</v>
      </c>
      <c r="C77" s="1">
        <v>1</v>
      </c>
      <c r="D77" s="1">
        <v>0</v>
      </c>
      <c r="E77" s="1" t="s">
        <v>11</v>
      </c>
      <c r="F77" s="1" t="s">
        <v>11</v>
      </c>
      <c r="G77" s="1">
        <v>1</v>
      </c>
      <c r="H77" s="1">
        <v>1</v>
      </c>
      <c r="I77" t="s">
        <v>98</v>
      </c>
      <c r="O77" t="str">
        <f t="shared" si="6"/>
        <v>Veronica_pubescens</v>
      </c>
      <c r="P77" t="str">
        <f t="shared" si="7"/>
        <v>10</v>
      </c>
      <c r="T77" s="5" t="s">
        <v>97</v>
      </c>
      <c r="U77" s="5" t="s">
        <v>141</v>
      </c>
      <c r="X77" t="str">
        <f t="shared" si="8"/>
        <v>pubescens</v>
      </c>
      <c r="Y77" t="str">
        <f t="shared" si="9"/>
        <v>101</v>
      </c>
      <c r="Z77" s="5" t="str">
        <f t="shared" si="10"/>
        <v>pubescens</v>
      </c>
      <c r="AA77" t="str">
        <f t="shared" si="11"/>
        <v>1010</v>
      </c>
    </row>
    <row r="78" spans="1:27" x14ac:dyDescent="0.2">
      <c r="A78" t="s">
        <v>9</v>
      </c>
      <c r="B78" t="s">
        <v>99</v>
      </c>
      <c r="C78" s="1">
        <v>0</v>
      </c>
      <c r="D78" s="1">
        <v>1</v>
      </c>
      <c r="E78" s="1" t="s">
        <v>22</v>
      </c>
      <c r="F78" s="1" t="s">
        <v>22</v>
      </c>
      <c r="G78" s="1">
        <v>5</v>
      </c>
      <c r="H78" s="1">
        <v>2</v>
      </c>
      <c r="I78" t="s">
        <v>100</v>
      </c>
      <c r="O78" t="str">
        <f t="shared" si="6"/>
        <v>Veronica_pulvinaris</v>
      </c>
      <c r="P78" t="str">
        <f t="shared" si="7"/>
        <v>01</v>
      </c>
      <c r="T78" s="5" t="s">
        <v>99</v>
      </c>
      <c r="U78" s="5" t="s">
        <v>143</v>
      </c>
      <c r="X78" t="str">
        <f t="shared" si="8"/>
        <v>pulvinaris</v>
      </c>
      <c r="Y78" t="str">
        <f t="shared" si="9"/>
        <v>010</v>
      </c>
      <c r="Z78" s="5" t="str">
        <f t="shared" si="10"/>
        <v>pulvinaris</v>
      </c>
      <c r="AA78" t="str">
        <f t="shared" si="11"/>
        <v>0101</v>
      </c>
    </row>
    <row r="79" spans="1:27" x14ac:dyDescent="0.2">
      <c r="A79" t="s">
        <v>9</v>
      </c>
      <c r="B79" t="s">
        <v>101</v>
      </c>
      <c r="C79" s="1">
        <v>1</v>
      </c>
      <c r="D79" s="1">
        <v>0</v>
      </c>
      <c r="E79" s="1" t="s">
        <v>11</v>
      </c>
      <c r="F79" s="1" t="s">
        <v>11</v>
      </c>
      <c r="G79" s="1">
        <v>1</v>
      </c>
      <c r="H79" s="1">
        <v>1</v>
      </c>
      <c r="I79" t="s">
        <v>12</v>
      </c>
      <c r="O79" t="str">
        <f t="shared" si="6"/>
        <v>Veronica_punicea</v>
      </c>
      <c r="P79" t="str">
        <f t="shared" si="7"/>
        <v>10</v>
      </c>
      <c r="T79" s="5" t="s">
        <v>101</v>
      </c>
      <c r="U79" s="5" t="s">
        <v>141</v>
      </c>
      <c r="X79" t="str">
        <f t="shared" si="8"/>
        <v>punicea</v>
      </c>
      <c r="Y79" t="str">
        <f t="shared" si="9"/>
        <v>101</v>
      </c>
      <c r="Z79" s="5" t="str">
        <f t="shared" si="10"/>
        <v>punicea</v>
      </c>
      <c r="AA79" t="str">
        <f t="shared" si="11"/>
        <v>1010</v>
      </c>
    </row>
    <row r="80" spans="1:27" x14ac:dyDescent="0.2">
      <c r="A80" t="s">
        <v>9</v>
      </c>
      <c r="B80" t="s">
        <v>102</v>
      </c>
      <c r="C80" s="1">
        <v>0</v>
      </c>
      <c r="D80" s="1">
        <v>1</v>
      </c>
      <c r="E80" s="1" t="s">
        <v>22</v>
      </c>
      <c r="F80" s="1" t="s">
        <v>22</v>
      </c>
      <c r="G80" s="1">
        <v>5</v>
      </c>
      <c r="H80" s="1">
        <v>2</v>
      </c>
      <c r="I80" t="s">
        <v>12</v>
      </c>
      <c r="O80" t="str">
        <f t="shared" si="6"/>
        <v>Veronica_quadrifaria</v>
      </c>
      <c r="P80" t="str">
        <f t="shared" si="7"/>
        <v>01</v>
      </c>
      <c r="T80" s="5" t="s">
        <v>102</v>
      </c>
      <c r="U80" s="5" t="s">
        <v>143</v>
      </c>
      <c r="X80" t="str">
        <f t="shared" si="8"/>
        <v>quadrifaria</v>
      </c>
      <c r="Y80" t="str">
        <f t="shared" si="9"/>
        <v>010</v>
      </c>
      <c r="Z80" s="5" t="str">
        <f t="shared" si="10"/>
        <v>quadrifaria</v>
      </c>
      <c r="AA80" t="str">
        <f t="shared" si="11"/>
        <v>0101</v>
      </c>
    </row>
    <row r="81" spans="1:27" x14ac:dyDescent="0.2">
      <c r="A81" t="s">
        <v>9</v>
      </c>
      <c r="B81" t="s">
        <v>103</v>
      </c>
      <c r="C81" s="1">
        <v>0</v>
      </c>
      <c r="D81" s="1">
        <v>1</v>
      </c>
      <c r="E81" s="1" t="s">
        <v>21</v>
      </c>
      <c r="F81" s="1" t="s">
        <v>22</v>
      </c>
      <c r="G81" s="1">
        <v>5</v>
      </c>
      <c r="H81" s="1">
        <v>2</v>
      </c>
      <c r="I81" t="s">
        <v>14</v>
      </c>
      <c r="O81" t="str">
        <f t="shared" si="6"/>
        <v>Veronica_rakaiensis</v>
      </c>
      <c r="P81" t="str">
        <f t="shared" si="7"/>
        <v>01</v>
      </c>
      <c r="T81" s="5" t="s">
        <v>103</v>
      </c>
      <c r="U81" s="5" t="s">
        <v>143</v>
      </c>
      <c r="X81" t="str">
        <f t="shared" si="8"/>
        <v>rakaiensis</v>
      </c>
      <c r="Y81" t="str">
        <f t="shared" si="9"/>
        <v>010</v>
      </c>
      <c r="Z81" s="5" t="str">
        <f t="shared" si="10"/>
        <v>rakaiensis</v>
      </c>
      <c r="AA81" t="str">
        <f t="shared" si="11"/>
        <v>0101</v>
      </c>
    </row>
    <row r="82" spans="1:27" x14ac:dyDescent="0.2">
      <c r="A82" t="s">
        <v>9</v>
      </c>
      <c r="B82" t="s">
        <v>104</v>
      </c>
      <c r="C82" s="1">
        <v>1</v>
      </c>
      <c r="D82" s="1">
        <v>1</v>
      </c>
      <c r="E82" s="1" t="s">
        <v>11</v>
      </c>
      <c r="F82" s="1" t="s">
        <v>11</v>
      </c>
      <c r="G82" s="1">
        <v>3</v>
      </c>
      <c r="H82" s="1">
        <v>3</v>
      </c>
      <c r="I82" t="s">
        <v>62</v>
      </c>
      <c r="O82" t="str">
        <f t="shared" si="6"/>
        <v>Veronica_raoulii</v>
      </c>
      <c r="P82" t="str">
        <f t="shared" si="7"/>
        <v>10</v>
      </c>
      <c r="T82" s="5" t="s">
        <v>104</v>
      </c>
      <c r="U82" s="5" t="s">
        <v>142</v>
      </c>
      <c r="X82" t="str">
        <f t="shared" si="8"/>
        <v>raoulii</v>
      </c>
      <c r="Y82" t="str">
        <f t="shared" si="9"/>
        <v>111</v>
      </c>
      <c r="Z82" s="5" t="str">
        <f t="shared" si="10"/>
        <v>raoulii</v>
      </c>
      <c r="AA82" t="str">
        <f t="shared" si="11"/>
        <v>1110</v>
      </c>
    </row>
    <row r="83" spans="1:27" x14ac:dyDescent="0.2">
      <c r="A83" t="s">
        <v>9</v>
      </c>
      <c r="B83" t="s">
        <v>105</v>
      </c>
      <c r="C83" s="1">
        <v>1</v>
      </c>
      <c r="D83" s="1">
        <v>1</v>
      </c>
      <c r="E83" s="1" t="s">
        <v>11</v>
      </c>
      <c r="F83" s="1" t="s">
        <v>11</v>
      </c>
      <c r="G83" s="1">
        <v>3</v>
      </c>
      <c r="H83" s="1">
        <v>3</v>
      </c>
      <c r="I83" t="s">
        <v>12</v>
      </c>
      <c r="O83" t="str">
        <f t="shared" si="6"/>
        <v>Veronica_rigidula</v>
      </c>
      <c r="P83" t="str">
        <f t="shared" si="7"/>
        <v>10</v>
      </c>
      <c r="T83" s="5" t="s">
        <v>105</v>
      </c>
      <c r="U83" s="5" t="s">
        <v>142</v>
      </c>
      <c r="X83" t="str">
        <f t="shared" si="8"/>
        <v>rigidula</v>
      </c>
      <c r="Y83" t="str">
        <f t="shared" si="9"/>
        <v>111</v>
      </c>
      <c r="Z83" s="5" t="str">
        <f t="shared" si="10"/>
        <v>rigidula</v>
      </c>
      <c r="AA83" t="str">
        <f t="shared" si="11"/>
        <v>1110</v>
      </c>
    </row>
    <row r="84" spans="1:27" x14ac:dyDescent="0.2">
      <c r="A84" t="s">
        <v>9</v>
      </c>
      <c r="B84" t="s">
        <v>106</v>
      </c>
      <c r="C84" s="1">
        <v>1</v>
      </c>
      <c r="D84" s="1">
        <v>0</v>
      </c>
      <c r="E84" s="1" t="s">
        <v>11</v>
      </c>
      <c r="F84" s="1" t="s">
        <v>11</v>
      </c>
      <c r="G84" s="1">
        <v>1</v>
      </c>
      <c r="H84" s="1">
        <v>1</v>
      </c>
      <c r="I84" t="s">
        <v>12</v>
      </c>
      <c r="O84" t="str">
        <f t="shared" si="6"/>
        <v>Veronica_rivalis</v>
      </c>
      <c r="P84" t="str">
        <f t="shared" si="7"/>
        <v>10</v>
      </c>
      <c r="T84" s="5" t="s">
        <v>106</v>
      </c>
      <c r="U84" s="5" t="s">
        <v>141</v>
      </c>
      <c r="X84" t="str">
        <f t="shared" si="8"/>
        <v>rivalis</v>
      </c>
      <c r="Y84" t="str">
        <f t="shared" si="9"/>
        <v>101</v>
      </c>
      <c r="Z84" s="5" t="str">
        <f t="shared" si="10"/>
        <v>rivalis</v>
      </c>
      <c r="AA84" t="str">
        <f t="shared" si="11"/>
        <v>1010</v>
      </c>
    </row>
    <row r="85" spans="1:27" x14ac:dyDescent="0.2">
      <c r="A85" t="s">
        <v>9</v>
      </c>
      <c r="B85" t="s">
        <v>107</v>
      </c>
      <c r="C85" s="1">
        <v>1</v>
      </c>
      <c r="D85" s="1">
        <v>1</v>
      </c>
      <c r="E85" s="1" t="s">
        <v>21</v>
      </c>
      <c r="F85" s="1" t="s">
        <v>22</v>
      </c>
      <c r="G85" s="1">
        <v>6</v>
      </c>
      <c r="H85" s="1">
        <v>3</v>
      </c>
      <c r="I85" t="s">
        <v>12</v>
      </c>
      <c r="O85" t="str">
        <f t="shared" si="6"/>
        <v>Veronica_rupicola</v>
      </c>
      <c r="P85" t="str">
        <f t="shared" si="7"/>
        <v>01</v>
      </c>
      <c r="T85" s="5" t="s">
        <v>107</v>
      </c>
      <c r="U85" s="5" t="s">
        <v>142</v>
      </c>
      <c r="X85" t="str">
        <f t="shared" si="8"/>
        <v>rupicola</v>
      </c>
      <c r="Y85" t="str">
        <f t="shared" si="9"/>
        <v>110</v>
      </c>
      <c r="Z85" s="5" t="str">
        <f t="shared" si="10"/>
        <v>rupicola</v>
      </c>
      <c r="AA85" t="str">
        <f t="shared" si="11"/>
        <v>1101</v>
      </c>
    </row>
    <row r="86" spans="1:27" x14ac:dyDescent="0.2">
      <c r="A86" t="s">
        <v>9</v>
      </c>
      <c r="B86" t="s">
        <v>108</v>
      </c>
      <c r="C86" s="1">
        <v>1</v>
      </c>
      <c r="D86" s="1">
        <v>1</v>
      </c>
      <c r="E86" s="1" t="s">
        <v>11</v>
      </c>
      <c r="F86" s="1" t="s">
        <v>11</v>
      </c>
      <c r="G86" s="1">
        <v>3</v>
      </c>
      <c r="H86" s="1">
        <v>3</v>
      </c>
      <c r="I86" t="s">
        <v>14</v>
      </c>
      <c r="O86" t="str">
        <f t="shared" si="6"/>
        <v>Veronica_salicifolia</v>
      </c>
      <c r="P86" t="str">
        <f t="shared" si="7"/>
        <v>10</v>
      </c>
      <c r="T86" s="5" t="s">
        <v>108</v>
      </c>
      <c r="U86" s="5" t="s">
        <v>142</v>
      </c>
      <c r="X86" t="str">
        <f t="shared" si="8"/>
        <v>salicifolia</v>
      </c>
      <c r="Y86" t="str">
        <f t="shared" si="9"/>
        <v>111</v>
      </c>
      <c r="Z86" s="5" t="str">
        <f t="shared" si="10"/>
        <v>salicifolia</v>
      </c>
      <c r="AA86" t="str">
        <f t="shared" si="11"/>
        <v>1110</v>
      </c>
    </row>
    <row r="87" spans="1:27" x14ac:dyDescent="0.2">
      <c r="A87" t="s">
        <v>9</v>
      </c>
      <c r="B87" t="s">
        <v>109</v>
      </c>
      <c r="C87" s="1">
        <v>0</v>
      </c>
      <c r="D87" s="1">
        <v>1</v>
      </c>
      <c r="E87" s="1" t="s">
        <v>11</v>
      </c>
      <c r="F87" s="1" t="s">
        <v>11</v>
      </c>
      <c r="G87" s="1">
        <v>2</v>
      </c>
      <c r="H87" s="1">
        <v>2</v>
      </c>
      <c r="I87" t="s">
        <v>14</v>
      </c>
      <c r="O87" t="str">
        <f t="shared" si="6"/>
        <v>Veronica_salicornioides</v>
      </c>
      <c r="P87" t="str">
        <f t="shared" si="7"/>
        <v>10</v>
      </c>
      <c r="T87" s="5" t="s">
        <v>109</v>
      </c>
      <c r="U87" s="5" t="s">
        <v>143</v>
      </c>
      <c r="X87" t="str">
        <f t="shared" si="8"/>
        <v>salicornioides</v>
      </c>
      <c r="Y87" t="str">
        <f t="shared" si="9"/>
        <v>011</v>
      </c>
      <c r="Z87" s="5" t="str">
        <f t="shared" si="10"/>
        <v>salicornioides</v>
      </c>
      <c r="AA87" t="str">
        <f t="shared" si="11"/>
        <v>0110</v>
      </c>
    </row>
    <row r="88" spans="1:27" x14ac:dyDescent="0.2">
      <c r="A88" t="s">
        <v>9</v>
      </c>
      <c r="B88" t="s">
        <v>110</v>
      </c>
      <c r="C88" s="1">
        <v>1</v>
      </c>
      <c r="D88" s="1">
        <v>0</v>
      </c>
      <c r="E88" s="1" t="s">
        <v>11</v>
      </c>
      <c r="F88" s="1" t="s">
        <v>11</v>
      </c>
      <c r="G88" s="1">
        <v>1</v>
      </c>
      <c r="H88" s="1">
        <v>1</v>
      </c>
      <c r="I88" t="s">
        <v>12</v>
      </c>
      <c r="O88" t="str">
        <f t="shared" si="6"/>
        <v>Veronica_scopulorum</v>
      </c>
      <c r="P88" t="str">
        <f t="shared" si="7"/>
        <v>10</v>
      </c>
      <c r="T88" s="5" t="s">
        <v>110</v>
      </c>
      <c r="U88" s="5" t="s">
        <v>141</v>
      </c>
      <c r="X88" t="str">
        <f t="shared" si="8"/>
        <v>scopulorum</v>
      </c>
      <c r="Y88" t="str">
        <f t="shared" si="9"/>
        <v>101</v>
      </c>
      <c r="Z88" s="5" t="str">
        <f t="shared" si="10"/>
        <v>scopulorum</v>
      </c>
      <c r="AA88" t="str">
        <f t="shared" si="11"/>
        <v>1010</v>
      </c>
    </row>
    <row r="89" spans="1:27" x14ac:dyDescent="0.2">
      <c r="A89" t="s">
        <v>9</v>
      </c>
      <c r="B89" t="s">
        <v>111</v>
      </c>
      <c r="C89" s="1">
        <v>0</v>
      </c>
      <c r="D89" s="1">
        <v>1</v>
      </c>
      <c r="E89" s="1" t="s">
        <v>11</v>
      </c>
      <c r="F89" s="1" t="s">
        <v>11</v>
      </c>
      <c r="G89" s="1">
        <v>2</v>
      </c>
      <c r="H89" s="1">
        <v>2</v>
      </c>
      <c r="I89" t="s">
        <v>24</v>
      </c>
      <c r="O89" t="str">
        <f t="shared" si="6"/>
        <v>Veronica_scrupea</v>
      </c>
      <c r="P89" t="str">
        <f t="shared" si="7"/>
        <v>10</v>
      </c>
      <c r="T89" s="5" t="s">
        <v>111</v>
      </c>
      <c r="U89" s="5" t="s">
        <v>143</v>
      </c>
      <c r="X89" t="str">
        <f t="shared" si="8"/>
        <v>scrupea</v>
      </c>
      <c r="Y89" t="str">
        <f t="shared" si="9"/>
        <v>011</v>
      </c>
      <c r="Z89" s="5" t="str">
        <f t="shared" si="10"/>
        <v>scrupea</v>
      </c>
      <c r="AA89" t="str">
        <f t="shared" si="11"/>
        <v>0110</v>
      </c>
    </row>
    <row r="90" spans="1:27" x14ac:dyDescent="0.2">
      <c r="A90" t="s">
        <v>9</v>
      </c>
      <c r="B90" t="s">
        <v>112</v>
      </c>
      <c r="C90" s="1">
        <v>1</v>
      </c>
      <c r="D90" s="1">
        <v>0</v>
      </c>
      <c r="E90" s="1" t="s">
        <v>11</v>
      </c>
      <c r="F90" s="1" t="s">
        <v>11</v>
      </c>
      <c r="G90" s="1">
        <v>1</v>
      </c>
      <c r="H90" s="1">
        <v>1</v>
      </c>
      <c r="I90" t="s">
        <v>24</v>
      </c>
      <c r="O90" t="str">
        <f t="shared" si="6"/>
        <v>Veronica_senex</v>
      </c>
      <c r="P90" t="str">
        <f t="shared" si="7"/>
        <v>10</v>
      </c>
      <c r="T90" s="5" t="s">
        <v>112</v>
      </c>
      <c r="U90" s="5" t="s">
        <v>141</v>
      </c>
      <c r="X90" t="str">
        <f t="shared" si="8"/>
        <v>senex</v>
      </c>
      <c r="Y90" t="str">
        <f t="shared" si="9"/>
        <v>101</v>
      </c>
      <c r="Z90" s="5" t="str">
        <f t="shared" si="10"/>
        <v>senex</v>
      </c>
      <c r="AA90" t="str">
        <f t="shared" si="11"/>
        <v>1010</v>
      </c>
    </row>
    <row r="91" spans="1:27" x14ac:dyDescent="0.2">
      <c r="A91" t="s">
        <v>9</v>
      </c>
      <c r="B91" t="s">
        <v>113</v>
      </c>
      <c r="C91" s="1">
        <v>0</v>
      </c>
      <c r="D91" s="1">
        <v>1</v>
      </c>
      <c r="E91" s="1" t="s">
        <v>21</v>
      </c>
      <c r="F91" s="1" t="s">
        <v>22</v>
      </c>
      <c r="G91" s="1">
        <v>5</v>
      </c>
      <c r="H91" s="1">
        <v>2</v>
      </c>
      <c r="I91" t="s">
        <v>12</v>
      </c>
      <c r="O91" t="str">
        <f t="shared" si="6"/>
        <v>Veronica_simulans</v>
      </c>
      <c r="P91" t="str">
        <f t="shared" si="7"/>
        <v>01</v>
      </c>
      <c r="T91" s="5" t="s">
        <v>113</v>
      </c>
      <c r="U91" s="5" t="s">
        <v>143</v>
      </c>
      <c r="X91" t="str">
        <f t="shared" si="8"/>
        <v>simulans</v>
      </c>
      <c r="Y91" t="str">
        <f t="shared" si="9"/>
        <v>010</v>
      </c>
      <c r="Z91" s="5" t="str">
        <f t="shared" si="10"/>
        <v>simulans</v>
      </c>
      <c r="AA91" t="str">
        <f t="shared" si="11"/>
        <v>0101</v>
      </c>
    </row>
    <row r="92" spans="1:27" x14ac:dyDescent="0.2">
      <c r="A92" t="s">
        <v>9</v>
      </c>
      <c r="B92" t="s">
        <v>114</v>
      </c>
      <c r="C92" s="1">
        <v>0</v>
      </c>
      <c r="D92" s="1">
        <v>1</v>
      </c>
      <c r="E92" s="1" t="s">
        <v>11</v>
      </c>
      <c r="F92" s="1" t="s">
        <v>11</v>
      </c>
      <c r="G92" s="1">
        <v>2</v>
      </c>
      <c r="H92" s="1">
        <v>2</v>
      </c>
      <c r="I92" t="s">
        <v>12</v>
      </c>
      <c r="O92" t="str">
        <f t="shared" si="6"/>
        <v>Veronica_societatis</v>
      </c>
      <c r="P92" t="str">
        <f t="shared" si="7"/>
        <v>10</v>
      </c>
      <c r="T92" s="5" t="s">
        <v>114</v>
      </c>
      <c r="U92" s="5" t="s">
        <v>143</v>
      </c>
      <c r="X92" t="str">
        <f t="shared" si="8"/>
        <v>societatis</v>
      </c>
      <c r="Y92" t="str">
        <f t="shared" si="9"/>
        <v>011</v>
      </c>
      <c r="Z92" s="5" t="str">
        <f t="shared" si="10"/>
        <v>societatis</v>
      </c>
      <c r="AA92" t="str">
        <f t="shared" si="11"/>
        <v>0110</v>
      </c>
    </row>
    <row r="93" spans="1:27" x14ac:dyDescent="0.2">
      <c r="A93" t="s">
        <v>9</v>
      </c>
      <c r="B93" t="s">
        <v>115</v>
      </c>
      <c r="C93" s="1">
        <v>0</v>
      </c>
      <c r="D93" s="1">
        <v>1</v>
      </c>
      <c r="E93" s="1" t="s">
        <v>11</v>
      </c>
      <c r="F93" s="1" t="s">
        <v>11</v>
      </c>
      <c r="G93" s="1">
        <v>2</v>
      </c>
      <c r="H93" s="1">
        <v>2</v>
      </c>
      <c r="I93" t="s">
        <v>34</v>
      </c>
      <c r="O93" t="str">
        <f t="shared" si="6"/>
        <v>Veronica_spathulata</v>
      </c>
      <c r="P93" t="str">
        <f t="shared" si="7"/>
        <v>10</v>
      </c>
      <c r="T93" s="5" t="s">
        <v>115</v>
      </c>
      <c r="U93" s="5" t="s">
        <v>143</v>
      </c>
      <c r="X93" t="str">
        <f t="shared" si="8"/>
        <v>spathulata</v>
      </c>
      <c r="Y93" t="str">
        <f t="shared" si="9"/>
        <v>011</v>
      </c>
      <c r="Z93" s="5" t="str">
        <f t="shared" si="10"/>
        <v>spathulata</v>
      </c>
      <c r="AA93" t="str">
        <f t="shared" si="11"/>
        <v>0110</v>
      </c>
    </row>
    <row r="94" spans="1:27" x14ac:dyDescent="0.2">
      <c r="A94" t="s">
        <v>9</v>
      </c>
      <c r="B94" t="s">
        <v>116</v>
      </c>
      <c r="C94" s="1">
        <v>1</v>
      </c>
      <c r="D94" s="1">
        <v>0</v>
      </c>
      <c r="E94" s="1" t="s">
        <v>11</v>
      </c>
      <c r="F94" s="1" t="s">
        <v>11</v>
      </c>
      <c r="G94" s="1">
        <v>1</v>
      </c>
      <c r="H94" s="1">
        <v>1</v>
      </c>
      <c r="I94" t="s">
        <v>12</v>
      </c>
      <c r="O94" t="str">
        <f t="shared" si="6"/>
        <v>Veronica_speciosa</v>
      </c>
      <c r="P94" t="str">
        <f t="shared" si="7"/>
        <v>10</v>
      </c>
      <c r="T94" s="5" t="s">
        <v>116</v>
      </c>
      <c r="U94" s="5" t="s">
        <v>141</v>
      </c>
      <c r="X94" t="str">
        <f t="shared" si="8"/>
        <v>speciosa</v>
      </c>
      <c r="Y94" t="str">
        <f t="shared" si="9"/>
        <v>101</v>
      </c>
      <c r="Z94" s="5" t="str">
        <f t="shared" si="10"/>
        <v>speciosa</v>
      </c>
      <c r="AA94" t="str">
        <f t="shared" si="11"/>
        <v>1010</v>
      </c>
    </row>
    <row r="95" spans="1:27" x14ac:dyDescent="0.2">
      <c r="A95" t="s">
        <v>9</v>
      </c>
      <c r="B95" t="s">
        <v>117</v>
      </c>
      <c r="C95" s="1">
        <v>1</v>
      </c>
      <c r="D95" s="1">
        <v>1</v>
      </c>
      <c r="E95" s="1" t="s">
        <v>21</v>
      </c>
      <c r="F95" s="1" t="s">
        <v>22</v>
      </c>
      <c r="G95" s="1">
        <v>6</v>
      </c>
      <c r="H95" s="1">
        <v>3</v>
      </c>
      <c r="I95" t="s">
        <v>12</v>
      </c>
      <c r="O95" t="str">
        <f t="shared" si="6"/>
        <v>Veronica_stenophylla</v>
      </c>
      <c r="P95" t="str">
        <f t="shared" si="7"/>
        <v>01</v>
      </c>
      <c r="T95" s="5" t="s">
        <v>117</v>
      </c>
      <c r="U95" s="5" t="s">
        <v>142</v>
      </c>
      <c r="X95" t="str">
        <f t="shared" si="8"/>
        <v>stenophylla</v>
      </c>
      <c r="Y95" t="str">
        <f t="shared" si="9"/>
        <v>110</v>
      </c>
      <c r="Z95" s="5" t="str">
        <f t="shared" si="10"/>
        <v>stenophylla</v>
      </c>
      <c r="AA95" t="str">
        <f t="shared" si="11"/>
        <v>1101</v>
      </c>
    </row>
    <row r="96" spans="1:27" x14ac:dyDescent="0.2">
      <c r="A96" t="s">
        <v>9</v>
      </c>
      <c r="B96" t="s">
        <v>118</v>
      </c>
      <c r="C96" s="1">
        <v>1</v>
      </c>
      <c r="D96" s="1">
        <v>1</v>
      </c>
      <c r="E96" s="1" t="s">
        <v>21</v>
      </c>
      <c r="F96" s="1" t="s">
        <v>22</v>
      </c>
      <c r="G96" s="1">
        <v>6</v>
      </c>
      <c r="H96" s="1">
        <v>3</v>
      </c>
      <c r="I96" t="s">
        <v>14</v>
      </c>
      <c r="O96" t="str">
        <f t="shared" si="6"/>
        <v>Veronica_stricta</v>
      </c>
      <c r="P96" t="str">
        <f t="shared" si="7"/>
        <v>01</v>
      </c>
      <c r="T96" s="5" t="s">
        <v>118</v>
      </c>
      <c r="U96" s="5" t="s">
        <v>142</v>
      </c>
      <c r="X96" t="str">
        <f t="shared" si="8"/>
        <v>stricta</v>
      </c>
      <c r="Y96" t="str">
        <f t="shared" si="9"/>
        <v>110</v>
      </c>
      <c r="Z96" s="5" t="str">
        <f t="shared" si="10"/>
        <v>stricta</v>
      </c>
      <c r="AA96" t="str">
        <f t="shared" si="11"/>
        <v>1101</v>
      </c>
    </row>
    <row r="97" spans="1:27" x14ac:dyDescent="0.2">
      <c r="A97" t="s">
        <v>9</v>
      </c>
      <c r="B97" t="s">
        <v>119</v>
      </c>
      <c r="C97" s="1">
        <v>1</v>
      </c>
      <c r="D97" s="1">
        <v>1</v>
      </c>
      <c r="E97" s="1" t="s">
        <v>21</v>
      </c>
      <c r="F97" s="1" t="s">
        <v>22</v>
      </c>
      <c r="G97" s="1">
        <v>6</v>
      </c>
      <c r="H97" s="1">
        <v>3</v>
      </c>
      <c r="I97" t="s">
        <v>14</v>
      </c>
      <c r="O97" t="str">
        <f t="shared" si="6"/>
        <v>Veronica_strictissima</v>
      </c>
      <c r="P97" t="str">
        <f t="shared" si="7"/>
        <v>01</v>
      </c>
      <c r="T97" s="5" t="s">
        <v>119</v>
      </c>
      <c r="U97" s="5" t="s">
        <v>142</v>
      </c>
      <c r="X97" t="str">
        <f t="shared" si="8"/>
        <v>strictissima</v>
      </c>
      <c r="Y97" t="str">
        <f t="shared" si="9"/>
        <v>110</v>
      </c>
      <c r="Z97" s="5" t="str">
        <f t="shared" si="10"/>
        <v>strictissima</v>
      </c>
      <c r="AA97" t="str">
        <f t="shared" si="11"/>
        <v>1101</v>
      </c>
    </row>
    <row r="98" spans="1:27" x14ac:dyDescent="0.2">
      <c r="A98" t="s">
        <v>9</v>
      </c>
      <c r="B98" t="s">
        <v>120</v>
      </c>
      <c r="C98" s="1">
        <v>0</v>
      </c>
      <c r="D98" s="1">
        <v>1</v>
      </c>
      <c r="E98" s="1" t="s">
        <v>21</v>
      </c>
      <c r="F98" s="1" t="s">
        <v>22</v>
      </c>
      <c r="G98" s="1">
        <v>5</v>
      </c>
      <c r="H98" s="1">
        <v>2</v>
      </c>
      <c r="I98" t="s">
        <v>14</v>
      </c>
      <c r="O98" t="str">
        <f t="shared" si="6"/>
        <v>Veronica_subalpina</v>
      </c>
      <c r="P98" t="str">
        <f t="shared" si="7"/>
        <v>01</v>
      </c>
      <c r="T98" s="5" t="s">
        <v>120</v>
      </c>
      <c r="U98" s="5" t="s">
        <v>143</v>
      </c>
      <c r="X98" t="str">
        <f t="shared" si="8"/>
        <v>subalpina</v>
      </c>
      <c r="Y98" t="str">
        <f t="shared" si="9"/>
        <v>010</v>
      </c>
      <c r="Z98" s="5" t="str">
        <f t="shared" si="10"/>
        <v>subalpina</v>
      </c>
      <c r="AA98" t="str">
        <f t="shared" si="11"/>
        <v>0101</v>
      </c>
    </row>
    <row r="99" spans="1:27" x14ac:dyDescent="0.2">
      <c r="A99" t="s">
        <v>9</v>
      </c>
      <c r="B99" t="s">
        <v>121</v>
      </c>
      <c r="C99" s="1">
        <v>1</v>
      </c>
      <c r="D99" s="1">
        <v>1</v>
      </c>
      <c r="E99" s="1" t="s">
        <v>11</v>
      </c>
      <c r="F99" s="1" t="s">
        <v>11</v>
      </c>
      <c r="G99" s="1">
        <v>3</v>
      </c>
      <c r="H99" s="1">
        <v>3</v>
      </c>
      <c r="I99" t="s">
        <v>12</v>
      </c>
      <c r="O99" t="str">
        <f t="shared" si="6"/>
        <v>Veronica_subfulvida</v>
      </c>
      <c r="P99" t="str">
        <f t="shared" si="7"/>
        <v>10</v>
      </c>
      <c r="T99" s="5" t="s">
        <v>121</v>
      </c>
      <c r="U99" s="5" t="s">
        <v>142</v>
      </c>
      <c r="X99" t="str">
        <f t="shared" si="8"/>
        <v>subfulvida</v>
      </c>
      <c r="Y99" t="str">
        <f t="shared" si="9"/>
        <v>111</v>
      </c>
      <c r="Z99" s="5" t="str">
        <f t="shared" si="10"/>
        <v>subfulvida</v>
      </c>
      <c r="AA99" t="str">
        <f t="shared" si="11"/>
        <v>1110</v>
      </c>
    </row>
    <row r="100" spans="1:27" x14ac:dyDescent="0.2">
      <c r="A100" t="s">
        <v>9</v>
      </c>
      <c r="B100" t="s">
        <v>122</v>
      </c>
      <c r="C100" s="1">
        <v>1</v>
      </c>
      <c r="D100" s="1">
        <v>0</v>
      </c>
      <c r="E100" s="1" t="s">
        <v>11</v>
      </c>
      <c r="F100" s="1" t="s">
        <v>11</v>
      </c>
      <c r="G100" s="1">
        <v>1</v>
      </c>
      <c r="H100" s="1">
        <v>1</v>
      </c>
      <c r="I100" t="s">
        <v>12</v>
      </c>
      <c r="O100" t="str">
        <f t="shared" si="6"/>
        <v>Veronica_tairawhiti</v>
      </c>
      <c r="P100" t="str">
        <f t="shared" si="7"/>
        <v>10</v>
      </c>
      <c r="T100" s="5" t="s">
        <v>122</v>
      </c>
      <c r="U100" s="5" t="s">
        <v>141</v>
      </c>
      <c r="X100" t="str">
        <f t="shared" si="8"/>
        <v>tairawhiti</v>
      </c>
      <c r="Y100" t="str">
        <f t="shared" si="9"/>
        <v>101</v>
      </c>
      <c r="Z100" s="5" t="str">
        <f t="shared" si="10"/>
        <v>tairawhiti</v>
      </c>
      <c r="AA100" t="str">
        <f t="shared" si="11"/>
        <v>1010</v>
      </c>
    </row>
    <row r="101" spans="1:27" x14ac:dyDescent="0.2">
      <c r="A101" t="s">
        <v>9</v>
      </c>
      <c r="B101" t="s">
        <v>123</v>
      </c>
      <c r="C101" s="1">
        <v>0</v>
      </c>
      <c r="D101" s="1">
        <v>1</v>
      </c>
      <c r="E101" s="1" t="s">
        <v>11</v>
      </c>
      <c r="F101" s="1" t="s">
        <v>11</v>
      </c>
      <c r="G101" s="1">
        <v>2</v>
      </c>
      <c r="H101" s="1">
        <v>2</v>
      </c>
      <c r="I101" t="s">
        <v>12</v>
      </c>
      <c r="O101" t="str">
        <f t="shared" si="6"/>
        <v>Veronica_tetragona</v>
      </c>
      <c r="P101" t="str">
        <f t="shared" si="7"/>
        <v>10</v>
      </c>
      <c r="T101" s="5" t="s">
        <v>123</v>
      </c>
      <c r="U101" s="5" t="s">
        <v>143</v>
      </c>
      <c r="X101" t="str">
        <f t="shared" si="8"/>
        <v>tetragona</v>
      </c>
      <c r="Y101" t="str">
        <f t="shared" si="9"/>
        <v>011</v>
      </c>
      <c r="Z101" s="5" t="str">
        <f t="shared" si="10"/>
        <v>tetragona</v>
      </c>
      <c r="AA101" t="str">
        <f t="shared" si="11"/>
        <v>0110</v>
      </c>
    </row>
    <row r="102" spans="1:27" x14ac:dyDescent="0.2">
      <c r="A102" t="s">
        <v>9</v>
      </c>
      <c r="B102" t="s">
        <v>124</v>
      </c>
      <c r="C102" s="1">
        <v>0</v>
      </c>
      <c r="D102" s="1">
        <v>1</v>
      </c>
      <c r="E102" s="1" t="s">
        <v>22</v>
      </c>
      <c r="F102" s="1" t="s">
        <v>22</v>
      </c>
      <c r="G102" s="1">
        <v>5</v>
      </c>
      <c r="H102" s="1">
        <v>2</v>
      </c>
      <c r="I102" t="s">
        <v>14</v>
      </c>
      <c r="O102" t="str">
        <f t="shared" si="6"/>
        <v>Veronica_tetrasticha</v>
      </c>
      <c r="P102" t="str">
        <f t="shared" si="7"/>
        <v>01</v>
      </c>
      <c r="T102" s="5" t="s">
        <v>124</v>
      </c>
      <c r="U102" s="5" t="s">
        <v>143</v>
      </c>
      <c r="X102" t="str">
        <f t="shared" si="8"/>
        <v>tetrasticha</v>
      </c>
      <c r="Y102" t="str">
        <f t="shared" si="9"/>
        <v>010</v>
      </c>
      <c r="Z102" s="5" t="str">
        <f t="shared" si="10"/>
        <v>tetrasticha</v>
      </c>
      <c r="AA102" t="str">
        <f t="shared" si="11"/>
        <v>0101</v>
      </c>
    </row>
    <row r="103" spans="1:27" x14ac:dyDescent="0.2">
      <c r="A103" t="s">
        <v>9</v>
      </c>
      <c r="B103" t="s">
        <v>125</v>
      </c>
      <c r="C103" s="1">
        <v>0</v>
      </c>
      <c r="D103" s="1">
        <v>1</v>
      </c>
      <c r="E103" s="1" t="s">
        <v>22</v>
      </c>
      <c r="F103" s="1" t="s">
        <v>22</v>
      </c>
      <c r="G103" s="1">
        <v>5</v>
      </c>
      <c r="H103" s="1">
        <v>2</v>
      </c>
      <c r="I103" t="s">
        <v>100</v>
      </c>
      <c r="O103" t="str">
        <f t="shared" si="6"/>
        <v>Veronica_thomsonii</v>
      </c>
      <c r="P103" t="str">
        <f t="shared" si="7"/>
        <v>01</v>
      </c>
      <c r="T103" s="5" t="s">
        <v>125</v>
      </c>
      <c r="U103" s="5" t="s">
        <v>143</v>
      </c>
      <c r="X103" t="str">
        <f t="shared" si="8"/>
        <v>thomsonii</v>
      </c>
      <c r="Y103" t="str">
        <f t="shared" si="9"/>
        <v>010</v>
      </c>
      <c r="Z103" s="5" t="str">
        <f t="shared" si="10"/>
        <v>thomsonii</v>
      </c>
      <c r="AA103" t="str">
        <f t="shared" si="11"/>
        <v>0101</v>
      </c>
    </row>
    <row r="104" spans="1:27" x14ac:dyDescent="0.2">
      <c r="A104" t="s">
        <v>9</v>
      </c>
      <c r="B104" t="s">
        <v>126</v>
      </c>
      <c r="C104" s="1">
        <v>0</v>
      </c>
      <c r="D104" s="1">
        <v>1</v>
      </c>
      <c r="E104" s="1" t="s">
        <v>21</v>
      </c>
      <c r="F104" s="1" t="s">
        <v>22</v>
      </c>
      <c r="G104" s="1">
        <v>5</v>
      </c>
      <c r="H104" s="1">
        <v>2</v>
      </c>
      <c r="I104" t="s">
        <v>12</v>
      </c>
      <c r="O104" t="str">
        <f t="shared" si="6"/>
        <v>Veronica_topiaria</v>
      </c>
      <c r="P104" t="str">
        <f t="shared" si="7"/>
        <v>01</v>
      </c>
      <c r="T104" s="5" t="s">
        <v>126</v>
      </c>
      <c r="U104" s="5" t="s">
        <v>143</v>
      </c>
      <c r="X104" t="str">
        <f t="shared" si="8"/>
        <v>topiaria</v>
      </c>
      <c r="Y104" t="str">
        <f t="shared" si="9"/>
        <v>010</v>
      </c>
      <c r="Z104" s="5" t="str">
        <f t="shared" si="10"/>
        <v>topiaria</v>
      </c>
      <c r="AA104" t="str">
        <f t="shared" si="11"/>
        <v>0101</v>
      </c>
    </row>
    <row r="105" spans="1:27" x14ac:dyDescent="0.2">
      <c r="A105" t="s">
        <v>9</v>
      </c>
      <c r="B105" t="s">
        <v>127</v>
      </c>
      <c r="C105" s="1">
        <v>1</v>
      </c>
      <c r="D105" s="1">
        <v>1</v>
      </c>
      <c r="E105" s="1" t="s">
        <v>21</v>
      </c>
      <c r="F105" s="1" t="s">
        <v>22</v>
      </c>
      <c r="G105" s="1">
        <v>6</v>
      </c>
      <c r="H105" s="1">
        <v>3</v>
      </c>
      <c r="I105" t="s">
        <v>14</v>
      </c>
      <c r="O105" t="str">
        <f t="shared" si="6"/>
        <v>Veronica_townsonii</v>
      </c>
      <c r="P105" t="str">
        <f t="shared" si="7"/>
        <v>01</v>
      </c>
      <c r="T105" s="5" t="s">
        <v>127</v>
      </c>
      <c r="U105" s="5" t="s">
        <v>142</v>
      </c>
      <c r="X105" t="str">
        <f t="shared" si="8"/>
        <v>townsonii</v>
      </c>
      <c r="Y105" t="str">
        <f t="shared" si="9"/>
        <v>110</v>
      </c>
      <c r="Z105" s="5" t="str">
        <f t="shared" si="10"/>
        <v>townsonii</v>
      </c>
      <c r="AA105" t="str">
        <f t="shared" si="11"/>
        <v>1101</v>
      </c>
    </row>
    <row r="106" spans="1:27" x14ac:dyDescent="0.2">
      <c r="A106" t="s">
        <v>9</v>
      </c>
      <c r="B106" t="s">
        <v>128</v>
      </c>
      <c r="C106" s="1">
        <v>1</v>
      </c>
      <c r="D106" s="1">
        <v>1</v>
      </c>
      <c r="E106" s="1" t="s">
        <v>21</v>
      </c>
      <c r="F106" s="1" t="s">
        <v>22</v>
      </c>
      <c r="G106" s="1">
        <v>6</v>
      </c>
      <c r="H106" s="1">
        <v>3</v>
      </c>
      <c r="I106" t="s">
        <v>14</v>
      </c>
      <c r="O106" t="str">
        <f t="shared" si="6"/>
        <v>Veronica_traversii</v>
      </c>
      <c r="P106" t="str">
        <f t="shared" si="7"/>
        <v>01</v>
      </c>
      <c r="T106" s="5" t="s">
        <v>128</v>
      </c>
      <c r="U106" s="5" t="s">
        <v>142</v>
      </c>
      <c r="X106" t="str">
        <f t="shared" si="8"/>
        <v>traversii</v>
      </c>
      <c r="Y106" t="str">
        <f t="shared" si="9"/>
        <v>110</v>
      </c>
      <c r="Z106" s="5" t="str">
        <f t="shared" si="10"/>
        <v>traversii</v>
      </c>
      <c r="AA106" t="str">
        <f t="shared" si="11"/>
        <v>1101</v>
      </c>
    </row>
    <row r="107" spans="1:27" x14ac:dyDescent="0.2">
      <c r="A107" t="s">
        <v>9</v>
      </c>
      <c r="B107" t="s">
        <v>129</v>
      </c>
      <c r="C107" s="1">
        <v>0</v>
      </c>
      <c r="D107" s="1">
        <v>1</v>
      </c>
      <c r="E107" s="1" t="s">
        <v>21</v>
      </c>
      <c r="F107" s="1" t="s">
        <v>22</v>
      </c>
      <c r="G107" s="1">
        <v>5</v>
      </c>
      <c r="H107" s="1">
        <v>2</v>
      </c>
      <c r="I107" t="s">
        <v>12</v>
      </c>
      <c r="O107" t="str">
        <f t="shared" si="6"/>
        <v>Veronica_treadwellii</v>
      </c>
      <c r="P107" t="str">
        <f t="shared" si="7"/>
        <v>01</v>
      </c>
      <c r="T107" s="5" t="s">
        <v>129</v>
      </c>
      <c r="U107" s="5" t="s">
        <v>143</v>
      </c>
      <c r="X107" t="str">
        <f t="shared" si="8"/>
        <v>treadwellii</v>
      </c>
      <c r="Y107" t="str">
        <f t="shared" si="9"/>
        <v>010</v>
      </c>
      <c r="Z107" s="5" t="str">
        <f t="shared" si="10"/>
        <v>treadwellii</v>
      </c>
      <c r="AA107" t="str">
        <f t="shared" si="11"/>
        <v>0101</v>
      </c>
    </row>
    <row r="108" spans="1:27" x14ac:dyDescent="0.2">
      <c r="A108" t="s">
        <v>9</v>
      </c>
      <c r="B108" t="s">
        <v>130</v>
      </c>
      <c r="C108" s="1">
        <v>0</v>
      </c>
      <c r="D108" s="1">
        <v>1</v>
      </c>
      <c r="E108" s="1" t="s">
        <v>11</v>
      </c>
      <c r="F108" s="1" t="s">
        <v>11</v>
      </c>
      <c r="G108" s="1">
        <v>2</v>
      </c>
      <c r="H108" s="1">
        <v>2</v>
      </c>
      <c r="I108" t="s">
        <v>34</v>
      </c>
      <c r="O108" t="str">
        <f t="shared" si="6"/>
        <v>Veronica_trifida</v>
      </c>
      <c r="P108" t="str">
        <f t="shared" si="7"/>
        <v>10</v>
      </c>
      <c r="T108" s="5" t="s">
        <v>130</v>
      </c>
      <c r="U108" s="5" t="s">
        <v>143</v>
      </c>
      <c r="X108" t="str">
        <f t="shared" si="8"/>
        <v>trifida</v>
      </c>
      <c r="Y108" t="str">
        <f t="shared" si="9"/>
        <v>011</v>
      </c>
      <c r="Z108" s="5" t="str">
        <f t="shared" si="10"/>
        <v>trifida</v>
      </c>
      <c r="AA108" t="str">
        <f t="shared" si="11"/>
        <v>0110</v>
      </c>
    </row>
    <row r="109" spans="1:27" x14ac:dyDescent="0.2">
      <c r="A109" t="s">
        <v>9</v>
      </c>
      <c r="B109" t="s">
        <v>131</v>
      </c>
      <c r="C109" s="1">
        <v>0</v>
      </c>
      <c r="D109" s="1">
        <v>1</v>
      </c>
      <c r="E109" s="1" t="s">
        <v>21</v>
      </c>
      <c r="F109" s="1" t="s">
        <v>22</v>
      </c>
      <c r="G109" s="1">
        <v>5</v>
      </c>
      <c r="H109" s="1">
        <v>2</v>
      </c>
      <c r="I109" t="s">
        <v>12</v>
      </c>
      <c r="O109" t="str">
        <f t="shared" si="6"/>
        <v>Veronica_truncatula</v>
      </c>
      <c r="P109" t="str">
        <f t="shared" si="7"/>
        <v>01</v>
      </c>
      <c r="T109" s="5" t="s">
        <v>131</v>
      </c>
      <c r="U109" s="5" t="s">
        <v>143</v>
      </c>
      <c r="X109" t="str">
        <f t="shared" si="8"/>
        <v>truncatula</v>
      </c>
      <c r="Y109" t="str">
        <f t="shared" si="9"/>
        <v>010</v>
      </c>
      <c r="Z109" s="5" t="str">
        <f t="shared" si="10"/>
        <v>truncatula</v>
      </c>
      <c r="AA109" t="str">
        <f t="shared" si="11"/>
        <v>0101</v>
      </c>
    </row>
    <row r="110" spans="1:27" x14ac:dyDescent="0.2">
      <c r="A110" t="s">
        <v>9</v>
      </c>
      <c r="B110" t="s">
        <v>132</v>
      </c>
      <c r="C110" s="1">
        <v>1</v>
      </c>
      <c r="D110" s="1">
        <v>1</v>
      </c>
      <c r="E110" s="1" t="s">
        <v>11</v>
      </c>
      <c r="F110" s="1" t="s">
        <v>11</v>
      </c>
      <c r="G110" s="1">
        <v>3</v>
      </c>
      <c r="H110" s="1">
        <v>3</v>
      </c>
      <c r="I110" t="s">
        <v>12</v>
      </c>
      <c r="O110" t="str">
        <f t="shared" si="6"/>
        <v>Veronica_venustula</v>
      </c>
      <c r="P110" t="str">
        <f t="shared" si="7"/>
        <v>10</v>
      </c>
      <c r="T110" s="5" t="s">
        <v>132</v>
      </c>
      <c r="U110" s="5" t="s">
        <v>142</v>
      </c>
      <c r="X110" t="str">
        <f t="shared" si="8"/>
        <v>venustula</v>
      </c>
      <c r="Y110" t="str">
        <f t="shared" si="9"/>
        <v>111</v>
      </c>
      <c r="Z110" s="5" t="str">
        <f t="shared" si="10"/>
        <v>venustula</v>
      </c>
      <c r="AA110" t="str">
        <f t="shared" si="11"/>
        <v>1110</v>
      </c>
    </row>
    <row r="111" spans="1:27" x14ac:dyDescent="0.2">
      <c r="A111" t="s">
        <v>9</v>
      </c>
      <c r="B111" t="s">
        <v>133</v>
      </c>
      <c r="C111" s="1">
        <v>0</v>
      </c>
      <c r="D111" s="1">
        <v>1</v>
      </c>
      <c r="E111" s="1" t="s">
        <v>11</v>
      </c>
      <c r="F111" s="1" t="s">
        <v>11</v>
      </c>
      <c r="G111" s="1">
        <v>2</v>
      </c>
      <c r="H111" s="1">
        <v>2</v>
      </c>
      <c r="I111" t="s">
        <v>14</v>
      </c>
      <c r="O111" t="str">
        <f t="shared" si="6"/>
        <v>Veronica_vernicosa</v>
      </c>
      <c r="P111" t="str">
        <f t="shared" si="7"/>
        <v>10</v>
      </c>
      <c r="T111" s="5" t="s">
        <v>133</v>
      </c>
      <c r="U111" s="5" t="s">
        <v>143</v>
      </c>
      <c r="X111" t="str">
        <f t="shared" si="8"/>
        <v>vernicosa</v>
      </c>
      <c r="Y111" t="str">
        <f t="shared" si="9"/>
        <v>011</v>
      </c>
      <c r="Z111" s="5" t="str">
        <f t="shared" si="10"/>
        <v>vernicosa</v>
      </c>
      <c r="AA111" t="str">
        <f t="shared" si="11"/>
        <v>0110</v>
      </c>
    </row>
    <row r="112" spans="1:27" x14ac:dyDescent="0.2">
      <c r="A112" t="s">
        <v>9</v>
      </c>
      <c r="B112" t="s">
        <v>134</v>
      </c>
      <c r="C112" s="1">
        <v>0</v>
      </c>
      <c r="D112" s="1">
        <v>1</v>
      </c>
      <c r="E112" s="1" t="s">
        <v>11</v>
      </c>
      <c r="F112" s="1" t="s">
        <v>11</v>
      </c>
      <c r="G112" s="1">
        <v>2</v>
      </c>
      <c r="H112" s="1">
        <v>2</v>
      </c>
      <c r="I112" t="s">
        <v>34</v>
      </c>
      <c r="O112" t="str">
        <f t="shared" si="6"/>
        <v>Veronica_zygantha</v>
      </c>
      <c r="P112" t="str">
        <f t="shared" si="7"/>
        <v>10</v>
      </c>
      <c r="T112" s="5" t="s">
        <v>134</v>
      </c>
      <c r="U112" s="5" t="s">
        <v>143</v>
      </c>
      <c r="X112" t="str">
        <f t="shared" si="8"/>
        <v>zygantha</v>
      </c>
      <c r="Y112" t="str">
        <f t="shared" si="9"/>
        <v>011</v>
      </c>
      <c r="Z112" s="5" t="str">
        <f t="shared" si="10"/>
        <v>zygantha</v>
      </c>
      <c r="AA112" t="str">
        <f t="shared" si="11"/>
        <v>0110</v>
      </c>
    </row>
  </sheetData>
  <sortState ref="T2:U112">
    <sortCondition ref="T2:T1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veronica_traits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2023-08-31T01:50:59Z</dcterms:created>
  <dcterms:modified xsi:type="dcterms:W3CDTF">2023-09-01T02:02:23Z</dcterms:modified>
</cp:coreProperties>
</file>