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ogu\Desktop\4502_CSPB\Project\"/>
    </mc:Choice>
  </mc:AlternateContent>
  <xr:revisionPtr revIDLastSave="0" documentId="13_ncr:1_{2B279F8B-8143-49A2-A086-85D227AE9F7C}" xr6:coauthVersionLast="47" xr6:coauthVersionMax="47" xr10:uidLastSave="{00000000-0000-0000-0000-000000000000}"/>
  <bookViews>
    <workbookView xWindow="1170" yWindow="1170" windowWidth="21600" windowHeight="11385" activeTab="4" xr2:uid="{00000000-000D-0000-FFFF-FFFF00000000}"/>
  </bookViews>
  <sheets>
    <sheet name="Sheet1" sheetId="1" r:id="rId1"/>
    <sheet name="Chi of Severity v. t" sheetId="5" r:id="rId2"/>
    <sheet name="age mean" sheetId="2" r:id="rId3"/>
    <sheet name="Freq of Road Conditoins" sheetId="3" r:id="rId4"/>
    <sheet name="Freq of Ligh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1" l="1"/>
  <c r="J46" i="1"/>
  <c r="J49" i="1"/>
  <c r="J47" i="1"/>
  <c r="J18" i="1"/>
  <c r="J17" i="1"/>
  <c r="J16" i="1"/>
  <c r="J15" i="1"/>
  <c r="J14" i="1"/>
  <c r="J13" i="1"/>
  <c r="D14" i="1"/>
  <c r="D15" i="1"/>
  <c r="D16" i="1"/>
  <c r="D17" i="1"/>
  <c r="D18" i="1"/>
  <c r="D13" i="1"/>
</calcChain>
</file>

<file path=xl/sharedStrings.xml><?xml version="1.0" encoding="utf-8"?>
<sst xmlns="http://schemas.openxmlformats.org/spreadsheetml/2006/main" count="268" uniqueCount="125">
  <si>
    <t>Frequencies</t>
  </si>
  <si>
    <t>Notes</t>
  </si>
  <si>
    <t>Output Created</t>
  </si>
  <si>
    <t>Comments</t>
  </si>
  <si>
    <t/>
  </si>
  <si>
    <t>Input</t>
  </si>
  <si>
    <t>Data</t>
  </si>
  <si>
    <t>C:\Users\pdewinst\OneDrive - Oberlin College\Documents\ALL docs and stuff\nick\Nick's bike.sav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</si>
  <si>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</si>
  <si>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</si>
  <si>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</si>
  <si>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</si>
  <si>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</si>
  <si>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</si>
  <si>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</si>
  <si>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</si>
  <si>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</si>
  <si>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</si>
  <si>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</si>
  <si>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</si>
  <si>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</si>
  <si>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Resources</t>
  </si>
  <si>
    <t>Processor Time</t>
  </si>
  <si>
    <t>Elapsed Time</t>
  </si>
  <si>
    <t>[DataSet1] C:\Users\pdewinst\OneDrive - Oberlin College\Documents\ALL docs and stuff\nick\Nick's bike.sav</t>
  </si>
  <si>
    <t>Statistics</t>
  </si>
  <si>
    <t>Road_conditions</t>
  </si>
  <si>
    <t>N</t>
  </si>
  <si>
    <t>Valid</t>
  </si>
  <si>
    <t>Missing</t>
  </si>
  <si>
    <t>Frequency</t>
  </si>
  <si>
    <t>Percent</t>
  </si>
  <si>
    <t>Valid Percent</t>
  </si>
  <si>
    <t>Cumulative Percent</t>
  </si>
  <si>
    <t>Dry</t>
  </si>
  <si>
    <t>Flood</t>
  </si>
  <si>
    <t>Frost</t>
  </si>
  <si>
    <t>Missing Data</t>
  </si>
  <si>
    <t>Snow</t>
  </si>
  <si>
    <t>Wet</t>
  </si>
  <si>
    <t>Total</t>
  </si>
  <si>
    <t>24-MAR-2023 10:07:13</t>
  </si>
  <si>
    <t>FREQUENCIES VARIABLES=Light_conditions
  /ORDER=ANALYSIS.</t>
  </si>
  <si>
    <t>00:00:01.19</t>
  </si>
  <si>
    <t>00:00:01.20</t>
  </si>
  <si>
    <t>Light_conditions</t>
  </si>
  <si>
    <t>Darkness lights lit</t>
  </si>
  <si>
    <t>Darkness no lights</t>
  </si>
  <si>
    <t>Daylight</t>
  </si>
  <si>
    <t>Regression</t>
  </si>
  <si>
    <t>24-MAR-2023 10:09:48</t>
  </si>
  <si>
    <t>Statistics are based on cases with no missing values for any variable used.</t>
  </si>
  <si>
    <t>REGRESSION
  /MISSING LISTWISE
  /STATISTICS COEFF OUTS R ANOVA
  /CRITERIA=PIN(.05) POUT(.10)
  /NOORIGIN
  /DEPENDENT Severity2
  /METHOD=ENTER Speed_limit.</t>
  </si>
  <si>
    <t>00:00:01.25</t>
  </si>
  <si>
    <t>Memory Required</t>
  </si>
  <si>
    <t>4960 bytes</t>
  </si>
  <si>
    <t>Additional Memory Required for Residual Plots</t>
  </si>
  <si>
    <t>0 bytes</t>
  </si>
  <si>
    <r>
      <rPr>
        <sz val="11"/>
        <color rgb="FF000000"/>
        <rFont val="Arial Bold"/>
      </rPr>
      <t>Variables Entered/Removed</t>
    </r>
    <r>
      <rPr>
        <vertAlign val="superscript"/>
        <sz val="11"/>
        <color rgb="FF000000"/>
        <rFont val="Arial Bold"/>
      </rPr>
      <t>a</t>
    </r>
  </si>
  <si>
    <t>Model</t>
  </si>
  <si>
    <t>Variables Entered</t>
  </si>
  <si>
    <t>Variables Removed</t>
  </si>
  <si>
    <t>Method</t>
  </si>
  <si>
    <t>1</t>
  </si>
  <si>
    <r>
      <rPr>
        <sz val="9"/>
        <color rgb="FF000000"/>
        <rFont val="Arial"/>
      </rPr>
      <t>Speed_limit</t>
    </r>
    <r>
      <rPr>
        <vertAlign val="superscript"/>
        <sz val="9"/>
        <color rgb="FF000000"/>
        <rFont val="Arial"/>
      </rPr>
      <t>b</t>
    </r>
  </si>
  <si>
    <t>Enter</t>
  </si>
  <si>
    <t>a. Dependent Variable: Severity2</t>
  </si>
  <si>
    <t>b. All requested variables entered.</t>
  </si>
  <si>
    <t>Model Summary</t>
  </si>
  <si>
    <t>R</t>
  </si>
  <si>
    <t>R Square</t>
  </si>
  <si>
    <t>Adjusted R Square</t>
  </si>
  <si>
    <t>Std. Error of the Estimate</t>
  </si>
  <si>
    <r>
      <rPr>
        <sz val="9"/>
        <color rgb="FF000000"/>
        <rFont val="Arial"/>
      </rPr>
      <t>.153</t>
    </r>
    <r>
      <rPr>
        <vertAlign val="superscript"/>
        <sz val="9"/>
        <color rgb="FF000000"/>
        <rFont val="Arial"/>
      </rPr>
      <t>a</t>
    </r>
  </si>
  <si>
    <t>a. Predictors: (Constant), Speed_limit</t>
  </si>
  <si>
    <r>
      <rPr>
        <sz val="11"/>
        <color rgb="FF000000"/>
        <rFont val="Arial Bold"/>
      </rPr>
      <t>ANOVA</t>
    </r>
    <r>
      <rPr>
        <vertAlign val="superscript"/>
        <sz val="11"/>
        <color rgb="FF000000"/>
        <rFont val="Arial Bold"/>
      </rPr>
      <t>a</t>
    </r>
  </si>
  <si>
    <t>Sum of Squares</t>
  </si>
  <si>
    <t>df</t>
  </si>
  <si>
    <t>Mean Square</t>
  </si>
  <si>
    <t>F</t>
  </si>
  <si>
    <t>Sig.</t>
  </si>
  <si>
    <r>
      <rPr>
        <sz val="9"/>
        <color rgb="FF000000"/>
        <rFont val="Arial"/>
      </rPr>
      <t>.000</t>
    </r>
    <r>
      <rPr>
        <vertAlign val="superscript"/>
        <sz val="9"/>
        <color rgb="FF000000"/>
        <rFont val="Arial"/>
      </rPr>
      <t>b</t>
    </r>
  </si>
  <si>
    <t>Residual</t>
  </si>
  <si>
    <t>b. Predictors: (Constant), Speed_limit</t>
  </si>
  <si>
    <r>
      <rPr>
        <sz val="11"/>
        <color rgb="FF000000"/>
        <rFont val="Arial Bold"/>
      </rPr>
      <t>Coefficients</t>
    </r>
    <r>
      <rPr>
        <vertAlign val="superscript"/>
        <sz val="11"/>
        <color rgb="FF000000"/>
        <rFont val="Arial Bold"/>
      </rPr>
      <t>a</t>
    </r>
  </si>
  <si>
    <t>Unstandardized Coefficients</t>
  </si>
  <si>
    <t>Standardized Coefficients</t>
  </si>
  <si>
    <t>t</t>
  </si>
  <si>
    <t>B</t>
  </si>
  <si>
    <t>Std. Error</t>
  </si>
  <si>
    <t>Beta</t>
  </si>
  <si>
    <t>(Constant)</t>
  </si>
  <si>
    <t>Speed_limit</t>
  </si>
  <si>
    <t>Crosstabs</t>
  </si>
  <si>
    <t>24-MAR-2023 10:10:23</t>
  </si>
  <si>
    <t>Statistics for each table are based on all the cases with valid data in the specified range(s) for all variables in each table.</t>
  </si>
  <si>
    <t>CROSSTABS
  /TABLES=TimeDeca BY Severity2
  /FORMAT=AVALUE TABLES
  /CELLS=COUNT
  /COUNT ROUND CELL.</t>
  </si>
  <si>
    <t>00:00:01.26</t>
  </si>
  <si>
    <t>00:00:01.15</t>
  </si>
  <si>
    <t>Dimensions Requested</t>
  </si>
  <si>
    <t>Cells Available</t>
  </si>
  <si>
    <t>Case Processing Summary</t>
  </si>
  <si>
    <t>Cases</t>
  </si>
  <si>
    <t>Time in 10 intervals * Severity2</t>
  </si>
  <si>
    <t>Time in 10 intervals * Severity2 Crosstabulation</t>
  </si>
  <si>
    <t>Count</t>
  </si>
  <si>
    <t>Severity2</t>
  </si>
  <si>
    <t>Slight</t>
  </si>
  <si>
    <t>Severe</t>
  </si>
  <si>
    <t>Fatal</t>
  </si>
  <si>
    <t>Time in 10 intervals</t>
  </si>
  <si>
    <t>01 to 8:00am</t>
  </si>
  <si>
    <t>8:01 to 9:00am</t>
  </si>
  <si>
    <t>9:01 to 11:30am</t>
  </si>
  <si>
    <t>11:31am to 1:30pm</t>
  </si>
  <si>
    <t>1:31 to 3:20 pm</t>
  </si>
  <si>
    <t>3:21 to 4:30 pm</t>
  </si>
  <si>
    <t>4:31 to 4:20 pm</t>
  </si>
  <si>
    <t>5:21 to 6:20 pm</t>
  </si>
  <si>
    <t>6:21 to 7:45 pm</t>
  </si>
  <si>
    <t>7:46 to midnight</t>
  </si>
  <si>
    <t>Road Condition</t>
  </si>
  <si>
    <t>Light Condition</t>
  </si>
  <si>
    <t>Expected Count</t>
  </si>
  <si>
    <t>Time Decile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</si>
</sst>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##0"/>
    <numFmt numFmtId="165" formatCode="###0.0"/>
    <numFmt numFmtId="166" formatCode="###0.000"/>
    <numFmt numFmtId="167" formatCode="###0.00000"/>
    <numFmt numFmtId="168" formatCode="###0.0%"/>
    <numFmt numFmtId="169" formatCode="###0.00"/>
    <numFmt numFmtId="170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Arial Bold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9"/>
      <color rgb="FF000000"/>
      <name val="Courier New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 Bold"/>
    </font>
    <font>
      <vertAlign val="superscript"/>
      <sz val="11"/>
      <color rgb="FF000000"/>
      <name val="Arial Bold"/>
    </font>
    <font>
      <sz val="9"/>
      <color rgb="FF000000"/>
      <name val="Arial"/>
    </font>
    <font>
      <vertAlign val="superscript"/>
      <sz val="9"/>
      <color rgb="FF000000"/>
      <name val="Arial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</fonts>
  <fills count="8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rgb="FFFFFFFF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8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52935"/>
      </top>
      <bottom/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/>
      <right/>
      <top/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/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107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2" fillId="2" borderId="54"/>
  </cellStyleXfs>
  <cellXfs count="154">
    <xf numFmtId="0" fontId="0" fillId="0" borderId="0" xfId="0"/>
    <xf numFmtId="0" fontId="1" fillId="2" borderId="1" xfId="1" applyFont="1" applyFill="1" applyBorder="1"/>
    <xf numFmtId="0" fontId="3" fillId="3" borderId="5" xfId="7" applyFont="1" applyFill="1" applyBorder="1" applyAlignment="1">
      <alignment horizontal="left" vertical="top" wrapText="1"/>
    </xf>
    <xf numFmtId="0" fontId="3" fillId="3" borderId="7" xfId="9" applyFont="1" applyFill="1" applyBorder="1" applyAlignment="1">
      <alignment horizontal="left" vertical="top" wrapText="1"/>
    </xf>
    <xf numFmtId="0" fontId="3" fillId="3" borderId="9" xfId="11" applyFont="1" applyFill="1" applyBorder="1" applyAlignment="1">
      <alignment horizontal="left" vertical="top" wrapText="1"/>
    </xf>
    <xf numFmtId="0" fontId="4" fillId="4" borderId="10" xfId="12" applyFont="1" applyFill="1" applyBorder="1" applyAlignment="1">
      <alignment horizontal="right" vertical="top"/>
    </xf>
    <xf numFmtId="0" fontId="4" fillId="4" borderId="11" xfId="13" applyFont="1" applyFill="1" applyBorder="1" applyAlignment="1">
      <alignment horizontal="left" vertical="top" wrapText="1"/>
    </xf>
    <xf numFmtId="164" fontId="4" fillId="4" borderId="11" xfId="14" applyNumberFormat="1" applyFont="1" applyFill="1" applyBorder="1" applyAlignment="1">
      <alignment horizontal="right" vertical="top"/>
    </xf>
    <xf numFmtId="0" fontId="4" fillId="4" borderId="11" xfId="15" applyFont="1" applyFill="1" applyBorder="1" applyAlignment="1">
      <alignment horizontal="right" vertical="top"/>
    </xf>
    <xf numFmtId="0" fontId="4" fillId="4" borderId="12" xfId="16" applyFont="1" applyFill="1" applyBorder="1" applyAlignment="1">
      <alignment horizontal="right" vertical="top"/>
    </xf>
    <xf numFmtId="0" fontId="5" fillId="2" borderId="1" xfId="17" applyFont="1" applyFill="1" applyBorder="1"/>
    <xf numFmtId="0" fontId="6" fillId="5" borderId="2" xfId="18" applyFont="1" applyFill="1" applyBorder="1" applyAlignment="1">
      <alignment horizontal="left" vertical="center" wrapText="1"/>
    </xf>
    <xf numFmtId="164" fontId="4" fillId="4" borderId="10" xfId="19" applyNumberFormat="1" applyFont="1" applyFill="1" applyBorder="1" applyAlignment="1">
      <alignment horizontal="right" vertical="top"/>
    </xf>
    <xf numFmtId="164" fontId="4" fillId="4" borderId="12" xfId="20" applyNumberFormat="1" applyFont="1" applyFill="1" applyBorder="1" applyAlignment="1">
      <alignment horizontal="right" vertical="top"/>
    </xf>
    <xf numFmtId="0" fontId="3" fillId="2" borderId="15" xfId="23" applyFont="1" applyFill="1" applyBorder="1" applyAlignment="1">
      <alignment horizontal="center" wrapText="1"/>
    </xf>
    <xf numFmtId="0" fontId="3" fillId="2" borderId="16" xfId="24" applyFont="1" applyFill="1" applyBorder="1" applyAlignment="1">
      <alignment horizontal="center" wrapText="1"/>
    </xf>
    <xf numFmtId="0" fontId="3" fillId="2" borderId="17" xfId="25" applyFont="1" applyFill="1" applyBorder="1" applyAlignment="1">
      <alignment horizontal="center" wrapText="1"/>
    </xf>
    <xf numFmtId="0" fontId="3" fillId="3" borderId="19" xfId="27" applyFont="1" applyFill="1" applyBorder="1" applyAlignment="1">
      <alignment horizontal="left" vertical="top" wrapText="1"/>
    </xf>
    <xf numFmtId="164" fontId="4" fillId="4" borderId="20" xfId="28" applyNumberFormat="1" applyFont="1" applyFill="1" applyBorder="1" applyAlignment="1">
      <alignment horizontal="right" vertical="top"/>
    </xf>
    <xf numFmtId="165" fontId="4" fillId="4" borderId="21" xfId="29" applyNumberFormat="1" applyFont="1" applyFill="1" applyBorder="1" applyAlignment="1">
      <alignment horizontal="right" vertical="top"/>
    </xf>
    <xf numFmtId="165" fontId="4" fillId="4" borderId="22" xfId="30" applyNumberFormat="1" applyFont="1" applyFill="1" applyBorder="1" applyAlignment="1">
      <alignment horizontal="right" vertical="top"/>
    </xf>
    <xf numFmtId="164" fontId="4" fillId="4" borderId="23" xfId="31" applyNumberFormat="1" applyFont="1" applyFill="1" applyBorder="1" applyAlignment="1">
      <alignment horizontal="right" vertical="top"/>
    </xf>
    <xf numFmtId="165" fontId="4" fillId="4" borderId="24" xfId="32" applyNumberFormat="1" applyFont="1" applyFill="1" applyBorder="1" applyAlignment="1">
      <alignment horizontal="right" vertical="top"/>
    </xf>
    <xf numFmtId="165" fontId="4" fillId="4" borderId="25" xfId="33" applyNumberFormat="1" applyFont="1" applyFill="1" applyBorder="1" applyAlignment="1">
      <alignment horizontal="right" vertical="top"/>
    </xf>
    <xf numFmtId="164" fontId="4" fillId="4" borderId="26" xfId="34" applyNumberFormat="1" applyFont="1" applyFill="1" applyBorder="1" applyAlignment="1">
      <alignment horizontal="right" vertical="top"/>
    </xf>
    <xf numFmtId="165" fontId="4" fillId="4" borderId="27" xfId="35" applyNumberFormat="1" applyFont="1" applyFill="1" applyBorder="1" applyAlignment="1">
      <alignment horizontal="right" vertical="top"/>
    </xf>
    <xf numFmtId="0" fontId="4" fillId="4" borderId="28" xfId="36" applyFont="1" applyFill="1" applyBorder="1" applyAlignment="1">
      <alignment horizontal="left" vertical="top" wrapText="1"/>
    </xf>
    <xf numFmtId="0" fontId="4" fillId="4" borderId="12" xfId="37" applyFont="1" applyFill="1" applyBorder="1" applyAlignment="1">
      <alignment horizontal="left" vertical="top" wrapText="1"/>
    </xf>
    <xf numFmtId="0" fontId="3" fillId="2" borderId="29" xfId="38" applyFont="1" applyFill="1" applyBorder="1" applyAlignment="1">
      <alignment horizontal="left" wrapText="1"/>
    </xf>
    <xf numFmtId="0" fontId="3" fillId="3" borderId="30" xfId="39" applyFont="1" applyFill="1" applyBorder="1" applyAlignment="1">
      <alignment horizontal="left" vertical="top" wrapText="1"/>
    </xf>
    <xf numFmtId="0" fontId="3" fillId="3" borderId="30" xfId="40" applyFont="1" applyFill="1" applyBorder="1" applyAlignment="1">
      <alignment horizontal="left" vertical="top"/>
    </xf>
    <xf numFmtId="0" fontId="4" fillId="4" borderId="31" xfId="41" applyFont="1" applyFill="1" applyBorder="1" applyAlignment="1">
      <alignment horizontal="left" vertical="top" wrapText="1"/>
    </xf>
    <xf numFmtId="0" fontId="4" fillId="4" borderId="32" xfId="42" applyFont="1" applyFill="1" applyBorder="1" applyAlignment="1">
      <alignment horizontal="right" vertical="top"/>
    </xf>
    <xf numFmtId="0" fontId="4" fillId="4" borderId="33" xfId="43" applyFont="1" applyFill="1" applyBorder="1" applyAlignment="1">
      <alignment horizontal="left" vertical="top" wrapText="1"/>
    </xf>
    <xf numFmtId="0" fontId="4" fillId="4" borderId="31" xfId="50" applyFont="1" applyFill="1" applyBorder="1" applyAlignment="1">
      <alignment horizontal="right" vertical="top"/>
    </xf>
    <xf numFmtId="166" fontId="4" fillId="4" borderId="32" xfId="51" applyNumberFormat="1" applyFont="1" applyFill="1" applyBorder="1" applyAlignment="1">
      <alignment horizontal="right" vertical="top"/>
    </xf>
    <xf numFmtId="167" fontId="4" fillId="4" borderId="33" xfId="52" applyNumberFormat="1" applyFont="1" applyFill="1" applyBorder="1" applyAlignment="1">
      <alignment horizontal="right" vertical="top"/>
    </xf>
    <xf numFmtId="166" fontId="4" fillId="4" borderId="20" xfId="54" applyNumberFormat="1" applyFont="1" applyFill="1" applyBorder="1" applyAlignment="1">
      <alignment horizontal="right" vertical="top"/>
    </xf>
    <xf numFmtId="164" fontId="4" fillId="4" borderId="21" xfId="55" applyNumberFormat="1" applyFont="1" applyFill="1" applyBorder="1" applyAlignment="1">
      <alignment horizontal="right" vertical="top"/>
    </xf>
    <xf numFmtId="166" fontId="4" fillId="4" borderId="21" xfId="56" applyNumberFormat="1" applyFont="1" applyFill="1" applyBorder="1" applyAlignment="1">
      <alignment horizontal="right" vertical="top"/>
    </xf>
    <xf numFmtId="0" fontId="4" fillId="4" borderId="22" xfId="57" applyFont="1" applyFill="1" applyBorder="1" applyAlignment="1">
      <alignment horizontal="right" vertical="top"/>
    </xf>
    <xf numFmtId="166" fontId="4" fillId="4" borderId="23" xfId="58" applyNumberFormat="1" applyFont="1" applyFill="1" applyBorder="1" applyAlignment="1">
      <alignment horizontal="right" vertical="top"/>
    </xf>
    <xf numFmtId="164" fontId="4" fillId="4" borderId="24" xfId="59" applyNumberFormat="1" applyFont="1" applyFill="1" applyBorder="1" applyAlignment="1">
      <alignment horizontal="right" vertical="top"/>
    </xf>
    <xf numFmtId="166" fontId="4" fillId="4" borderId="24" xfId="60" applyNumberFormat="1" applyFont="1" applyFill="1" applyBorder="1" applyAlignment="1">
      <alignment horizontal="right" vertical="top"/>
    </xf>
    <xf numFmtId="0" fontId="4" fillId="4" borderId="24" xfId="61" applyFont="1" applyFill="1" applyBorder="1" applyAlignment="1">
      <alignment horizontal="left" vertical="top" wrapText="1"/>
    </xf>
    <xf numFmtId="0" fontId="4" fillId="4" borderId="25" xfId="62" applyFont="1" applyFill="1" applyBorder="1" applyAlignment="1">
      <alignment horizontal="left" vertical="top" wrapText="1"/>
    </xf>
    <xf numFmtId="166" fontId="4" fillId="4" borderId="26" xfId="63" applyNumberFormat="1" applyFont="1" applyFill="1" applyBorder="1" applyAlignment="1">
      <alignment horizontal="right" vertical="top"/>
    </xf>
    <xf numFmtId="164" fontId="4" fillId="4" borderId="27" xfId="64" applyNumberFormat="1" applyFont="1" applyFill="1" applyBorder="1" applyAlignment="1">
      <alignment horizontal="right" vertical="top"/>
    </xf>
    <xf numFmtId="0" fontId="4" fillId="4" borderId="27" xfId="65" applyFont="1" applyFill="1" applyBorder="1" applyAlignment="1">
      <alignment horizontal="left" vertical="top" wrapText="1"/>
    </xf>
    <xf numFmtId="0" fontId="3" fillId="2" borderId="41" xfId="71" applyFont="1" applyFill="1" applyBorder="1" applyAlignment="1">
      <alignment horizontal="center" wrapText="1"/>
    </xf>
    <xf numFmtId="0" fontId="3" fillId="2" borderId="42" xfId="72" applyFont="1" applyFill="1" applyBorder="1" applyAlignment="1">
      <alignment horizontal="center" wrapText="1"/>
    </xf>
    <xf numFmtId="0" fontId="3" fillId="2" borderId="44" xfId="74" applyFont="1" applyFill="1" applyBorder="1" applyAlignment="1">
      <alignment horizontal="center" wrapText="1"/>
    </xf>
    <xf numFmtId="0" fontId="3" fillId="2" borderId="45" xfId="75" applyFont="1" applyFill="1" applyBorder="1" applyAlignment="1">
      <alignment horizontal="center" wrapText="1"/>
    </xf>
    <xf numFmtId="0" fontId="4" fillId="4" borderId="21" xfId="76" applyFont="1" applyFill="1" applyBorder="1" applyAlignment="1">
      <alignment horizontal="left" vertical="top" wrapText="1"/>
    </xf>
    <xf numFmtId="166" fontId="4" fillId="4" borderId="22" xfId="77" applyNumberFormat="1" applyFont="1" applyFill="1" applyBorder="1" applyAlignment="1">
      <alignment horizontal="right" vertical="top"/>
    </xf>
    <xf numFmtId="166" fontId="4" fillId="4" borderId="27" xfId="78" applyNumberFormat="1" applyFont="1" applyFill="1" applyBorder="1" applyAlignment="1">
      <alignment horizontal="right" vertical="top"/>
    </xf>
    <xf numFmtId="166" fontId="4" fillId="4" borderId="28" xfId="79" applyNumberFormat="1" applyFont="1" applyFill="1" applyBorder="1" applyAlignment="1">
      <alignment horizontal="right" vertical="top"/>
    </xf>
    <xf numFmtId="0" fontId="3" fillId="2" borderId="52" xfId="88" applyFont="1" applyFill="1" applyBorder="1" applyAlignment="1">
      <alignment horizontal="center" wrapText="1"/>
    </xf>
    <xf numFmtId="164" fontId="4" fillId="4" borderId="31" xfId="89" applyNumberFormat="1" applyFont="1" applyFill="1" applyBorder="1" applyAlignment="1">
      <alignment horizontal="right" vertical="top"/>
    </xf>
    <xf numFmtId="168" fontId="4" fillId="4" borderId="53" xfId="90" applyNumberFormat="1" applyFont="1" applyFill="1" applyBorder="1" applyAlignment="1">
      <alignment horizontal="right" vertical="top"/>
    </xf>
    <xf numFmtId="164" fontId="4" fillId="4" borderId="32" xfId="91" applyNumberFormat="1" applyFont="1" applyFill="1" applyBorder="1" applyAlignment="1">
      <alignment horizontal="right" vertical="top"/>
    </xf>
    <xf numFmtId="168" fontId="4" fillId="4" borderId="33" xfId="92" applyNumberFormat="1" applyFont="1" applyFill="1" applyBorder="1" applyAlignment="1">
      <alignment horizontal="right" vertical="top"/>
    </xf>
    <xf numFmtId="0" fontId="3" fillId="2" borderId="56" xfId="95" applyFont="1" applyFill="1" applyBorder="1" applyAlignment="1">
      <alignment horizontal="center" wrapText="1"/>
    </xf>
    <xf numFmtId="164" fontId="4" fillId="4" borderId="18" xfId="96" applyNumberFormat="1" applyFont="1" applyFill="1" applyBorder="1" applyAlignment="1">
      <alignment horizontal="right" vertical="top"/>
    </xf>
    <xf numFmtId="164" fontId="4" fillId="4" borderId="57" xfId="97" applyNumberFormat="1" applyFont="1" applyFill="1" applyBorder="1" applyAlignment="1">
      <alignment horizontal="right" vertical="top"/>
    </xf>
    <xf numFmtId="164" fontId="4" fillId="4" borderId="22" xfId="98" applyNumberFormat="1" applyFont="1" applyFill="1" applyBorder="1" applyAlignment="1">
      <alignment horizontal="right" vertical="top"/>
    </xf>
    <xf numFmtId="164" fontId="4" fillId="4" borderId="6" xfId="99" applyNumberFormat="1" applyFont="1" applyFill="1" applyBorder="1" applyAlignment="1">
      <alignment horizontal="right" vertical="top"/>
    </xf>
    <xf numFmtId="164" fontId="4" fillId="4" borderId="58" xfId="100" applyNumberFormat="1" applyFont="1" applyFill="1" applyBorder="1" applyAlignment="1">
      <alignment horizontal="right" vertical="top"/>
    </xf>
    <xf numFmtId="164" fontId="4" fillId="4" borderId="25" xfId="101" applyNumberFormat="1" applyFont="1" applyFill="1" applyBorder="1" applyAlignment="1">
      <alignment horizontal="right" vertical="top"/>
    </xf>
    <xf numFmtId="164" fontId="4" fillId="4" borderId="8" xfId="102" applyNumberFormat="1" applyFont="1" applyFill="1" applyBorder="1" applyAlignment="1">
      <alignment horizontal="right" vertical="top"/>
    </xf>
    <xf numFmtId="164" fontId="4" fillId="4" borderId="59" xfId="103" applyNumberFormat="1" applyFont="1" applyFill="1" applyBorder="1" applyAlignment="1">
      <alignment horizontal="right" vertical="top"/>
    </xf>
    <xf numFmtId="164" fontId="4" fillId="4" borderId="28" xfId="104" applyNumberFormat="1" applyFont="1" applyFill="1" applyBorder="1" applyAlignment="1">
      <alignment horizontal="right" vertical="top"/>
    </xf>
    <xf numFmtId="0" fontId="3" fillId="2" borderId="56" xfId="21" applyFont="1" applyFill="1" applyBorder="1" applyAlignment="1">
      <alignment wrapText="1"/>
    </xf>
    <xf numFmtId="0" fontId="3" fillId="2" borderId="54" xfId="25" applyFont="1" applyFill="1" applyBorder="1" applyAlignment="1">
      <alignment horizontal="center" wrapText="1"/>
    </xf>
    <xf numFmtId="9" fontId="0" fillId="0" borderId="0" xfId="105" applyFont="1"/>
    <xf numFmtId="9" fontId="4" fillId="4" borderId="24" xfId="105" applyFont="1" applyFill="1" applyBorder="1" applyAlignment="1">
      <alignment horizontal="right" vertical="top"/>
    </xf>
    <xf numFmtId="169" fontId="4" fillId="4" borderId="21" xfId="29" applyNumberFormat="1" applyFont="1" applyFill="1" applyBorder="1" applyAlignment="1">
      <alignment horizontal="right" vertical="top"/>
    </xf>
    <xf numFmtId="10" fontId="4" fillId="4" borderId="21" xfId="105" applyNumberFormat="1" applyFont="1" applyFill="1" applyBorder="1" applyAlignment="1">
      <alignment horizontal="right" vertical="top"/>
    </xf>
    <xf numFmtId="170" fontId="4" fillId="4" borderId="24" xfId="105" applyNumberFormat="1" applyFont="1" applyFill="1" applyBorder="1" applyAlignment="1">
      <alignment horizontal="right" vertical="top"/>
    </xf>
    <xf numFmtId="0" fontId="12" fillId="2" borderId="54" xfId="106"/>
    <xf numFmtId="0" fontId="14" fillId="2" borderId="65" xfId="106" applyFont="1" applyBorder="1" applyAlignment="1">
      <alignment horizontal="center" wrapText="1"/>
    </xf>
    <xf numFmtId="0" fontId="14" fillId="2" borderId="66" xfId="106" applyFont="1" applyBorder="1" applyAlignment="1">
      <alignment horizontal="center" wrapText="1"/>
    </xf>
    <xf numFmtId="0" fontId="14" fillId="6" borderId="69" xfId="106" applyFont="1" applyFill="1" applyBorder="1" applyAlignment="1">
      <alignment horizontal="left" vertical="top" wrapText="1"/>
    </xf>
    <xf numFmtId="164" fontId="15" fillId="7" borderId="70" xfId="106" applyNumberFormat="1" applyFont="1" applyFill="1" applyBorder="1" applyAlignment="1">
      <alignment horizontal="right" vertical="top"/>
    </xf>
    <xf numFmtId="164" fontId="15" fillId="7" borderId="71" xfId="106" applyNumberFormat="1" applyFont="1" applyFill="1" applyBorder="1" applyAlignment="1">
      <alignment horizontal="right" vertical="top"/>
    </xf>
    <xf numFmtId="164" fontId="15" fillId="7" borderId="72" xfId="106" applyNumberFormat="1" applyFont="1" applyFill="1" applyBorder="1" applyAlignment="1">
      <alignment horizontal="right" vertical="top"/>
    </xf>
    <xf numFmtId="0" fontId="14" fillId="6" borderId="73" xfId="106" applyFont="1" applyFill="1" applyBorder="1" applyAlignment="1">
      <alignment horizontal="left" vertical="top" wrapText="1"/>
    </xf>
    <xf numFmtId="0" fontId="14" fillId="6" borderId="74" xfId="106" applyFont="1" applyFill="1" applyBorder="1" applyAlignment="1">
      <alignment horizontal="left" vertical="top" wrapText="1"/>
    </xf>
    <xf numFmtId="165" fontId="15" fillId="7" borderId="75" xfId="106" applyNumberFormat="1" applyFont="1" applyFill="1" applyBorder="1" applyAlignment="1">
      <alignment horizontal="right" vertical="top"/>
    </xf>
    <xf numFmtId="165" fontId="15" fillId="7" borderId="76" xfId="106" applyNumberFormat="1" applyFont="1" applyFill="1" applyBorder="1" applyAlignment="1">
      <alignment horizontal="right" vertical="top"/>
    </xf>
    <xf numFmtId="165" fontId="15" fillId="7" borderId="77" xfId="106" applyNumberFormat="1" applyFont="1" applyFill="1" applyBorder="1" applyAlignment="1">
      <alignment horizontal="right" vertical="top"/>
    </xf>
    <xf numFmtId="164" fontId="15" fillId="7" borderId="78" xfId="106" applyNumberFormat="1" applyFont="1" applyFill="1" applyBorder="1" applyAlignment="1">
      <alignment horizontal="right" vertical="top"/>
    </xf>
    <xf numFmtId="164" fontId="15" fillId="7" borderId="79" xfId="106" applyNumberFormat="1" applyFont="1" applyFill="1" applyBorder="1" applyAlignment="1">
      <alignment horizontal="right" vertical="top"/>
    </xf>
    <xf numFmtId="164" fontId="15" fillId="7" borderId="80" xfId="106" applyNumberFormat="1" applyFont="1" applyFill="1" applyBorder="1" applyAlignment="1">
      <alignment horizontal="right" vertical="top"/>
    </xf>
    <xf numFmtId="0" fontId="14" fillId="6" borderId="81" xfId="106" applyFont="1" applyFill="1" applyBorder="1" applyAlignment="1">
      <alignment horizontal="left" vertical="top" wrapText="1"/>
    </xf>
    <xf numFmtId="165" fontId="15" fillId="7" borderId="82" xfId="106" applyNumberFormat="1" applyFont="1" applyFill="1" applyBorder="1" applyAlignment="1">
      <alignment horizontal="right" vertical="top"/>
    </xf>
    <xf numFmtId="165" fontId="15" fillId="7" borderId="83" xfId="106" applyNumberFormat="1" applyFont="1" applyFill="1" applyBorder="1" applyAlignment="1">
      <alignment horizontal="right" vertical="top"/>
    </xf>
    <xf numFmtId="165" fontId="15" fillId="7" borderId="84" xfId="106" applyNumberFormat="1" applyFont="1" applyFill="1" applyBorder="1" applyAlignment="1">
      <alignment horizontal="right" vertical="top"/>
    </xf>
    <xf numFmtId="0" fontId="14" fillId="2" borderId="54" xfId="106" applyFont="1" applyAlignment="1">
      <alignment wrapText="1"/>
    </xf>
    <xf numFmtId="0" fontId="14" fillId="2" borderId="64" xfId="106" applyFont="1" applyBorder="1" applyAlignment="1">
      <alignment wrapText="1"/>
    </xf>
    <xf numFmtId="0" fontId="14" fillId="6" borderId="68" xfId="106" applyFont="1" applyFill="1" applyBorder="1" applyAlignment="1">
      <alignment vertical="top" wrapText="1"/>
    </xf>
    <xf numFmtId="0" fontId="14" fillId="6" borderId="74" xfId="106" applyFont="1" applyFill="1" applyBorder="1" applyAlignment="1">
      <alignment vertical="top" wrapText="1"/>
    </xf>
    <xf numFmtId="9" fontId="15" fillId="7" borderId="70" xfId="105" applyFont="1" applyFill="1" applyBorder="1" applyAlignment="1">
      <alignment horizontal="right" vertical="top"/>
    </xf>
    <xf numFmtId="0" fontId="14" fillId="6" borderId="74" xfId="106" applyFont="1" applyFill="1" applyBorder="1" applyAlignment="1">
      <alignment horizontal="left" vertical="top" wrapText="1"/>
    </xf>
    <xf numFmtId="0" fontId="14" fillId="6" borderId="73" xfId="106" applyFont="1" applyFill="1" applyBorder="1" applyAlignment="1">
      <alignment horizontal="left" vertical="top" wrapText="1"/>
    </xf>
    <xf numFmtId="0" fontId="14" fillId="6" borderId="81" xfId="106" applyFont="1" applyFill="1" applyBorder="1" applyAlignment="1">
      <alignment horizontal="left" vertical="top" wrapText="1"/>
    </xf>
    <xf numFmtId="0" fontId="14" fillId="2" borderId="61" xfId="106" applyFont="1" applyBorder="1" applyAlignment="1">
      <alignment horizontal="center" wrapText="1"/>
    </xf>
    <xf numFmtId="0" fontId="14" fillId="2" borderId="62" xfId="106" applyFont="1" applyBorder="1" applyAlignment="1">
      <alignment horizontal="center" wrapText="1"/>
    </xf>
    <xf numFmtId="0" fontId="14" fillId="2" borderId="63" xfId="106" applyFont="1" applyBorder="1" applyAlignment="1">
      <alignment horizontal="center" wrapText="1"/>
    </xf>
    <xf numFmtId="0" fontId="14" fillId="2" borderId="67" xfId="106" applyFont="1" applyBorder="1" applyAlignment="1">
      <alignment horizontal="center" wrapText="1"/>
    </xf>
    <xf numFmtId="0" fontId="14" fillId="6" borderId="68" xfId="106" applyFont="1" applyFill="1" applyBorder="1" applyAlignment="1">
      <alignment horizontal="left" vertical="top" wrapText="1"/>
    </xf>
    <xf numFmtId="0" fontId="3" fillId="3" borderId="8" xfId="10" applyFont="1" applyFill="1" applyBorder="1" applyAlignment="1">
      <alignment horizontal="left" vertical="top" wrapText="1"/>
    </xf>
    <xf numFmtId="0" fontId="3" fillId="3" borderId="9" xfId="11" applyFont="1" applyFill="1" applyBorder="1" applyAlignment="1">
      <alignment horizontal="left" vertical="top" wrapText="1"/>
    </xf>
    <xf numFmtId="0" fontId="3" fillId="3" borderId="11" xfId="8" applyFont="1" applyFill="1" applyBorder="1" applyAlignment="1">
      <alignment horizontal="left" vertical="top" wrapText="1"/>
    </xf>
    <xf numFmtId="0" fontId="3" fillId="3" borderId="10" xfId="6" applyFont="1" applyFill="1" applyBorder="1" applyAlignment="1">
      <alignment horizontal="left" vertical="top" wrapText="1"/>
    </xf>
    <xf numFmtId="0" fontId="2" fillId="2" borderId="1" xfId="5" applyFont="1" applyFill="1" applyBorder="1" applyAlignment="1">
      <alignment horizontal="center" vertical="center" wrapText="1"/>
    </xf>
    <xf numFmtId="0" fontId="13" fillId="2" borderId="54" xfId="106" applyFont="1" applyAlignment="1">
      <alignment horizontal="center" vertical="center" wrapText="1"/>
    </xf>
    <xf numFmtId="0" fontId="2" fillId="2" borderId="3" xfId="3" applyFont="1" applyFill="1" applyBorder="1" applyAlignment="1">
      <alignment horizontal="center" vertical="center" wrapText="1"/>
    </xf>
    <xf numFmtId="0" fontId="2" fillId="2" borderId="4" xfId="4" applyFont="1" applyFill="1" applyBorder="1" applyAlignment="1">
      <alignment horizontal="center" vertical="center" wrapText="1"/>
    </xf>
    <xf numFmtId="0" fontId="3" fillId="2" borderId="2" xfId="66" applyFont="1" applyFill="1" applyBorder="1" applyAlignment="1">
      <alignment horizontal="left" wrapText="1"/>
    </xf>
    <xf numFmtId="0" fontId="3" fillId="2" borderId="4" xfId="67" applyFont="1" applyFill="1" applyBorder="1" applyAlignment="1">
      <alignment horizontal="left" wrapText="1"/>
    </xf>
    <xf numFmtId="0" fontId="3" fillId="2" borderId="38" xfId="68" applyFont="1" applyFill="1" applyBorder="1" applyAlignment="1">
      <alignment horizontal="left" wrapText="1"/>
    </xf>
    <xf numFmtId="0" fontId="3" fillId="2" borderId="39" xfId="69" applyFont="1" applyFill="1" applyBorder="1" applyAlignment="1">
      <alignment horizontal="left" wrapText="1"/>
    </xf>
    <xf numFmtId="0" fontId="3" fillId="2" borderId="54" xfId="93" applyFont="1" applyFill="1" applyBorder="1" applyAlignment="1">
      <alignment horizontal="center" wrapText="1"/>
    </xf>
    <xf numFmtId="0" fontId="3" fillId="2" borderId="41" xfId="71" applyFont="1" applyFill="1" applyBorder="1" applyAlignment="1">
      <alignment horizontal="center" wrapText="1"/>
    </xf>
    <xf numFmtId="0" fontId="3" fillId="2" borderId="55" xfId="94" applyFont="1" applyFill="1" applyBorder="1" applyAlignment="1">
      <alignment horizontal="center" wrapText="1"/>
    </xf>
    <xf numFmtId="0" fontId="3" fillId="2" borderId="43" xfId="73" applyFont="1" applyFill="1" applyBorder="1" applyAlignment="1">
      <alignment horizontal="center" wrapText="1"/>
    </xf>
    <xf numFmtId="0" fontId="3" fillId="2" borderId="44" xfId="74" applyFont="1" applyFill="1" applyBorder="1" applyAlignment="1">
      <alignment horizontal="center" wrapText="1"/>
    </xf>
    <xf numFmtId="0" fontId="3" fillId="3" borderId="18" xfId="26" applyFont="1" applyFill="1" applyBorder="1" applyAlignment="1">
      <alignment horizontal="left" vertical="top" wrapText="1"/>
    </xf>
    <xf numFmtId="0" fontId="3" fillId="3" borderId="6" xfId="8" applyFont="1" applyFill="1" applyBorder="1" applyAlignment="1">
      <alignment horizontal="left" vertical="top" wrapText="1"/>
    </xf>
    <xf numFmtId="0" fontId="3" fillId="2" borderId="46" xfId="80" applyFont="1" applyFill="1" applyBorder="1" applyAlignment="1">
      <alignment horizontal="left" wrapText="1"/>
    </xf>
    <xf numFmtId="0" fontId="3" fillId="2" borderId="47" xfId="81" applyFont="1" applyFill="1" applyBorder="1" applyAlignment="1">
      <alignment horizontal="left" wrapText="1"/>
    </xf>
    <xf numFmtId="0" fontId="3" fillId="2" borderId="48" xfId="82" applyFont="1" applyFill="1" applyBorder="1" applyAlignment="1">
      <alignment horizontal="left" wrapText="1"/>
    </xf>
    <xf numFmtId="0" fontId="3" fillId="2" borderId="40" xfId="70" applyFont="1" applyFill="1" applyBorder="1" applyAlignment="1">
      <alignment horizontal="center" wrapText="1"/>
    </xf>
    <xf numFmtId="0" fontId="3" fillId="2" borderId="50" xfId="85" applyFont="1" applyFill="1" applyBorder="1" applyAlignment="1">
      <alignment horizontal="center" wrapText="1"/>
    </xf>
    <xf numFmtId="0" fontId="3" fillId="2" borderId="49" xfId="84" applyFont="1" applyFill="1" applyBorder="1" applyAlignment="1">
      <alignment horizontal="center" wrapText="1"/>
    </xf>
    <xf numFmtId="0" fontId="3" fillId="2" borderId="51" xfId="87" applyFont="1" applyFill="1" applyBorder="1" applyAlignment="1">
      <alignment horizontal="center" wrapText="1"/>
    </xf>
    <xf numFmtId="0" fontId="3" fillId="3" borderId="60" xfId="8" applyFont="1" applyFill="1" applyBorder="1" applyAlignment="1">
      <alignment horizontal="left" vertical="top" wrapText="1"/>
    </xf>
    <xf numFmtId="0" fontId="3" fillId="3" borderId="54" xfId="8" applyFont="1" applyFill="1" applyBorder="1" applyAlignment="1">
      <alignment horizontal="left" vertical="top" wrapText="1"/>
    </xf>
    <xf numFmtId="0" fontId="3" fillId="3" borderId="10" xfId="8" applyFont="1" applyFill="1" applyBorder="1" applyAlignment="1">
      <alignment horizontal="left" vertical="top" wrapText="1"/>
    </xf>
    <xf numFmtId="0" fontId="3" fillId="3" borderId="56" xfId="8" applyFont="1" applyFill="1" applyBorder="1" applyAlignment="1">
      <alignment horizontal="left" vertical="top" wrapText="1"/>
    </xf>
    <xf numFmtId="0" fontId="3" fillId="3" borderId="37" xfId="53" applyFont="1" applyFill="1" applyBorder="1" applyAlignment="1">
      <alignment horizontal="left" vertical="top"/>
    </xf>
    <xf numFmtId="0" fontId="4" fillId="2" borderId="1" xfId="45" applyFont="1" applyFill="1" applyBorder="1" applyAlignment="1">
      <alignment horizontal="left" vertical="top" wrapText="1"/>
    </xf>
    <xf numFmtId="0" fontId="4" fillId="2" borderId="35" xfId="48" applyFont="1" applyFill="1" applyBorder="1" applyAlignment="1">
      <alignment horizontal="left" vertical="top" wrapText="1"/>
    </xf>
    <xf numFmtId="0" fontId="4" fillId="2" borderId="36" xfId="49" applyFont="1" applyFill="1" applyBorder="1" applyAlignment="1">
      <alignment horizontal="left" vertical="top" wrapText="1"/>
    </xf>
    <xf numFmtId="0" fontId="3" fillId="2" borderId="42" xfId="72" applyFont="1" applyFill="1" applyBorder="1" applyAlignment="1">
      <alignment horizontal="center" wrapText="1"/>
    </xf>
    <xf numFmtId="0" fontId="3" fillId="2" borderId="13" xfId="21" applyFont="1" applyFill="1" applyBorder="1" applyAlignment="1">
      <alignment horizontal="left" wrapText="1"/>
    </xf>
    <xf numFmtId="0" fontId="3" fillId="2" borderId="14" xfId="22" applyFont="1" applyFill="1" applyBorder="1" applyAlignment="1">
      <alignment horizontal="left" wrapText="1"/>
    </xf>
    <xf numFmtId="0" fontId="4" fillId="2" borderId="34" xfId="46" applyFont="1" applyFill="1" applyBorder="1" applyAlignment="1">
      <alignment horizontal="left" vertical="top" wrapText="1"/>
    </xf>
    <xf numFmtId="0" fontId="3" fillId="3" borderId="54" xfId="6" applyFont="1" applyFill="1" applyBorder="1" applyAlignment="1">
      <alignment horizontal="left" vertical="top" wrapText="1"/>
    </xf>
    <xf numFmtId="0" fontId="3" fillId="3" borderId="56" xfId="6" applyFont="1" applyFill="1" applyBorder="1" applyAlignment="1">
      <alignment horizontal="left" vertical="top" wrapText="1"/>
    </xf>
    <xf numFmtId="0" fontId="3" fillId="3" borderId="37" xfId="26" applyFont="1" applyFill="1" applyBorder="1" applyAlignment="1">
      <alignment horizontal="left" vertical="top" wrapText="1"/>
    </xf>
    <xf numFmtId="0" fontId="3" fillId="3" borderId="54" xfId="26" applyFont="1" applyFill="1" applyBorder="1" applyAlignment="1">
      <alignment horizontal="left" vertical="top" wrapText="1"/>
    </xf>
    <xf numFmtId="0" fontId="3" fillId="3" borderId="56" xfId="26" applyFont="1" applyFill="1" applyBorder="1" applyAlignment="1">
      <alignment horizontal="left" vertical="top" wrapText="1"/>
    </xf>
  </cellXfs>
  <cellStyles count="107">
    <cellStyle name="Normal" xfId="0" builtinId="0"/>
    <cellStyle name="Normal_Sheet1" xfId="106" xr:uid="{341DCF27-F285-4341-86C5-257AB25144BF}"/>
    <cellStyle name="Percent" xfId="105" builtinId="5"/>
    <cellStyle name="style1679670029462" xfId="1" xr:uid="{00000000-0005-0000-0000-000001000000}"/>
    <cellStyle name="style1679670029607" xfId="2" xr:uid="{00000000-0005-0000-0000-000002000000}"/>
    <cellStyle name="style1679670029720" xfId="3" xr:uid="{00000000-0005-0000-0000-000003000000}"/>
    <cellStyle name="style1679670029814" xfId="4" xr:uid="{00000000-0005-0000-0000-000004000000}"/>
    <cellStyle name="style1679670029913" xfId="5" xr:uid="{00000000-0005-0000-0000-000005000000}"/>
    <cellStyle name="style1679670029983" xfId="6" xr:uid="{00000000-0005-0000-0000-000006000000}"/>
    <cellStyle name="style1679670030112" xfId="7" xr:uid="{00000000-0005-0000-0000-000007000000}"/>
    <cellStyle name="style1679670030246" xfId="8" xr:uid="{00000000-0005-0000-0000-000008000000}"/>
    <cellStyle name="style1679670030381" xfId="9" xr:uid="{00000000-0005-0000-0000-000009000000}"/>
    <cellStyle name="style1679670030551" xfId="10" xr:uid="{00000000-0005-0000-0000-00000A000000}"/>
    <cellStyle name="style1679670030673" xfId="11" xr:uid="{00000000-0005-0000-0000-00000B000000}"/>
    <cellStyle name="style1679670030764" xfId="12" xr:uid="{00000000-0005-0000-0000-00000C000000}"/>
    <cellStyle name="style1679670030863" xfId="13" xr:uid="{00000000-0005-0000-0000-00000D000000}"/>
    <cellStyle name="style1679670030958" xfId="14" xr:uid="{00000000-0005-0000-0000-00000E000000}"/>
    <cellStyle name="style1679670031030" xfId="15" xr:uid="{00000000-0005-0000-0000-00000F000000}"/>
    <cellStyle name="style1679670031108" xfId="16" xr:uid="{00000000-0005-0000-0000-000010000000}"/>
    <cellStyle name="style1679670031213" xfId="17" xr:uid="{00000000-0005-0000-0000-000011000000}"/>
    <cellStyle name="style1679670031301" xfId="18" xr:uid="{00000000-0005-0000-0000-000012000000}"/>
    <cellStyle name="style1679670031387" xfId="19" xr:uid="{00000000-0005-0000-0000-000013000000}"/>
    <cellStyle name="style1679670031465" xfId="20" xr:uid="{00000000-0005-0000-0000-000014000000}"/>
    <cellStyle name="style1679670031546" xfId="21" xr:uid="{00000000-0005-0000-0000-000015000000}"/>
    <cellStyle name="style1679670031635" xfId="22" xr:uid="{00000000-0005-0000-0000-000016000000}"/>
    <cellStyle name="style1679670031725" xfId="23" xr:uid="{00000000-0005-0000-0000-000017000000}"/>
    <cellStyle name="style1679670031810" xfId="24" xr:uid="{00000000-0005-0000-0000-000018000000}"/>
    <cellStyle name="style1679670031887" xfId="25" xr:uid="{00000000-0005-0000-0000-000019000000}"/>
    <cellStyle name="style1679670031973" xfId="26" xr:uid="{00000000-0005-0000-0000-00001A000000}"/>
    <cellStyle name="style1679670032051" xfId="27" xr:uid="{00000000-0005-0000-0000-00001B000000}"/>
    <cellStyle name="style1679670032135" xfId="28" xr:uid="{00000000-0005-0000-0000-00001C000000}"/>
    <cellStyle name="style1679670032217" xfId="29" xr:uid="{00000000-0005-0000-0000-00001D000000}"/>
    <cellStyle name="style1679670032289" xfId="30" xr:uid="{00000000-0005-0000-0000-00001E000000}"/>
    <cellStyle name="style1679670032371" xfId="31" xr:uid="{00000000-0005-0000-0000-00001F000000}"/>
    <cellStyle name="style1679670032461" xfId="32" xr:uid="{00000000-0005-0000-0000-000020000000}"/>
    <cellStyle name="style1679670032542" xfId="33" xr:uid="{00000000-0005-0000-0000-000021000000}"/>
    <cellStyle name="style1679670032622" xfId="34" xr:uid="{00000000-0005-0000-0000-000022000000}"/>
    <cellStyle name="style1679670032697" xfId="35" xr:uid="{00000000-0005-0000-0000-000023000000}"/>
    <cellStyle name="style1679670032771" xfId="36" xr:uid="{00000000-0005-0000-0000-000024000000}"/>
    <cellStyle name="style1679670032921" xfId="37" xr:uid="{00000000-0005-0000-0000-000025000000}"/>
    <cellStyle name="style1679670032991" xfId="38" xr:uid="{00000000-0005-0000-0000-000026000000}"/>
    <cellStyle name="style1679670033092" xfId="39" xr:uid="{00000000-0005-0000-0000-000027000000}"/>
    <cellStyle name="style1679670033167" xfId="40" xr:uid="{00000000-0005-0000-0000-000028000000}"/>
    <cellStyle name="style1679670033225" xfId="41" xr:uid="{00000000-0005-0000-0000-000029000000}"/>
    <cellStyle name="style1679670033309" xfId="42" xr:uid="{00000000-0005-0000-0000-00002A000000}"/>
    <cellStyle name="style1679670033400" xfId="43" xr:uid="{00000000-0005-0000-0000-00002B000000}"/>
    <cellStyle name="style1679670033476" xfId="44" xr:uid="{00000000-0005-0000-0000-00002C000000}"/>
    <cellStyle name="style1679670033551" xfId="45" xr:uid="{00000000-0005-0000-0000-00002D000000}"/>
    <cellStyle name="style1679670033606" xfId="46" xr:uid="{00000000-0005-0000-0000-00002E000000}"/>
    <cellStyle name="style1679670033682" xfId="47" xr:uid="{00000000-0005-0000-0000-00002F000000}"/>
    <cellStyle name="style1679670033755" xfId="48" xr:uid="{00000000-0005-0000-0000-000030000000}"/>
    <cellStyle name="style1679670033832" xfId="49" xr:uid="{00000000-0005-0000-0000-000031000000}"/>
    <cellStyle name="style1679670033915" xfId="50" xr:uid="{00000000-0005-0000-0000-000032000000}"/>
    <cellStyle name="style1679670033974" xfId="51" xr:uid="{00000000-0005-0000-0000-000033000000}"/>
    <cellStyle name="style1679670034037" xfId="52" xr:uid="{00000000-0005-0000-0000-000034000000}"/>
    <cellStyle name="style1679670034105" xfId="53" xr:uid="{00000000-0005-0000-0000-000035000000}"/>
    <cellStyle name="style1679670034188" xfId="54" xr:uid="{00000000-0005-0000-0000-000036000000}"/>
    <cellStyle name="style1679670034247" xfId="55" xr:uid="{00000000-0005-0000-0000-000037000000}"/>
    <cellStyle name="style1679670034312" xfId="56" xr:uid="{00000000-0005-0000-0000-000038000000}"/>
    <cellStyle name="style1679670034370" xfId="57" xr:uid="{00000000-0005-0000-0000-000039000000}"/>
    <cellStyle name="style1679670034435" xfId="58" xr:uid="{00000000-0005-0000-0000-00003A000000}"/>
    <cellStyle name="style1679670034503" xfId="59" xr:uid="{00000000-0005-0000-0000-00003B000000}"/>
    <cellStyle name="style1679670034558" xfId="60" xr:uid="{00000000-0005-0000-0000-00003C000000}"/>
    <cellStyle name="style1679670034612" xfId="61" xr:uid="{00000000-0005-0000-0000-00003D000000}"/>
    <cellStyle name="style1679670034681" xfId="62" xr:uid="{00000000-0005-0000-0000-00003E000000}"/>
    <cellStyle name="style1679670034742" xfId="63" xr:uid="{00000000-0005-0000-0000-00003F000000}"/>
    <cellStyle name="style1679670034794" xfId="64" xr:uid="{00000000-0005-0000-0000-000040000000}"/>
    <cellStyle name="style1679670034849" xfId="65" xr:uid="{00000000-0005-0000-0000-000041000000}"/>
    <cellStyle name="style1679670034912" xfId="66" xr:uid="{00000000-0005-0000-0000-000042000000}"/>
    <cellStyle name="style1679670034976" xfId="67" xr:uid="{00000000-0005-0000-0000-000043000000}"/>
    <cellStyle name="style1679670035058" xfId="68" xr:uid="{00000000-0005-0000-0000-000044000000}"/>
    <cellStyle name="style1679670035150" xfId="69" xr:uid="{00000000-0005-0000-0000-000045000000}"/>
    <cellStyle name="style1679670035231" xfId="70" xr:uid="{00000000-0005-0000-0000-000046000000}"/>
    <cellStyle name="style1679670035305" xfId="71" xr:uid="{00000000-0005-0000-0000-000047000000}"/>
    <cellStyle name="style1679670035392" xfId="72" xr:uid="{00000000-0005-0000-0000-000048000000}"/>
    <cellStyle name="style1679670035467" xfId="73" xr:uid="{00000000-0005-0000-0000-000049000000}"/>
    <cellStyle name="style1679670035567" xfId="74" xr:uid="{00000000-0005-0000-0000-00004A000000}"/>
    <cellStyle name="style1679670035666" xfId="75" xr:uid="{00000000-0005-0000-0000-00004B000000}"/>
    <cellStyle name="style1679670035755" xfId="76" xr:uid="{00000000-0005-0000-0000-00004C000000}"/>
    <cellStyle name="style1679670035811" xfId="77" xr:uid="{00000000-0005-0000-0000-00004D000000}"/>
    <cellStyle name="style1679670035868" xfId="78" xr:uid="{00000000-0005-0000-0000-00004E000000}"/>
    <cellStyle name="style1679670035926" xfId="79" xr:uid="{00000000-0005-0000-0000-00004F000000}"/>
    <cellStyle name="style1679670035996" xfId="80" xr:uid="{00000000-0005-0000-0000-000050000000}"/>
    <cellStyle name="style1679670036066" xfId="81" xr:uid="{00000000-0005-0000-0000-000051000000}"/>
    <cellStyle name="style1679670036135" xfId="82" xr:uid="{00000000-0005-0000-0000-000052000000}"/>
    <cellStyle name="style1679670036205" xfId="83" xr:uid="{00000000-0005-0000-0000-000053000000}"/>
    <cellStyle name="style1679670036277" xfId="84" xr:uid="{00000000-0005-0000-0000-000054000000}"/>
    <cellStyle name="style1679670036353" xfId="85" xr:uid="{00000000-0005-0000-0000-000055000000}"/>
    <cellStyle name="style1679670036431" xfId="86" xr:uid="{00000000-0005-0000-0000-000056000000}"/>
    <cellStyle name="style1679670036513" xfId="87" xr:uid="{00000000-0005-0000-0000-000057000000}"/>
    <cellStyle name="style1679670036592" xfId="88" xr:uid="{00000000-0005-0000-0000-000058000000}"/>
    <cellStyle name="style1679670036672" xfId="89" xr:uid="{00000000-0005-0000-0000-000059000000}"/>
    <cellStyle name="style1679670036724" xfId="90" xr:uid="{00000000-0005-0000-0000-00005A000000}"/>
    <cellStyle name="style1679670036801" xfId="91" xr:uid="{00000000-0005-0000-0000-00005B000000}"/>
    <cellStyle name="style1679670036850" xfId="92" xr:uid="{00000000-0005-0000-0000-00005C000000}"/>
    <cellStyle name="style1679670036910" xfId="93" xr:uid="{00000000-0005-0000-0000-00005D000000}"/>
    <cellStyle name="style1679670036978" xfId="94" xr:uid="{00000000-0005-0000-0000-00005E000000}"/>
    <cellStyle name="style1679670037046" xfId="95" xr:uid="{00000000-0005-0000-0000-00005F000000}"/>
    <cellStyle name="style1679670037124" xfId="96" xr:uid="{00000000-0005-0000-0000-000060000000}"/>
    <cellStyle name="style1679670037195" xfId="97" xr:uid="{00000000-0005-0000-0000-000061000000}"/>
    <cellStyle name="style1679670037274" xfId="98" xr:uid="{00000000-0005-0000-0000-000062000000}"/>
    <cellStyle name="style1679670037339" xfId="99" xr:uid="{00000000-0005-0000-0000-000063000000}"/>
    <cellStyle name="style1679670037392" xfId="100" xr:uid="{00000000-0005-0000-0000-000064000000}"/>
    <cellStyle name="style1679670037464" xfId="101" xr:uid="{00000000-0005-0000-0000-000065000000}"/>
    <cellStyle name="style1679670037522" xfId="102" xr:uid="{00000000-0005-0000-0000-000066000000}"/>
    <cellStyle name="style1679670037571" xfId="103" xr:uid="{00000000-0005-0000-0000-000067000000}"/>
    <cellStyle name="style1679670037637" xfId="104" xr:uid="{00000000-0005-0000-0000-00006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B0F0"/>
                </a:solidFill>
              </a:rPr>
              <a:t>Frequency of Road Conditions</a:t>
            </a:r>
          </a:p>
          <a:p>
            <a:pPr>
              <a:defRPr sz="1800" b="1">
                <a:solidFill>
                  <a:srgbClr val="00B0F0"/>
                </a:solidFill>
              </a:defRPr>
            </a:pPr>
            <a:r>
              <a:rPr lang="en-US" sz="1800" b="1">
                <a:solidFill>
                  <a:srgbClr val="00B0F0"/>
                </a:solidFill>
              </a:rPr>
              <a:t> (% of Total Populationj)</a:t>
            </a:r>
          </a:p>
        </c:rich>
      </c:tx>
      <c:layout>
        <c:manualLayout>
          <c:xMode val="edge"/>
          <c:yMode val="edge"/>
          <c:x val="0.35630674393821282"/>
          <c:y val="2.77264325323475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5278188863408"/>
          <c:y val="5.8810844115834877E-2"/>
          <c:w val="0.81116897690514655"/>
          <c:h val="0.7988654722226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Sheet1!$J$12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Sheet1!$H$13:$H$18</c:f>
              <c:strCache>
                <c:ptCount val="6"/>
                <c:pt idx="0">
                  <c:v>Dry</c:v>
                </c:pt>
                <c:pt idx="1">
                  <c:v>Wet</c:v>
                </c:pt>
                <c:pt idx="2">
                  <c:v>Flood</c:v>
                </c:pt>
                <c:pt idx="3">
                  <c:v>Frost</c:v>
                </c:pt>
                <c:pt idx="4">
                  <c:v>Snow</c:v>
                </c:pt>
                <c:pt idx="5">
                  <c:v>Missing Data</c:v>
                </c:pt>
              </c:strCache>
            </c:strRef>
          </c:cat>
          <c:val>
            <c:numRef>
              <c:f>Sheet1!$J$13:$J$18</c:f>
              <c:numCache>
                <c:formatCode>0.00%</c:formatCode>
                <c:ptCount val="6"/>
                <c:pt idx="0">
                  <c:v>0.76573859970860481</c:v>
                </c:pt>
                <c:pt idx="1">
                  <c:v>0.22261284313228036</c:v>
                </c:pt>
                <c:pt idx="2">
                  <c:v>3.237723831821993E-4</c:v>
                </c:pt>
                <c:pt idx="3">
                  <c:v>7.2703813507107289E-3</c:v>
                </c:pt>
                <c:pt idx="4">
                  <c:v>2.0658611016476148E-3</c:v>
                </c:pt>
                <c:pt idx="5">
                  <c:v>1.988542323574254E-3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C-491B-BFF5-7250FABB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083360"/>
        <c:axId val="466826072"/>
      </c:barChart>
      <c:catAx>
        <c:axId val="46708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5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Road 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5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26072"/>
        <c:crosses val="autoZero"/>
        <c:auto val="1"/>
        <c:lblAlgn val="ctr"/>
        <c:lblOffset val="100"/>
        <c:noMultiLvlLbl val="0"/>
      </c:catAx>
      <c:valAx>
        <c:axId val="466826072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%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8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00B0F0"/>
                </a:solidFill>
              </a:rPr>
              <a:t>Frequency</a:t>
            </a:r>
            <a:r>
              <a:rPr lang="en-US" sz="1600" b="1" baseline="0">
                <a:solidFill>
                  <a:srgbClr val="00B0F0"/>
                </a:solidFill>
              </a:rPr>
              <a:t> of LIght Conditions </a:t>
            </a:r>
          </a:p>
          <a:p>
            <a:pPr>
              <a:defRPr sz="1600" b="1">
                <a:solidFill>
                  <a:srgbClr val="00B0F0"/>
                </a:solidFill>
              </a:defRPr>
            </a:pPr>
            <a:r>
              <a:rPr lang="en-US" sz="1600" b="1" baseline="0">
                <a:solidFill>
                  <a:srgbClr val="00B0F0"/>
                </a:solidFill>
              </a:rPr>
              <a:t>(% of Total Population)</a:t>
            </a:r>
            <a:endParaRPr lang="en-US" sz="1600" b="1">
              <a:solidFill>
                <a:srgbClr val="00B0F0"/>
              </a:solidFill>
            </a:endParaRPr>
          </a:p>
        </c:rich>
      </c:tx>
      <c:layout>
        <c:manualLayout>
          <c:xMode val="edge"/>
          <c:yMode val="edge"/>
          <c:x val="0.43050292229453052"/>
          <c:y val="6.0802750533376304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8727034120735"/>
          <c:y val="4.0932850824286292E-2"/>
          <c:w val="0.79657174103237094"/>
          <c:h val="0.773308131417227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Sheet1!$J$45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Sheet1!$H$46:$H$48</c:f>
              <c:strCache>
                <c:ptCount val="3"/>
                <c:pt idx="0">
                  <c:v>Daylight</c:v>
                </c:pt>
                <c:pt idx="1">
                  <c:v>Darkness lights lit</c:v>
                </c:pt>
                <c:pt idx="2">
                  <c:v>Darkness no lights</c:v>
                </c:pt>
              </c:strCache>
            </c:strRef>
          </c:cat>
          <c:val>
            <c:numRef>
              <c:f>Sheet1!$J$46:$J$48</c:f>
              <c:numCache>
                <c:formatCode>0.0%</c:formatCode>
                <c:ptCount val="3"/>
                <c:pt idx="0">
                  <c:v>0.79801918955423323</c:v>
                </c:pt>
                <c:pt idx="1">
                  <c:v>0.17158124149795465</c:v>
                </c:pt>
                <c:pt idx="2">
                  <c:v>3.0398360841904847E-2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B-4BB4-8486-B839F7E8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815904"/>
        <c:axId val="584813280"/>
      </c:barChart>
      <c:catAx>
        <c:axId val="58481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Light Condition</a:t>
                </a:r>
              </a:p>
            </c:rich>
          </c:tx>
          <c:layout>
            <c:manualLayout>
              <c:xMode val="edge"/>
              <c:yMode val="edge"/>
              <c:x val="0.48718484961069364"/>
              <c:y val="0.9046826602814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13280"/>
        <c:crosses val="autoZero"/>
        <c:auto val="1"/>
        <c:lblAlgn val="ctr"/>
        <c:lblOffset val="100"/>
        <c:noMultiLvlLbl val="0"/>
      </c:catAx>
      <c:valAx>
        <c:axId val="58481328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% of Population</a:t>
                </a:r>
              </a:p>
            </c:rich>
          </c:tx>
          <c:layout>
            <c:manualLayout>
              <c:xMode val="edge"/>
              <c:yMode val="edge"/>
              <c:x val="3.7309092071253651E-2"/>
              <c:y val="0.29073506162606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1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00B0F0"/>
                </a:solidFill>
              </a:rPr>
              <a:t>Chi-square</a:t>
            </a:r>
            <a:r>
              <a:rPr lang="en-US" sz="1600" b="1" baseline="0">
                <a:solidFill>
                  <a:srgbClr val="00B0F0"/>
                </a:solidFill>
              </a:rPr>
              <a:t> of Severity by Time (Deciles)</a:t>
            </a:r>
          </a:p>
          <a:p>
            <a:pPr>
              <a:defRPr sz="1600" b="1">
                <a:solidFill>
                  <a:srgbClr val="00B0F0"/>
                </a:solidFill>
              </a:defRPr>
            </a:pPr>
            <a:r>
              <a:rPr lang="en-US" sz="1600" b="1" baseline="0">
                <a:solidFill>
                  <a:srgbClr val="00B0F0"/>
                </a:solidFill>
              </a:rPr>
              <a:t>Oberved/Expected</a:t>
            </a:r>
            <a:endParaRPr lang="en-US" sz="1600" b="1">
              <a:solidFill>
                <a:srgbClr val="00B0F0"/>
              </a:solidFill>
            </a:endParaRPr>
          </a:p>
        </c:rich>
      </c:tx>
      <c:layout>
        <c:manualLayout>
          <c:xMode val="edge"/>
          <c:yMode val="edge"/>
          <c:x val="0.30262435338786531"/>
          <c:y val="5.9417706476530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57075161742122"/>
          <c:y val="1.2678946641365121E-2"/>
          <c:w val="0.83120130369969847"/>
          <c:h val="0.788970925033262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Sheet1!$J$143</c:f>
              <c:strCache>
                <c:ptCount val="1"/>
                <c:pt idx="0">
                  <c:v>Slight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Sheet1!$I$144:$I$153</c:f>
              <c:strCache>
                <c:ptCount val="10"/>
                <c:pt idx="0">
                  <c:v>01 to 8:00am</c:v>
                </c:pt>
                <c:pt idx="1">
                  <c:v>8:01 to 9:00am</c:v>
                </c:pt>
                <c:pt idx="2">
                  <c:v>9:01 to 11:30am</c:v>
                </c:pt>
                <c:pt idx="3">
                  <c:v>11:31am to 1:30pm</c:v>
                </c:pt>
                <c:pt idx="4">
                  <c:v>1:31 to 3:20 pm</c:v>
                </c:pt>
                <c:pt idx="5">
                  <c:v>3:21 to 4:30 pm</c:v>
                </c:pt>
                <c:pt idx="6">
                  <c:v>4:31 to 4:20 pm</c:v>
                </c:pt>
                <c:pt idx="7">
                  <c:v>5:21 to 6:20 pm</c:v>
                </c:pt>
                <c:pt idx="8">
                  <c:v>6:21 to 7:45 pm</c:v>
                </c:pt>
                <c:pt idx="9">
                  <c:v>7:46 to midnight</c:v>
                </c:pt>
              </c:strCache>
            </c:strRef>
          </c:cat>
          <c:val>
            <c:numRef>
              <c:f>Sheet1!$J$144:$J$153</c:f>
              <c:numCache>
                <c:formatCode>0%</c:formatCode>
                <c:ptCount val="10"/>
                <c:pt idx="0">
                  <c:v>0.98973837506354789</c:v>
                </c:pt>
                <c:pt idx="1">
                  <c:v>1.0420469075302892</c:v>
                </c:pt>
                <c:pt idx="2">
                  <c:v>1.0030776335275269</c:v>
                </c:pt>
                <c:pt idx="3">
                  <c:v>1.003508589368955</c:v>
                </c:pt>
                <c:pt idx="4">
                  <c:v>0.99766076159629236</c:v>
                </c:pt>
                <c:pt idx="5">
                  <c:v>1.0043719288583337</c:v>
                </c:pt>
                <c:pt idx="6">
                  <c:v>1.0035314495160268</c:v>
                </c:pt>
                <c:pt idx="7">
                  <c:v>1.0042020466854613</c:v>
                </c:pt>
                <c:pt idx="8">
                  <c:v>0.99372197758909186</c:v>
                </c:pt>
                <c:pt idx="9">
                  <c:v>0.96518327380962343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7-4BE4-A57B-4DF6F7D0B56B}"/>
            </c:ext>
          </c:extLst>
        </c:ser>
        <c:ser>
          <c:idx val="1"/>
          <c:order val="1"/>
          <c:tx>
            <c:strRef>
              <c:f>Sheet1!$K$143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Sheet1!$I$144:$I$153</c:f>
              <c:strCache>
                <c:ptCount val="10"/>
                <c:pt idx="0">
                  <c:v>01 to 8:00am</c:v>
                </c:pt>
                <c:pt idx="1">
                  <c:v>8:01 to 9:00am</c:v>
                </c:pt>
                <c:pt idx="2">
                  <c:v>9:01 to 11:30am</c:v>
                </c:pt>
                <c:pt idx="3">
                  <c:v>11:31am to 1:30pm</c:v>
                </c:pt>
                <c:pt idx="4">
                  <c:v>1:31 to 3:20 pm</c:v>
                </c:pt>
                <c:pt idx="5">
                  <c:v>3:21 to 4:30 pm</c:v>
                </c:pt>
                <c:pt idx="6">
                  <c:v>4:31 to 4:20 pm</c:v>
                </c:pt>
                <c:pt idx="7">
                  <c:v>5:21 to 6:20 pm</c:v>
                </c:pt>
                <c:pt idx="8">
                  <c:v>6:21 to 7:45 pm</c:v>
                </c:pt>
                <c:pt idx="9">
                  <c:v>7:46 to midnight</c:v>
                </c:pt>
              </c:strCache>
            </c:strRef>
          </c:cat>
          <c:val>
            <c:numRef>
              <c:f>Sheet1!$K$144:$K$153</c:f>
              <c:numCache>
                <c:formatCode>0%</c:formatCode>
                <c:ptCount val="10"/>
                <c:pt idx="0">
                  <c:v>1.0342692968981895</c:v>
                </c:pt>
                <c:pt idx="1">
                  <c:v>0.81434045667389898</c:v>
                </c:pt>
                <c:pt idx="2">
                  <c:v>0.9807432172200834</c:v>
                </c:pt>
                <c:pt idx="3">
                  <c:v>0.98370918958060227</c:v>
                </c:pt>
                <c:pt idx="4">
                  <c:v>1.0098867862469565</c:v>
                </c:pt>
                <c:pt idx="5">
                  <c:v>0.98355207648628651</c:v>
                </c:pt>
                <c:pt idx="6">
                  <c:v>0.99079482873266045</c:v>
                </c:pt>
                <c:pt idx="7">
                  <c:v>0.99060425856659728</c:v>
                </c:pt>
                <c:pt idx="8">
                  <c:v>1.0356003256174995</c:v>
                </c:pt>
                <c:pt idx="9">
                  <c:v>1.1465379907562741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7-4BE4-A57B-4DF6F7D0B56B}"/>
            </c:ext>
          </c:extLst>
        </c:ser>
        <c:ser>
          <c:idx val="2"/>
          <c:order val="2"/>
          <c:tx>
            <c:strRef>
              <c:f>Sheet1!$L$143</c:f>
              <c:strCache>
                <c:ptCount val="1"/>
                <c:pt idx="0">
                  <c:v>Fatal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Sheet1!$I$144:$I$153</c:f>
              <c:strCache>
                <c:ptCount val="10"/>
                <c:pt idx="0">
                  <c:v>01 to 8:00am</c:v>
                </c:pt>
                <c:pt idx="1">
                  <c:v>8:01 to 9:00am</c:v>
                </c:pt>
                <c:pt idx="2">
                  <c:v>9:01 to 11:30am</c:v>
                </c:pt>
                <c:pt idx="3">
                  <c:v>11:31am to 1:30pm</c:v>
                </c:pt>
                <c:pt idx="4">
                  <c:v>1:31 to 3:20 pm</c:v>
                </c:pt>
                <c:pt idx="5">
                  <c:v>3:21 to 4:30 pm</c:v>
                </c:pt>
                <c:pt idx="6">
                  <c:v>4:31 to 4:20 pm</c:v>
                </c:pt>
                <c:pt idx="7">
                  <c:v>5:21 to 6:20 pm</c:v>
                </c:pt>
                <c:pt idx="8">
                  <c:v>6:21 to 7:45 pm</c:v>
                </c:pt>
                <c:pt idx="9">
                  <c:v>7:46 to midnight</c:v>
                </c:pt>
              </c:strCache>
            </c:strRef>
          </c:cat>
          <c:val>
            <c:numRef>
              <c:f>Sheet1!$L$144:$L$153</c:f>
              <c:numCache>
                <c:formatCode>0%</c:formatCode>
                <c:ptCount val="10"/>
                <c:pt idx="0">
                  <c:v>1.3284073939203391</c:v>
                </c:pt>
                <c:pt idx="1">
                  <c:v>0.59252550315898622</c:v>
                </c:pt>
                <c:pt idx="2">
                  <c:v>1.0876994178551054</c:v>
                </c:pt>
                <c:pt idx="3">
                  <c:v>0.98255724509332143</c:v>
                </c:pt>
                <c:pt idx="4">
                  <c:v>1.0318393462196298</c:v>
                </c:pt>
                <c:pt idx="5">
                  <c:v>0.89839710864854017</c:v>
                </c:pt>
                <c:pt idx="6">
                  <c:v>0.83330763246276096</c:v>
                </c:pt>
                <c:pt idx="7">
                  <c:v>0.76935758641079377</c:v>
                </c:pt>
                <c:pt idx="8">
                  <c:v>0.89744271690638733</c:v>
                </c:pt>
                <c:pt idx="9">
                  <c:v>1.4866397779998395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7-4BE4-A57B-4DF6F7D0B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015024"/>
        <c:axId val="474014368"/>
      </c:barChart>
      <c:catAx>
        <c:axId val="47401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of Day (Deciles)</a:t>
                </a:r>
              </a:p>
            </c:rich>
          </c:tx>
          <c:layout>
            <c:manualLayout>
              <c:xMode val="edge"/>
              <c:yMode val="edge"/>
              <c:x val="0.46076035853528008"/>
              <c:y val="0.92020155234606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1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14368"/>
        <c:crosses val="autoZero"/>
        <c:auto val="1"/>
        <c:lblAlgn val="ctr"/>
        <c:lblOffset val="100"/>
        <c:noMultiLvlLbl val="0"/>
      </c:catAx>
      <c:valAx>
        <c:axId val="4740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Observed/Expected (%)</a:t>
                </a:r>
              </a:p>
            </c:rich>
          </c:tx>
          <c:layout>
            <c:manualLayout>
              <c:xMode val="edge"/>
              <c:yMode val="edge"/>
              <c:x val="3.0982595622149174E-2"/>
              <c:y val="0.26748588244651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26133800748955"/>
          <c:y val="0.11382515031881403"/>
          <c:w val="0.11443100321802334"/>
          <c:h val="0.1054749129350521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1348740</xdr:colOff>
      <xdr:row>5</xdr:row>
      <xdr:rowOff>22860</xdr:rowOff>
    </xdr:from>
    <xdr:to>
      <xdr:col>7</xdr:col>
      <xdr:colOff>60960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062EB-3272-4DCF-B648-26B8C5482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144780</xdr:colOff>
      <xdr:row>31</xdr:row>
      <xdr:rowOff>190500</xdr:rowOff>
    </xdr:from>
    <xdr:to>
      <xdr:col>9</xdr:col>
      <xdr:colOff>289560</xdr:colOff>
      <xdr:row>41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147B97-4A16-450E-987A-408FC58D6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131</xdr:row>
      <xdr:rowOff>83820</xdr:rowOff>
    </xdr:from>
    <xdr:to>
      <xdr:col>9</xdr:col>
      <xdr:colOff>182880</xdr:colOff>
      <xdr:row>156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0CC1FD-C6B0-49DE-B4B8-FFD9C5C42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518733</xdr:colOff>
      <xdr:row>31</xdr:row>
      <xdr:rowOff>24862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703CE0-12E5-4341-9275-B60924AA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6614733" cy="55112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11</xdr:col>
      <xdr:colOff>415039</xdr:colOff>
      <xdr:row>29</xdr:row>
      <xdr:rowOff>104037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1415C2-070B-4100-9386-204F25648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731520"/>
          <a:ext cx="5901439" cy="46760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286960</xdr:colOff>
      <xdr:row>23</xdr:row>
      <xdr:rowOff>110086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B40E9B-893B-4154-A117-103835FBB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5163760" cy="41334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445557</xdr:colOff>
      <xdr:row>22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6AEC59-54BA-4025-9AB2-C18E6B109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5931957" cy="3863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65"/>
  <sheetViews>
    <sheetView topLeftCell="A131" workbookViewId="0">
      <selection activeCell="L139" sqref="L139"/>
    </sheetView>
  </sheetViews>
  <sheetFormatPr defaultRowHeight="15" x14ac:dyDescent="0.25"/>
  <cols>
    <col min="1" max="2" width="22.7109375" customWidth="1"/>
    <col min="3" max="3" width="23" customWidth="1"/>
    <col min="4" max="6" width="13.7109375" customWidth="1"/>
    <col min="7" max="7" width="7.28515625" customWidth="1"/>
    <col min="8" max="8" width="13.7109375" customWidth="1"/>
  </cols>
  <sheetData>
    <row r="2" spans="1:12" x14ac:dyDescent="0.25">
      <c r="A2" s="1" t="s">
        <v>0</v>
      </c>
    </row>
    <row r="4" spans="1:12" x14ac:dyDescent="0.25">
      <c r="A4" s="10" t="s">
        <v>24</v>
      </c>
    </row>
    <row r="6" spans="1:12" ht="19.899999999999999" customHeight="1" x14ac:dyDescent="0.25">
      <c r="A6" s="115" t="s">
        <v>25</v>
      </c>
      <c r="B6" s="115"/>
      <c r="C6" s="115"/>
    </row>
    <row r="7" spans="1:12" ht="15" customHeight="1" x14ac:dyDescent="0.25">
      <c r="A7" s="11" t="s">
        <v>26</v>
      </c>
    </row>
    <row r="8" spans="1:12" ht="16.899999999999999" customHeight="1" x14ac:dyDescent="0.25">
      <c r="A8" s="149" t="s">
        <v>27</v>
      </c>
      <c r="B8" s="2" t="s">
        <v>28</v>
      </c>
      <c r="C8" s="12">
        <v>827742</v>
      </c>
    </row>
    <row r="9" spans="1:12" ht="16.899999999999999" customHeight="1" x14ac:dyDescent="0.25">
      <c r="A9" s="150"/>
      <c r="B9" s="4" t="s">
        <v>29</v>
      </c>
      <c r="C9" s="13">
        <v>0</v>
      </c>
    </row>
    <row r="11" spans="1:12" ht="19.899999999999999" customHeight="1" x14ac:dyDescent="0.25">
      <c r="A11" s="115" t="s">
        <v>26</v>
      </c>
      <c r="B11" s="115"/>
      <c r="C11" s="115"/>
      <c r="D11" s="115"/>
      <c r="E11" s="115"/>
      <c r="F11" s="115"/>
    </row>
    <row r="12" spans="1:12" ht="28.9" customHeight="1" x14ac:dyDescent="0.25">
      <c r="A12" s="72" t="s">
        <v>4</v>
      </c>
      <c r="B12" s="72"/>
      <c r="C12" s="14" t="s">
        <v>30</v>
      </c>
      <c r="D12" s="15" t="s">
        <v>31</v>
      </c>
      <c r="E12" s="15" t="s">
        <v>32</v>
      </c>
      <c r="F12" s="16" t="s">
        <v>33</v>
      </c>
      <c r="H12" s="73" t="s">
        <v>121</v>
      </c>
      <c r="I12" t="s">
        <v>30</v>
      </c>
      <c r="J12" t="s">
        <v>31</v>
      </c>
      <c r="K12" t="s">
        <v>32</v>
      </c>
      <c r="L12" t="s">
        <v>33</v>
      </c>
    </row>
    <row r="13" spans="1:12" ht="16.899999999999999" customHeight="1" x14ac:dyDescent="0.25">
      <c r="A13" s="151" t="s">
        <v>28</v>
      </c>
      <c r="B13" s="17" t="s">
        <v>34</v>
      </c>
      <c r="C13" s="18">
        <v>633834</v>
      </c>
      <c r="D13" s="76">
        <f>C13/$C$19</f>
        <v>0.76573859970860481</v>
      </c>
      <c r="E13" s="19">
        <v>76.573859970860482</v>
      </c>
      <c r="F13" s="20">
        <v>76.573859970860482</v>
      </c>
      <c r="H13" t="s">
        <v>34</v>
      </c>
      <c r="I13">
        <v>633834</v>
      </c>
      <c r="J13" s="77">
        <f>I13/$C$19</f>
        <v>0.76573859970860481</v>
      </c>
      <c r="K13">
        <v>76.573859970860482</v>
      </c>
      <c r="L13">
        <v>76.573859970860482</v>
      </c>
    </row>
    <row r="14" spans="1:12" ht="16.899999999999999" customHeight="1" x14ac:dyDescent="0.25">
      <c r="A14" s="152"/>
      <c r="B14" s="3" t="s">
        <v>35</v>
      </c>
      <c r="C14" s="21">
        <v>268</v>
      </c>
      <c r="D14" s="76">
        <f t="shared" ref="D14:D18" si="0">C14/$C$19</f>
        <v>3.237723831821993E-4</v>
      </c>
      <c r="E14" s="22">
        <v>3.2377238318219932E-2</v>
      </c>
      <c r="F14" s="23">
        <v>76.606237209178701</v>
      </c>
      <c r="H14" t="s">
        <v>39</v>
      </c>
      <c r="I14">
        <v>184266</v>
      </c>
      <c r="J14" s="77">
        <f t="shared" ref="J14:J18" si="1">I14/$C$19</f>
        <v>0.22261284313228036</v>
      </c>
      <c r="K14">
        <v>22.261284313228035</v>
      </c>
      <c r="L14">
        <v>100</v>
      </c>
    </row>
    <row r="15" spans="1:12" ht="16.899999999999999" customHeight="1" x14ac:dyDescent="0.25">
      <c r="A15" s="152"/>
      <c r="B15" s="3" t="s">
        <v>36</v>
      </c>
      <c r="C15" s="21">
        <v>6018</v>
      </c>
      <c r="D15" s="76">
        <f t="shared" si="0"/>
        <v>7.2703813507107289E-3</v>
      </c>
      <c r="E15" s="22">
        <v>0.72703813507107284</v>
      </c>
      <c r="F15" s="23">
        <v>77.33327534424977</v>
      </c>
      <c r="H15" t="s">
        <v>35</v>
      </c>
      <c r="I15">
        <v>268</v>
      </c>
      <c r="J15" s="77">
        <f t="shared" si="1"/>
        <v>3.237723831821993E-4</v>
      </c>
      <c r="K15">
        <v>3.2377238318219932E-2</v>
      </c>
      <c r="L15">
        <v>76.606237209178701</v>
      </c>
    </row>
    <row r="16" spans="1:12" ht="16.899999999999999" customHeight="1" x14ac:dyDescent="0.25">
      <c r="A16" s="152"/>
      <c r="B16" s="3" t="s">
        <v>37</v>
      </c>
      <c r="C16" s="21">
        <v>1646</v>
      </c>
      <c r="D16" s="76">
        <f t="shared" si="0"/>
        <v>1.988542323574254E-3</v>
      </c>
      <c r="E16" s="22">
        <v>0.19885423235742541</v>
      </c>
      <c r="F16" s="23">
        <v>77.532129576607204</v>
      </c>
      <c r="H16" t="s">
        <v>36</v>
      </c>
      <c r="I16">
        <v>6018</v>
      </c>
      <c r="J16" s="77">
        <f t="shared" si="1"/>
        <v>7.2703813507107289E-3</v>
      </c>
      <c r="K16">
        <v>0.72703813507107284</v>
      </c>
      <c r="L16">
        <v>77.33327534424977</v>
      </c>
    </row>
    <row r="17" spans="1:12" ht="16.899999999999999" customHeight="1" x14ac:dyDescent="0.25">
      <c r="A17" s="152"/>
      <c r="B17" s="3" t="s">
        <v>38</v>
      </c>
      <c r="C17" s="21">
        <v>1710</v>
      </c>
      <c r="D17" s="76">
        <f t="shared" si="0"/>
        <v>2.0658611016476148E-3</v>
      </c>
      <c r="E17" s="22">
        <v>0.20658611016476147</v>
      </c>
      <c r="F17" s="23">
        <v>77.738715686771968</v>
      </c>
      <c r="H17" t="s">
        <v>38</v>
      </c>
      <c r="I17">
        <v>1710</v>
      </c>
      <c r="J17" s="77">
        <f t="shared" si="1"/>
        <v>2.0658611016476148E-3</v>
      </c>
      <c r="K17">
        <v>0.20658611016476147</v>
      </c>
      <c r="L17">
        <v>77.738715686771968</v>
      </c>
    </row>
    <row r="18" spans="1:12" ht="16.899999999999999" customHeight="1" x14ac:dyDescent="0.25">
      <c r="A18" s="152"/>
      <c r="B18" s="3" t="s">
        <v>39</v>
      </c>
      <c r="C18" s="21">
        <v>184266</v>
      </c>
      <c r="D18" s="76">
        <f t="shared" si="0"/>
        <v>0.22261284313228036</v>
      </c>
      <c r="E18" s="22">
        <v>22.261284313228035</v>
      </c>
      <c r="F18" s="23">
        <v>100</v>
      </c>
      <c r="H18" t="s">
        <v>37</v>
      </c>
      <c r="I18">
        <v>1646</v>
      </c>
      <c r="J18" s="77">
        <f t="shared" si="1"/>
        <v>1.988542323574254E-3</v>
      </c>
      <c r="K18">
        <v>0.19885423235742541</v>
      </c>
      <c r="L18">
        <v>77.532129576607204</v>
      </c>
    </row>
    <row r="19" spans="1:12" ht="16.899999999999999" customHeight="1" x14ac:dyDescent="0.25">
      <c r="A19" s="153"/>
      <c r="B19" s="4" t="s">
        <v>40</v>
      </c>
      <c r="C19" s="24">
        <v>827742</v>
      </c>
      <c r="D19" s="25">
        <v>100</v>
      </c>
      <c r="E19" s="25">
        <v>100</v>
      </c>
      <c r="F19" s="26"/>
    </row>
    <row r="22" spans="1:12" x14ac:dyDescent="0.25">
      <c r="A22" s="1" t="s">
        <v>0</v>
      </c>
    </row>
    <row r="24" spans="1:12" ht="19.899999999999999" customHeight="1" x14ac:dyDescent="0.25">
      <c r="A24" s="115" t="s">
        <v>1</v>
      </c>
      <c r="B24" s="115"/>
      <c r="C24" s="115"/>
    </row>
    <row r="25" spans="1:12" ht="16.899999999999999" customHeight="1" x14ac:dyDescent="0.25">
      <c r="A25" s="114" t="s">
        <v>2</v>
      </c>
      <c r="B25" s="114"/>
      <c r="C25" s="5" t="s">
        <v>41</v>
      </c>
    </row>
    <row r="26" spans="1:12" ht="16.899999999999999" customHeight="1" x14ac:dyDescent="0.25">
      <c r="A26" s="113" t="s">
        <v>3</v>
      </c>
      <c r="B26" s="113"/>
      <c r="C26" s="6" t="s">
        <v>4</v>
      </c>
    </row>
    <row r="27" spans="1:12" ht="85.15" customHeight="1" x14ac:dyDescent="0.25">
      <c r="A27" s="137" t="s">
        <v>5</v>
      </c>
      <c r="B27" s="3" t="s">
        <v>6</v>
      </c>
      <c r="C27" s="6" t="s">
        <v>7</v>
      </c>
      <c r="J27" s="74"/>
    </row>
    <row r="28" spans="1:12" ht="16.899999999999999" customHeight="1" x14ac:dyDescent="0.25">
      <c r="A28" s="138"/>
      <c r="B28" s="3" t="s">
        <v>8</v>
      </c>
      <c r="C28" s="6" t="s">
        <v>9</v>
      </c>
    </row>
    <row r="29" spans="1:12" ht="16.899999999999999" customHeight="1" x14ac:dyDescent="0.25">
      <c r="A29" s="138"/>
      <c r="B29" s="3" t="s">
        <v>10</v>
      </c>
      <c r="C29" s="6" t="s">
        <v>11</v>
      </c>
    </row>
    <row r="30" spans="1:12" ht="16.899999999999999" customHeight="1" x14ac:dyDescent="0.25">
      <c r="A30" s="138"/>
      <c r="B30" s="3" t="s">
        <v>12</v>
      </c>
      <c r="C30" s="6" t="s">
        <v>11</v>
      </c>
    </row>
    <row r="31" spans="1:12" ht="16.899999999999999" customHeight="1" x14ac:dyDescent="0.25">
      <c r="A31" s="138"/>
      <c r="B31" s="3" t="s">
        <v>13</v>
      </c>
      <c r="C31" s="6" t="s">
        <v>11</v>
      </c>
    </row>
    <row r="32" spans="1:12" ht="30" customHeight="1" x14ac:dyDescent="0.25">
      <c r="A32" s="139"/>
      <c r="B32" s="3" t="s">
        <v>14</v>
      </c>
      <c r="C32" s="7">
        <v>827742</v>
      </c>
    </row>
    <row r="33" spans="1:12" ht="46.15" customHeight="1" x14ac:dyDescent="0.25">
      <c r="A33" s="137" t="s">
        <v>15</v>
      </c>
      <c r="B33" s="3" t="s">
        <v>16</v>
      </c>
      <c r="C33" s="6" t="s">
        <v>17</v>
      </c>
    </row>
    <row r="34" spans="1:12" ht="30" customHeight="1" x14ac:dyDescent="0.25">
      <c r="A34" s="139"/>
      <c r="B34" s="3" t="s">
        <v>18</v>
      </c>
      <c r="C34" s="6" t="s">
        <v>19</v>
      </c>
    </row>
    <row r="35" spans="1:12" ht="58.9" customHeight="1" x14ac:dyDescent="0.25">
      <c r="A35" s="113" t="s">
        <v>20</v>
      </c>
      <c r="B35" s="113"/>
      <c r="C35" s="6" t="s">
        <v>42</v>
      </c>
    </row>
    <row r="36" spans="1:12" ht="16.899999999999999" customHeight="1" x14ac:dyDescent="0.25">
      <c r="A36" s="137" t="s">
        <v>21</v>
      </c>
      <c r="B36" s="3" t="s">
        <v>22</v>
      </c>
      <c r="C36" s="8" t="s">
        <v>43</v>
      </c>
    </row>
    <row r="37" spans="1:12" ht="16.899999999999999" customHeight="1" x14ac:dyDescent="0.25">
      <c r="A37" s="140"/>
      <c r="B37" s="4" t="s">
        <v>23</v>
      </c>
      <c r="C37" s="9" t="s">
        <v>44</v>
      </c>
    </row>
    <row r="39" spans="1:12" ht="19.899999999999999" customHeight="1" x14ac:dyDescent="0.25">
      <c r="A39" s="115" t="s">
        <v>25</v>
      </c>
      <c r="B39" s="115"/>
      <c r="C39" s="115"/>
    </row>
    <row r="40" spans="1:12" ht="15" customHeight="1" x14ac:dyDescent="0.25">
      <c r="A40" s="11" t="s">
        <v>45</v>
      </c>
    </row>
    <row r="41" spans="1:12" ht="16.899999999999999" customHeight="1" x14ac:dyDescent="0.25">
      <c r="A41" s="149" t="s">
        <v>27</v>
      </c>
      <c r="B41" s="2" t="s">
        <v>28</v>
      </c>
      <c r="C41" s="12">
        <v>827742</v>
      </c>
    </row>
    <row r="42" spans="1:12" ht="16.899999999999999" customHeight="1" x14ac:dyDescent="0.25">
      <c r="A42" s="150"/>
      <c r="B42" s="4" t="s">
        <v>29</v>
      </c>
      <c r="C42" s="13">
        <v>0</v>
      </c>
    </row>
    <row r="44" spans="1:12" ht="19.899999999999999" customHeight="1" x14ac:dyDescent="0.25">
      <c r="A44" s="115" t="s">
        <v>45</v>
      </c>
      <c r="B44" s="115"/>
      <c r="C44" s="115"/>
      <c r="D44" s="115"/>
      <c r="E44" s="115"/>
      <c r="F44" s="115"/>
    </row>
    <row r="45" spans="1:12" ht="28.9" customHeight="1" x14ac:dyDescent="0.25">
      <c r="A45" s="72" t="s">
        <v>4</v>
      </c>
      <c r="B45" s="72"/>
      <c r="C45" s="14" t="s">
        <v>30</v>
      </c>
      <c r="D45" s="15" t="s">
        <v>31</v>
      </c>
      <c r="E45" s="15" t="s">
        <v>32</v>
      </c>
      <c r="F45" s="16" t="s">
        <v>33</v>
      </c>
      <c r="H45" s="72" t="s">
        <v>122</v>
      </c>
      <c r="I45" s="14" t="s">
        <v>30</v>
      </c>
      <c r="J45" s="15" t="s">
        <v>31</v>
      </c>
      <c r="K45" s="15" t="s">
        <v>32</v>
      </c>
      <c r="L45" s="16" t="s">
        <v>33</v>
      </c>
    </row>
    <row r="46" spans="1:12" ht="16.899999999999999" customHeight="1" x14ac:dyDescent="0.25">
      <c r="A46" s="151" t="s">
        <v>28</v>
      </c>
      <c r="B46" s="17" t="s">
        <v>4</v>
      </c>
      <c r="C46" s="18">
        <v>1</v>
      </c>
      <c r="D46" s="19">
        <v>1.208105907396266E-4</v>
      </c>
      <c r="E46" s="19">
        <v>1.208105907396266E-4</v>
      </c>
      <c r="F46" s="20">
        <v>1.208105907396266E-4</v>
      </c>
      <c r="H46" s="3" t="s">
        <v>48</v>
      </c>
      <c r="I46" s="21">
        <v>660554</v>
      </c>
      <c r="J46" s="78">
        <f>K46/100</f>
        <v>0.79801918955423323</v>
      </c>
      <c r="K46" s="22">
        <v>79.801918955423318</v>
      </c>
      <c r="L46" s="23">
        <v>100</v>
      </c>
    </row>
    <row r="47" spans="1:12" ht="16.899999999999999" customHeight="1" x14ac:dyDescent="0.25">
      <c r="A47" s="152"/>
      <c r="B47" s="3" t="s">
        <v>46</v>
      </c>
      <c r="C47" s="21">
        <v>142025</v>
      </c>
      <c r="D47" s="22">
        <v>17.158124149795466</v>
      </c>
      <c r="E47" s="22">
        <v>17.158124149795466</v>
      </c>
      <c r="F47" s="23">
        <v>17.158244960386206</v>
      </c>
      <c r="H47" s="3" t="s">
        <v>46</v>
      </c>
      <c r="I47" s="21">
        <v>142025</v>
      </c>
      <c r="J47" s="78">
        <f>K47/100</f>
        <v>0.17158124149795465</v>
      </c>
      <c r="K47" s="22">
        <v>17.158124149795466</v>
      </c>
      <c r="L47" s="23">
        <v>17.158244960386206</v>
      </c>
    </row>
    <row r="48" spans="1:12" ht="16.899999999999999" customHeight="1" x14ac:dyDescent="0.25">
      <c r="A48" s="152"/>
      <c r="B48" s="3" t="s">
        <v>47</v>
      </c>
      <c r="C48" s="21">
        <v>25162</v>
      </c>
      <c r="D48" s="22">
        <v>3.0398360841904846</v>
      </c>
      <c r="E48" s="22">
        <v>3.0398360841904846</v>
      </c>
      <c r="F48" s="23">
        <v>20.198081044576689</v>
      </c>
      <c r="H48" s="3" t="s">
        <v>47</v>
      </c>
      <c r="I48" s="21">
        <v>25162</v>
      </c>
      <c r="J48" s="78">
        <f t="shared" ref="J48:J49" si="2">K48/100</f>
        <v>3.0398360841904847E-2</v>
      </c>
      <c r="K48" s="22">
        <v>3.0398360841904846</v>
      </c>
      <c r="L48" s="23">
        <v>20.198081044576689</v>
      </c>
    </row>
    <row r="49" spans="1:12" ht="16.899999999999999" customHeight="1" x14ac:dyDescent="0.25">
      <c r="A49" s="152"/>
      <c r="B49" s="3" t="s">
        <v>48</v>
      </c>
      <c r="C49" s="21">
        <v>660554</v>
      </c>
      <c r="D49" s="22">
        <v>79.801918955423318</v>
      </c>
      <c r="E49" s="22">
        <v>79.801918955423318</v>
      </c>
      <c r="F49" s="23">
        <v>100</v>
      </c>
      <c r="H49" s="4" t="s">
        <v>40</v>
      </c>
      <c r="I49" s="24">
        <v>827742</v>
      </c>
      <c r="J49" s="75">
        <f t="shared" si="2"/>
        <v>1</v>
      </c>
      <c r="K49" s="25">
        <v>100</v>
      </c>
      <c r="L49" s="26"/>
    </row>
    <row r="50" spans="1:12" ht="16.899999999999999" customHeight="1" x14ac:dyDescent="0.25">
      <c r="A50" s="153"/>
      <c r="B50" s="4" t="s">
        <v>40</v>
      </c>
      <c r="C50" s="24">
        <v>827742</v>
      </c>
      <c r="D50" s="25">
        <v>100</v>
      </c>
      <c r="E50" s="25">
        <v>100</v>
      </c>
      <c r="F50" s="26"/>
    </row>
    <row r="53" spans="1:12" x14ac:dyDescent="0.25">
      <c r="A53" s="1" t="s">
        <v>49</v>
      </c>
    </row>
    <row r="55" spans="1:12" ht="19.899999999999999" customHeight="1" x14ac:dyDescent="0.25">
      <c r="A55" s="115" t="s">
        <v>1</v>
      </c>
      <c r="B55" s="115"/>
      <c r="C55" s="115"/>
    </row>
    <row r="56" spans="1:12" ht="16.899999999999999" customHeight="1" x14ac:dyDescent="0.25">
      <c r="A56" s="114" t="s">
        <v>2</v>
      </c>
      <c r="B56" s="114"/>
      <c r="C56" s="5" t="s">
        <v>50</v>
      </c>
    </row>
    <row r="57" spans="1:12" ht="16.899999999999999" customHeight="1" x14ac:dyDescent="0.25">
      <c r="A57" s="113" t="s">
        <v>3</v>
      </c>
      <c r="B57" s="113"/>
      <c r="C57" s="6" t="s">
        <v>4</v>
      </c>
    </row>
    <row r="58" spans="1:12" ht="85.15" customHeight="1" x14ac:dyDescent="0.25">
      <c r="A58" s="137" t="s">
        <v>5</v>
      </c>
      <c r="B58" s="3" t="s">
        <v>6</v>
      </c>
      <c r="C58" s="6" t="s">
        <v>7</v>
      </c>
    </row>
    <row r="59" spans="1:12" ht="16.899999999999999" customHeight="1" x14ac:dyDescent="0.25">
      <c r="A59" s="138"/>
      <c r="B59" s="3" t="s">
        <v>8</v>
      </c>
      <c r="C59" s="6" t="s">
        <v>9</v>
      </c>
    </row>
    <row r="60" spans="1:12" ht="16.899999999999999" customHeight="1" x14ac:dyDescent="0.25">
      <c r="A60" s="138"/>
      <c r="B60" s="3" t="s">
        <v>10</v>
      </c>
      <c r="C60" s="6" t="s">
        <v>11</v>
      </c>
    </row>
    <row r="61" spans="1:12" ht="16.899999999999999" customHeight="1" x14ac:dyDescent="0.25">
      <c r="A61" s="138"/>
      <c r="B61" s="3" t="s">
        <v>12</v>
      </c>
      <c r="C61" s="6" t="s">
        <v>11</v>
      </c>
    </row>
    <row r="62" spans="1:12" ht="16.899999999999999" customHeight="1" x14ac:dyDescent="0.25">
      <c r="A62" s="138"/>
      <c r="B62" s="3" t="s">
        <v>13</v>
      </c>
      <c r="C62" s="6" t="s">
        <v>11</v>
      </c>
    </row>
    <row r="63" spans="1:12" ht="30" customHeight="1" x14ac:dyDescent="0.25">
      <c r="A63" s="139"/>
      <c r="B63" s="3" t="s">
        <v>14</v>
      </c>
      <c r="C63" s="7">
        <v>827742</v>
      </c>
    </row>
    <row r="64" spans="1:12" ht="46.15" customHeight="1" x14ac:dyDescent="0.25">
      <c r="A64" s="137" t="s">
        <v>15</v>
      </c>
      <c r="B64" s="3" t="s">
        <v>16</v>
      </c>
      <c r="C64" s="6" t="s">
        <v>17</v>
      </c>
    </row>
    <row r="65" spans="1:5" ht="58.9" customHeight="1" x14ac:dyDescent="0.25">
      <c r="A65" s="139"/>
      <c r="B65" s="3" t="s">
        <v>18</v>
      </c>
      <c r="C65" s="6" t="s">
        <v>51</v>
      </c>
    </row>
    <row r="66" spans="1:5" ht="139.15" customHeight="1" x14ac:dyDescent="0.25">
      <c r="A66" s="113" t="s">
        <v>20</v>
      </c>
      <c r="B66" s="113"/>
      <c r="C66" s="6" t="s">
        <v>52</v>
      </c>
    </row>
    <row r="67" spans="1:5" ht="16.899999999999999" customHeight="1" x14ac:dyDescent="0.25">
      <c r="A67" s="137" t="s">
        <v>21</v>
      </c>
      <c r="B67" s="3" t="s">
        <v>22</v>
      </c>
      <c r="C67" s="8" t="s">
        <v>53</v>
      </c>
    </row>
    <row r="68" spans="1:5" ht="16.899999999999999" customHeight="1" x14ac:dyDescent="0.25">
      <c r="A68" s="138"/>
      <c r="B68" s="3" t="s">
        <v>23</v>
      </c>
      <c r="C68" s="8" t="s">
        <v>43</v>
      </c>
    </row>
    <row r="69" spans="1:5" ht="16.899999999999999" customHeight="1" x14ac:dyDescent="0.25">
      <c r="A69" s="138"/>
      <c r="B69" s="3" t="s">
        <v>54</v>
      </c>
      <c r="C69" s="6" t="s">
        <v>55</v>
      </c>
    </row>
    <row r="70" spans="1:5" ht="46.15" customHeight="1" x14ac:dyDescent="0.25">
      <c r="A70" s="140"/>
      <c r="B70" s="4" t="s">
        <v>56</v>
      </c>
      <c r="C70" s="27" t="s">
        <v>57</v>
      </c>
    </row>
    <row r="72" spans="1:5" ht="22.15" customHeight="1" x14ac:dyDescent="0.25">
      <c r="A72" s="115" t="s">
        <v>58</v>
      </c>
      <c r="B72" s="117"/>
      <c r="C72" s="117"/>
      <c r="D72" s="118"/>
    </row>
    <row r="73" spans="1:5" ht="28.9" customHeight="1" x14ac:dyDescent="0.25">
      <c r="A73" s="28" t="s">
        <v>59</v>
      </c>
      <c r="B73" s="14" t="s">
        <v>60</v>
      </c>
      <c r="C73" s="15" t="s">
        <v>61</v>
      </c>
      <c r="D73" s="16" t="s">
        <v>62</v>
      </c>
    </row>
    <row r="74" spans="1:5" ht="18" customHeight="1" x14ac:dyDescent="0.25">
      <c r="A74" s="30" t="s">
        <v>63</v>
      </c>
      <c r="B74" s="31" t="s">
        <v>64</v>
      </c>
      <c r="C74" s="32"/>
      <c r="D74" s="33" t="s">
        <v>65</v>
      </c>
    </row>
    <row r="75" spans="1:5" ht="16.899999999999999" customHeight="1" x14ac:dyDescent="0.25">
      <c r="A75" s="142" t="s">
        <v>66</v>
      </c>
      <c r="B75" s="142"/>
      <c r="C75" s="142"/>
      <c r="D75" s="148"/>
    </row>
    <row r="76" spans="1:5" ht="16.899999999999999" customHeight="1" x14ac:dyDescent="0.25">
      <c r="A76" s="142" t="s">
        <v>67</v>
      </c>
      <c r="B76" s="143"/>
      <c r="C76" s="143"/>
      <c r="D76" s="144"/>
    </row>
    <row r="78" spans="1:5" ht="19.899999999999999" customHeight="1" x14ac:dyDescent="0.25">
      <c r="A78" s="115" t="s">
        <v>68</v>
      </c>
      <c r="B78" s="117"/>
      <c r="C78" s="117"/>
      <c r="D78" s="117"/>
      <c r="E78" s="118"/>
    </row>
    <row r="79" spans="1:5" ht="28.9" customHeight="1" x14ac:dyDescent="0.25">
      <c r="A79" s="28" t="s">
        <v>59</v>
      </c>
      <c r="B79" s="14" t="s">
        <v>69</v>
      </c>
      <c r="C79" s="15" t="s">
        <v>70</v>
      </c>
      <c r="D79" s="15" t="s">
        <v>71</v>
      </c>
      <c r="E79" s="16" t="s">
        <v>72</v>
      </c>
    </row>
    <row r="80" spans="1:5" ht="18" customHeight="1" x14ac:dyDescent="0.25">
      <c r="A80" s="30" t="s">
        <v>63</v>
      </c>
      <c r="B80" s="34" t="s">
        <v>73</v>
      </c>
      <c r="C80" s="35">
        <v>2.3496685484054147E-2</v>
      </c>
      <c r="D80" s="35">
        <v>2.3495505761780829E-2</v>
      </c>
      <c r="E80" s="36">
        <v>0.40376756302370104</v>
      </c>
    </row>
    <row r="81" spans="1:7" ht="16.899999999999999" customHeight="1" x14ac:dyDescent="0.25">
      <c r="A81" s="142" t="s">
        <v>74</v>
      </c>
      <c r="B81" s="143"/>
      <c r="C81" s="143"/>
      <c r="D81" s="143"/>
      <c r="E81" s="144"/>
    </row>
    <row r="83" spans="1:7" ht="22.15" customHeight="1" x14ac:dyDescent="0.25">
      <c r="A83" s="115" t="s">
        <v>75</v>
      </c>
      <c r="B83" s="117"/>
      <c r="C83" s="117"/>
      <c r="D83" s="117"/>
      <c r="E83" s="117"/>
      <c r="F83" s="117"/>
      <c r="G83" s="118"/>
    </row>
    <row r="84" spans="1:7" ht="28.9" customHeight="1" x14ac:dyDescent="0.25">
      <c r="A84" s="146" t="s">
        <v>59</v>
      </c>
      <c r="B84" s="147"/>
      <c r="C84" s="14" t="s">
        <v>76</v>
      </c>
      <c r="D84" s="15" t="s">
        <v>77</v>
      </c>
      <c r="E84" s="15" t="s">
        <v>78</v>
      </c>
      <c r="F84" s="15" t="s">
        <v>79</v>
      </c>
      <c r="G84" s="16" t="s">
        <v>80</v>
      </c>
    </row>
    <row r="85" spans="1:7" ht="18" customHeight="1" x14ac:dyDescent="0.25">
      <c r="A85" s="141" t="s">
        <v>63</v>
      </c>
      <c r="B85" s="17" t="s">
        <v>49</v>
      </c>
      <c r="C85" s="37">
        <v>3247.0552461786137</v>
      </c>
      <c r="D85" s="38">
        <v>1</v>
      </c>
      <c r="E85" s="39">
        <v>3247.0552461786137</v>
      </c>
      <c r="F85" s="39">
        <v>19917.133053677295</v>
      </c>
      <c r="G85" s="40" t="s">
        <v>81</v>
      </c>
    </row>
    <row r="86" spans="1:7" ht="16.899999999999999" customHeight="1" x14ac:dyDescent="0.25">
      <c r="A86" s="129"/>
      <c r="B86" s="3" t="s">
        <v>82</v>
      </c>
      <c r="C86" s="41">
        <v>134944.99947499446</v>
      </c>
      <c r="D86" s="42">
        <v>827740</v>
      </c>
      <c r="E86" s="43">
        <v>0.16302824495009841</v>
      </c>
      <c r="F86" s="44"/>
      <c r="G86" s="45"/>
    </row>
    <row r="87" spans="1:7" ht="16.899999999999999" customHeight="1" x14ac:dyDescent="0.25">
      <c r="A87" s="111"/>
      <c r="B87" s="4" t="s">
        <v>40</v>
      </c>
      <c r="C87" s="46">
        <v>138192.05472117307</v>
      </c>
      <c r="D87" s="47">
        <v>827741</v>
      </c>
      <c r="E87" s="48"/>
      <c r="F87" s="48"/>
      <c r="G87" s="26"/>
    </row>
    <row r="88" spans="1:7" ht="16.899999999999999" customHeight="1" x14ac:dyDescent="0.25">
      <c r="A88" s="142" t="s">
        <v>66</v>
      </c>
      <c r="B88" s="142"/>
      <c r="C88" s="142"/>
      <c r="D88" s="142"/>
      <c r="E88" s="142"/>
      <c r="F88" s="142"/>
      <c r="G88" s="148"/>
    </row>
    <row r="89" spans="1:7" ht="16.899999999999999" customHeight="1" x14ac:dyDescent="0.25">
      <c r="A89" s="142" t="s">
        <v>83</v>
      </c>
      <c r="B89" s="143"/>
      <c r="C89" s="143"/>
      <c r="D89" s="143"/>
      <c r="E89" s="143"/>
      <c r="F89" s="143"/>
      <c r="G89" s="144"/>
    </row>
    <row r="91" spans="1:7" ht="22.15" customHeight="1" x14ac:dyDescent="0.25">
      <c r="A91" s="115" t="s">
        <v>84</v>
      </c>
      <c r="B91" s="117"/>
      <c r="C91" s="117"/>
      <c r="D91" s="117"/>
      <c r="E91" s="117"/>
      <c r="F91" s="117"/>
      <c r="G91" s="118"/>
    </row>
    <row r="92" spans="1:7" ht="28.9" customHeight="1" x14ac:dyDescent="0.25">
      <c r="A92" s="119" t="s">
        <v>59</v>
      </c>
      <c r="B92" s="120"/>
      <c r="C92" s="133" t="s">
        <v>85</v>
      </c>
      <c r="D92" s="124"/>
      <c r="E92" s="49" t="s">
        <v>86</v>
      </c>
      <c r="F92" s="124" t="s">
        <v>87</v>
      </c>
      <c r="G92" s="126" t="s">
        <v>80</v>
      </c>
    </row>
    <row r="93" spans="1:7" ht="16.149999999999999" customHeight="1" x14ac:dyDescent="0.25">
      <c r="A93" s="121"/>
      <c r="B93" s="122"/>
      <c r="C93" s="52" t="s">
        <v>88</v>
      </c>
      <c r="D93" s="50" t="s">
        <v>89</v>
      </c>
      <c r="E93" s="50" t="s">
        <v>90</v>
      </c>
      <c r="F93" s="145"/>
      <c r="G93" s="127"/>
    </row>
    <row r="94" spans="1:7" ht="16.899999999999999" customHeight="1" x14ac:dyDescent="0.25">
      <c r="A94" s="141" t="s">
        <v>63</v>
      </c>
      <c r="B94" s="17" t="s">
        <v>91</v>
      </c>
      <c r="C94" s="37">
        <v>0.95897185930305107</v>
      </c>
      <c r="D94" s="39">
        <v>1.6610062652928966E-3</v>
      </c>
      <c r="E94" s="53"/>
      <c r="F94" s="39">
        <v>577.34391455407842</v>
      </c>
      <c r="G94" s="54">
        <v>0</v>
      </c>
    </row>
    <row r="95" spans="1:7" ht="16.899999999999999" customHeight="1" x14ac:dyDescent="0.25">
      <c r="A95" s="111"/>
      <c r="B95" s="4" t="s">
        <v>92</v>
      </c>
      <c r="C95" s="46">
        <v>6.7747126876562111E-3</v>
      </c>
      <c r="D95" s="55">
        <v>4.800400467881562E-5</v>
      </c>
      <c r="E95" s="55">
        <v>0.15328628602733546</v>
      </c>
      <c r="F95" s="55">
        <v>141.12807323023034</v>
      </c>
      <c r="G95" s="56">
        <v>0</v>
      </c>
    </row>
    <row r="96" spans="1:7" ht="16.899999999999999" customHeight="1" x14ac:dyDescent="0.25">
      <c r="A96" s="142" t="s">
        <v>66</v>
      </c>
      <c r="B96" s="143"/>
      <c r="C96" s="143"/>
      <c r="D96" s="143"/>
      <c r="E96" s="143"/>
      <c r="F96" s="143"/>
      <c r="G96" s="144"/>
    </row>
    <row r="99" spans="1:3" x14ac:dyDescent="0.25">
      <c r="A99" s="1" t="s">
        <v>93</v>
      </c>
    </row>
    <row r="101" spans="1:3" ht="19.899999999999999" customHeight="1" x14ac:dyDescent="0.25">
      <c r="A101" s="115" t="s">
        <v>1</v>
      </c>
      <c r="B101" s="115"/>
      <c r="C101" s="115"/>
    </row>
    <row r="102" spans="1:3" ht="16.899999999999999" customHeight="1" x14ac:dyDescent="0.25">
      <c r="A102" s="114" t="s">
        <v>2</v>
      </c>
      <c r="B102" s="114"/>
      <c r="C102" s="5" t="s">
        <v>94</v>
      </c>
    </row>
    <row r="103" spans="1:3" ht="16.899999999999999" customHeight="1" x14ac:dyDescent="0.25">
      <c r="A103" s="113" t="s">
        <v>3</v>
      </c>
      <c r="B103" s="113"/>
      <c r="C103" s="6" t="s">
        <v>4</v>
      </c>
    </row>
    <row r="104" spans="1:3" ht="85.15" customHeight="1" x14ac:dyDescent="0.25">
      <c r="A104" s="137" t="s">
        <v>5</v>
      </c>
      <c r="B104" s="3" t="s">
        <v>6</v>
      </c>
      <c r="C104" s="6" t="s">
        <v>7</v>
      </c>
    </row>
    <row r="105" spans="1:3" ht="16.899999999999999" customHeight="1" x14ac:dyDescent="0.25">
      <c r="A105" s="138"/>
      <c r="B105" s="3" t="s">
        <v>8</v>
      </c>
      <c r="C105" s="6" t="s">
        <v>9</v>
      </c>
    </row>
    <row r="106" spans="1:3" ht="16.899999999999999" customHeight="1" x14ac:dyDescent="0.25">
      <c r="A106" s="138"/>
      <c r="B106" s="3" t="s">
        <v>10</v>
      </c>
      <c r="C106" s="6" t="s">
        <v>11</v>
      </c>
    </row>
    <row r="107" spans="1:3" ht="16.899999999999999" customHeight="1" x14ac:dyDescent="0.25">
      <c r="A107" s="138"/>
      <c r="B107" s="3" t="s">
        <v>12</v>
      </c>
      <c r="C107" s="6" t="s">
        <v>11</v>
      </c>
    </row>
    <row r="108" spans="1:3" ht="16.899999999999999" customHeight="1" x14ac:dyDescent="0.25">
      <c r="A108" s="138"/>
      <c r="B108" s="3" t="s">
        <v>13</v>
      </c>
      <c r="C108" s="6" t="s">
        <v>11</v>
      </c>
    </row>
    <row r="109" spans="1:3" ht="30" customHeight="1" x14ac:dyDescent="0.25">
      <c r="A109" s="139"/>
      <c r="B109" s="3" t="s">
        <v>14</v>
      </c>
      <c r="C109" s="7">
        <v>827742</v>
      </c>
    </row>
    <row r="110" spans="1:3" ht="46.15" customHeight="1" x14ac:dyDescent="0.25">
      <c r="A110" s="137" t="s">
        <v>15</v>
      </c>
      <c r="B110" s="3" t="s">
        <v>16</v>
      </c>
      <c r="C110" s="6" t="s">
        <v>17</v>
      </c>
    </row>
    <row r="111" spans="1:3" ht="72" customHeight="1" x14ac:dyDescent="0.25">
      <c r="A111" s="139"/>
      <c r="B111" s="3" t="s">
        <v>18</v>
      </c>
      <c r="C111" s="6" t="s">
        <v>95</v>
      </c>
    </row>
    <row r="112" spans="1:3" ht="99" customHeight="1" x14ac:dyDescent="0.25">
      <c r="A112" s="113" t="s">
        <v>20</v>
      </c>
      <c r="B112" s="113"/>
      <c r="C112" s="6" t="s">
        <v>96</v>
      </c>
    </row>
    <row r="113" spans="1:7" ht="16.899999999999999" customHeight="1" x14ac:dyDescent="0.25">
      <c r="A113" s="137" t="s">
        <v>21</v>
      </c>
      <c r="B113" s="3" t="s">
        <v>22</v>
      </c>
      <c r="C113" s="8" t="s">
        <v>97</v>
      </c>
    </row>
    <row r="114" spans="1:7" ht="16.899999999999999" customHeight="1" x14ac:dyDescent="0.25">
      <c r="A114" s="138"/>
      <c r="B114" s="3" t="s">
        <v>23</v>
      </c>
      <c r="C114" s="8" t="s">
        <v>98</v>
      </c>
    </row>
    <row r="115" spans="1:7" ht="16.899999999999999" customHeight="1" x14ac:dyDescent="0.25">
      <c r="A115" s="138"/>
      <c r="B115" s="3" t="s">
        <v>99</v>
      </c>
      <c r="C115" s="7">
        <v>2</v>
      </c>
    </row>
    <row r="116" spans="1:7" ht="16.899999999999999" customHeight="1" x14ac:dyDescent="0.25">
      <c r="A116" s="140"/>
      <c r="B116" s="4" t="s">
        <v>100</v>
      </c>
      <c r="C116" s="13">
        <v>524245</v>
      </c>
    </row>
    <row r="118" spans="1:7" ht="19.899999999999999" customHeight="1" x14ac:dyDescent="0.25">
      <c r="A118" s="115" t="s">
        <v>101</v>
      </c>
      <c r="B118" s="117"/>
      <c r="C118" s="117"/>
      <c r="D118" s="117"/>
      <c r="E118" s="117"/>
      <c r="F118" s="117"/>
      <c r="G118" s="118"/>
    </row>
    <row r="119" spans="1:7" ht="16.149999999999999" customHeight="1" x14ac:dyDescent="0.25">
      <c r="A119" s="130" t="s">
        <v>4</v>
      </c>
      <c r="B119" s="133" t="s">
        <v>102</v>
      </c>
      <c r="C119" s="124"/>
      <c r="D119" s="124"/>
      <c r="E119" s="124"/>
      <c r="F119" s="124"/>
      <c r="G119" s="126"/>
    </row>
    <row r="120" spans="1:7" ht="16.149999999999999" customHeight="1" x14ac:dyDescent="0.25">
      <c r="A120" s="131"/>
      <c r="B120" s="134" t="s">
        <v>28</v>
      </c>
      <c r="C120" s="135"/>
      <c r="D120" s="135" t="s">
        <v>29</v>
      </c>
      <c r="E120" s="135"/>
      <c r="F120" s="135" t="s">
        <v>40</v>
      </c>
      <c r="G120" s="136"/>
    </row>
    <row r="121" spans="1:7" ht="16.149999999999999" customHeight="1" x14ac:dyDescent="0.25">
      <c r="A121" s="132"/>
      <c r="B121" s="52" t="s">
        <v>27</v>
      </c>
      <c r="C121" s="57" t="s">
        <v>31</v>
      </c>
      <c r="D121" s="50" t="s">
        <v>27</v>
      </c>
      <c r="E121" s="57" t="s">
        <v>31</v>
      </c>
      <c r="F121" s="50" t="s">
        <v>27</v>
      </c>
      <c r="G121" s="51" t="s">
        <v>31</v>
      </c>
    </row>
    <row r="122" spans="1:7" ht="30" customHeight="1" x14ac:dyDescent="0.25">
      <c r="A122" s="29" t="s">
        <v>103</v>
      </c>
      <c r="B122" s="58">
        <v>827742</v>
      </c>
      <c r="C122" s="59">
        <v>1</v>
      </c>
      <c r="D122" s="60">
        <v>0</v>
      </c>
      <c r="E122" s="59">
        <v>0</v>
      </c>
      <c r="F122" s="60">
        <v>827742</v>
      </c>
      <c r="G122" s="61">
        <v>1</v>
      </c>
    </row>
    <row r="124" spans="1:7" ht="19.899999999999999" customHeight="1" x14ac:dyDescent="0.25">
      <c r="A124" s="115"/>
      <c r="B124" s="117"/>
      <c r="C124" s="117"/>
      <c r="D124" s="117"/>
      <c r="E124" s="117"/>
      <c r="F124" s="118"/>
    </row>
    <row r="125" spans="1:7" ht="15" customHeight="1" x14ac:dyDescent="0.25">
      <c r="A125" s="11"/>
    </row>
    <row r="126" spans="1:7" ht="16.149999999999999" customHeight="1" x14ac:dyDescent="0.25">
      <c r="A126" s="119"/>
      <c r="B126" s="120"/>
      <c r="C126" s="123"/>
      <c r="D126" s="124"/>
      <c r="E126" s="125"/>
      <c r="F126" s="126"/>
    </row>
    <row r="127" spans="1:7" ht="16.149999999999999" customHeight="1" x14ac:dyDescent="0.25">
      <c r="A127" s="121"/>
      <c r="B127" s="122"/>
      <c r="C127" s="62"/>
      <c r="D127" s="50"/>
      <c r="E127" s="57"/>
      <c r="F127" s="127"/>
    </row>
    <row r="128" spans="1:7" ht="16.899999999999999" customHeight="1" x14ac:dyDescent="0.25">
      <c r="A128" s="128"/>
      <c r="B128" s="17"/>
      <c r="C128" s="63"/>
      <c r="D128" s="38"/>
      <c r="E128" s="64"/>
      <c r="F128" s="65"/>
    </row>
    <row r="129" spans="1:12" ht="16.899999999999999" customHeight="1" x14ac:dyDescent="0.25">
      <c r="A129" s="129"/>
      <c r="B129" s="3"/>
      <c r="C129" s="66"/>
      <c r="D129" s="42"/>
      <c r="E129" s="67"/>
      <c r="F129" s="68"/>
    </row>
    <row r="130" spans="1:12" ht="16.899999999999999" customHeight="1" x14ac:dyDescent="0.25">
      <c r="A130" s="129"/>
      <c r="B130" s="3"/>
      <c r="C130" s="66"/>
      <c r="D130" s="42"/>
      <c r="E130" s="67"/>
      <c r="F130" s="68"/>
    </row>
    <row r="131" spans="1:12" ht="16.899999999999999" customHeight="1" x14ac:dyDescent="0.25">
      <c r="A131" s="129"/>
      <c r="B131" s="3"/>
      <c r="C131" s="66"/>
      <c r="D131" s="42"/>
      <c r="E131" s="67"/>
      <c r="F131" s="68"/>
    </row>
    <row r="132" spans="1:12" ht="16.899999999999999" customHeight="1" x14ac:dyDescent="0.25">
      <c r="A132" s="129"/>
      <c r="B132" s="3"/>
      <c r="C132" s="66"/>
      <c r="D132" s="42"/>
      <c r="E132" s="67"/>
      <c r="F132" s="68"/>
    </row>
    <row r="133" spans="1:12" ht="16.899999999999999" customHeight="1" x14ac:dyDescent="0.25">
      <c r="A133" s="129"/>
      <c r="B133" s="3"/>
      <c r="C133" s="66"/>
      <c r="D133" s="42"/>
      <c r="E133" s="67"/>
      <c r="F133" s="68"/>
    </row>
    <row r="134" spans="1:12" ht="16.899999999999999" customHeight="1" x14ac:dyDescent="0.25">
      <c r="A134" s="129"/>
      <c r="B134" s="3"/>
      <c r="C134" s="66"/>
      <c r="D134" s="42"/>
      <c r="E134" s="67"/>
      <c r="F134" s="68"/>
    </row>
    <row r="135" spans="1:12" ht="16.899999999999999" customHeight="1" x14ac:dyDescent="0.25">
      <c r="A135" s="129"/>
      <c r="B135" s="3"/>
      <c r="C135" s="66"/>
      <c r="D135" s="42"/>
      <c r="E135" s="67"/>
      <c r="F135" s="68"/>
    </row>
    <row r="136" spans="1:12" ht="16.899999999999999" customHeight="1" x14ac:dyDescent="0.25">
      <c r="A136" s="129"/>
      <c r="B136" s="3"/>
      <c r="C136" s="66"/>
      <c r="D136" s="42"/>
      <c r="E136" s="67"/>
      <c r="F136" s="68"/>
    </row>
    <row r="137" spans="1:12" ht="16.899999999999999" customHeight="1" x14ac:dyDescent="0.25">
      <c r="A137" s="129"/>
      <c r="B137" s="3"/>
      <c r="C137" s="66"/>
      <c r="D137" s="42"/>
      <c r="E137" s="67"/>
      <c r="F137" s="68"/>
    </row>
    <row r="138" spans="1:12" ht="16.899999999999999" customHeight="1" x14ac:dyDescent="0.25">
      <c r="A138" s="111"/>
      <c r="B138" s="112"/>
      <c r="C138" s="69"/>
      <c r="D138" s="47"/>
      <c r="E138" s="70"/>
      <c r="F138" s="71"/>
    </row>
    <row r="141" spans="1:12" x14ac:dyDescent="0.25">
      <c r="A141" s="116" t="s">
        <v>104</v>
      </c>
      <c r="B141" s="116"/>
      <c r="C141" s="116"/>
      <c r="D141" s="116"/>
      <c r="E141" s="116"/>
      <c r="F141" s="116"/>
      <c r="G141" s="116"/>
      <c r="H141" s="79"/>
    </row>
    <row r="142" spans="1:12" x14ac:dyDescent="0.25">
      <c r="A142" s="98" t="s">
        <v>4</v>
      </c>
      <c r="B142" s="98"/>
      <c r="C142" s="98"/>
      <c r="D142" s="106" t="s">
        <v>106</v>
      </c>
      <c r="E142" s="107"/>
      <c r="F142" s="107"/>
      <c r="G142" s="108" t="s">
        <v>40</v>
      </c>
      <c r="H142" s="79"/>
    </row>
    <row r="143" spans="1:12" ht="24.75" x14ac:dyDescent="0.25">
      <c r="A143" s="99"/>
      <c r="B143" s="99"/>
      <c r="C143" s="99"/>
      <c r="D143" s="80" t="s">
        <v>107</v>
      </c>
      <c r="E143" s="81" t="s">
        <v>108</v>
      </c>
      <c r="F143" s="81" t="s">
        <v>109</v>
      </c>
      <c r="G143" s="109"/>
      <c r="H143" s="79"/>
      <c r="I143" s="99" t="s">
        <v>124</v>
      </c>
      <c r="J143" s="80" t="s">
        <v>107</v>
      </c>
      <c r="K143" s="81" t="s">
        <v>108</v>
      </c>
      <c r="L143" s="81" t="s">
        <v>109</v>
      </c>
    </row>
    <row r="144" spans="1:12" ht="14.45" customHeight="1" x14ac:dyDescent="0.25">
      <c r="A144" s="110" t="s">
        <v>110</v>
      </c>
      <c r="B144" s="110" t="s">
        <v>111</v>
      </c>
      <c r="C144" s="82" t="s">
        <v>105</v>
      </c>
      <c r="D144" s="83">
        <v>72650</v>
      </c>
      <c r="E144" s="84">
        <v>15548</v>
      </c>
      <c r="F144" s="84">
        <v>963</v>
      </c>
      <c r="G144" s="85">
        <v>89161</v>
      </c>
      <c r="H144" s="79"/>
      <c r="I144" s="100" t="s">
        <v>111</v>
      </c>
      <c r="J144" s="102">
        <v>0.98973837506354789</v>
      </c>
      <c r="K144" s="102">
        <v>1.0342692968981895</v>
      </c>
      <c r="L144" s="102">
        <v>1.3284073939203391</v>
      </c>
    </row>
    <row r="145" spans="1:12" ht="24" x14ac:dyDescent="0.25">
      <c r="A145" s="104"/>
      <c r="B145" s="103"/>
      <c r="C145" s="87" t="s">
        <v>123</v>
      </c>
      <c r="D145" s="88">
        <v>73403.236481898944</v>
      </c>
      <c r="E145" s="89">
        <v>15032.835303754067</v>
      </c>
      <c r="F145" s="89">
        <v>724.92821434698249</v>
      </c>
      <c r="G145" s="90">
        <v>89161</v>
      </c>
      <c r="H145" s="79"/>
      <c r="I145" s="101" t="s">
        <v>112</v>
      </c>
      <c r="J145" s="102">
        <v>1.0420469075302892</v>
      </c>
      <c r="K145" s="102">
        <v>0.81434045667389898</v>
      </c>
      <c r="L145" s="102">
        <v>0.59252550315898622</v>
      </c>
    </row>
    <row r="146" spans="1:12" ht="14.45" customHeight="1" x14ac:dyDescent="0.25">
      <c r="A146" s="104"/>
      <c r="B146" s="103" t="s">
        <v>112</v>
      </c>
      <c r="C146" s="86" t="s">
        <v>105</v>
      </c>
      <c r="D146" s="91">
        <v>60189</v>
      </c>
      <c r="E146" s="92">
        <v>9633</v>
      </c>
      <c r="F146" s="92">
        <v>338</v>
      </c>
      <c r="G146" s="93">
        <v>70160</v>
      </c>
      <c r="H146" s="79"/>
      <c r="I146" s="101" t="s">
        <v>113</v>
      </c>
      <c r="J146" s="102">
        <v>1.0030776335275269</v>
      </c>
      <c r="K146" s="102">
        <v>0.9807432172200834</v>
      </c>
      <c r="L146" s="102">
        <v>1.0876994178551054</v>
      </c>
    </row>
    <row r="147" spans="1:12" ht="24" x14ac:dyDescent="0.25">
      <c r="A147" s="104"/>
      <c r="B147" s="103"/>
      <c r="C147" s="87" t="s">
        <v>123</v>
      </c>
      <c r="D147" s="88">
        <v>57760.355666379139</v>
      </c>
      <c r="E147" s="89">
        <v>11829.204752205398</v>
      </c>
      <c r="F147" s="89">
        <v>570.43958141546523</v>
      </c>
      <c r="G147" s="90">
        <v>70160</v>
      </c>
      <c r="H147" s="79"/>
      <c r="I147" s="101" t="s">
        <v>114</v>
      </c>
      <c r="J147" s="102">
        <v>1.003508589368955</v>
      </c>
      <c r="K147" s="102">
        <v>0.98370918958060227</v>
      </c>
      <c r="L147" s="102">
        <v>0.98255724509332143</v>
      </c>
    </row>
    <row r="148" spans="1:12" ht="14.45" customHeight="1" x14ac:dyDescent="0.25">
      <c r="A148" s="104"/>
      <c r="B148" s="103" t="s">
        <v>113</v>
      </c>
      <c r="C148" s="86" t="s">
        <v>105</v>
      </c>
      <c r="D148" s="91">
        <v>74796</v>
      </c>
      <c r="E148" s="92">
        <v>14977</v>
      </c>
      <c r="F148" s="92">
        <v>801</v>
      </c>
      <c r="G148" s="93">
        <v>90574</v>
      </c>
      <c r="H148" s="79"/>
      <c r="I148" s="101" t="s">
        <v>115</v>
      </c>
      <c r="J148" s="102">
        <v>0.99766076159629236</v>
      </c>
      <c r="K148" s="102">
        <v>1.0098867862469565</v>
      </c>
      <c r="L148" s="102">
        <v>1.0318393462196298</v>
      </c>
    </row>
    <row r="149" spans="1:12" ht="24" x14ac:dyDescent="0.25">
      <c r="A149" s="104"/>
      <c r="B149" s="103"/>
      <c r="C149" s="87" t="s">
        <v>123</v>
      </c>
      <c r="D149" s="88">
        <v>74566.511603857245</v>
      </c>
      <c r="E149" s="89">
        <v>15271.071710750452</v>
      </c>
      <c r="F149" s="89">
        <v>736.4166853923083</v>
      </c>
      <c r="G149" s="90">
        <v>90574</v>
      </c>
      <c r="H149" s="79"/>
      <c r="I149" s="101" t="s">
        <v>116</v>
      </c>
      <c r="J149" s="102">
        <v>1.0043719288583337</v>
      </c>
      <c r="K149" s="102">
        <v>0.98355207648628651</v>
      </c>
      <c r="L149" s="102">
        <v>0.89839710864854017</v>
      </c>
    </row>
    <row r="150" spans="1:12" ht="14.45" customHeight="1" x14ac:dyDescent="0.25">
      <c r="A150" s="104"/>
      <c r="B150" s="103" t="s">
        <v>114</v>
      </c>
      <c r="C150" s="86" t="s">
        <v>105</v>
      </c>
      <c r="D150" s="91">
        <v>66289</v>
      </c>
      <c r="E150" s="92">
        <v>13308</v>
      </c>
      <c r="F150" s="92">
        <v>641</v>
      </c>
      <c r="G150" s="93">
        <v>80238</v>
      </c>
      <c r="H150" s="79"/>
      <c r="I150" s="101" t="s">
        <v>117</v>
      </c>
      <c r="J150" s="102">
        <v>1.0035314495160268</v>
      </c>
      <c r="K150" s="102">
        <v>0.99079482873266045</v>
      </c>
      <c r="L150" s="102">
        <v>0.83330763246276096</v>
      </c>
    </row>
    <row r="151" spans="1:12" ht="24" x14ac:dyDescent="0.25">
      <c r="A151" s="104"/>
      <c r="B151" s="103"/>
      <c r="C151" s="87" t="s">
        <v>123</v>
      </c>
      <c r="D151" s="88">
        <v>66057.232297020077</v>
      </c>
      <c r="E151" s="89">
        <v>13528.388410881651</v>
      </c>
      <c r="F151" s="89">
        <v>652.37929209826245</v>
      </c>
      <c r="G151" s="90">
        <v>80238</v>
      </c>
      <c r="H151" s="79"/>
      <c r="I151" s="101" t="s">
        <v>118</v>
      </c>
      <c r="J151" s="102">
        <v>1.0042020466854613</v>
      </c>
      <c r="K151" s="102">
        <v>0.99060425856659728</v>
      </c>
      <c r="L151" s="102">
        <v>0.76935758641079377</v>
      </c>
    </row>
    <row r="152" spans="1:12" ht="14.45" customHeight="1" x14ac:dyDescent="0.25">
      <c r="A152" s="104"/>
      <c r="B152" s="103" t="s">
        <v>115</v>
      </c>
      <c r="C152" s="86" t="s">
        <v>105</v>
      </c>
      <c r="D152" s="91">
        <v>67846</v>
      </c>
      <c r="E152" s="92">
        <v>14065</v>
      </c>
      <c r="F152" s="92">
        <v>693</v>
      </c>
      <c r="G152" s="93">
        <v>82604</v>
      </c>
      <c r="H152" s="79"/>
      <c r="I152" s="101" t="s">
        <v>119</v>
      </c>
      <c r="J152" s="102">
        <v>0.99372197758909186</v>
      </c>
      <c r="K152" s="102">
        <v>1.0356003256174995</v>
      </c>
      <c r="L152" s="102">
        <v>0.89744271690638733</v>
      </c>
    </row>
    <row r="153" spans="1:12" ht="24" x14ac:dyDescent="0.25">
      <c r="A153" s="104"/>
      <c r="B153" s="103"/>
      <c r="C153" s="87" t="s">
        <v>123</v>
      </c>
      <c r="D153" s="88">
        <v>68005.080095005454</v>
      </c>
      <c r="E153" s="89">
        <v>13927.303725073756</v>
      </c>
      <c r="F153" s="89">
        <v>671.61617992079664</v>
      </c>
      <c r="G153" s="90">
        <v>82604</v>
      </c>
      <c r="H153" s="79"/>
      <c r="I153" s="101" t="s">
        <v>120</v>
      </c>
      <c r="J153" s="102">
        <v>0.96518327380962343</v>
      </c>
      <c r="K153" s="102">
        <v>1.1465379907562741</v>
      </c>
      <c r="L153" s="102">
        <v>1.4866397779998395</v>
      </c>
    </row>
    <row r="154" spans="1:12" ht="14.45" customHeight="1" x14ac:dyDescent="0.25">
      <c r="A154" s="104"/>
      <c r="B154" s="103" t="s">
        <v>116</v>
      </c>
      <c r="C154" s="86" t="s">
        <v>105</v>
      </c>
      <c r="D154" s="91">
        <v>66222</v>
      </c>
      <c r="E154" s="92">
        <v>13281</v>
      </c>
      <c r="F154" s="92">
        <v>585</v>
      </c>
      <c r="G154" s="93">
        <v>80088</v>
      </c>
      <c r="H154" s="79"/>
    </row>
    <row r="155" spans="1:12" x14ac:dyDescent="0.25">
      <c r="A155" s="104"/>
      <c r="B155" s="103"/>
      <c r="C155" s="87" t="s">
        <v>123</v>
      </c>
      <c r="D155" s="88">
        <v>65933.742368999039</v>
      </c>
      <c r="E155" s="89">
        <v>13503.097921816217</v>
      </c>
      <c r="F155" s="89">
        <v>651.15970918474591</v>
      </c>
      <c r="G155" s="90">
        <v>80088</v>
      </c>
      <c r="H155" s="79"/>
    </row>
    <row r="156" spans="1:12" ht="14.45" customHeight="1" x14ac:dyDescent="0.25">
      <c r="A156" s="104"/>
      <c r="B156" s="103" t="s">
        <v>117</v>
      </c>
      <c r="C156" s="86" t="s">
        <v>105</v>
      </c>
      <c r="D156" s="91">
        <v>73042</v>
      </c>
      <c r="E156" s="92">
        <v>14769</v>
      </c>
      <c r="F156" s="92">
        <v>599</v>
      </c>
      <c r="G156" s="93">
        <v>88410</v>
      </c>
      <c r="H156" s="79"/>
    </row>
    <row r="157" spans="1:12" x14ac:dyDescent="0.25">
      <c r="A157" s="104"/>
      <c r="B157" s="103"/>
      <c r="C157" s="87" t="s">
        <v>123</v>
      </c>
      <c r="D157" s="88">
        <v>72784.963575606889</v>
      </c>
      <c r="E157" s="89">
        <v>14906.214255166466</v>
      </c>
      <c r="F157" s="89">
        <v>718.82216922664304</v>
      </c>
      <c r="G157" s="90">
        <v>88410</v>
      </c>
      <c r="H157" s="79"/>
    </row>
    <row r="158" spans="1:12" ht="14.45" customHeight="1" x14ac:dyDescent="0.25">
      <c r="A158" s="104"/>
      <c r="B158" s="103" t="s">
        <v>118</v>
      </c>
      <c r="C158" s="86" t="s">
        <v>105</v>
      </c>
      <c r="D158" s="91">
        <v>65289</v>
      </c>
      <c r="E158" s="92">
        <v>13190</v>
      </c>
      <c r="F158" s="92">
        <v>494</v>
      </c>
      <c r="G158" s="93">
        <v>78973</v>
      </c>
      <c r="H158" s="79"/>
    </row>
    <row r="159" spans="1:12" x14ac:dyDescent="0.25">
      <c r="A159" s="104"/>
      <c r="B159" s="103"/>
      <c r="C159" s="87" t="s">
        <v>123</v>
      </c>
      <c r="D159" s="88">
        <v>65015.800570709231</v>
      </c>
      <c r="E159" s="89">
        <v>13315.105286429829</v>
      </c>
      <c r="F159" s="89">
        <v>642.09414286093977</v>
      </c>
      <c r="G159" s="90">
        <v>78973</v>
      </c>
      <c r="H159" s="79"/>
    </row>
    <row r="160" spans="1:12" ht="14.45" customHeight="1" x14ac:dyDescent="0.25">
      <c r="A160" s="104"/>
      <c r="B160" s="103" t="s">
        <v>119</v>
      </c>
      <c r="C160" s="86" t="s">
        <v>105</v>
      </c>
      <c r="D160" s="91">
        <v>69850</v>
      </c>
      <c r="E160" s="92">
        <v>14908</v>
      </c>
      <c r="F160" s="92">
        <v>623</v>
      </c>
      <c r="G160" s="93">
        <v>85381</v>
      </c>
      <c r="H160" s="79"/>
    </row>
    <row r="161" spans="1:8" x14ac:dyDescent="0.25">
      <c r="A161" s="104"/>
      <c r="B161" s="103"/>
      <c r="C161" s="87" t="s">
        <v>123</v>
      </c>
      <c r="D161" s="88">
        <v>70291.290295768486</v>
      </c>
      <c r="E161" s="89">
        <v>14395.514979305144</v>
      </c>
      <c r="F161" s="89">
        <v>694.19472492636589</v>
      </c>
      <c r="G161" s="90">
        <v>85381</v>
      </c>
      <c r="H161" s="79"/>
    </row>
    <row r="162" spans="1:8" ht="14.45" customHeight="1" x14ac:dyDescent="0.25">
      <c r="A162" s="104"/>
      <c r="B162" s="103" t="s">
        <v>120</v>
      </c>
      <c r="C162" s="86" t="s">
        <v>105</v>
      </c>
      <c r="D162" s="91">
        <v>65279</v>
      </c>
      <c r="E162" s="92">
        <v>15881</v>
      </c>
      <c r="F162" s="92">
        <v>993</v>
      </c>
      <c r="G162" s="93">
        <v>82153</v>
      </c>
      <c r="H162" s="79"/>
    </row>
    <row r="163" spans="1:8" x14ac:dyDescent="0.25">
      <c r="A163" s="103"/>
      <c r="B163" s="103"/>
      <c r="C163" s="87" t="s">
        <v>123</v>
      </c>
      <c r="D163" s="88">
        <v>67633.787044755489</v>
      </c>
      <c r="E163" s="89">
        <v>13851.263654617018</v>
      </c>
      <c r="F163" s="89">
        <v>667.94930062749017</v>
      </c>
      <c r="G163" s="90">
        <v>82153</v>
      </c>
      <c r="H163" s="79"/>
    </row>
    <row r="164" spans="1:8" x14ac:dyDescent="0.25">
      <c r="A164" s="103" t="s">
        <v>40</v>
      </c>
      <c r="B164" s="104"/>
      <c r="C164" s="86" t="s">
        <v>105</v>
      </c>
      <c r="D164" s="91">
        <v>681452</v>
      </c>
      <c r="E164" s="92">
        <v>139560</v>
      </c>
      <c r="F164" s="92">
        <v>6730</v>
      </c>
      <c r="G164" s="93">
        <v>827742</v>
      </c>
      <c r="H164" s="79"/>
    </row>
    <row r="165" spans="1:8" x14ac:dyDescent="0.25">
      <c r="A165" s="105"/>
      <c r="B165" s="105"/>
      <c r="C165" s="94" t="s">
        <v>123</v>
      </c>
      <c r="D165" s="95">
        <v>681452</v>
      </c>
      <c r="E165" s="96">
        <v>139560</v>
      </c>
      <c r="F165" s="96">
        <v>6730</v>
      </c>
      <c r="G165" s="97">
        <v>827742</v>
      </c>
      <c r="H165" s="79"/>
    </row>
  </sheetData>
  <mergeCells count="73">
    <mergeCell ref="A13:A19"/>
    <mergeCell ref="A24:C24"/>
    <mergeCell ref="A25:B25"/>
    <mergeCell ref="A26:B26"/>
    <mergeCell ref="A6:C6"/>
    <mergeCell ref="A8:A9"/>
    <mergeCell ref="A11:F11"/>
    <mergeCell ref="A41:A42"/>
    <mergeCell ref="A44:F44"/>
    <mergeCell ref="A46:A50"/>
    <mergeCell ref="A55:C55"/>
    <mergeCell ref="A27:A32"/>
    <mergeCell ref="A33:A34"/>
    <mergeCell ref="A35:B35"/>
    <mergeCell ref="A36:A37"/>
    <mergeCell ref="A39:C39"/>
    <mergeCell ref="A56:B56"/>
    <mergeCell ref="A57:B57"/>
    <mergeCell ref="A58:A63"/>
    <mergeCell ref="A64:A65"/>
    <mergeCell ref="A66:B66"/>
    <mergeCell ref="A67:A70"/>
    <mergeCell ref="A72:D72"/>
    <mergeCell ref="A75:D75"/>
    <mergeCell ref="A76:D76"/>
    <mergeCell ref="A78:E78"/>
    <mergeCell ref="A81:E81"/>
    <mergeCell ref="A83:G83"/>
    <mergeCell ref="A84:B84"/>
    <mergeCell ref="A85:A87"/>
    <mergeCell ref="A88:G88"/>
    <mergeCell ref="A89:G89"/>
    <mergeCell ref="A91:G91"/>
    <mergeCell ref="A92:B93"/>
    <mergeCell ref="C92:D92"/>
    <mergeCell ref="F92:F93"/>
    <mergeCell ref="G92:G93"/>
    <mergeCell ref="A110:A111"/>
    <mergeCell ref="A112:B112"/>
    <mergeCell ref="A113:A116"/>
    <mergeCell ref="A118:G118"/>
    <mergeCell ref="A94:A95"/>
    <mergeCell ref="A96:G96"/>
    <mergeCell ref="A138:B138"/>
    <mergeCell ref="A103:B103"/>
    <mergeCell ref="A102:B102"/>
    <mergeCell ref="A101:C101"/>
    <mergeCell ref="A141:G141"/>
    <mergeCell ref="A124:F124"/>
    <mergeCell ref="A126:B127"/>
    <mergeCell ref="C126:E126"/>
    <mergeCell ref="F126:F127"/>
    <mergeCell ref="A128:A137"/>
    <mergeCell ref="A119:A121"/>
    <mergeCell ref="B119:G119"/>
    <mergeCell ref="B120:C120"/>
    <mergeCell ref="D120:E120"/>
    <mergeCell ref="F120:G120"/>
    <mergeCell ref="A104:A109"/>
    <mergeCell ref="A164:B165"/>
    <mergeCell ref="D142:F142"/>
    <mergeCell ref="G142:G143"/>
    <mergeCell ref="A144:A163"/>
    <mergeCell ref="B144:B145"/>
    <mergeCell ref="B146:B147"/>
    <mergeCell ref="B148:B149"/>
    <mergeCell ref="B150:B151"/>
    <mergeCell ref="B152:B153"/>
    <mergeCell ref="B154:B155"/>
    <mergeCell ref="B156:B157"/>
    <mergeCell ref="B158:B159"/>
    <mergeCell ref="B160:B161"/>
    <mergeCell ref="B162:B16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947D-8168-4653-8B35-6E5862D0EC74}">
  <dimension ref="A1"/>
  <sheetViews>
    <sheetView workbookViewId="0">
      <selection activeCell="Q13" sqref="Q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A7D52-65ED-408A-82EA-751B41FAFC25}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2145-4D2B-4479-B5E1-32A03FC1C38F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6065-DC20-483A-969A-F22F4C6AB395}">
  <dimension ref="A1"/>
  <sheetViews>
    <sheetView tabSelected="1"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94a78f7-77cc-47ee-9611-2c04a832056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4ACEF1B94A7F4E99BE33A49CC26111" ma:contentTypeVersion="10" ma:contentTypeDescription="Create a new document." ma:contentTypeScope="" ma:versionID="b9a1b8d654b016b8bc42756d6072c97b">
  <xsd:schema xmlns:xsd="http://www.w3.org/2001/XMLSchema" xmlns:xs="http://www.w3.org/2001/XMLSchema" xmlns:p="http://schemas.microsoft.com/office/2006/metadata/properties" xmlns:ns3="594a78f7-77cc-47ee-9611-2c04a8320560" targetNamespace="http://schemas.microsoft.com/office/2006/metadata/properties" ma:root="true" ma:fieldsID="4fb4e88a648deb39dba775375b0d1cfb" ns3:_="">
    <xsd:import namespace="594a78f7-77cc-47ee-9611-2c04a832056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a78f7-77cc-47ee-9611-2c04a8320560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6FBE30-B812-401F-ACF2-F074C19E9A00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94a78f7-77cc-47ee-9611-2c04a8320560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8A84A7C-9FA5-4B70-B043-F6F9554F26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893F45-7B22-4358-87D3-BA33E97BDE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4a78f7-77cc-47ee-9611-2c04a83205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Chi of Severity v. t</vt:lpstr>
      <vt:lpstr>age mean</vt:lpstr>
      <vt:lpstr>Freq of Road Conditoins</vt:lpstr>
      <vt:lpstr>Freq of Light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Nick Mavromatis</cp:lastModifiedBy>
  <dcterms:created xsi:type="dcterms:W3CDTF">2011-08-01T14:22:18Z</dcterms:created>
  <dcterms:modified xsi:type="dcterms:W3CDTF">2023-03-27T13:42:55Z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0x0101008F4ACEF1B94A7F4E99BE33A49CC26111</vt:lpwstr>
  </property>
</Properties>
</file>