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NNYA001\Documents\projects\energy_save_backend\energy_save_be\backend\"/>
    </mc:Choice>
  </mc:AlternateContent>
  <xr:revisionPtr revIDLastSave="0" documentId="8_{2D5FB424-8013-4073-8EE3-33B2E23A7449}" xr6:coauthVersionLast="45" xr6:coauthVersionMax="45" xr10:uidLastSave="{00000000-0000-0000-0000-000000000000}"/>
  <bookViews>
    <workbookView xWindow="1155" yWindow="1155" windowWidth="15375" windowHeight="7875" xr2:uid="{CF023996-29D2-4D4E-9B8E-18BEE061A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6" i="1"/>
  <c r="J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7" i="1"/>
  <c r="D11" i="1"/>
  <c r="D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J4" i="1"/>
</calcChain>
</file>

<file path=xl/sharedStrings.xml><?xml version="1.0" encoding="utf-8"?>
<sst xmlns="http://schemas.openxmlformats.org/spreadsheetml/2006/main" count="31" uniqueCount="27">
  <si>
    <t>TV</t>
  </si>
  <si>
    <t>average energy consumption (W)</t>
  </si>
  <si>
    <t>Decoder</t>
  </si>
  <si>
    <t>Sound system</t>
  </si>
  <si>
    <t>Lights</t>
  </si>
  <si>
    <t>Heater</t>
  </si>
  <si>
    <t>Stove</t>
  </si>
  <si>
    <t>Fridge</t>
  </si>
  <si>
    <t>Kettle</t>
  </si>
  <si>
    <t>Microwave</t>
  </si>
  <si>
    <t>Computer</t>
  </si>
  <si>
    <t>Printer</t>
  </si>
  <si>
    <t>Modem</t>
  </si>
  <si>
    <t>Electric Blanket</t>
  </si>
  <si>
    <t>Phone</t>
  </si>
  <si>
    <t>kW</t>
  </si>
  <si>
    <t>Factor</t>
  </si>
  <si>
    <t>hr/day</t>
  </si>
  <si>
    <t>Average duration</t>
  </si>
  <si>
    <t>https://www.energuide.be/en/questions-answers/how-much-energy-do-my-household-appliances-use/71/</t>
  </si>
  <si>
    <t>Average power requirement</t>
  </si>
  <si>
    <t>https://www.sustainable.co.za/blog/tag/relative-electricity-consumption-of-household-appliances/</t>
  </si>
  <si>
    <t>kWh</t>
  </si>
  <si>
    <t>Average household consumption</t>
  </si>
  <si>
    <t>https://www.google.com/url?sa=t&amp;rct=j&amp;q=&amp;esrc=s&amp;source=web&amp;cd=&amp;ved=2ahUKEwil2-m6tf3rAhUITcAKHXhqDjwQFjAKegQIAxAB&amp;url=http%3A%2F%2Fwww.eskom.co.za%2Fsites%2Fidm%2FDocuments%2FAppliance_Usage_rev41.pdf&amp;usg=AOvVaw2SrgAJX1wqlbseVm4Sj1vy</t>
  </si>
  <si>
    <t>Below Average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</si>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</sst>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8436-1466-4AC0-B6DB-CC3DEDC4A61E}">
  <dimension ref="A2:M16"/>
  <sheetViews>
    <sheetView tabSelected="1" topLeftCell="G1" workbookViewId="0">
      <selection activeCell="L11" sqref="L11"/>
    </sheetView>
  </sheetViews>
  <sheetFormatPr defaultRowHeight="15" x14ac:dyDescent="0.25"/>
  <cols>
    <col min="1" max="1" width="14.7109375" bestFit="1" customWidth="1"/>
    <col min="2" max="2" width="33.140625" bestFit="1" customWidth="1"/>
    <col min="9" max="9" width="14.42578125" bestFit="1" customWidth="1"/>
    <col min="12" max="12" width="26.7109375" bestFit="1" customWidth="1"/>
  </cols>
  <sheetData>
    <row r="2" spans="1:13" x14ac:dyDescent="0.25">
      <c r="B2" t="s">
        <v>1</v>
      </c>
      <c r="C2" t="s">
        <v>15</v>
      </c>
      <c r="D2" t="s">
        <v>17</v>
      </c>
      <c r="E2" t="s">
        <v>22</v>
      </c>
    </row>
    <row r="3" spans="1:13" x14ac:dyDescent="0.25">
      <c r="A3" t="s">
        <v>0</v>
      </c>
      <c r="B3">
        <v>180</v>
      </c>
      <c r="C3">
        <f>B3/$J$4</f>
        <v>0.18</v>
      </c>
      <c r="D3">
        <v>4</v>
      </c>
      <c r="E3">
        <f>D3*C3</f>
        <v>0.72</v>
      </c>
    </row>
    <row r="4" spans="1:13" x14ac:dyDescent="0.25">
      <c r="A4" t="s">
        <v>2</v>
      </c>
      <c r="B4">
        <v>30</v>
      </c>
      <c r="C4">
        <f t="shared" ref="C4:C16" si="0">B4/$J$4</f>
        <v>0.03</v>
      </c>
      <c r="D4">
        <v>24</v>
      </c>
      <c r="E4">
        <f t="shared" ref="E4:E16" si="1">D4*C4</f>
        <v>0.72</v>
      </c>
      <c r="I4" t="s">
        <v>16</v>
      </c>
      <c r="J4">
        <f>1000</f>
        <v>1000</v>
      </c>
      <c r="L4" t="s">
        <v>18</v>
      </c>
      <c r="M4" t="s">
        <v>19</v>
      </c>
    </row>
    <row r="5" spans="1:13" x14ac:dyDescent="0.25">
      <c r="A5" t="s">
        <v>3</v>
      </c>
      <c r="B5">
        <v>150</v>
      </c>
      <c r="C5">
        <f t="shared" si="0"/>
        <v>0.15</v>
      </c>
      <c r="D5">
        <v>4</v>
      </c>
      <c r="E5">
        <f t="shared" si="1"/>
        <v>0.6</v>
      </c>
      <c r="L5" t="s">
        <v>20</v>
      </c>
      <c r="M5" t="s">
        <v>21</v>
      </c>
    </row>
    <row r="6" spans="1:13" ht="30" x14ac:dyDescent="0.25">
      <c r="A6" t="s">
        <v>4</v>
      </c>
      <c r="B6">
        <v>40</v>
      </c>
      <c r="C6">
        <f t="shared" si="0"/>
        <v>0.04</v>
      </c>
      <c r="D6">
        <v>4</v>
      </c>
      <c r="E6">
        <f t="shared" si="1"/>
        <v>0.16</v>
      </c>
      <c r="I6" s="2" t="s">
        <v>26</v>
      </c>
      <c r="J6" s="2">
        <f>1.25*J7</f>
        <v>7.75</v>
      </c>
      <c r="K6" s="2" t="s">
        <v>22</v>
      </c>
      <c r="L6" s="1" t="s">
        <v>23</v>
      </c>
      <c r="M6" t="s">
        <v>24</v>
      </c>
    </row>
    <row r="7" spans="1:13" ht="45" x14ac:dyDescent="0.25">
      <c r="A7" t="s">
        <v>5</v>
      </c>
      <c r="B7">
        <v>2000</v>
      </c>
      <c r="C7">
        <f t="shared" si="0"/>
        <v>2</v>
      </c>
      <c r="D7">
        <f>2/150</f>
        <v>1.3333333333333334E-2</v>
      </c>
      <c r="E7">
        <f t="shared" si="1"/>
        <v>2.6666666666666668E-2</v>
      </c>
      <c r="I7" s="3" t="s">
        <v>23</v>
      </c>
      <c r="J7" s="4">
        <f>6.2</f>
        <v>6.2</v>
      </c>
      <c r="K7" s="4" t="s">
        <v>22</v>
      </c>
    </row>
    <row r="8" spans="1:13" x14ac:dyDescent="0.25">
      <c r="A8" t="s">
        <v>6</v>
      </c>
      <c r="B8">
        <v>2000</v>
      </c>
      <c r="C8">
        <f t="shared" si="0"/>
        <v>2</v>
      </c>
      <c r="D8">
        <v>1</v>
      </c>
      <c r="E8">
        <f t="shared" si="1"/>
        <v>2</v>
      </c>
      <c r="I8" s="5" t="s">
        <v>25</v>
      </c>
      <c r="J8" s="5">
        <f>0.75*J7</f>
        <v>4.6500000000000004</v>
      </c>
      <c r="K8" s="5" t="s">
        <v>22</v>
      </c>
    </row>
    <row r="9" spans="1:13" x14ac:dyDescent="0.25">
      <c r="A9" t="s">
        <v>7</v>
      </c>
      <c r="B9">
        <v>400</v>
      </c>
      <c r="C9">
        <f t="shared" si="0"/>
        <v>0.4</v>
      </c>
      <c r="D9">
        <v>24</v>
      </c>
      <c r="E9">
        <f t="shared" si="1"/>
        <v>9.6000000000000014</v>
      </c>
    </row>
    <row r="10" spans="1:13" x14ac:dyDescent="0.25">
      <c r="A10" t="s">
        <v>8</v>
      </c>
      <c r="B10">
        <v>2000</v>
      </c>
      <c r="C10">
        <f t="shared" si="0"/>
        <v>2</v>
      </c>
      <c r="D10">
        <f>10/60</f>
        <v>0.16666666666666666</v>
      </c>
      <c r="E10">
        <f t="shared" si="1"/>
        <v>0.33333333333333331</v>
      </c>
    </row>
    <row r="11" spans="1:13" x14ac:dyDescent="0.25">
      <c r="A11" t="s">
        <v>9</v>
      </c>
      <c r="B11">
        <v>1200</v>
      </c>
      <c r="C11">
        <f t="shared" si="0"/>
        <v>1.2</v>
      </c>
      <c r="D11">
        <f>1.5/7</f>
        <v>0.21428571428571427</v>
      </c>
      <c r="E11">
        <f t="shared" si="1"/>
        <v>0.25714285714285712</v>
      </c>
    </row>
    <row r="12" spans="1:13" x14ac:dyDescent="0.25">
      <c r="A12" t="s">
        <v>10</v>
      </c>
      <c r="B12">
        <v>60</v>
      </c>
      <c r="C12">
        <f t="shared" si="0"/>
        <v>0.06</v>
      </c>
      <c r="D12">
        <v>4</v>
      </c>
      <c r="E12">
        <f t="shared" si="1"/>
        <v>0.24</v>
      </c>
    </row>
    <row r="13" spans="1:13" x14ac:dyDescent="0.25">
      <c r="A13" t="s">
        <v>11</v>
      </c>
      <c r="B13">
        <v>10</v>
      </c>
      <c r="C13">
        <f t="shared" si="0"/>
        <v>0.01</v>
      </c>
      <c r="D13">
        <v>0.5</v>
      </c>
      <c r="E13">
        <f t="shared" si="1"/>
        <v>5.0000000000000001E-3</v>
      </c>
    </row>
    <row r="14" spans="1:13" x14ac:dyDescent="0.25">
      <c r="A14" t="s">
        <v>12</v>
      </c>
      <c r="B14">
        <v>12</v>
      </c>
      <c r="C14">
        <f t="shared" si="0"/>
        <v>1.2E-2</v>
      </c>
      <c r="D14">
        <v>24</v>
      </c>
      <c r="E14">
        <f t="shared" si="1"/>
        <v>0.28800000000000003</v>
      </c>
    </row>
    <row r="15" spans="1:13" x14ac:dyDescent="0.25">
      <c r="A15" t="s">
        <v>13</v>
      </c>
      <c r="B15">
        <v>30</v>
      </c>
      <c r="C15">
        <f t="shared" si="0"/>
        <v>0.03</v>
      </c>
      <c r="D15">
        <v>0.5</v>
      </c>
      <c r="E15">
        <f t="shared" si="1"/>
        <v>1.4999999999999999E-2</v>
      </c>
    </row>
    <row r="16" spans="1:13" x14ac:dyDescent="0.25">
      <c r="A16" t="s">
        <v>14</v>
      </c>
      <c r="B16">
        <v>30</v>
      </c>
      <c r="C16">
        <f t="shared" si="0"/>
        <v>0.03</v>
      </c>
      <c r="D16">
        <v>4</v>
      </c>
      <c r="E16">
        <f t="shared" si="1"/>
        <v>0.12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Nyasha Mawungwe</dc:creator>
  <cp:lastModifiedBy>Nyasha Mawungwe</cp:lastModifiedBy>
  <dcterms:created xsi:type="dcterms:W3CDTF">2020-09-22T14:12:20Z</dcterms:created>
  <dcterms:modified xsi:type="dcterms:W3CDTF">2020-09-25T06:14:24Z</dcterms:modified>
</cp:coreProperties>
</file>