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ayp\PycharmProjects\project_nw_191027\result\"/>
    </mc:Choice>
  </mc:AlternateContent>
  <xr:revisionPtr revIDLastSave="0" documentId="13_ncr:1_{31F4AA11-0A30-4819-BD33-94A0F45BC5A5}" xr6:coauthVersionLast="45" xr6:coauthVersionMax="45" xr10:uidLastSave="{00000000-0000-0000-0000-000000000000}"/>
  <bookViews>
    <workbookView xWindow="1068" yWindow="-108" windowWidth="22080" windowHeight="13176" firstSheet="1" activeTab="3" xr2:uid="{00000000-000D-0000-FFFF-FFFF00000000}"/>
  </bookViews>
  <sheets>
    <sheet name="Introduction" sheetId="1" state="hidden" r:id="rId1"/>
    <sheet name="profit_d (ic)" sheetId="13" r:id="rId2"/>
    <sheet name="profit_d (wc)" sheetId="14" r:id="rId3"/>
    <sheet name="profit_dp (ic)" sheetId="3" r:id="rId4"/>
    <sheet name="profit_dp (wc)" sheetId="10" r:id="rId5"/>
    <sheet name="profit_p (ic)" sheetId="15" r:id="rId6"/>
    <sheet name="profit_p (wc)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" i="14" l="1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S10" i="10"/>
  <c r="S39" i="15"/>
  <c r="S41" i="3"/>
  <c r="S20" i="3"/>
  <c r="S36" i="10"/>
  <c r="S46" i="14"/>
  <c r="S45" i="10"/>
  <c r="S14" i="15"/>
  <c r="S11" i="3"/>
  <c r="S10" i="16"/>
  <c r="S34" i="16"/>
  <c r="S38" i="3"/>
  <c r="S10" i="14"/>
  <c r="S9" i="10"/>
  <c r="S41" i="16"/>
  <c r="S14" i="3"/>
  <c r="S14" i="16"/>
  <c r="S19" i="14"/>
  <c r="S18" i="10"/>
  <c r="S15" i="16"/>
  <c r="S10" i="15"/>
  <c r="S8" i="10"/>
  <c r="S21" i="14"/>
  <c r="S25" i="14"/>
  <c r="S35" i="15"/>
  <c r="S24" i="15"/>
  <c r="S14" i="10"/>
  <c r="S23" i="10"/>
  <c r="S29" i="15"/>
  <c r="S31" i="3"/>
  <c r="S21" i="15"/>
  <c r="S16" i="10"/>
  <c r="S41" i="14"/>
  <c r="S35" i="10"/>
  <c r="S38" i="16"/>
  <c r="S8" i="15"/>
  <c r="S29" i="3"/>
  <c r="S19" i="16"/>
  <c r="S45" i="14"/>
  <c r="S44" i="10"/>
  <c r="S43" i="15"/>
  <c r="S11" i="16"/>
  <c r="S33" i="14"/>
  <c r="S43" i="3"/>
  <c r="S14" i="14"/>
  <c r="S13" i="10"/>
  <c r="S34" i="3"/>
  <c r="S29" i="16"/>
  <c r="S9" i="16"/>
  <c r="S44" i="15"/>
  <c r="S11" i="15"/>
  <c r="S34" i="14"/>
  <c r="S26" i="3"/>
  <c r="S13" i="15"/>
  <c r="S24" i="14"/>
  <c r="S19" i="15"/>
  <c r="S21" i="3"/>
  <c r="S45" i="16"/>
  <c r="S45" i="15"/>
  <c r="S36" i="14"/>
  <c r="S30" i="10"/>
  <c r="S28" i="16"/>
  <c r="S36" i="16"/>
  <c r="S43" i="14"/>
  <c r="S28" i="3"/>
  <c r="S40" i="14"/>
  <c r="S39" i="10"/>
  <c r="S38" i="15"/>
  <c r="S45" i="3"/>
  <c r="S8" i="14"/>
  <c r="S13" i="3"/>
  <c r="S9" i="14"/>
  <c r="S9" i="3"/>
  <c r="S46" i="3"/>
  <c r="S24" i="10"/>
  <c r="S41" i="10"/>
  <c r="S15" i="14"/>
  <c r="S30" i="15"/>
  <c r="S9" i="15"/>
  <c r="S16" i="3"/>
  <c r="S20" i="16"/>
  <c r="S20" i="15"/>
  <c r="S31" i="14"/>
  <c r="S25" i="10"/>
  <c r="S18" i="16"/>
  <c r="S21" i="16"/>
  <c r="S23" i="14"/>
  <c r="S26" i="16"/>
  <c r="S35" i="14"/>
  <c r="S34" i="10"/>
  <c r="S33" i="15"/>
  <c r="S30" i="3"/>
  <c r="S31" i="10"/>
  <c r="S44" i="14"/>
  <c r="S43" i="10"/>
  <c r="S46" i="15"/>
  <c r="S38" i="14"/>
  <c r="S33" i="3"/>
  <c r="S31" i="16"/>
  <c r="S24" i="16"/>
  <c r="S26" i="10"/>
  <c r="S26" i="15"/>
  <c r="S36" i="15"/>
  <c r="S25" i="15"/>
  <c r="S44" i="3"/>
  <c r="S43" i="16"/>
  <c r="S46" i="16"/>
  <c r="S39" i="3"/>
  <c r="S39" i="16"/>
  <c r="S26" i="14"/>
  <c r="S15" i="10"/>
  <c r="S8" i="16"/>
  <c r="S40" i="3"/>
  <c r="S46" i="10"/>
  <c r="S15" i="3"/>
  <c r="S30" i="14"/>
  <c r="S29" i="10"/>
  <c r="S28" i="15"/>
  <c r="S10" i="3"/>
  <c r="S11" i="10"/>
  <c r="S39" i="14"/>
  <c r="S38" i="10"/>
  <c r="S41" i="15"/>
  <c r="S13" i="14"/>
  <c r="S18" i="3"/>
  <c r="S33" i="16"/>
  <c r="S19" i="3"/>
  <c r="S25" i="3"/>
  <c r="S23" i="15"/>
  <c r="S33" i="10"/>
  <c r="S35" i="16"/>
  <c r="S44" i="16"/>
  <c r="S40" i="10"/>
  <c r="S20" i="10"/>
  <c r="S23" i="16"/>
  <c r="S16" i="16"/>
  <c r="S28" i="14"/>
  <c r="S23" i="3"/>
  <c r="S16" i="14"/>
  <c r="S34" i="15"/>
  <c r="S36" i="3"/>
  <c r="S16" i="15"/>
  <c r="S40" i="15"/>
  <c r="S30" i="16"/>
  <c r="S20" i="14"/>
  <c r="S19" i="10"/>
  <c r="S18" i="15"/>
  <c r="S25" i="16"/>
  <c r="S15" i="15"/>
  <c r="S29" i="14"/>
  <c r="S28" i="10"/>
  <c r="S31" i="15"/>
  <c r="S21" i="10"/>
  <c r="S13" i="16"/>
  <c r="S35" i="3"/>
  <c r="S18" i="14"/>
  <c r="S8" i="3"/>
  <c r="S11" i="14"/>
  <c r="S24" i="3"/>
  <c r="S40" i="16"/>
  <c r="T18" i="3" l="1"/>
  <c r="T33" i="3"/>
  <c r="U9" i="16"/>
  <c r="U29" i="16"/>
  <c r="T10" i="15"/>
  <c r="T30" i="15"/>
  <c r="U21" i="10"/>
  <c r="U41" i="10"/>
  <c r="T13" i="14"/>
  <c r="T38" i="14"/>
  <c r="U9" i="3"/>
  <c r="U34" i="3"/>
  <c r="T15" i="16"/>
  <c r="T40" i="16"/>
  <c r="U31" i="15"/>
  <c r="U36" i="15"/>
  <c r="U41" i="15"/>
  <c r="U46" i="15"/>
  <c r="T8" i="10"/>
  <c r="T13" i="10"/>
  <c r="T18" i="10"/>
  <c r="T23" i="10"/>
  <c r="T28" i="10"/>
  <c r="T33" i="10"/>
  <c r="T38" i="10"/>
  <c r="T43" i="10"/>
  <c r="U9" i="14"/>
  <c r="U14" i="14"/>
  <c r="U19" i="14"/>
  <c r="U24" i="14"/>
  <c r="U29" i="14"/>
  <c r="U34" i="14"/>
  <c r="U39" i="14"/>
  <c r="U44" i="14"/>
  <c r="T13" i="3"/>
  <c r="T43" i="3"/>
  <c r="U14" i="16"/>
  <c r="U44" i="16"/>
  <c r="T15" i="15"/>
  <c r="T35" i="15"/>
  <c r="U11" i="10"/>
  <c r="U31" i="10"/>
  <c r="T8" i="14"/>
  <c r="T33" i="14"/>
  <c r="U14" i="3"/>
  <c r="U44" i="3"/>
  <c r="T25" i="16"/>
  <c r="U26" i="15"/>
  <c r="T10" i="3"/>
  <c r="T30" i="3"/>
  <c r="T45" i="3"/>
  <c r="U11" i="16"/>
  <c r="U41" i="16"/>
  <c r="T13" i="15"/>
  <c r="T18" i="15"/>
  <c r="T23" i="15"/>
  <c r="T28" i="15"/>
  <c r="T33" i="15"/>
  <c r="T38" i="15"/>
  <c r="T43" i="15"/>
  <c r="U9" i="10"/>
  <c r="U14" i="10"/>
  <c r="U19" i="10"/>
  <c r="U24" i="10"/>
  <c r="U29" i="10"/>
  <c r="U34" i="10"/>
  <c r="U39" i="10"/>
  <c r="U44" i="10"/>
  <c r="T10" i="14"/>
  <c r="T15" i="14"/>
  <c r="T20" i="14"/>
  <c r="T25" i="14"/>
  <c r="T30" i="14"/>
  <c r="T35" i="14"/>
  <c r="T40" i="14"/>
  <c r="T45" i="14"/>
  <c r="T38" i="3"/>
  <c r="U24" i="3"/>
  <c r="T30" i="16"/>
  <c r="U11" i="15"/>
  <c r="T15" i="3"/>
  <c r="U26" i="16"/>
  <c r="T28" i="3"/>
  <c r="U19" i="16"/>
  <c r="U34" i="16"/>
  <c r="T25" i="15"/>
  <c r="T40" i="15"/>
  <c r="U26" i="10"/>
  <c r="U46" i="10"/>
  <c r="T23" i="14"/>
  <c r="T43" i="14"/>
  <c r="U29" i="3"/>
  <c r="T10" i="16"/>
  <c r="T35" i="16"/>
  <c r="U16" i="15"/>
  <c r="T25" i="3"/>
  <c r="T40" i="3"/>
  <c r="U21" i="16"/>
  <c r="U36" i="16"/>
  <c r="T8" i="15"/>
  <c r="U11" i="3"/>
  <c r="U26" i="3"/>
  <c r="U36" i="3"/>
  <c r="U46" i="3"/>
  <c r="T8" i="16"/>
  <c r="T18" i="16"/>
  <c r="T28" i="16"/>
  <c r="T38" i="16"/>
  <c r="U14" i="15"/>
  <c r="U24" i="15"/>
  <c r="U34" i="15"/>
  <c r="U44" i="15"/>
  <c r="T15" i="10"/>
  <c r="T25" i="10"/>
  <c r="T30" i="10"/>
  <c r="T35" i="10"/>
  <c r="T45" i="10"/>
  <c r="U11" i="14"/>
  <c r="U16" i="14"/>
  <c r="U21" i="14"/>
  <c r="U26" i="14"/>
  <c r="U31" i="14"/>
  <c r="U36" i="14"/>
  <c r="U41" i="14"/>
  <c r="U46" i="14"/>
  <c r="T8" i="3"/>
  <c r="T23" i="3"/>
  <c r="U24" i="16"/>
  <c r="U39" i="16"/>
  <c r="T20" i="15"/>
  <c r="T45" i="15"/>
  <c r="U16" i="10"/>
  <c r="U36" i="10"/>
  <c r="T18" i="14"/>
  <c r="T28" i="14"/>
  <c r="U19" i="3"/>
  <c r="U39" i="3"/>
  <c r="T20" i="16"/>
  <c r="T45" i="16"/>
  <c r="U21" i="15"/>
  <c r="T20" i="3"/>
  <c r="T35" i="3"/>
  <c r="U16" i="16"/>
  <c r="U31" i="16"/>
  <c r="U46" i="16"/>
  <c r="U16" i="3"/>
  <c r="U21" i="3"/>
  <c r="U31" i="3"/>
  <c r="U41" i="3"/>
  <c r="T13" i="16"/>
  <c r="T23" i="16"/>
  <c r="T33" i="16"/>
  <c r="T43" i="16"/>
  <c r="U9" i="15"/>
  <c r="U19" i="15"/>
  <c r="U29" i="15"/>
  <c r="U39" i="15"/>
  <c r="T10" i="10"/>
  <c r="T20" i="10"/>
  <c r="T40" i="10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S34" i="13"/>
  <c r="S43" i="13"/>
  <c r="S20" i="13"/>
  <c r="S8" i="13"/>
  <c r="S18" i="13"/>
  <c r="S35" i="13"/>
  <c r="S41" i="13"/>
  <c r="S9" i="13"/>
  <c r="S36" i="13"/>
  <c r="S16" i="13"/>
  <c r="S26" i="13"/>
  <c r="S45" i="13"/>
  <c r="S11" i="13"/>
  <c r="S44" i="13"/>
  <c r="S29" i="13"/>
  <c r="S39" i="13"/>
  <c r="S13" i="13"/>
  <c r="S38" i="13"/>
  <c r="S28" i="13"/>
  <c r="S33" i="13"/>
  <c r="S14" i="13"/>
  <c r="S30" i="13"/>
  <c r="S40" i="13"/>
  <c r="S10" i="13"/>
  <c r="S24" i="13"/>
  <c r="S31" i="13"/>
  <c r="S21" i="13"/>
  <c r="S23" i="13"/>
  <c r="S15" i="13"/>
  <c r="S19" i="13"/>
  <c r="S46" i="13"/>
  <c r="S25" i="13"/>
  <c r="T8" i="13" l="1"/>
  <c r="T13" i="13"/>
  <c r="T18" i="13"/>
  <c r="T23" i="13"/>
  <c r="T28" i="13"/>
  <c r="T33" i="13"/>
  <c r="T38" i="13"/>
  <c r="T43" i="13"/>
  <c r="U9" i="13"/>
  <c r="U14" i="13"/>
  <c r="U19" i="13"/>
  <c r="U24" i="13"/>
  <c r="U29" i="13"/>
  <c r="U34" i="13"/>
  <c r="U39" i="13"/>
  <c r="U44" i="13"/>
  <c r="T10" i="13"/>
  <c r="T20" i="13"/>
  <c r="T25" i="13"/>
  <c r="T35" i="13"/>
  <c r="T45" i="13"/>
  <c r="T15" i="13"/>
  <c r="T30" i="13"/>
  <c r="T40" i="13"/>
  <c r="U11" i="13"/>
  <c r="U16" i="13"/>
  <c r="U26" i="13"/>
  <c r="U31" i="13"/>
  <c r="U36" i="13"/>
  <c r="U41" i="13"/>
  <c r="U46" i="13"/>
  <c r="U21" i="13"/>
</calcChain>
</file>

<file path=xl/sharedStrings.xml><?xml version="1.0" encoding="utf-8"?>
<sst xmlns="http://schemas.openxmlformats.org/spreadsheetml/2006/main" count="800" uniqueCount="79">
  <si>
    <t>dataset</t>
  </si>
  <si>
    <t>name</t>
  </si>
  <si>
    <t>direction</t>
  </si>
  <si>
    <t>num_node</t>
  </si>
  <si>
    <t>num_edge</t>
  </si>
  <si>
    <t>max_degree</t>
  </si>
  <si>
    <t>sum_cost</t>
  </si>
  <si>
    <t>email</t>
  </si>
  <si>
    <t>undirected</t>
  </si>
  <si>
    <t>dnc_email</t>
  </si>
  <si>
    <t>directed</t>
  </si>
  <si>
    <t>email_Eu_core</t>
  </si>
  <si>
    <t>NetHEPT</t>
  </si>
  <si>
    <t>budget</t>
  </si>
  <si>
    <t>1~10</t>
  </si>
  <si>
    <t>選擇seed時最多可以使用的成本，不一定要完全使用。</t>
  </si>
  <si>
    <t>seed cost = out-degree / max out-degree，因此 0 &lt;= seed cost &lt;= 1。</t>
  </si>
  <si>
    <t>whether passing information with purchasing (wpiwp)</t>
  </si>
  <si>
    <t>node購買商品後，才有可能將商品的資訊傳給鄰居。</t>
  </si>
  <si>
    <t>即使node沒有購買商品，一旦接收到商品資訊即有可能將商品的資訊傳播給鄰居。</t>
  </si>
  <si>
    <t xml:space="preserve">mu </t>
  </si>
  <si>
    <t>sigma</t>
  </si>
  <si>
    <t>wallet distribution (wd)</t>
  </si>
  <si>
    <t>m50e25</t>
  </si>
  <si>
    <t>50%的人負擔得起商品均價，且25%的人買得起最貴商品。</t>
  </si>
  <si>
    <t>mean(price)</t>
  </si>
  <si>
    <t>(max(price) - mu) / 0.6745</t>
  </si>
  <si>
    <t>m99e96</t>
  </si>
  <si>
    <t>99%的人負擔得起商品均價，且96%的人買得起最貴商品。</t>
  </si>
  <si>
    <t>sum(price)</t>
  </si>
  <si>
    <t>abs(min(price) - mu) / 3</t>
  </si>
  <si>
    <t>personal purchasing probability (ppp)</t>
  </si>
  <si>
    <t>Random</t>
  </si>
  <si>
    <t>Expensive</t>
  </si>
  <si>
    <t>Cheap</t>
  </si>
  <si>
    <t>item</t>
  </si>
  <si>
    <t>lphc</t>
  </si>
  <si>
    <t>low profit high cost</t>
  </si>
  <si>
    <t>Profit</t>
  </si>
  <si>
    <t>Cost</t>
  </si>
  <si>
    <t>Ratio</t>
  </si>
  <si>
    <t>Price</t>
  </si>
  <si>
    <t>item1</t>
  </si>
  <si>
    <t>item2</t>
  </si>
  <si>
    <t>item3</t>
  </si>
  <si>
    <t>lphc_ce</t>
  </si>
  <si>
    <t>lphc with cheaper the most expensive item</t>
  </si>
  <si>
    <t>lphc_ee</t>
  </si>
  <si>
    <t>lphc with more expensive the most expensive item</t>
  </si>
  <si>
    <t>hplc</t>
  </si>
  <si>
    <t>high profit low cost</t>
  </si>
  <si>
    <t>hplc_ce</t>
  </si>
  <si>
    <t>hplc with cheaper the most expensive item</t>
  </si>
  <si>
    <t>hplc_ee</t>
  </si>
  <si>
    <t>hplc with more expensive the most expensive item</t>
  </si>
  <si>
    <t>wd</t>
  </si>
  <si>
    <t>total cost / 2^10</t>
  </si>
  <si>
    <t>total cost / 2^9</t>
  </si>
  <si>
    <t>total cost / 2^8</t>
  </si>
  <si>
    <t>total cost / 2^7</t>
  </si>
  <si>
    <t>m50e25</t>
    <phoneticPr fontId="1" type="noConversion"/>
  </si>
  <si>
    <t>m99e96</t>
    <phoneticPr fontId="1" type="noConversion"/>
  </si>
  <si>
    <t>MIOA</t>
    <phoneticPr fontId="1" type="noConversion"/>
  </si>
  <si>
    <t>EPW</t>
    <phoneticPr fontId="1" type="noConversion"/>
  </si>
  <si>
    <t>R</t>
    <phoneticPr fontId="1" type="noConversion"/>
  </si>
  <si>
    <t>PW</t>
    <phoneticPr fontId="1" type="noConversion"/>
  </si>
  <si>
    <t>DAG1</t>
    <phoneticPr fontId="1" type="noConversion"/>
  </si>
  <si>
    <t>DAG2</t>
    <phoneticPr fontId="1" type="noConversion"/>
  </si>
  <si>
    <t>NG</t>
    <phoneticPr fontId="1" type="noConversion"/>
  </si>
  <si>
    <t>Method</t>
    <phoneticPr fontId="1" type="noConversion"/>
  </si>
  <si>
    <t>Ratio</t>
    <phoneticPr fontId="1" type="noConversion"/>
  </si>
  <si>
    <t>Product Weight</t>
    <phoneticPr fontId="1" type="noConversion"/>
  </si>
  <si>
    <t>可共用seed</t>
    <phoneticPr fontId="1" type="noConversion"/>
  </si>
  <si>
    <t>不可共用seed</t>
    <phoneticPr fontId="1" type="noConversion"/>
  </si>
  <si>
    <t>D</t>
    <phoneticPr fontId="1" type="noConversion"/>
  </si>
  <si>
    <t>DAG2</t>
  </si>
  <si>
    <t>DAG1</t>
  </si>
  <si>
    <t>Profit</t>
    <phoneticPr fontId="1" type="noConversion"/>
  </si>
  <si>
    <t>m66e34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</si>
</sst>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2"/>
      <color theme="1"/>
      <name val="新細明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distributed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distributed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5" borderId="0" xfId="0" applyFill="1" applyAlignment="1">
      <alignment horizontal="center" vertical="center"/>
    </xf>
    <xf numFmtId="0" fontId="0" fillId="0" borderId="0" xfId="0">
      <alignment vertical="center"/>
    </xf>
    <xf numFmtId="0" fontId="6" fillId="0" borderId="0" xfId="0" applyFont="1" applyAlignment="1">
      <alignment horizontal="justify" vertical="center"/>
    </xf>
    <xf numFmtId="0" fontId="0" fillId="6" borderId="0" xfId="0" applyFill="1" applyAlignment="1">
      <alignment horizontal="center" vertical="distributed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distributed"/>
    </xf>
    <xf numFmtId="0" fontId="0" fillId="8" borderId="0" xfId="0" applyFill="1" applyAlignment="1">
      <alignment horizontal="center" vertical="distributed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justify" vertical="center"/>
    </xf>
  </cellXfs>
  <cellStyles count="1">
    <cellStyle name="一般" xfId="0" builtinId="0"/>
  </cellStyles>
  <dxfs count="738"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zoomScaleNormal="100" workbookViewId="0">
      <selection activeCell="D5" sqref="A5:XFD5"/>
    </sheetView>
  </sheetViews>
  <sheetFormatPr defaultRowHeight="16.2" x14ac:dyDescent="0.3"/>
  <cols>
    <col min="1" max="1" width="26.6640625" style="7" customWidth="1"/>
    <col min="2" max="2" width="8.88671875" style="7" customWidth="1"/>
    <col min="4" max="8" width="11.109375" style="9" customWidth="1"/>
    <col min="10" max="11" width="8.88671875" style="9" customWidth="1"/>
  </cols>
  <sheetData>
    <row r="1" spans="1:15" s="8" customFormat="1" x14ac:dyDescent="0.3">
      <c r="A1" s="21" t="s">
        <v>0</v>
      </c>
      <c r="B1" s="21" t="s">
        <v>1</v>
      </c>
      <c r="C1" s="22"/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</row>
    <row r="2" spans="1:15" s="8" customFormat="1" x14ac:dyDescent="0.3">
      <c r="A2" s="22"/>
      <c r="B2" s="21" t="s">
        <v>7</v>
      </c>
      <c r="C2" s="22"/>
      <c r="D2" s="7" t="s">
        <v>8</v>
      </c>
      <c r="E2" s="7">
        <v>1134</v>
      </c>
      <c r="F2" s="7">
        <v>10902</v>
      </c>
      <c r="G2" s="7">
        <v>71</v>
      </c>
      <c r="H2" s="7">
        <v>153.5565</v>
      </c>
    </row>
    <row r="3" spans="1:15" s="8" customFormat="1" x14ac:dyDescent="0.3">
      <c r="A3" s="22"/>
      <c r="B3" s="21" t="s">
        <v>9</v>
      </c>
      <c r="C3" s="22"/>
      <c r="D3" s="7" t="s">
        <v>10</v>
      </c>
      <c r="E3" s="7">
        <v>2030</v>
      </c>
      <c r="F3" s="7">
        <v>5595</v>
      </c>
      <c r="G3" s="7">
        <v>331</v>
      </c>
      <c r="H3" s="7">
        <v>16.892600000000002</v>
      </c>
    </row>
    <row r="4" spans="1:15" s="8" customFormat="1" x14ac:dyDescent="0.3">
      <c r="A4" s="22"/>
      <c r="B4" s="21" t="s">
        <v>11</v>
      </c>
      <c r="C4" s="22"/>
      <c r="D4" s="7" t="s">
        <v>10</v>
      </c>
      <c r="E4" s="7">
        <v>1005</v>
      </c>
      <c r="F4" s="7">
        <v>25571</v>
      </c>
      <c r="G4" s="7">
        <v>334</v>
      </c>
      <c r="H4" s="7">
        <v>76.563599999999994</v>
      </c>
    </row>
    <row r="5" spans="1:15" s="8" customFormat="1" x14ac:dyDescent="0.3">
      <c r="A5" s="22"/>
      <c r="B5" s="21" t="s">
        <v>12</v>
      </c>
      <c r="C5" s="22"/>
      <c r="D5" s="7" t="s">
        <v>8</v>
      </c>
      <c r="E5" s="7">
        <v>15233</v>
      </c>
      <c r="F5" s="7">
        <v>58891</v>
      </c>
      <c r="G5" s="7">
        <v>218</v>
      </c>
      <c r="H5" s="7">
        <v>270.2294</v>
      </c>
    </row>
    <row r="6" spans="1:15" s="8" customFormat="1" x14ac:dyDescent="0.3">
      <c r="A6" s="7"/>
      <c r="B6" s="7"/>
    </row>
    <row r="7" spans="1:15" x14ac:dyDescent="0.3">
      <c r="A7" s="21" t="s">
        <v>13</v>
      </c>
      <c r="B7" s="21" t="s">
        <v>14</v>
      </c>
      <c r="C7" s="5" t="s">
        <v>15</v>
      </c>
    </row>
    <row r="8" spans="1:15" s="8" customFormat="1" x14ac:dyDescent="0.3">
      <c r="A8" s="22"/>
      <c r="B8" s="22"/>
      <c r="C8" s="5" t="s">
        <v>16</v>
      </c>
    </row>
    <row r="10" spans="1:15" x14ac:dyDescent="0.3">
      <c r="A10" s="20" t="s">
        <v>17</v>
      </c>
      <c r="B10" s="7" t="b">
        <v>1</v>
      </c>
      <c r="C10" s="5" t="s">
        <v>18</v>
      </c>
    </row>
    <row r="11" spans="1:15" x14ac:dyDescent="0.3">
      <c r="A11" s="21"/>
      <c r="B11" s="7" t="b">
        <v>0</v>
      </c>
      <c r="C11" s="5" t="s">
        <v>19</v>
      </c>
    </row>
    <row r="12" spans="1:15" s="8" customFormat="1" x14ac:dyDescent="0.3">
      <c r="A12" s="6"/>
      <c r="B12" s="7"/>
      <c r="C12" s="5"/>
    </row>
    <row r="13" spans="1:15" x14ac:dyDescent="0.3">
      <c r="G13" s="8"/>
      <c r="J13" s="21" t="s">
        <v>20</v>
      </c>
      <c r="K13" s="23"/>
      <c r="L13" s="22"/>
      <c r="M13" s="21" t="s">
        <v>21</v>
      </c>
      <c r="N13" s="22"/>
      <c r="O13" s="22"/>
    </row>
    <row r="14" spans="1:15" x14ac:dyDescent="0.3">
      <c r="A14" s="21" t="s">
        <v>22</v>
      </c>
      <c r="B14" s="7" t="s">
        <v>23</v>
      </c>
      <c r="C14" s="8" t="s">
        <v>24</v>
      </c>
      <c r="G14" s="8"/>
      <c r="J14" s="21" t="s">
        <v>25</v>
      </c>
      <c r="K14" s="23"/>
      <c r="L14" s="22"/>
      <c r="M14" s="21" t="s">
        <v>26</v>
      </c>
      <c r="N14" s="22"/>
      <c r="O14" s="22"/>
    </row>
    <row r="15" spans="1:15" x14ac:dyDescent="0.3">
      <c r="A15" s="21"/>
      <c r="B15" s="7" t="s">
        <v>27</v>
      </c>
      <c r="C15" s="8" t="s">
        <v>28</v>
      </c>
      <c r="J15" s="21" t="s">
        <v>29</v>
      </c>
      <c r="K15" s="23"/>
      <c r="L15" s="22"/>
      <c r="M15" s="21" t="s">
        <v>30</v>
      </c>
      <c r="N15" s="22"/>
      <c r="O15" s="22"/>
    </row>
    <row r="17" spans="1:7" x14ac:dyDescent="0.3">
      <c r="A17" s="20" t="s">
        <v>31</v>
      </c>
      <c r="B17" s="7" t="s">
        <v>32</v>
      </c>
    </row>
    <row r="18" spans="1:7" x14ac:dyDescent="0.3">
      <c r="A18" s="21"/>
      <c r="B18" s="7" t="s">
        <v>33</v>
      </c>
    </row>
    <row r="19" spans="1:7" x14ac:dyDescent="0.3">
      <c r="A19" s="21"/>
      <c r="B19" s="7" t="s">
        <v>34</v>
      </c>
      <c r="C19" s="8"/>
    </row>
    <row r="20" spans="1:7" x14ac:dyDescent="0.3">
      <c r="C20" s="8"/>
    </row>
    <row r="21" spans="1:7" ht="16.8" customHeight="1" thickBot="1" x14ac:dyDescent="0.35">
      <c r="A21" s="21" t="s">
        <v>35</v>
      </c>
      <c r="B21" s="21" t="s">
        <v>36</v>
      </c>
      <c r="D21" s="8" t="s">
        <v>37</v>
      </c>
    </row>
    <row r="22" spans="1:7" ht="16.8" customHeight="1" thickBot="1" x14ac:dyDescent="0.35">
      <c r="A22" s="21"/>
      <c r="B22" s="21"/>
      <c r="D22" s="1" t="s">
        <v>38</v>
      </c>
      <c r="E22" s="1" t="s">
        <v>39</v>
      </c>
      <c r="F22" s="1" t="s">
        <v>40</v>
      </c>
      <c r="G22" s="1" t="s">
        <v>41</v>
      </c>
    </row>
    <row r="23" spans="1:7" ht="17.399999999999999" customHeight="1" thickTop="1" thickBot="1" x14ac:dyDescent="0.35">
      <c r="A23" s="21"/>
      <c r="B23" s="21"/>
      <c r="C23" s="7" t="s">
        <v>42</v>
      </c>
      <c r="D23" s="2">
        <v>0.05</v>
      </c>
      <c r="E23" s="2">
        <v>0.19</v>
      </c>
      <c r="F23" s="2">
        <v>0.26</v>
      </c>
      <c r="G23" s="2">
        <v>0.24</v>
      </c>
    </row>
    <row r="24" spans="1:7" ht="16.8" customHeight="1" thickBot="1" x14ac:dyDescent="0.35">
      <c r="A24" s="21"/>
      <c r="B24" s="21"/>
      <c r="C24" s="7" t="s">
        <v>43</v>
      </c>
      <c r="D24" s="3">
        <v>0.1</v>
      </c>
      <c r="E24" s="3">
        <v>0.38</v>
      </c>
      <c r="F24" s="3">
        <v>0.26</v>
      </c>
      <c r="G24" s="3">
        <v>0.48</v>
      </c>
    </row>
    <row r="25" spans="1:7" ht="16.8" customHeight="1" thickBot="1" x14ac:dyDescent="0.35">
      <c r="A25" s="21"/>
      <c r="B25" s="21"/>
      <c r="C25" s="7" t="s">
        <v>44</v>
      </c>
      <c r="D25" s="4">
        <v>0.15</v>
      </c>
      <c r="E25" s="4">
        <v>0.56999999999999995</v>
      </c>
      <c r="F25" s="4">
        <v>0.26</v>
      </c>
      <c r="G25" s="4">
        <v>0.72</v>
      </c>
    </row>
    <row r="26" spans="1:7" ht="16.8" customHeight="1" thickBot="1" x14ac:dyDescent="0.35">
      <c r="A26" s="21"/>
      <c r="B26" s="21" t="s">
        <v>45</v>
      </c>
      <c r="C26" s="7"/>
      <c r="D26" s="8" t="s">
        <v>46</v>
      </c>
    </row>
    <row r="27" spans="1:7" ht="16.8" customHeight="1" thickBot="1" x14ac:dyDescent="0.35">
      <c r="A27" s="21"/>
      <c r="B27" s="21"/>
      <c r="C27" s="7"/>
      <c r="D27" s="1" t="s">
        <v>38</v>
      </c>
      <c r="E27" s="1" t="s">
        <v>39</v>
      </c>
      <c r="F27" s="1" t="s">
        <v>40</v>
      </c>
      <c r="G27" s="1" t="s">
        <v>41</v>
      </c>
    </row>
    <row r="28" spans="1:7" ht="17.399999999999999" customHeight="1" thickTop="1" thickBot="1" x14ac:dyDescent="0.35">
      <c r="A28" s="21"/>
      <c r="B28" s="21"/>
      <c r="C28" s="7" t="s">
        <v>42</v>
      </c>
      <c r="D28" s="2">
        <v>0.05</v>
      </c>
      <c r="E28" s="2">
        <v>0.19</v>
      </c>
      <c r="F28" s="2">
        <v>0.26</v>
      </c>
      <c r="G28" s="2">
        <v>0.24</v>
      </c>
    </row>
    <row r="29" spans="1:7" ht="16.8" customHeight="1" thickBot="1" x14ac:dyDescent="0.35">
      <c r="A29" s="21"/>
      <c r="B29" s="21"/>
      <c r="C29" s="7" t="s">
        <v>43</v>
      </c>
      <c r="D29" s="3">
        <v>0.1</v>
      </c>
      <c r="E29" s="3">
        <v>0.38</v>
      </c>
      <c r="F29" s="3">
        <v>0.26</v>
      </c>
      <c r="G29" s="3">
        <v>0.48</v>
      </c>
    </row>
    <row r="30" spans="1:7" ht="16.8" customHeight="1" thickBot="1" x14ac:dyDescent="0.35">
      <c r="A30" s="21"/>
      <c r="B30" s="21"/>
      <c r="C30" s="7" t="s">
        <v>44</v>
      </c>
      <c r="D30" s="4">
        <v>0.12</v>
      </c>
      <c r="E30" s="4">
        <v>0.48</v>
      </c>
      <c r="F30" s="4">
        <v>0.25</v>
      </c>
      <c r="G30" s="4">
        <v>0.6</v>
      </c>
    </row>
    <row r="31" spans="1:7" ht="16.8" customHeight="1" thickBot="1" x14ac:dyDescent="0.35">
      <c r="A31" s="21"/>
      <c r="B31" s="21" t="s">
        <v>47</v>
      </c>
      <c r="C31" s="7"/>
      <c r="D31" s="8" t="s">
        <v>48</v>
      </c>
    </row>
    <row r="32" spans="1:7" ht="16.8" customHeight="1" thickBot="1" x14ac:dyDescent="0.35">
      <c r="A32" s="21"/>
      <c r="B32" s="21"/>
      <c r="C32" s="7"/>
      <c r="D32" s="1" t="s">
        <v>38</v>
      </c>
      <c r="E32" s="1" t="s">
        <v>39</v>
      </c>
      <c r="F32" s="1" t="s">
        <v>40</v>
      </c>
      <c r="G32" s="1" t="s">
        <v>41</v>
      </c>
    </row>
    <row r="33" spans="1:7" ht="17.399999999999999" customHeight="1" thickTop="1" thickBot="1" x14ac:dyDescent="0.35">
      <c r="A33" s="21"/>
      <c r="B33" s="21"/>
      <c r="C33" s="7" t="s">
        <v>42</v>
      </c>
      <c r="D33" s="2">
        <v>0.05</v>
      </c>
      <c r="E33" s="2">
        <v>0.19</v>
      </c>
      <c r="F33" s="2">
        <v>0.26</v>
      </c>
      <c r="G33" s="2">
        <v>0.24</v>
      </c>
    </row>
    <row r="34" spans="1:7" ht="16.8" customHeight="1" thickBot="1" x14ac:dyDescent="0.35">
      <c r="A34" s="21"/>
      <c r="B34" s="21"/>
      <c r="C34" s="7" t="s">
        <v>43</v>
      </c>
      <c r="D34" s="3">
        <v>0.1</v>
      </c>
      <c r="E34" s="3">
        <v>0.38</v>
      </c>
      <c r="F34" s="3">
        <v>0.26</v>
      </c>
      <c r="G34" s="3">
        <v>0.48</v>
      </c>
    </row>
    <row r="35" spans="1:7" ht="16.8" customHeight="1" thickBot="1" x14ac:dyDescent="0.35">
      <c r="A35" s="21"/>
      <c r="B35" s="21"/>
      <c r="C35" s="7" t="s">
        <v>44</v>
      </c>
      <c r="D35" s="4">
        <v>0.2</v>
      </c>
      <c r="E35" s="4">
        <v>0.76</v>
      </c>
      <c r="F35" s="4">
        <v>0.26</v>
      </c>
      <c r="G35" s="4">
        <v>0.96</v>
      </c>
    </row>
    <row r="36" spans="1:7" ht="16.8" customHeight="1" thickBot="1" x14ac:dyDescent="0.35">
      <c r="A36" s="21"/>
      <c r="B36" s="21" t="s">
        <v>49</v>
      </c>
      <c r="C36" s="7"/>
      <c r="D36" s="8" t="s">
        <v>50</v>
      </c>
    </row>
    <row r="37" spans="1:7" ht="16.8" customHeight="1" thickBot="1" x14ac:dyDescent="0.35">
      <c r="A37" s="21"/>
      <c r="B37" s="21"/>
      <c r="C37" s="7"/>
      <c r="D37" s="1" t="s">
        <v>38</v>
      </c>
      <c r="E37" s="1" t="s">
        <v>39</v>
      </c>
      <c r="F37" s="1" t="s">
        <v>40</v>
      </c>
      <c r="G37" s="1" t="s">
        <v>41</v>
      </c>
    </row>
    <row r="38" spans="1:7" ht="17.399999999999999" customHeight="1" thickTop="1" thickBot="1" x14ac:dyDescent="0.35">
      <c r="A38" s="21"/>
      <c r="B38" s="21"/>
      <c r="C38" s="7" t="s">
        <v>42</v>
      </c>
      <c r="D38" s="2">
        <v>0.13</v>
      </c>
      <c r="E38" s="2">
        <v>0.11</v>
      </c>
      <c r="F38" s="2">
        <v>1.18</v>
      </c>
      <c r="G38" s="2">
        <v>0.24</v>
      </c>
    </row>
    <row r="39" spans="1:7" ht="16.8" customHeight="1" thickBot="1" x14ac:dyDescent="0.35">
      <c r="A39" s="21"/>
      <c r="B39" s="21"/>
      <c r="C39" s="7" t="s">
        <v>43</v>
      </c>
      <c r="D39" s="3">
        <v>0.26</v>
      </c>
      <c r="E39" s="3">
        <v>0.22</v>
      </c>
      <c r="F39" s="3">
        <v>1.18</v>
      </c>
      <c r="G39" s="3">
        <v>0.48</v>
      </c>
    </row>
    <row r="40" spans="1:7" ht="16.8" customHeight="1" thickBot="1" x14ac:dyDescent="0.35">
      <c r="A40" s="21"/>
      <c r="B40" s="21"/>
      <c r="C40" s="7" t="s">
        <v>44</v>
      </c>
      <c r="D40" s="4">
        <v>0.39</v>
      </c>
      <c r="E40" s="4">
        <v>0.33</v>
      </c>
      <c r="F40" s="4">
        <v>1.18</v>
      </c>
      <c r="G40" s="4">
        <v>0.72</v>
      </c>
    </row>
    <row r="41" spans="1:7" ht="16.8" customHeight="1" thickBot="1" x14ac:dyDescent="0.35">
      <c r="A41" s="21"/>
      <c r="B41" s="21" t="s">
        <v>51</v>
      </c>
      <c r="C41" s="7"/>
      <c r="D41" s="8" t="s">
        <v>52</v>
      </c>
    </row>
    <row r="42" spans="1:7" ht="16.8" customHeight="1" thickBot="1" x14ac:dyDescent="0.35">
      <c r="A42" s="21"/>
      <c r="B42" s="21"/>
      <c r="D42" s="1" t="s">
        <v>38</v>
      </c>
      <c r="E42" s="1" t="s">
        <v>39</v>
      </c>
      <c r="F42" s="1" t="s">
        <v>40</v>
      </c>
      <c r="G42" s="1" t="s">
        <v>41</v>
      </c>
    </row>
    <row r="43" spans="1:7" ht="17.399999999999999" customHeight="1" thickTop="1" thickBot="1" x14ac:dyDescent="0.35">
      <c r="A43" s="21"/>
      <c r="B43" s="21"/>
      <c r="C43" s="7" t="s">
        <v>42</v>
      </c>
      <c r="D43" s="2">
        <v>0.13</v>
      </c>
      <c r="E43" s="2">
        <v>0.11</v>
      </c>
      <c r="F43" s="2">
        <v>1.18</v>
      </c>
      <c r="G43" s="2">
        <v>0.24</v>
      </c>
    </row>
    <row r="44" spans="1:7" ht="16.8" customHeight="1" thickBot="1" x14ac:dyDescent="0.35">
      <c r="A44" s="21"/>
      <c r="B44" s="21"/>
      <c r="C44" s="7" t="s">
        <v>43</v>
      </c>
      <c r="D44" s="3">
        <v>0.26</v>
      </c>
      <c r="E44" s="3">
        <v>0.22</v>
      </c>
      <c r="F44" s="3">
        <v>1.18</v>
      </c>
      <c r="G44" s="3">
        <v>0.48</v>
      </c>
    </row>
    <row r="45" spans="1:7" ht="16.8" customHeight="1" thickBot="1" x14ac:dyDescent="0.35">
      <c r="A45" s="21"/>
      <c r="B45" s="21"/>
      <c r="C45" s="7" t="s">
        <v>44</v>
      </c>
      <c r="D45" s="4">
        <v>0.32</v>
      </c>
      <c r="E45" s="4">
        <v>0.28000000000000003</v>
      </c>
      <c r="F45" s="4">
        <v>1.1399999999999999</v>
      </c>
      <c r="G45" s="4">
        <v>0.6</v>
      </c>
    </row>
    <row r="46" spans="1:7" ht="16.8" customHeight="1" thickBot="1" x14ac:dyDescent="0.35">
      <c r="A46" s="21"/>
      <c r="B46" s="21" t="s">
        <v>53</v>
      </c>
      <c r="C46" s="7"/>
      <c r="D46" s="8" t="s">
        <v>54</v>
      </c>
    </row>
    <row r="47" spans="1:7" ht="16.8" customHeight="1" thickBot="1" x14ac:dyDescent="0.35">
      <c r="A47" s="21"/>
      <c r="B47" s="21"/>
      <c r="C47" s="7"/>
      <c r="D47" s="1" t="s">
        <v>38</v>
      </c>
      <c r="E47" s="1" t="s">
        <v>39</v>
      </c>
      <c r="F47" s="1" t="s">
        <v>40</v>
      </c>
      <c r="G47" s="1" t="s">
        <v>41</v>
      </c>
    </row>
    <row r="48" spans="1:7" ht="17.399999999999999" customHeight="1" thickTop="1" thickBot="1" x14ac:dyDescent="0.35">
      <c r="A48" s="21"/>
      <c r="B48" s="21"/>
      <c r="C48" s="7" t="s">
        <v>42</v>
      </c>
      <c r="D48" s="2">
        <v>0.13</v>
      </c>
      <c r="E48" s="2">
        <v>0.11</v>
      </c>
      <c r="F48" s="2">
        <v>1.18</v>
      </c>
      <c r="G48" s="2">
        <v>0.24</v>
      </c>
    </row>
    <row r="49" spans="1:7" ht="16.8" customHeight="1" thickBot="1" x14ac:dyDescent="0.35">
      <c r="A49" s="21"/>
      <c r="B49" s="21"/>
      <c r="C49" s="7" t="s">
        <v>43</v>
      </c>
      <c r="D49" s="3">
        <v>0.26</v>
      </c>
      <c r="E49" s="3">
        <v>0.22</v>
      </c>
      <c r="F49" s="3">
        <v>1.18</v>
      </c>
      <c r="G49" s="3">
        <v>0.48</v>
      </c>
    </row>
    <row r="50" spans="1:7" ht="16.8" customHeight="1" thickBot="1" x14ac:dyDescent="0.35">
      <c r="A50" s="21"/>
      <c r="B50" s="21"/>
      <c r="C50" s="7" t="s">
        <v>44</v>
      </c>
      <c r="D50" s="4">
        <v>0.52</v>
      </c>
      <c r="E50" s="4">
        <v>0.44</v>
      </c>
      <c r="F50" s="4">
        <v>1.18</v>
      </c>
      <c r="G50" s="4">
        <v>0.96</v>
      </c>
    </row>
  </sheetData>
  <mergeCells count="24">
    <mergeCell ref="B1:C1"/>
    <mergeCell ref="A1:A5"/>
    <mergeCell ref="B7:B8"/>
    <mergeCell ref="A7:A8"/>
    <mergeCell ref="B5:C5"/>
    <mergeCell ref="B4:C4"/>
    <mergeCell ref="B3:C3"/>
    <mergeCell ref="B2:C2"/>
    <mergeCell ref="M13:O13"/>
    <mergeCell ref="J15:L15"/>
    <mergeCell ref="J14:L14"/>
    <mergeCell ref="J13:L13"/>
    <mergeCell ref="A14:A15"/>
    <mergeCell ref="M14:O14"/>
    <mergeCell ref="B36:B40"/>
    <mergeCell ref="B41:B45"/>
    <mergeCell ref="B46:B50"/>
    <mergeCell ref="A21:A50"/>
    <mergeCell ref="M15:O15"/>
    <mergeCell ref="A10:A11"/>
    <mergeCell ref="A17:A19"/>
    <mergeCell ref="B21:B25"/>
    <mergeCell ref="B26:B30"/>
    <mergeCell ref="B31:B3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E1C3-599A-4AA4-80E4-3541BD57D670}">
  <dimension ref="A1:U4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D6" sqref="A1:XFD1048576"/>
    </sheetView>
  </sheetViews>
  <sheetFormatPr defaultColWidth="8.88671875" defaultRowHeight="16.2" x14ac:dyDescent="0.3"/>
  <cols>
    <col min="1" max="1" width="8.109375" style="12" customWidth="1"/>
    <col min="2" max="3" width="8.88671875" style="12" customWidth="1"/>
    <col min="4" max="11" width="8.88671875" style="13" customWidth="1"/>
    <col min="12" max="17" width="8.88671875" style="13"/>
    <col min="18" max="18" width="8.88671875" style="12"/>
    <col min="19" max="21" width="8.88671875" style="10"/>
    <col min="22" max="16384" width="8.88671875" style="12"/>
  </cols>
  <sheetData>
    <row r="1" spans="1:21" ht="16.2" customHeight="1" x14ac:dyDescent="0.3">
      <c r="A1" s="21" t="s">
        <v>77</v>
      </c>
      <c r="B1" s="25"/>
      <c r="C1" s="25"/>
      <c r="D1" s="30" t="str">
        <f t="shared" ref="D1:O1" si="0">D3&amp;D4&amp;D5&amp;D6</f>
        <v>MIOAREPW</v>
      </c>
      <c r="E1" s="30" t="str">
        <f t="shared" si="0"/>
        <v>MIOARDEPW</v>
      </c>
      <c r="F1" s="30" t="str">
        <f t="shared" si="0"/>
        <v>DAG1REPW</v>
      </c>
      <c r="G1" s="30" t="str">
        <f t="shared" si="0"/>
        <v>DAG1RDEPW</v>
      </c>
      <c r="H1" s="30" t="str">
        <f t="shared" si="0"/>
        <v>DAG2REPW</v>
      </c>
      <c r="I1" s="30" t="str">
        <f t="shared" si="0"/>
        <v>DAG2RDEPW</v>
      </c>
      <c r="J1" s="27" t="str">
        <f t="shared" si="0"/>
        <v>MIOARPW</v>
      </c>
      <c r="K1" s="27" t="str">
        <f t="shared" si="0"/>
        <v>MIOARDPW</v>
      </c>
      <c r="L1" s="27" t="str">
        <f t="shared" si="0"/>
        <v>DAG1RPW</v>
      </c>
      <c r="M1" s="27" t="str">
        <f t="shared" si="0"/>
        <v>DAG1RDPW</v>
      </c>
      <c r="N1" s="27" t="str">
        <f t="shared" si="0"/>
        <v>DAG2RPW</v>
      </c>
      <c r="O1" s="27" t="str">
        <f t="shared" si="0"/>
        <v>DAG2RDPW</v>
      </c>
      <c r="P1" s="29" t="str">
        <f t="shared" ref="P1:Q1" si="1">P3&amp;P4&amp;P5&amp;P6</f>
        <v>NGRPW</v>
      </c>
      <c r="Q1" s="29" t="str">
        <f t="shared" si="1"/>
        <v>NGRDPW</v>
      </c>
    </row>
    <row r="2" spans="1:21" x14ac:dyDescent="0.3">
      <c r="A2" s="13"/>
      <c r="B2" s="13" t="s">
        <v>35</v>
      </c>
      <c r="C2" s="13" t="s">
        <v>55</v>
      </c>
      <c r="D2" s="31"/>
      <c r="E2" s="31"/>
      <c r="F2" s="31"/>
      <c r="G2" s="31"/>
      <c r="H2" s="31"/>
      <c r="I2" s="31"/>
      <c r="J2" s="21"/>
      <c r="K2" s="21"/>
      <c r="L2" s="21"/>
      <c r="M2" s="21"/>
      <c r="N2" s="21"/>
      <c r="O2" s="21"/>
      <c r="P2" s="21"/>
      <c r="Q2" s="21"/>
    </row>
    <row r="3" spans="1:21" x14ac:dyDescent="0.3">
      <c r="A3" s="28" t="s">
        <v>69</v>
      </c>
      <c r="B3" s="28"/>
      <c r="C3" s="28"/>
      <c r="D3" s="15" t="s">
        <v>62</v>
      </c>
      <c r="E3" s="15" t="s">
        <v>62</v>
      </c>
      <c r="F3" s="15" t="s">
        <v>66</v>
      </c>
      <c r="G3" s="15" t="s">
        <v>66</v>
      </c>
      <c r="H3" s="15" t="s">
        <v>67</v>
      </c>
      <c r="I3" s="15" t="s">
        <v>67</v>
      </c>
      <c r="J3" s="15" t="s">
        <v>62</v>
      </c>
      <c r="K3" s="15" t="s">
        <v>62</v>
      </c>
      <c r="L3" s="15" t="s">
        <v>76</v>
      </c>
      <c r="M3" s="15" t="s">
        <v>76</v>
      </c>
      <c r="N3" s="15" t="s">
        <v>75</v>
      </c>
      <c r="O3" s="15" t="s">
        <v>75</v>
      </c>
      <c r="P3" s="15" t="s">
        <v>68</v>
      </c>
      <c r="Q3" s="15" t="s">
        <v>68</v>
      </c>
    </row>
    <row r="4" spans="1:21" x14ac:dyDescent="0.3">
      <c r="A4" s="28" t="s">
        <v>70</v>
      </c>
      <c r="B4" s="28"/>
      <c r="C4" s="28"/>
      <c r="D4" s="15" t="s">
        <v>64</v>
      </c>
      <c r="E4" s="15" t="s">
        <v>64</v>
      </c>
      <c r="F4" s="15" t="s">
        <v>64</v>
      </c>
      <c r="G4" s="15" t="s">
        <v>64</v>
      </c>
      <c r="H4" s="15" t="s">
        <v>64</v>
      </c>
      <c r="I4" s="15" t="s">
        <v>64</v>
      </c>
      <c r="J4" s="15" t="s">
        <v>64</v>
      </c>
      <c r="K4" s="15" t="s">
        <v>64</v>
      </c>
      <c r="L4" s="15" t="s">
        <v>64</v>
      </c>
      <c r="M4" s="15" t="s">
        <v>64</v>
      </c>
      <c r="N4" s="15" t="s">
        <v>64</v>
      </c>
      <c r="O4" s="15" t="s">
        <v>64</v>
      </c>
      <c r="P4" s="15" t="s">
        <v>64</v>
      </c>
      <c r="Q4" s="15" t="s">
        <v>64</v>
      </c>
    </row>
    <row r="5" spans="1:21" x14ac:dyDescent="0.3">
      <c r="A5" s="15"/>
      <c r="B5" s="15" t="s">
        <v>74</v>
      </c>
      <c r="C5" s="15"/>
      <c r="D5" s="15"/>
      <c r="E5" s="15" t="s">
        <v>74</v>
      </c>
      <c r="F5" s="15"/>
      <c r="G5" s="15" t="s">
        <v>74</v>
      </c>
      <c r="H5" s="15"/>
      <c r="I5" s="15" t="s">
        <v>74</v>
      </c>
      <c r="J5" s="15"/>
      <c r="K5" s="15" t="s">
        <v>74</v>
      </c>
      <c r="L5" s="15"/>
      <c r="M5" s="15" t="s">
        <v>74</v>
      </c>
      <c r="N5" s="15"/>
      <c r="O5" s="15" t="s">
        <v>74</v>
      </c>
      <c r="P5" s="15"/>
      <c r="Q5" s="15" t="s">
        <v>74</v>
      </c>
    </row>
    <row r="6" spans="1:21" x14ac:dyDescent="0.3">
      <c r="A6" s="28" t="s">
        <v>71</v>
      </c>
      <c r="B6" s="28"/>
      <c r="C6" s="28"/>
      <c r="D6" s="15" t="s">
        <v>63</v>
      </c>
      <c r="E6" s="15" t="s">
        <v>63</v>
      </c>
      <c r="F6" s="15" t="s">
        <v>63</v>
      </c>
      <c r="G6" s="15" t="s">
        <v>63</v>
      </c>
      <c r="H6" s="15" t="s">
        <v>63</v>
      </c>
      <c r="I6" s="15" t="s">
        <v>63</v>
      </c>
      <c r="J6" s="15" t="s">
        <v>65</v>
      </c>
      <c r="K6" s="15" t="s">
        <v>65</v>
      </c>
      <c r="L6" s="15" t="s">
        <v>65</v>
      </c>
      <c r="M6" s="15" t="s">
        <v>65</v>
      </c>
      <c r="N6" s="15" t="s">
        <v>65</v>
      </c>
      <c r="O6" s="15" t="s">
        <v>65</v>
      </c>
      <c r="P6" s="15" t="s">
        <v>65</v>
      </c>
      <c r="Q6" s="15" t="s">
        <v>65</v>
      </c>
    </row>
    <row r="7" spans="1:21" x14ac:dyDescent="0.3">
      <c r="A7" s="24" t="s">
        <v>56</v>
      </c>
      <c r="B7" s="25"/>
      <c r="C7" s="25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T7" s="10" t="s">
        <v>60</v>
      </c>
      <c r="U7" s="10" t="s">
        <v>61</v>
      </c>
    </row>
    <row r="8" spans="1:21" ht="16.2" customHeight="1" x14ac:dyDescent="0.3">
      <c r="A8" s="26" t="s">
        <v>72</v>
      </c>
      <c r="B8" s="21" t="s">
        <v>36</v>
      </c>
      <c r="C8" s="13" t="s">
        <v>23</v>
      </c>
      <c r="D8" s="12">
        <v>10.078200000000001</v>
      </c>
      <c r="E8" s="12">
        <v>9.4375999999999998</v>
      </c>
      <c r="F8" s="12">
        <v>9.9405000000000001</v>
      </c>
      <c r="G8" s="12">
        <v>9.4200999999999997</v>
      </c>
      <c r="H8" s="12">
        <v>9.6465999999999994</v>
      </c>
      <c r="I8" s="12">
        <v>9.4467999999999996</v>
      </c>
      <c r="J8" s="13">
        <v>4.7766999999999999</v>
      </c>
      <c r="K8" s="13">
        <v>3.7107000000000001</v>
      </c>
      <c r="L8" s="13">
        <v>7.3916000000000004</v>
      </c>
      <c r="M8" s="13">
        <v>5.9066000000000001</v>
      </c>
      <c r="N8" s="13">
        <v>7.5263999999999998</v>
      </c>
      <c r="O8" s="13">
        <v>6.0092999999999996</v>
      </c>
      <c r="P8" s="13">
        <v>2.3134000000000001</v>
      </c>
      <c r="Q8" s="13">
        <v>0.69830000000000003</v>
      </c>
      <c r="S8" s="11" t="str">
        <f ca="1">INDIRECT(ADDRESS(1, MATCH(MAX(D8:Q8),D8:Q8,0)+3, 4),TRUE)</f>
        <v>MIOAREPW</v>
      </c>
      <c r="T8" s="11" t="str">
        <f ca="1">S8</f>
        <v>MIOAREPW</v>
      </c>
      <c r="U8" s="11"/>
    </row>
    <row r="9" spans="1:21" x14ac:dyDescent="0.3">
      <c r="A9" s="25"/>
      <c r="B9" s="25"/>
      <c r="C9" s="13" t="s">
        <v>78</v>
      </c>
      <c r="D9" s="12">
        <v>1.9605999999999999</v>
      </c>
      <c r="E9" s="12">
        <v>1.9161999999999999</v>
      </c>
      <c r="F9" s="12">
        <v>3.1941999999999999</v>
      </c>
      <c r="G9" s="12">
        <v>4.2504</v>
      </c>
      <c r="H9" s="12">
        <v>4.1177999999999999</v>
      </c>
      <c r="I9" s="12">
        <v>3.2198000000000002</v>
      </c>
      <c r="J9" s="13">
        <v>2.3904999999999998</v>
      </c>
      <c r="K9" s="13">
        <v>1.56</v>
      </c>
      <c r="L9" s="13">
        <v>3.1295999999999999</v>
      </c>
      <c r="M9" s="13">
        <v>3.1796000000000002</v>
      </c>
      <c r="N9" s="13">
        <v>3.6107999999999998</v>
      </c>
      <c r="O9" s="13">
        <v>3.7684000000000002</v>
      </c>
      <c r="P9" s="13">
        <v>2.6747000000000001</v>
      </c>
      <c r="Q9" s="13">
        <v>0.6331</v>
      </c>
      <c r="S9" s="11" t="str">
        <f ca="1">INDIRECT(ADDRESS(1, MATCH(MAX(D9:Q9),D9:Q9,0)+3, 4),TRUE)</f>
        <v>DAG1RDEPW</v>
      </c>
      <c r="T9" s="11"/>
      <c r="U9" s="11" t="str">
        <f ca="1">S9</f>
        <v>DAG1RDEPW</v>
      </c>
    </row>
    <row r="10" spans="1:21" x14ac:dyDescent="0.3">
      <c r="A10" s="25"/>
      <c r="B10" s="21" t="s">
        <v>49</v>
      </c>
      <c r="C10" s="13" t="s">
        <v>23</v>
      </c>
      <c r="D10" s="12">
        <v>21.6724</v>
      </c>
      <c r="E10" s="12">
        <v>26.842600000000001</v>
      </c>
      <c r="F10" s="12">
        <v>24.657900000000001</v>
      </c>
      <c r="G10" s="12">
        <v>26.962299999999999</v>
      </c>
      <c r="H10" s="12">
        <v>23.8217</v>
      </c>
      <c r="I10" s="12">
        <v>27.438300000000002</v>
      </c>
      <c r="J10" s="13">
        <v>13.221500000000001</v>
      </c>
      <c r="K10" s="13">
        <v>11.5528</v>
      </c>
      <c r="L10" s="13">
        <v>16.413</v>
      </c>
      <c r="M10" s="13">
        <v>14.2531</v>
      </c>
      <c r="N10" s="13">
        <v>14.9758</v>
      </c>
      <c r="O10" s="13">
        <v>15.254</v>
      </c>
      <c r="P10" s="13">
        <v>10.632199999999999</v>
      </c>
      <c r="Q10" s="13">
        <v>15.8025</v>
      </c>
      <c r="S10" s="11" t="str">
        <f ca="1">INDIRECT(ADDRESS(1, MATCH(MAX(D10:Q10),D10:Q10,0)+3, 4),TRUE)</f>
        <v>DAG2RDEPW</v>
      </c>
      <c r="T10" s="11" t="str">
        <f ca="1">S10</f>
        <v>DAG2RDEPW</v>
      </c>
      <c r="U10" s="11"/>
    </row>
    <row r="11" spans="1:21" x14ac:dyDescent="0.3">
      <c r="A11" s="25"/>
      <c r="B11" s="25"/>
      <c r="C11" s="13" t="s">
        <v>78</v>
      </c>
      <c r="D11" s="12">
        <v>1.6158999999999999</v>
      </c>
      <c r="E11" s="12">
        <v>1.6158999999999999</v>
      </c>
      <c r="F11" s="12">
        <v>4.3837000000000002</v>
      </c>
      <c r="G11" s="12">
        <v>3.9702999999999999</v>
      </c>
      <c r="H11" s="12">
        <v>3.286</v>
      </c>
      <c r="I11" s="12">
        <v>3.6345000000000001</v>
      </c>
      <c r="J11" s="13">
        <v>1.5996999999999999</v>
      </c>
      <c r="K11" s="13">
        <v>1.7514000000000001</v>
      </c>
      <c r="L11" s="13">
        <v>4.5427</v>
      </c>
      <c r="M11" s="13">
        <v>2.8797000000000001</v>
      </c>
      <c r="N11" s="13">
        <v>4.5427</v>
      </c>
      <c r="O11" s="13">
        <v>4.4306999999999999</v>
      </c>
      <c r="P11" s="13">
        <v>2.3148</v>
      </c>
      <c r="Q11" s="13">
        <v>0.60870000000000002</v>
      </c>
      <c r="S11" s="11" t="str">
        <f ca="1">INDIRECT(ADDRESS(1, MATCH(MAX(D11:Q11),D11:Q11,0)+3, 4),TRUE)</f>
        <v>DAG1RPW</v>
      </c>
      <c r="T11" s="11"/>
      <c r="U11" s="11" t="str">
        <f ca="1">S11</f>
        <v>DAG1RPW</v>
      </c>
    </row>
    <row r="12" spans="1:21" x14ac:dyDescent="0.3">
      <c r="B12" s="13"/>
      <c r="C12" s="13"/>
      <c r="D12" s="12"/>
      <c r="E12" s="12"/>
      <c r="F12" s="12"/>
      <c r="G12" s="12"/>
      <c r="H12" s="12"/>
      <c r="I12" s="12"/>
      <c r="S12" s="11"/>
      <c r="T12" s="11"/>
      <c r="U12" s="11"/>
    </row>
    <row r="13" spans="1:21" ht="16.2" customHeight="1" x14ac:dyDescent="0.3">
      <c r="A13" s="32" t="s">
        <v>73</v>
      </c>
      <c r="B13" s="21" t="s">
        <v>36</v>
      </c>
      <c r="C13" s="13" t="s">
        <v>23</v>
      </c>
      <c r="D13" s="12">
        <v>7.0125999999999999</v>
      </c>
      <c r="E13" s="12">
        <v>6.8048999999999999</v>
      </c>
      <c r="F13" s="12">
        <v>5.9935</v>
      </c>
      <c r="G13" s="12">
        <v>5.4104999999999999</v>
      </c>
      <c r="H13" s="12">
        <v>6.3281000000000001</v>
      </c>
      <c r="I13" s="12">
        <v>7.1242999999999999</v>
      </c>
      <c r="J13" s="13">
        <v>1.4643999999999999</v>
      </c>
      <c r="K13" s="13">
        <v>2.4784000000000002</v>
      </c>
      <c r="L13" s="13">
        <v>5.5407999999999999</v>
      </c>
      <c r="M13" s="13">
        <v>6.1792999999999996</v>
      </c>
      <c r="N13" s="13">
        <v>5.4097</v>
      </c>
      <c r="O13" s="13">
        <v>5.0791000000000004</v>
      </c>
      <c r="P13" s="13">
        <v>4.7704000000000004</v>
      </c>
      <c r="Q13" s="13">
        <v>0.56699999999999995</v>
      </c>
      <c r="S13" s="11" t="str">
        <f ca="1">INDIRECT(ADDRESS(1, MATCH(MAX(D13:Q13),D13:Q13,0)+3, 4),TRUE)</f>
        <v>DAG2RDEPW</v>
      </c>
      <c r="T13" s="11" t="str">
        <f ca="1">S13</f>
        <v>DAG2RDEPW</v>
      </c>
      <c r="U13" s="11"/>
    </row>
    <row r="14" spans="1:21" x14ac:dyDescent="0.3">
      <c r="A14" s="25"/>
      <c r="B14" s="25"/>
      <c r="C14" s="13" t="s">
        <v>78</v>
      </c>
      <c r="D14" s="12">
        <v>1.1835</v>
      </c>
      <c r="E14" s="12">
        <v>1.1876</v>
      </c>
      <c r="F14" s="12">
        <v>2.2808000000000002</v>
      </c>
      <c r="G14" s="12">
        <v>2.1682999999999999</v>
      </c>
      <c r="H14" s="12">
        <v>2.4455</v>
      </c>
      <c r="I14" s="12">
        <v>1.9543999999999999</v>
      </c>
      <c r="J14" s="13">
        <v>1.2439</v>
      </c>
      <c r="K14" s="13">
        <v>1.3543000000000001</v>
      </c>
      <c r="L14" s="13">
        <v>2.3071999999999999</v>
      </c>
      <c r="M14" s="13">
        <v>2.0405000000000002</v>
      </c>
      <c r="N14" s="13">
        <v>1.7844</v>
      </c>
      <c r="O14" s="13">
        <v>3.0552000000000001</v>
      </c>
      <c r="P14" s="13">
        <v>2.1595</v>
      </c>
      <c r="Q14" s="13">
        <v>1.2919</v>
      </c>
      <c r="S14" s="11" t="str">
        <f ca="1">INDIRECT(ADDRESS(1, MATCH(MAX(D14:Q14),D14:Q14,0)+3, 4),TRUE)</f>
        <v>DAG2RDPW</v>
      </c>
      <c r="T14" s="11"/>
      <c r="U14" s="11" t="str">
        <f ca="1">S14</f>
        <v>DAG2RDPW</v>
      </c>
    </row>
    <row r="15" spans="1:21" x14ac:dyDescent="0.3">
      <c r="A15" s="25"/>
      <c r="B15" s="21" t="s">
        <v>49</v>
      </c>
      <c r="C15" s="13" t="s">
        <v>23</v>
      </c>
      <c r="D15" s="12">
        <v>16.421600000000002</v>
      </c>
      <c r="E15" s="12">
        <v>18.421900000000001</v>
      </c>
      <c r="F15" s="12">
        <v>18.587499999999999</v>
      </c>
      <c r="G15" s="12">
        <v>16.004100000000001</v>
      </c>
      <c r="H15" s="12">
        <v>19.041799999999999</v>
      </c>
      <c r="I15" s="12">
        <v>16.657900000000001</v>
      </c>
      <c r="J15" s="13">
        <v>9.3089999999999993</v>
      </c>
      <c r="K15" s="13">
        <v>8.7962000000000007</v>
      </c>
      <c r="L15" s="13">
        <v>9.0002999999999993</v>
      </c>
      <c r="M15" s="13">
        <v>17.707699999999999</v>
      </c>
      <c r="N15" s="13">
        <v>9.7748000000000008</v>
      </c>
      <c r="O15" s="13">
        <v>19.316800000000001</v>
      </c>
      <c r="P15" s="13">
        <v>14.402900000000001</v>
      </c>
      <c r="Q15" s="13">
        <v>9.6843000000000004</v>
      </c>
      <c r="S15" s="11" t="str">
        <f ca="1">INDIRECT(ADDRESS(1, MATCH(MAX(D15:Q15),D15:Q15,0)+3, 4),TRUE)</f>
        <v>DAG2RDPW</v>
      </c>
      <c r="T15" s="11" t="str">
        <f ca="1">S15</f>
        <v>DAG2RDPW</v>
      </c>
      <c r="U15" s="11"/>
    </row>
    <row r="16" spans="1:21" x14ac:dyDescent="0.3">
      <c r="A16" s="25"/>
      <c r="B16" s="25"/>
      <c r="C16" s="13" t="s">
        <v>78</v>
      </c>
      <c r="D16" s="12">
        <v>1.5022</v>
      </c>
      <c r="E16" s="12">
        <v>1.1284000000000001</v>
      </c>
      <c r="F16" s="12">
        <v>3.9792999999999998</v>
      </c>
      <c r="G16" s="12">
        <v>4.4089999999999998</v>
      </c>
      <c r="H16" s="12">
        <v>4.8874000000000004</v>
      </c>
      <c r="I16" s="12">
        <v>4.8207000000000004</v>
      </c>
      <c r="J16" s="13">
        <v>1.4209000000000001</v>
      </c>
      <c r="K16" s="13">
        <v>1.8705000000000001</v>
      </c>
      <c r="L16" s="13">
        <v>5.6962000000000002</v>
      </c>
      <c r="M16" s="13">
        <v>3.6000999999999999</v>
      </c>
      <c r="N16" s="13">
        <v>3.9430999999999998</v>
      </c>
      <c r="O16" s="13">
        <v>3.2534000000000001</v>
      </c>
      <c r="P16" s="13">
        <v>1.8505</v>
      </c>
      <c r="Q16" s="13">
        <v>0.30530000000000002</v>
      </c>
      <c r="S16" s="11" t="str">
        <f ca="1">INDIRECT(ADDRESS(1, MATCH(MAX(D16:Q16),D16:Q16,0)+3, 4),TRUE)</f>
        <v>DAG1RPW</v>
      </c>
      <c r="T16" s="11"/>
      <c r="U16" s="11" t="str">
        <f ca="1">S16</f>
        <v>DAG1RPW</v>
      </c>
    </row>
    <row r="17" spans="1:21" x14ac:dyDescent="0.3">
      <c r="A17" s="24" t="s">
        <v>57</v>
      </c>
      <c r="B17" s="25"/>
      <c r="C17" s="25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S17" s="11"/>
      <c r="T17" s="11"/>
      <c r="U17" s="11"/>
    </row>
    <row r="18" spans="1:21" ht="16.2" customHeight="1" x14ac:dyDescent="0.3">
      <c r="A18" s="26" t="s">
        <v>72</v>
      </c>
      <c r="B18" s="21" t="s">
        <v>36</v>
      </c>
      <c r="C18" s="13" t="s">
        <v>23</v>
      </c>
      <c r="D18" s="12">
        <v>12.3104</v>
      </c>
      <c r="E18" s="12">
        <v>11.6907</v>
      </c>
      <c r="F18" s="12">
        <v>12.697800000000001</v>
      </c>
      <c r="G18" s="12">
        <v>12.2715</v>
      </c>
      <c r="H18" s="12">
        <v>12.7301</v>
      </c>
      <c r="I18" s="12">
        <v>13.387600000000001</v>
      </c>
      <c r="J18" s="13">
        <v>9.1443999999999992</v>
      </c>
      <c r="K18" s="13">
        <v>8.5177999999999994</v>
      </c>
      <c r="L18" s="13">
        <v>8.9396000000000004</v>
      </c>
      <c r="M18" s="13">
        <v>9.9743999999999993</v>
      </c>
      <c r="N18" s="13">
        <v>9.3935999999999993</v>
      </c>
      <c r="O18" s="13">
        <v>9.6694999999999993</v>
      </c>
      <c r="P18" s="13">
        <v>2.5224000000000002</v>
      </c>
      <c r="Q18" s="13">
        <v>0.66700000000000004</v>
      </c>
      <c r="S18" s="11" t="str">
        <f ca="1">INDIRECT(ADDRESS(1, MATCH(MAX(D18:Q18),D18:Q18,0)+3, 4),TRUE)</f>
        <v>DAG2RDEPW</v>
      </c>
      <c r="T18" s="11" t="str">
        <f ca="1">S18</f>
        <v>DAG2RDEPW</v>
      </c>
      <c r="U18" s="11"/>
    </row>
    <row r="19" spans="1:21" x14ac:dyDescent="0.3">
      <c r="A19" s="25"/>
      <c r="B19" s="25"/>
      <c r="C19" s="13" t="s">
        <v>78</v>
      </c>
      <c r="D19" s="12">
        <v>3.8843999999999999</v>
      </c>
      <c r="E19" s="12">
        <v>3.6335999999999999</v>
      </c>
      <c r="F19" s="12">
        <v>5.2283999999999997</v>
      </c>
      <c r="G19" s="12">
        <v>5.5293999999999999</v>
      </c>
      <c r="H19" s="12">
        <v>6.1201999999999996</v>
      </c>
      <c r="I19" s="12">
        <v>6.2514000000000003</v>
      </c>
      <c r="J19" s="13">
        <v>3.9621</v>
      </c>
      <c r="K19" s="13">
        <v>3.3224999999999998</v>
      </c>
      <c r="L19" s="13">
        <v>6.3879000000000001</v>
      </c>
      <c r="M19" s="13">
        <v>4.9494999999999996</v>
      </c>
      <c r="N19" s="13">
        <v>5.5949999999999998</v>
      </c>
      <c r="O19" s="13">
        <v>6.7988</v>
      </c>
      <c r="P19" s="13">
        <v>2.4624999999999999</v>
      </c>
      <c r="Q19" s="13">
        <v>2.2917999999999998</v>
      </c>
      <c r="S19" s="11" t="str">
        <f ca="1">INDIRECT(ADDRESS(1, MATCH(MAX(D19:Q19),D19:Q19,0)+3, 4),TRUE)</f>
        <v>DAG2RDPW</v>
      </c>
      <c r="T19" s="11"/>
      <c r="U19" s="11" t="str">
        <f ca="1">S19</f>
        <v>DAG2RDPW</v>
      </c>
    </row>
    <row r="20" spans="1:21" x14ac:dyDescent="0.3">
      <c r="A20" s="25"/>
      <c r="B20" s="21" t="s">
        <v>49</v>
      </c>
      <c r="C20" s="13" t="s">
        <v>23</v>
      </c>
      <c r="D20" s="12">
        <v>33.777299999999997</v>
      </c>
      <c r="E20" s="12">
        <v>31.478300000000001</v>
      </c>
      <c r="F20" s="12">
        <v>34.9895</v>
      </c>
      <c r="G20" s="12">
        <v>35.256500000000003</v>
      </c>
      <c r="H20" s="12">
        <v>34.079300000000003</v>
      </c>
      <c r="I20" s="12">
        <v>33.557400000000001</v>
      </c>
      <c r="J20" s="13">
        <v>22.119</v>
      </c>
      <c r="K20" s="13">
        <v>20.710100000000001</v>
      </c>
      <c r="L20" s="13">
        <v>26.97</v>
      </c>
      <c r="M20" s="13">
        <v>29.3871</v>
      </c>
      <c r="N20" s="13">
        <v>24.185400000000001</v>
      </c>
      <c r="O20" s="13">
        <v>28.7197</v>
      </c>
      <c r="P20" s="13">
        <v>19.076699999999999</v>
      </c>
      <c r="Q20" s="13">
        <v>14.6363</v>
      </c>
      <c r="S20" s="11" t="str">
        <f ca="1">INDIRECT(ADDRESS(1, MATCH(MAX(D20:Q20),D20:Q20,0)+3, 4),TRUE)</f>
        <v>DAG1RDEPW</v>
      </c>
      <c r="T20" s="11" t="str">
        <f ca="1">S20</f>
        <v>DAG1RDEPW</v>
      </c>
      <c r="U20" s="11"/>
    </row>
    <row r="21" spans="1:21" x14ac:dyDescent="0.3">
      <c r="A21" s="25"/>
      <c r="B21" s="25"/>
      <c r="C21" s="13" t="s">
        <v>78</v>
      </c>
      <c r="D21" s="12">
        <v>3.7069999999999999</v>
      </c>
      <c r="E21" s="12">
        <v>2.6886000000000001</v>
      </c>
      <c r="F21" s="12">
        <v>6.6950000000000003</v>
      </c>
      <c r="G21" s="12">
        <v>7.3503999999999996</v>
      </c>
      <c r="H21" s="12">
        <v>7.3937999999999997</v>
      </c>
      <c r="I21" s="12">
        <v>6.9279000000000002</v>
      </c>
      <c r="J21" s="13">
        <v>4.9798</v>
      </c>
      <c r="K21" s="13">
        <v>4.1186999999999996</v>
      </c>
      <c r="L21" s="13">
        <v>6.3971</v>
      </c>
      <c r="M21" s="13">
        <v>8.0238999999999994</v>
      </c>
      <c r="N21" s="13">
        <v>6.8738000000000001</v>
      </c>
      <c r="O21" s="13">
        <v>7.3883000000000001</v>
      </c>
      <c r="P21" s="13">
        <v>1.4487000000000001</v>
      </c>
      <c r="Q21" s="13">
        <v>3.3754</v>
      </c>
      <c r="S21" s="11" t="str">
        <f ca="1">INDIRECT(ADDRESS(1, MATCH(MAX(D21:Q21),D21:Q21,0)+3, 4),TRUE)</f>
        <v>DAG1RDPW</v>
      </c>
      <c r="T21" s="11"/>
      <c r="U21" s="11" t="str">
        <f ca="1">S21</f>
        <v>DAG1RDPW</v>
      </c>
    </row>
    <row r="22" spans="1:21" x14ac:dyDescent="0.3">
      <c r="B22" s="13"/>
      <c r="C22" s="13"/>
      <c r="D22" s="12"/>
      <c r="E22" s="12"/>
      <c r="F22" s="12"/>
      <c r="G22" s="12"/>
      <c r="H22" s="12"/>
      <c r="I22" s="12"/>
      <c r="S22" s="11"/>
      <c r="T22" s="11"/>
      <c r="U22" s="11"/>
    </row>
    <row r="23" spans="1:21" ht="16.2" customHeight="1" x14ac:dyDescent="0.3">
      <c r="A23" s="32" t="s">
        <v>73</v>
      </c>
      <c r="B23" s="21" t="s">
        <v>36</v>
      </c>
      <c r="C23" s="13" t="s">
        <v>23</v>
      </c>
      <c r="D23" s="12">
        <v>8.0216999999999992</v>
      </c>
      <c r="E23" s="12">
        <v>7.8357999999999999</v>
      </c>
      <c r="F23" s="12">
        <v>5.7742000000000004</v>
      </c>
      <c r="G23" s="12">
        <v>5.4772999999999996</v>
      </c>
      <c r="H23" s="12">
        <v>5.0057</v>
      </c>
      <c r="I23" s="12">
        <v>6.3223000000000003</v>
      </c>
      <c r="J23" s="13">
        <v>2.8258999999999999</v>
      </c>
      <c r="K23" s="13">
        <v>2.3953000000000002</v>
      </c>
      <c r="L23" s="13">
        <v>7.0434000000000001</v>
      </c>
      <c r="M23" s="13">
        <v>8.1814999999999998</v>
      </c>
      <c r="N23" s="13">
        <v>7.6154999999999999</v>
      </c>
      <c r="O23" s="13">
        <v>8.9522999999999993</v>
      </c>
      <c r="P23" s="13">
        <v>7.7134999999999998</v>
      </c>
      <c r="Q23" s="13">
        <v>0.80689999999999995</v>
      </c>
      <c r="S23" s="11" t="str">
        <f ca="1">INDIRECT(ADDRESS(1, MATCH(MAX(D23:Q23),D23:Q23,0)+3, 4),TRUE)</f>
        <v>DAG2RDPW</v>
      </c>
      <c r="T23" s="11" t="str">
        <f ca="1">S23</f>
        <v>DAG2RDPW</v>
      </c>
      <c r="U23" s="11"/>
    </row>
    <row r="24" spans="1:21" x14ac:dyDescent="0.3">
      <c r="A24" s="25"/>
      <c r="B24" s="25"/>
      <c r="C24" s="13" t="s">
        <v>78</v>
      </c>
      <c r="D24" s="12">
        <v>1.8321000000000001</v>
      </c>
      <c r="E24" s="12">
        <v>1.8112999999999999</v>
      </c>
      <c r="F24" s="12">
        <v>4.0311000000000003</v>
      </c>
      <c r="G24" s="12">
        <v>3.8386999999999998</v>
      </c>
      <c r="H24" s="12">
        <v>3.9796999999999998</v>
      </c>
      <c r="I24" s="12">
        <v>4.2922000000000002</v>
      </c>
      <c r="J24" s="13">
        <v>1.9154</v>
      </c>
      <c r="K24" s="13">
        <v>1.9361999999999999</v>
      </c>
      <c r="L24" s="13">
        <v>3.5769000000000002</v>
      </c>
      <c r="M24" s="13">
        <v>3.6152000000000002</v>
      </c>
      <c r="N24" s="13">
        <v>3.6158999999999999</v>
      </c>
      <c r="O24" s="13">
        <v>4.3193999999999999</v>
      </c>
      <c r="P24" s="13">
        <v>1.7314000000000001</v>
      </c>
      <c r="Q24" s="13">
        <v>1.7575000000000001</v>
      </c>
      <c r="S24" s="11" t="str">
        <f ca="1">INDIRECT(ADDRESS(1, MATCH(MAX(D24:Q24),D24:Q24,0)+3, 4),TRUE)</f>
        <v>DAG2RDPW</v>
      </c>
      <c r="T24" s="11"/>
      <c r="U24" s="11" t="str">
        <f ca="1">S24</f>
        <v>DAG2RDPW</v>
      </c>
    </row>
    <row r="25" spans="1:21" x14ac:dyDescent="0.3">
      <c r="A25" s="25"/>
      <c r="B25" s="21" t="s">
        <v>49</v>
      </c>
      <c r="C25" s="13" t="s">
        <v>23</v>
      </c>
      <c r="D25" s="12">
        <v>25.730599999999999</v>
      </c>
      <c r="E25" s="12">
        <v>25.6005</v>
      </c>
      <c r="F25" s="12">
        <v>22.5168</v>
      </c>
      <c r="G25" s="12">
        <v>23.321999999999999</v>
      </c>
      <c r="H25" s="12">
        <v>22.596399999999999</v>
      </c>
      <c r="I25" s="12">
        <v>26.634599999999999</v>
      </c>
      <c r="J25" s="13">
        <v>13.523199999999999</v>
      </c>
      <c r="K25" s="13">
        <v>14.2598</v>
      </c>
      <c r="L25" s="13">
        <v>11.8567</v>
      </c>
      <c r="M25" s="13">
        <v>23.126999999999999</v>
      </c>
      <c r="N25" s="13">
        <v>11.3855</v>
      </c>
      <c r="O25" s="13">
        <v>25.987500000000001</v>
      </c>
      <c r="P25" s="13">
        <v>20.273599999999998</v>
      </c>
      <c r="Q25" s="13">
        <v>11.2628</v>
      </c>
      <c r="S25" s="11" t="str">
        <f ca="1">INDIRECT(ADDRESS(1, MATCH(MAX(D25:Q25),D25:Q25,0)+3, 4),TRUE)</f>
        <v>DAG2RDEPW</v>
      </c>
      <c r="T25" s="11" t="str">
        <f ca="1">S25</f>
        <v>DAG2RDEPW</v>
      </c>
      <c r="U25" s="11"/>
    </row>
    <row r="26" spans="1:21" x14ac:dyDescent="0.3">
      <c r="A26" s="25"/>
      <c r="B26" s="25"/>
      <c r="C26" s="13" t="s">
        <v>78</v>
      </c>
      <c r="D26" s="12">
        <v>2.7898000000000001</v>
      </c>
      <c r="E26" s="12">
        <v>2.2048000000000001</v>
      </c>
      <c r="F26" s="12">
        <v>9.1937999999999995</v>
      </c>
      <c r="G26" s="12">
        <v>4.3315999999999999</v>
      </c>
      <c r="H26" s="12">
        <v>6.1497999999999999</v>
      </c>
      <c r="I26" s="12">
        <v>7.9805999999999999</v>
      </c>
      <c r="J26" s="13">
        <v>1.9826999999999999</v>
      </c>
      <c r="K26" s="13">
        <v>2.5461</v>
      </c>
      <c r="L26" s="13">
        <v>6.9405999999999999</v>
      </c>
      <c r="M26" s="13">
        <v>5.4095000000000004</v>
      </c>
      <c r="N26" s="13">
        <v>7.2294999999999998</v>
      </c>
      <c r="O26" s="13">
        <v>6.6192000000000002</v>
      </c>
      <c r="P26" s="13">
        <v>4.8465999999999996</v>
      </c>
      <c r="Q26" s="13">
        <v>7.3239000000000001</v>
      </c>
      <c r="S26" s="11" t="str">
        <f ca="1">INDIRECT(ADDRESS(1, MATCH(MAX(D26:Q26),D26:Q26,0)+3, 4),TRUE)</f>
        <v>DAG1REPW</v>
      </c>
      <c r="T26" s="11"/>
      <c r="U26" s="11" t="str">
        <f ca="1">S26</f>
        <v>DAG1REPW</v>
      </c>
    </row>
    <row r="27" spans="1:21" x14ac:dyDescent="0.3">
      <c r="A27" s="24" t="s">
        <v>58</v>
      </c>
      <c r="B27" s="25"/>
      <c r="C27" s="25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S27" s="11"/>
      <c r="T27" s="11"/>
      <c r="U27" s="11"/>
    </row>
    <row r="28" spans="1:21" ht="16.2" customHeight="1" x14ac:dyDescent="0.3">
      <c r="A28" s="26" t="s">
        <v>72</v>
      </c>
      <c r="B28" s="21" t="s">
        <v>36</v>
      </c>
      <c r="C28" s="13" t="s">
        <v>23</v>
      </c>
      <c r="D28" s="12">
        <v>13.353400000000001</v>
      </c>
      <c r="E28" s="12">
        <v>14.2155</v>
      </c>
      <c r="F28" s="12">
        <v>14.5572</v>
      </c>
      <c r="G28" s="12">
        <v>14.0021</v>
      </c>
      <c r="H28" s="12">
        <v>13.912100000000001</v>
      </c>
      <c r="I28" s="12">
        <v>14.0868</v>
      </c>
      <c r="J28" s="13">
        <v>12.4702</v>
      </c>
      <c r="K28" s="13">
        <v>12.7889</v>
      </c>
      <c r="L28" s="13">
        <v>9.0344999999999995</v>
      </c>
      <c r="M28" s="13">
        <v>9.1574000000000009</v>
      </c>
      <c r="N28" s="13">
        <v>8.9071999999999996</v>
      </c>
      <c r="O28" s="13">
        <v>10.6752</v>
      </c>
      <c r="P28" s="13">
        <v>10.479100000000001</v>
      </c>
      <c r="Q28" s="13">
        <v>0.49780000000000002</v>
      </c>
      <c r="S28" s="11" t="str">
        <f ca="1">INDIRECT(ADDRESS(1, MATCH(MAX(D28:Q28),D28:Q28,0)+3, 4),TRUE)</f>
        <v>DAG1REPW</v>
      </c>
      <c r="T28" s="11" t="str">
        <f ca="1">S28</f>
        <v>DAG1REPW</v>
      </c>
      <c r="U28" s="11"/>
    </row>
    <row r="29" spans="1:21" x14ac:dyDescent="0.3">
      <c r="A29" s="25"/>
      <c r="B29" s="25"/>
      <c r="C29" s="13" t="s">
        <v>78</v>
      </c>
      <c r="D29" s="12">
        <v>5.3849</v>
      </c>
      <c r="E29" s="12">
        <v>5.8779000000000003</v>
      </c>
      <c r="F29" s="12">
        <v>9.4178999999999995</v>
      </c>
      <c r="G29" s="12">
        <v>9.6171000000000006</v>
      </c>
      <c r="H29" s="12">
        <v>9.9833999999999996</v>
      </c>
      <c r="I29" s="12">
        <v>10.879899999999999</v>
      </c>
      <c r="J29" s="13">
        <v>6.0125999999999999</v>
      </c>
      <c r="K29" s="13">
        <v>6.2557</v>
      </c>
      <c r="L29" s="13">
        <v>10.829000000000001</v>
      </c>
      <c r="M29" s="13">
        <v>10.2614</v>
      </c>
      <c r="N29" s="13">
        <v>9.7973999999999997</v>
      </c>
      <c r="O29" s="13">
        <v>9.7766999999999999</v>
      </c>
      <c r="P29" s="13">
        <v>5.0784000000000002</v>
      </c>
      <c r="Q29" s="13">
        <v>2.4685000000000001</v>
      </c>
      <c r="S29" s="11" t="str">
        <f ca="1">INDIRECT(ADDRESS(1, MATCH(MAX(D29:Q29),D29:Q29,0)+3, 4),TRUE)</f>
        <v>DAG2RDEPW</v>
      </c>
      <c r="T29" s="11"/>
      <c r="U29" s="11" t="str">
        <f ca="1">S29</f>
        <v>DAG2RDEPW</v>
      </c>
    </row>
    <row r="30" spans="1:21" x14ac:dyDescent="0.3">
      <c r="A30" s="25"/>
      <c r="B30" s="21" t="s">
        <v>49</v>
      </c>
      <c r="C30" s="13" t="s">
        <v>23</v>
      </c>
      <c r="D30" s="12">
        <v>40.158999999999999</v>
      </c>
      <c r="E30" s="12">
        <v>42.129300000000001</v>
      </c>
      <c r="F30" s="12">
        <v>42.649299999999997</v>
      </c>
      <c r="G30" s="12">
        <v>42.914499999999997</v>
      </c>
      <c r="H30" s="12">
        <v>41.721499999999999</v>
      </c>
      <c r="I30" s="12">
        <v>40.480499999999999</v>
      </c>
      <c r="J30" s="13">
        <v>38.436199999999999</v>
      </c>
      <c r="K30" s="13">
        <v>36.306699999999999</v>
      </c>
      <c r="L30" s="13">
        <v>38.96</v>
      </c>
      <c r="M30" s="13">
        <v>37.986600000000003</v>
      </c>
      <c r="N30" s="13">
        <v>37.5929</v>
      </c>
      <c r="O30" s="13">
        <v>35.5501</v>
      </c>
      <c r="P30" s="13">
        <v>26.989799999999999</v>
      </c>
      <c r="Q30" s="13">
        <v>24.0763</v>
      </c>
      <c r="S30" s="11" t="str">
        <f ca="1">INDIRECT(ADDRESS(1, MATCH(MAX(D30:Q30),D30:Q30,0)+3, 4),TRUE)</f>
        <v>DAG1RDEPW</v>
      </c>
      <c r="T30" s="11" t="str">
        <f ca="1">S30</f>
        <v>DAG1RDEPW</v>
      </c>
      <c r="U30" s="11"/>
    </row>
    <row r="31" spans="1:21" x14ac:dyDescent="0.3">
      <c r="A31" s="25"/>
      <c r="B31" s="25"/>
      <c r="C31" s="13" t="s">
        <v>78</v>
      </c>
      <c r="D31" s="12">
        <v>12.8902</v>
      </c>
      <c r="E31" s="12">
        <v>14.1143</v>
      </c>
      <c r="F31" s="12">
        <v>14.1571</v>
      </c>
      <c r="G31" s="12">
        <v>14.847099999999999</v>
      </c>
      <c r="H31" s="12">
        <v>13.549200000000001</v>
      </c>
      <c r="I31" s="12">
        <v>14.0526</v>
      </c>
      <c r="J31" s="13">
        <v>11.4458</v>
      </c>
      <c r="K31" s="13">
        <v>11.7057</v>
      </c>
      <c r="L31" s="13">
        <v>16.337399999999999</v>
      </c>
      <c r="M31" s="13">
        <v>19.636600000000001</v>
      </c>
      <c r="N31" s="13">
        <v>17.2346</v>
      </c>
      <c r="O31" s="13">
        <v>15.0764</v>
      </c>
      <c r="P31" s="13">
        <v>4.7774999999999999</v>
      </c>
      <c r="Q31" s="13">
        <v>4.0808999999999997</v>
      </c>
      <c r="S31" s="11" t="str">
        <f ca="1">INDIRECT(ADDRESS(1, MATCH(MAX(D31:Q31),D31:Q31,0)+3, 4),TRUE)</f>
        <v>DAG1RDPW</v>
      </c>
      <c r="T31" s="11"/>
      <c r="U31" s="11" t="str">
        <f ca="1">S31</f>
        <v>DAG1RDPW</v>
      </c>
    </row>
    <row r="32" spans="1:21" x14ac:dyDescent="0.3">
      <c r="B32" s="13"/>
      <c r="C32" s="13"/>
      <c r="D32" s="12"/>
      <c r="E32" s="12"/>
      <c r="F32" s="12"/>
      <c r="G32" s="12"/>
      <c r="H32" s="12"/>
      <c r="I32" s="12"/>
      <c r="S32" s="11"/>
      <c r="T32" s="11"/>
      <c r="U32" s="11"/>
    </row>
    <row r="33" spans="1:21" ht="16.2" customHeight="1" x14ac:dyDescent="0.3">
      <c r="A33" s="32" t="s">
        <v>73</v>
      </c>
      <c r="B33" s="21" t="s">
        <v>36</v>
      </c>
      <c r="C33" s="13" t="s">
        <v>23</v>
      </c>
      <c r="D33" s="12">
        <v>7.46</v>
      </c>
      <c r="E33" s="12">
        <v>9.2250999999999994</v>
      </c>
      <c r="F33" s="12">
        <v>6.9923999999999999</v>
      </c>
      <c r="G33" s="12">
        <v>6.4588000000000001</v>
      </c>
      <c r="H33" s="12">
        <v>6.7828999999999997</v>
      </c>
      <c r="I33" s="12">
        <v>6.7217000000000002</v>
      </c>
      <c r="J33" s="13">
        <v>3.7694999999999999</v>
      </c>
      <c r="K33" s="13">
        <v>3.7542</v>
      </c>
      <c r="L33" s="13">
        <v>12.2606</v>
      </c>
      <c r="M33" s="13">
        <v>9.9542000000000002</v>
      </c>
      <c r="N33" s="13">
        <v>11.5748</v>
      </c>
      <c r="O33" s="13">
        <v>10.1943</v>
      </c>
      <c r="P33" s="13">
        <v>7.2988</v>
      </c>
      <c r="Q33" s="13">
        <v>0.43169999999999997</v>
      </c>
      <c r="S33" s="11" t="str">
        <f ca="1">INDIRECT(ADDRESS(1, MATCH(MAX(D33:Q33),D33:Q33,0)+3, 4),TRUE)</f>
        <v>DAG1RPW</v>
      </c>
      <c r="T33" s="11" t="str">
        <f t="shared" ref="T33" ca="1" si="2">S33</f>
        <v>DAG1RPW</v>
      </c>
      <c r="U33" s="11"/>
    </row>
    <row r="34" spans="1:21" x14ac:dyDescent="0.3">
      <c r="A34" s="25"/>
      <c r="B34" s="25"/>
      <c r="C34" s="13" t="s">
        <v>78</v>
      </c>
      <c r="D34" s="12">
        <v>2.3170000000000002</v>
      </c>
      <c r="E34" s="12">
        <v>2.8523000000000001</v>
      </c>
      <c r="F34" s="12">
        <v>5.0907</v>
      </c>
      <c r="G34" s="12">
        <v>5.556</v>
      </c>
      <c r="H34" s="12">
        <v>6.0877999999999997</v>
      </c>
      <c r="I34" s="12">
        <v>4.8226000000000004</v>
      </c>
      <c r="J34" s="13">
        <v>2.5190000000000001</v>
      </c>
      <c r="K34" s="13">
        <v>3.0314000000000001</v>
      </c>
      <c r="L34" s="13">
        <v>5.7859999999999996</v>
      </c>
      <c r="M34" s="13">
        <v>6.0929000000000002</v>
      </c>
      <c r="N34" s="13">
        <v>5.5858999999999996</v>
      </c>
      <c r="O34" s="13">
        <v>5.2142999999999997</v>
      </c>
      <c r="P34" s="13">
        <v>2.9037999999999999</v>
      </c>
      <c r="Q34" s="13">
        <v>2.5916999999999999</v>
      </c>
      <c r="S34" s="11" t="str">
        <f ca="1">INDIRECT(ADDRESS(1, MATCH(MAX(D34:Q34),D34:Q34,0)+3, 4),TRUE)</f>
        <v>DAG1RDPW</v>
      </c>
      <c r="T34" s="11"/>
      <c r="U34" s="11" t="str">
        <f t="shared" ref="U34" ca="1" si="3">S34</f>
        <v>DAG1RDPW</v>
      </c>
    </row>
    <row r="35" spans="1:21" x14ac:dyDescent="0.3">
      <c r="A35" s="25"/>
      <c r="B35" s="21" t="s">
        <v>49</v>
      </c>
      <c r="C35" s="13" t="s">
        <v>23</v>
      </c>
      <c r="D35" s="12">
        <v>33.691699999999997</v>
      </c>
      <c r="E35" s="12">
        <v>35.756300000000003</v>
      </c>
      <c r="F35" s="12">
        <v>28.907499999999999</v>
      </c>
      <c r="G35" s="12">
        <v>28.8584</v>
      </c>
      <c r="H35" s="12">
        <v>28.0947</v>
      </c>
      <c r="I35" s="12">
        <v>26.343</v>
      </c>
      <c r="J35" s="13">
        <v>19.983599999999999</v>
      </c>
      <c r="K35" s="13">
        <v>19.5611</v>
      </c>
      <c r="L35" s="13">
        <v>16.353300000000001</v>
      </c>
      <c r="M35" s="13">
        <v>32.913600000000002</v>
      </c>
      <c r="N35" s="13">
        <v>16.1981</v>
      </c>
      <c r="O35" s="13">
        <v>30.506</v>
      </c>
      <c r="P35" s="13">
        <v>29.270600000000002</v>
      </c>
      <c r="Q35" s="13">
        <v>20.968499999999999</v>
      </c>
      <c r="S35" s="11" t="str">
        <f ca="1">INDIRECT(ADDRESS(1, MATCH(MAX(D35:Q35),D35:Q35,0)+3, 4),TRUE)</f>
        <v>MIOARDEPW</v>
      </c>
      <c r="T35" s="11" t="str">
        <f t="shared" ref="T35" ca="1" si="4">S35</f>
        <v>MIOARDEPW</v>
      </c>
      <c r="U35" s="11"/>
    </row>
    <row r="36" spans="1:21" x14ac:dyDescent="0.3">
      <c r="A36" s="25"/>
      <c r="B36" s="25"/>
      <c r="C36" s="13" t="s">
        <v>78</v>
      </c>
      <c r="D36" s="12">
        <v>2.9438</v>
      </c>
      <c r="E36" s="12">
        <v>3.7292000000000001</v>
      </c>
      <c r="F36" s="12">
        <v>8.9238999999999997</v>
      </c>
      <c r="G36" s="12">
        <v>8.875</v>
      </c>
      <c r="H36" s="12">
        <v>11.310700000000001</v>
      </c>
      <c r="I36" s="12">
        <v>9.8391999999999999</v>
      </c>
      <c r="J36" s="13">
        <v>3.0142000000000002</v>
      </c>
      <c r="K36" s="13">
        <v>3.1875</v>
      </c>
      <c r="L36" s="13">
        <v>9.8717000000000006</v>
      </c>
      <c r="M36" s="13">
        <v>8.7829999999999995</v>
      </c>
      <c r="N36" s="13">
        <v>9.4437999999999995</v>
      </c>
      <c r="O36" s="13">
        <v>9.9962</v>
      </c>
      <c r="P36" s="13">
        <v>4.7286999999999999</v>
      </c>
      <c r="Q36" s="13">
        <v>5.5815000000000001</v>
      </c>
      <c r="S36" s="11" t="str">
        <f ca="1">INDIRECT(ADDRESS(1, MATCH(MAX(D36:Q36),D36:Q36,0)+3, 4),TRUE)</f>
        <v>DAG2REPW</v>
      </c>
      <c r="T36" s="11"/>
      <c r="U36" s="11" t="str">
        <f t="shared" ref="U36" ca="1" si="5">S36</f>
        <v>DAG2REPW</v>
      </c>
    </row>
    <row r="37" spans="1:21" x14ac:dyDescent="0.3">
      <c r="A37" s="24" t="s">
        <v>59</v>
      </c>
      <c r="B37" s="25"/>
      <c r="C37" s="25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S37" s="11"/>
      <c r="T37" s="11"/>
      <c r="U37" s="11"/>
    </row>
    <row r="38" spans="1:21" ht="16.2" customHeight="1" x14ac:dyDescent="0.3">
      <c r="A38" s="26" t="s">
        <v>72</v>
      </c>
      <c r="B38" s="21" t="s">
        <v>36</v>
      </c>
      <c r="C38" s="13" t="s">
        <v>23</v>
      </c>
      <c r="D38" s="12">
        <v>14.193300000000001</v>
      </c>
      <c r="E38" s="12">
        <v>13.9222</v>
      </c>
      <c r="F38" s="12">
        <v>14.286199999999999</v>
      </c>
      <c r="G38" s="12">
        <v>13.9605</v>
      </c>
      <c r="H38" s="12">
        <v>14.346500000000001</v>
      </c>
      <c r="I38" s="12">
        <v>13.433</v>
      </c>
      <c r="J38" s="13">
        <v>12.880800000000001</v>
      </c>
      <c r="K38" s="13">
        <v>12.9483</v>
      </c>
      <c r="L38" s="13">
        <v>9.1644000000000005</v>
      </c>
      <c r="M38" s="13">
        <v>8.6602999999999994</v>
      </c>
      <c r="N38" s="13">
        <v>9.7347999999999999</v>
      </c>
      <c r="O38" s="13">
        <v>9.4488000000000003</v>
      </c>
      <c r="P38" s="13">
        <v>8.8533000000000008</v>
      </c>
      <c r="Q38" s="13">
        <v>0.1983</v>
      </c>
      <c r="S38" s="11" t="str">
        <f ca="1">INDIRECT(ADDRESS(1, MATCH(MAX(D38:Q38),D38:Q38,0)+3, 4),TRUE)</f>
        <v>DAG2REPW</v>
      </c>
      <c r="T38" s="11" t="str">
        <f ca="1">S38</f>
        <v>DAG2REPW</v>
      </c>
      <c r="U38" s="11"/>
    </row>
    <row r="39" spans="1:21" x14ac:dyDescent="0.3">
      <c r="A39" s="25"/>
      <c r="B39" s="25"/>
      <c r="C39" s="13" t="s">
        <v>78</v>
      </c>
      <c r="D39" s="12">
        <v>9.0873000000000008</v>
      </c>
      <c r="E39" s="12">
        <v>9.7847000000000008</v>
      </c>
      <c r="F39" s="12">
        <v>14.4261</v>
      </c>
      <c r="G39" s="12">
        <v>14.942</v>
      </c>
      <c r="H39" s="12">
        <v>14.337999999999999</v>
      </c>
      <c r="I39" s="12">
        <v>13.842599999999999</v>
      </c>
      <c r="J39" s="13">
        <v>8.1532999999999998</v>
      </c>
      <c r="K39" s="13">
        <v>8.4594000000000005</v>
      </c>
      <c r="L39" s="13">
        <v>13.6225</v>
      </c>
      <c r="M39" s="13">
        <v>13.3499</v>
      </c>
      <c r="N39" s="13">
        <v>14.189299999999999</v>
      </c>
      <c r="O39" s="13">
        <v>13.6508</v>
      </c>
      <c r="P39" s="13">
        <v>8.3682999999999996</v>
      </c>
      <c r="Q39" s="13">
        <v>2.7904</v>
      </c>
      <c r="S39" s="11" t="str">
        <f ca="1">INDIRECT(ADDRESS(1, MATCH(MAX(D39:Q39),D39:Q39,0)+3, 4),TRUE)</f>
        <v>DAG1RDEPW</v>
      </c>
      <c r="T39" s="11"/>
      <c r="U39" s="11" t="str">
        <f ca="1">S39</f>
        <v>DAG1RDEPW</v>
      </c>
    </row>
    <row r="40" spans="1:21" x14ac:dyDescent="0.3">
      <c r="A40" s="25"/>
      <c r="B40" s="21" t="s">
        <v>49</v>
      </c>
      <c r="C40" s="13" t="s">
        <v>23</v>
      </c>
      <c r="D40" s="12">
        <v>47.612200000000001</v>
      </c>
      <c r="E40" s="12">
        <v>47.584899999999998</v>
      </c>
      <c r="F40" s="12">
        <v>47.309100000000001</v>
      </c>
      <c r="G40" s="12">
        <v>47.676000000000002</v>
      </c>
      <c r="H40" s="12">
        <v>46.832599999999999</v>
      </c>
      <c r="I40" s="12">
        <v>45.532400000000003</v>
      </c>
      <c r="J40" s="13">
        <v>43.453099999999999</v>
      </c>
      <c r="K40" s="13">
        <v>42.300800000000002</v>
      </c>
      <c r="L40" s="13">
        <v>41.6965</v>
      </c>
      <c r="M40" s="13">
        <v>44.071100000000001</v>
      </c>
      <c r="N40" s="13">
        <v>43.193800000000003</v>
      </c>
      <c r="O40" s="13">
        <v>43.6325</v>
      </c>
      <c r="P40" s="13">
        <v>39.273000000000003</v>
      </c>
      <c r="Q40" s="13">
        <v>27.420200000000001</v>
      </c>
      <c r="S40" s="11" t="str">
        <f ca="1">INDIRECT(ADDRESS(1, MATCH(MAX(D40:Q40),D40:Q40,0)+3, 4),TRUE)</f>
        <v>DAG1RDEPW</v>
      </c>
      <c r="T40" s="11" t="str">
        <f ca="1">S40</f>
        <v>DAG1RDEPW</v>
      </c>
      <c r="U40" s="11"/>
    </row>
    <row r="41" spans="1:21" x14ac:dyDescent="0.3">
      <c r="A41" s="25"/>
      <c r="B41" s="25"/>
      <c r="C41" s="13" t="s">
        <v>78</v>
      </c>
      <c r="D41" s="12">
        <v>17.484500000000001</v>
      </c>
      <c r="E41" s="12">
        <v>17.0944</v>
      </c>
      <c r="F41" s="12">
        <v>36.127600000000001</v>
      </c>
      <c r="G41" s="12">
        <v>36.909700000000001</v>
      </c>
      <c r="H41" s="12">
        <v>34.845700000000001</v>
      </c>
      <c r="I41" s="12">
        <v>33.225499999999997</v>
      </c>
      <c r="J41" s="13">
        <v>17.650500000000001</v>
      </c>
      <c r="K41" s="13">
        <v>17.0168</v>
      </c>
      <c r="L41" s="13">
        <v>35.860399999999998</v>
      </c>
      <c r="M41" s="13">
        <v>34.222700000000003</v>
      </c>
      <c r="N41" s="13">
        <v>35.398200000000003</v>
      </c>
      <c r="O41" s="13">
        <v>40.956600000000002</v>
      </c>
      <c r="P41" s="13">
        <v>12.521000000000001</v>
      </c>
      <c r="Q41" s="13">
        <v>10.826700000000001</v>
      </c>
      <c r="S41" s="11" t="str">
        <f ca="1">INDIRECT(ADDRESS(1, MATCH(MAX(D41:Q41),D41:Q41,0)+3, 4),TRUE)</f>
        <v>DAG2RDPW</v>
      </c>
      <c r="T41" s="11"/>
      <c r="U41" s="11" t="str">
        <f ca="1">S41</f>
        <v>DAG2RDPW</v>
      </c>
    </row>
    <row r="42" spans="1:21" x14ac:dyDescent="0.3">
      <c r="B42" s="13"/>
      <c r="C42" s="13"/>
      <c r="D42" s="12"/>
      <c r="E42" s="12"/>
      <c r="F42" s="12"/>
      <c r="G42" s="12"/>
      <c r="H42" s="12"/>
      <c r="I42" s="12"/>
      <c r="S42" s="11"/>
      <c r="T42" s="11"/>
      <c r="U42" s="11"/>
    </row>
    <row r="43" spans="1:21" ht="16.2" customHeight="1" x14ac:dyDescent="0.3">
      <c r="A43" s="32" t="s">
        <v>73</v>
      </c>
      <c r="B43" s="21" t="s">
        <v>36</v>
      </c>
      <c r="C43" s="13" t="s">
        <v>23</v>
      </c>
      <c r="D43" s="12">
        <v>10.486700000000001</v>
      </c>
      <c r="E43" s="12">
        <v>9.5073000000000008</v>
      </c>
      <c r="F43" s="12">
        <v>9.5042000000000009</v>
      </c>
      <c r="G43" s="12">
        <v>9.4092000000000002</v>
      </c>
      <c r="H43" s="12">
        <v>8.3485999999999994</v>
      </c>
      <c r="I43" s="12">
        <v>7.7442000000000002</v>
      </c>
      <c r="J43" s="13">
        <v>4.8224999999999998</v>
      </c>
      <c r="K43" s="13">
        <v>5.2656000000000001</v>
      </c>
      <c r="L43" s="13">
        <v>12.2935</v>
      </c>
      <c r="M43" s="13">
        <v>12.589700000000001</v>
      </c>
      <c r="N43" s="13">
        <v>12.385</v>
      </c>
      <c r="O43" s="13">
        <v>12.236800000000001</v>
      </c>
      <c r="P43" s="13">
        <v>9.4153000000000002</v>
      </c>
      <c r="Q43" s="13">
        <v>0.1166</v>
      </c>
      <c r="S43" s="11" t="str">
        <f ca="1">INDIRECT(ADDRESS(1, MATCH(MAX(D43:Q43),D43:Q43,0)+3, 4),TRUE)</f>
        <v>DAG1RDPW</v>
      </c>
      <c r="T43" s="11" t="str">
        <f t="shared" ref="T43" ca="1" si="6">S43</f>
        <v>DAG1RDPW</v>
      </c>
      <c r="U43" s="11"/>
    </row>
    <row r="44" spans="1:21" x14ac:dyDescent="0.3">
      <c r="A44" s="25"/>
      <c r="B44" s="25"/>
      <c r="C44" s="13" t="s">
        <v>78</v>
      </c>
      <c r="D44" s="12">
        <v>3.6124999999999998</v>
      </c>
      <c r="E44" s="12">
        <v>2.9876</v>
      </c>
      <c r="F44" s="12">
        <v>7.3589000000000002</v>
      </c>
      <c r="G44" s="12">
        <v>8.9915000000000003</v>
      </c>
      <c r="H44" s="12">
        <v>7.5316999999999998</v>
      </c>
      <c r="I44" s="12">
        <v>8.6980000000000004</v>
      </c>
      <c r="J44" s="13">
        <v>3.4228999999999998</v>
      </c>
      <c r="K44" s="13">
        <v>2.7938999999999998</v>
      </c>
      <c r="L44" s="13">
        <v>8.3316999999999997</v>
      </c>
      <c r="M44" s="13">
        <v>8.5960000000000001</v>
      </c>
      <c r="N44" s="13">
        <v>8.0944000000000003</v>
      </c>
      <c r="O44" s="13">
        <v>8.0878999999999994</v>
      </c>
      <c r="P44" s="13">
        <v>5.9576000000000002</v>
      </c>
      <c r="Q44" s="13">
        <v>2.3599000000000001</v>
      </c>
      <c r="S44" s="11" t="str">
        <f ca="1">INDIRECT(ADDRESS(1, MATCH(MAX(D44:Q44),D44:Q44,0)+3, 4),TRUE)</f>
        <v>DAG1RDEPW</v>
      </c>
      <c r="T44" s="11"/>
      <c r="U44" s="11" t="str">
        <f t="shared" ref="U44" ca="1" si="7">S44</f>
        <v>DAG1RDEPW</v>
      </c>
    </row>
    <row r="45" spans="1:21" x14ac:dyDescent="0.3">
      <c r="A45" s="25"/>
      <c r="B45" s="21" t="s">
        <v>49</v>
      </c>
      <c r="C45" s="13" t="s">
        <v>23</v>
      </c>
      <c r="D45" s="12">
        <v>39.902999999999999</v>
      </c>
      <c r="E45" s="12">
        <v>41.445399999999999</v>
      </c>
      <c r="F45" s="12">
        <v>34.932899999999997</v>
      </c>
      <c r="G45" s="12">
        <v>34.199399999999997</v>
      </c>
      <c r="H45" s="12">
        <v>30.1891</v>
      </c>
      <c r="I45" s="12">
        <v>31.779699999999998</v>
      </c>
      <c r="J45" s="13">
        <v>25.863800000000001</v>
      </c>
      <c r="K45" s="13">
        <v>25.127199999999998</v>
      </c>
      <c r="L45" s="13">
        <v>37.040900000000001</v>
      </c>
      <c r="M45" s="13">
        <v>33.6815</v>
      </c>
      <c r="N45" s="13">
        <v>35.815399999999997</v>
      </c>
      <c r="O45" s="13">
        <v>32.507599999999996</v>
      </c>
      <c r="P45" s="13">
        <v>39.883200000000002</v>
      </c>
      <c r="Q45" s="13">
        <v>27.420200000000001</v>
      </c>
      <c r="S45" s="11" t="str">
        <f ca="1">INDIRECT(ADDRESS(1, MATCH(MAX(D45:Q45),D45:Q45,0)+3, 4),TRUE)</f>
        <v>MIOARDEPW</v>
      </c>
      <c r="T45" s="11" t="str">
        <f t="shared" ref="T45" ca="1" si="8">S45</f>
        <v>MIOARDEPW</v>
      </c>
      <c r="U45" s="11"/>
    </row>
    <row r="46" spans="1:21" x14ac:dyDescent="0.3">
      <c r="A46" s="25"/>
      <c r="B46" s="25"/>
      <c r="C46" s="13" t="s">
        <v>78</v>
      </c>
      <c r="D46" s="12">
        <v>5.0617000000000001</v>
      </c>
      <c r="E46" s="12">
        <v>5.1104000000000003</v>
      </c>
      <c r="F46" s="12">
        <v>17.9053</v>
      </c>
      <c r="G46" s="12">
        <v>20.825399999999998</v>
      </c>
      <c r="H46" s="12">
        <v>22.296800000000001</v>
      </c>
      <c r="I46" s="12">
        <v>20.6281</v>
      </c>
      <c r="J46" s="13">
        <v>5.7930000000000001</v>
      </c>
      <c r="K46" s="13">
        <v>5.0292000000000003</v>
      </c>
      <c r="L46" s="13">
        <v>20.2835</v>
      </c>
      <c r="M46" s="13">
        <v>19.014500000000002</v>
      </c>
      <c r="N46" s="13">
        <v>16.388300000000001</v>
      </c>
      <c r="O46" s="13">
        <v>21.159099999999999</v>
      </c>
      <c r="P46" s="13">
        <v>12.9902</v>
      </c>
      <c r="Q46" s="13">
        <v>8.9267000000000003</v>
      </c>
      <c r="S46" s="11" t="str">
        <f ca="1">INDIRECT(ADDRESS(1, MATCH(MAX(D46:Q46),D46:Q46,0)+3, 4),TRUE)</f>
        <v>DAG2REPW</v>
      </c>
      <c r="T46" s="11"/>
      <c r="U46" s="11" t="str">
        <f t="shared" ref="U46" ca="1" si="9">S46</f>
        <v>DAG2REPW</v>
      </c>
    </row>
  </sheetData>
  <mergeCells count="46"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A13:A16"/>
    <mergeCell ref="B13:B14"/>
    <mergeCell ref="B15:B16"/>
    <mergeCell ref="A17:C17"/>
    <mergeCell ref="A18:A21"/>
    <mergeCell ref="B18:B19"/>
    <mergeCell ref="B20:B21"/>
    <mergeCell ref="O1:O2"/>
    <mergeCell ref="A6:C6"/>
    <mergeCell ref="P1:P2"/>
    <mergeCell ref="Q1:Q2"/>
    <mergeCell ref="I1:I2"/>
    <mergeCell ref="J1:J2"/>
    <mergeCell ref="K1:K2"/>
    <mergeCell ref="F1:F2"/>
    <mergeCell ref="G1:G2"/>
    <mergeCell ref="M1:M2"/>
    <mergeCell ref="A3:C3"/>
    <mergeCell ref="A4:C4"/>
    <mergeCell ref="L1:L2"/>
    <mergeCell ref="H1:H2"/>
    <mergeCell ref="A1:C1"/>
    <mergeCell ref="D1:D2"/>
    <mergeCell ref="A7:C7"/>
    <mergeCell ref="A8:A11"/>
    <mergeCell ref="B8:B9"/>
    <mergeCell ref="B10:B11"/>
    <mergeCell ref="N1:N2"/>
    <mergeCell ref="E1:E2"/>
  </mergeCells>
  <phoneticPr fontId="1" type="noConversion"/>
  <conditionalFormatting sqref="S1:U7 S47:U1048576">
    <cfRule type="containsText" dxfId="737" priority="13" operator="containsText" text="EPW">
      <formula>NOT(ISERROR(SEARCH("EPW",S1)))</formula>
    </cfRule>
    <cfRule type="containsText" dxfId="736" priority="14" operator="containsText" text="MIOA">
      <formula>NOT(ISERROR(SEARCH("MIOA",S1)))</formula>
    </cfRule>
    <cfRule type="containsText" dxfId="735" priority="15" operator="containsText" text="DAG">
      <formula>NOT(ISERROR(SEARCH("DAG",S1)))</formula>
    </cfRule>
  </conditionalFormatting>
  <conditionalFormatting sqref="S27:U46 S8:U17">
    <cfRule type="containsText" dxfId="734" priority="10" operator="containsText" text="EPW">
      <formula>NOT(ISERROR(SEARCH("EPW",S8)))</formula>
    </cfRule>
    <cfRule type="containsText" dxfId="733" priority="11" operator="containsText" text="MIOA">
      <formula>NOT(ISERROR(SEARCH("MIOA",S8)))</formula>
    </cfRule>
    <cfRule type="containsText" dxfId="732" priority="12" operator="containsText" text="DAG">
      <formula>NOT(ISERROR(SEARCH("DAG",S8)))</formula>
    </cfRule>
  </conditionalFormatting>
  <conditionalFormatting sqref="S22:U22">
    <cfRule type="containsText" dxfId="731" priority="7" operator="containsText" text="EPW">
      <formula>NOT(ISERROR(SEARCH("EPW",S22)))</formula>
    </cfRule>
    <cfRule type="containsText" dxfId="730" priority="8" operator="containsText" text="MIOA">
      <formula>NOT(ISERROR(SEARCH("MIOA",S22)))</formula>
    </cfRule>
    <cfRule type="containsText" dxfId="729" priority="9" operator="containsText" text="DAG">
      <formula>NOT(ISERROR(SEARCH("DAG",S22)))</formula>
    </cfRule>
  </conditionalFormatting>
  <conditionalFormatting sqref="S18:U21">
    <cfRule type="containsText" dxfId="728" priority="4" operator="containsText" text="EPW">
      <formula>NOT(ISERROR(SEARCH("EPW",S18)))</formula>
    </cfRule>
    <cfRule type="containsText" dxfId="727" priority="5" operator="containsText" text="MIOA">
      <formula>NOT(ISERROR(SEARCH("MIOA",S18)))</formula>
    </cfRule>
    <cfRule type="containsText" dxfId="726" priority="6" operator="containsText" text="DAG">
      <formula>NOT(ISERROR(SEARCH("DAG",S18)))</formula>
    </cfRule>
  </conditionalFormatting>
  <conditionalFormatting sqref="S23:U26">
    <cfRule type="containsText" dxfId="725" priority="1" operator="containsText" text="EPW">
      <formula>NOT(ISERROR(SEARCH("EPW",S23)))</formula>
    </cfRule>
    <cfRule type="containsText" dxfId="724" priority="2" operator="containsText" text="MIOA">
      <formula>NOT(ISERROR(SEARCH("MIOA",S23)))</formula>
    </cfRule>
    <cfRule type="containsText" dxfId="723" priority="3" operator="containsText" text="DAG">
      <formula>NOT(ISERROR(SEARCH("DAG",S23)))</formula>
    </cfRule>
  </conditionalFormatting>
  <conditionalFormatting sqref="D12:Q12">
    <cfRule type="colorScale" priority="20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colorScale" priority="20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colorScale" priority="20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colorScale" priority="20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Q8">
    <cfRule type="top10" dxfId="722" priority="2068" rank="1"/>
    <cfRule type="top10" dxfId="721" priority="2069" rank="2"/>
    <cfRule type="top10" dxfId="720" priority="2070" rank="3"/>
    <cfRule type="colorScale" priority="20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Q12">
    <cfRule type="top10" dxfId="719" priority="2072" rank="1"/>
    <cfRule type="top10" dxfId="718" priority="2073" rank="2"/>
    <cfRule type="top10" dxfId="717" priority="2074" rank="3"/>
    <cfRule type="colorScale" priority="20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Q9">
    <cfRule type="top10" dxfId="716" priority="2076" rank="1"/>
    <cfRule type="top10" dxfId="715" priority="2077" rank="2"/>
    <cfRule type="top10" dxfId="714" priority="2078" rank="3"/>
    <cfRule type="colorScale" priority="20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Q10">
    <cfRule type="top10" dxfId="713" priority="2080" rank="1"/>
    <cfRule type="top10" dxfId="712" priority="2081" rank="2"/>
    <cfRule type="top10" dxfId="711" priority="2082" rank="3"/>
    <cfRule type="colorScale" priority="20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Q11">
    <cfRule type="top10" dxfId="710" priority="2084" rank="1"/>
    <cfRule type="top10" dxfId="709" priority="2085" rank="2"/>
    <cfRule type="top10" dxfId="708" priority="2086" rank="3"/>
    <cfRule type="colorScale" priority="20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Q13">
    <cfRule type="top10" dxfId="707" priority="2088" rank="1"/>
    <cfRule type="top10" dxfId="706" priority="2089" rank="2"/>
    <cfRule type="top10" dxfId="705" priority="2090" rank="3"/>
    <cfRule type="colorScale" priority="20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Q14">
    <cfRule type="top10" dxfId="704" priority="2092" rank="1"/>
    <cfRule type="top10" dxfId="703" priority="2093" rank="2"/>
    <cfRule type="top10" dxfId="702" priority="2094" rank="3"/>
    <cfRule type="colorScale" priority="20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Q15">
    <cfRule type="top10" dxfId="701" priority="2096" rank="1"/>
    <cfRule type="top10" dxfId="700" priority="2097" rank="2"/>
    <cfRule type="top10" dxfId="699" priority="2098" rank="3"/>
    <cfRule type="colorScale" priority="20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Q16">
    <cfRule type="top10" dxfId="698" priority="2100" rank="1"/>
    <cfRule type="top10" dxfId="697" priority="2101" rank="2"/>
    <cfRule type="top10" dxfId="696" priority="2102" rank="3"/>
    <cfRule type="colorScale" priority="2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Q18">
    <cfRule type="top10" dxfId="695" priority="2104" rank="1"/>
    <cfRule type="top10" dxfId="694" priority="2105" rank="2"/>
    <cfRule type="top10" dxfId="693" priority="2106" rank="3"/>
    <cfRule type="colorScale" priority="2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top10" dxfId="692" priority="2108" rank="1"/>
    <cfRule type="top10" dxfId="691" priority="2109" rank="2"/>
    <cfRule type="top10" dxfId="690" priority="2110" rank="3"/>
    <cfRule type="colorScale" priority="2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Q19">
    <cfRule type="top10" dxfId="689" priority="2112" rank="1"/>
    <cfRule type="top10" dxfId="688" priority="2113" rank="2"/>
    <cfRule type="top10" dxfId="687" priority="2114" rank="3"/>
    <cfRule type="colorScale" priority="2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Q20">
    <cfRule type="top10" dxfId="686" priority="2116" rank="1"/>
    <cfRule type="top10" dxfId="685" priority="2117" rank="2"/>
    <cfRule type="top10" dxfId="684" priority="2118" rank="3"/>
    <cfRule type="colorScale" priority="2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Q21">
    <cfRule type="top10" dxfId="683" priority="2120" rank="1"/>
    <cfRule type="top10" dxfId="682" priority="2121" rank="2"/>
    <cfRule type="top10" dxfId="681" priority="2122" rank="3"/>
    <cfRule type="colorScale" priority="2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Q23">
    <cfRule type="top10" dxfId="680" priority="2124" rank="1"/>
    <cfRule type="top10" dxfId="679" priority="2125" rank="2"/>
    <cfRule type="top10" dxfId="678" priority="2126" rank="3"/>
    <cfRule type="colorScale" priority="2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Q24">
    <cfRule type="top10" dxfId="677" priority="2128" rank="1"/>
    <cfRule type="top10" dxfId="676" priority="2129" rank="2"/>
    <cfRule type="top10" dxfId="675" priority="2130" rank="3"/>
    <cfRule type="colorScale" priority="2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Q25">
    <cfRule type="top10" dxfId="674" priority="2132" rank="1"/>
    <cfRule type="top10" dxfId="673" priority="2133" rank="2"/>
    <cfRule type="top10" dxfId="672" priority="2134" rank="3"/>
    <cfRule type="colorScale" priority="2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Q26">
    <cfRule type="top10" dxfId="671" priority="2136" rank="1"/>
    <cfRule type="top10" dxfId="670" priority="2137" rank="2"/>
    <cfRule type="top10" dxfId="669" priority="2138" rank="3"/>
    <cfRule type="colorScale" priority="2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Q28">
    <cfRule type="top10" dxfId="668" priority="2140" rank="1"/>
    <cfRule type="top10" dxfId="667" priority="2141" rank="2"/>
    <cfRule type="top10" dxfId="666" priority="2142" rank="3"/>
    <cfRule type="colorScale" priority="2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top10" dxfId="665" priority="2144" rank="1"/>
    <cfRule type="top10" dxfId="664" priority="2145" rank="2"/>
    <cfRule type="top10" dxfId="663" priority="2146" rank="3"/>
    <cfRule type="colorScale" priority="2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Q29">
    <cfRule type="top10" dxfId="662" priority="2148" rank="1"/>
    <cfRule type="top10" dxfId="661" priority="2149" rank="2"/>
    <cfRule type="top10" dxfId="660" priority="2150" rank="3"/>
    <cfRule type="colorScale" priority="2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Q30">
    <cfRule type="top10" dxfId="659" priority="2152" rank="1"/>
    <cfRule type="top10" dxfId="658" priority="2153" rank="2"/>
    <cfRule type="top10" dxfId="657" priority="2154" rank="3"/>
    <cfRule type="colorScale" priority="2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Q31">
    <cfRule type="top10" dxfId="656" priority="2156" rank="1"/>
    <cfRule type="top10" dxfId="655" priority="2157" rank="2"/>
    <cfRule type="top10" dxfId="654" priority="2158" rank="3"/>
    <cfRule type="colorScale" priority="2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Q33">
    <cfRule type="top10" dxfId="653" priority="2160" rank="1"/>
    <cfRule type="top10" dxfId="652" priority="2161" rank="2"/>
    <cfRule type="top10" dxfId="651" priority="2162" rank="3"/>
    <cfRule type="colorScale" priority="2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Q34">
    <cfRule type="top10" dxfId="650" priority="2164" rank="1"/>
    <cfRule type="top10" dxfId="649" priority="2165" rank="2"/>
    <cfRule type="top10" dxfId="648" priority="2166" rank="3"/>
    <cfRule type="colorScale" priority="21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Q35">
    <cfRule type="top10" dxfId="647" priority="2168" rank="1"/>
    <cfRule type="top10" dxfId="646" priority="2169" rank="2"/>
    <cfRule type="top10" dxfId="645" priority="2170" rank="3"/>
    <cfRule type="colorScale" priority="21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Q36">
    <cfRule type="top10" dxfId="644" priority="2172" rank="1"/>
    <cfRule type="top10" dxfId="643" priority="2173" rank="2"/>
    <cfRule type="top10" dxfId="642" priority="2174" rank="3"/>
    <cfRule type="colorScale" priority="21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Q38">
    <cfRule type="top10" dxfId="641" priority="2176" rank="1"/>
    <cfRule type="top10" dxfId="640" priority="2177" rank="2"/>
    <cfRule type="top10" dxfId="639" priority="2178" rank="3"/>
    <cfRule type="colorScale" priority="21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top10" dxfId="638" priority="2180" rank="1"/>
    <cfRule type="top10" dxfId="637" priority="2181" rank="2"/>
    <cfRule type="top10" dxfId="636" priority="2182" rank="3"/>
    <cfRule type="colorScale" priority="21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Q39">
    <cfRule type="top10" dxfId="635" priority="2184" rank="1"/>
    <cfRule type="top10" dxfId="634" priority="2185" rank="2"/>
    <cfRule type="top10" dxfId="633" priority="2186" rank="3"/>
    <cfRule type="colorScale" priority="21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Q40">
    <cfRule type="top10" dxfId="632" priority="2188" rank="1"/>
    <cfRule type="top10" dxfId="631" priority="2189" rank="2"/>
    <cfRule type="top10" dxfId="630" priority="2190" rank="3"/>
    <cfRule type="colorScale" priority="21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Q41">
    <cfRule type="top10" dxfId="629" priority="2192" rank="1"/>
    <cfRule type="top10" dxfId="628" priority="2193" rank="2"/>
    <cfRule type="top10" dxfId="627" priority="2194" rank="3"/>
    <cfRule type="colorScale" priority="21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Q43">
    <cfRule type="top10" dxfId="626" priority="2196" rank="1"/>
    <cfRule type="top10" dxfId="625" priority="2197" rank="2"/>
    <cfRule type="top10" dxfId="624" priority="2198" rank="3"/>
    <cfRule type="colorScale" priority="21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Q44">
    <cfRule type="top10" dxfId="623" priority="2200" rank="1"/>
    <cfRule type="top10" dxfId="622" priority="2201" rank="2"/>
    <cfRule type="top10" dxfId="621" priority="2202" rank="3"/>
    <cfRule type="colorScale" priority="22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Q45">
    <cfRule type="top10" dxfId="620" priority="2204" rank="1"/>
    <cfRule type="top10" dxfId="619" priority="2205" rank="2"/>
    <cfRule type="top10" dxfId="618" priority="2206" rank="3"/>
    <cfRule type="colorScale" priority="22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Q46">
    <cfRule type="top10" dxfId="617" priority="2208" rank="1"/>
    <cfRule type="top10" dxfId="616" priority="2209" rank="2"/>
    <cfRule type="top10" dxfId="615" priority="2210" rank="3"/>
    <cfRule type="colorScale" priority="22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36FC-54B5-40C6-9181-669ABA326AA4}">
  <dimension ref="A1:U46"/>
  <sheetViews>
    <sheetView zoomScaleNormal="100" workbookViewId="0">
      <pane xSplit="3" ySplit="2" topLeftCell="D3" activePane="bottomRight" state="frozen"/>
      <selection activeCell="C2" sqref="A1:XFD1048576"/>
      <selection pane="topRight" activeCell="C2" sqref="A1:XFD1048576"/>
      <selection pane="bottomLeft" activeCell="C2" sqref="A1:XFD1048576"/>
      <selection pane="bottomRight" activeCell="C2" sqref="A1:XFD1048576"/>
    </sheetView>
  </sheetViews>
  <sheetFormatPr defaultColWidth="8.88671875" defaultRowHeight="16.2" x14ac:dyDescent="0.3"/>
  <cols>
    <col min="1" max="1" width="8.109375" style="17" customWidth="1"/>
    <col min="2" max="3" width="8.88671875" style="17" customWidth="1"/>
    <col min="4" max="11" width="8.88671875" style="16" customWidth="1"/>
    <col min="12" max="17" width="8.88671875" style="16"/>
    <col min="18" max="18" width="8.88671875" style="17"/>
    <col min="19" max="21" width="8.88671875" style="10"/>
    <col min="22" max="16384" width="8.88671875" style="17"/>
  </cols>
  <sheetData>
    <row r="1" spans="1:21" ht="16.2" customHeight="1" x14ac:dyDescent="0.3">
      <c r="A1" s="21" t="s">
        <v>77</v>
      </c>
      <c r="B1" s="25"/>
      <c r="C1" s="25"/>
      <c r="D1" s="30" t="str">
        <f t="shared" ref="D1:Q1" si="0">D3&amp;D4&amp;D5&amp;D6</f>
        <v>MIOAREPW</v>
      </c>
      <c r="E1" s="30" t="str">
        <f t="shared" si="0"/>
        <v>MIOARDEPW</v>
      </c>
      <c r="F1" s="30" t="str">
        <f t="shared" si="0"/>
        <v>DAG1REPW</v>
      </c>
      <c r="G1" s="30" t="str">
        <f t="shared" si="0"/>
        <v>DAG1RDEPW</v>
      </c>
      <c r="H1" s="30" t="str">
        <f t="shared" si="0"/>
        <v>DAG2REPW</v>
      </c>
      <c r="I1" s="30" t="str">
        <f t="shared" si="0"/>
        <v>DAG2RDEPW</v>
      </c>
      <c r="J1" s="27" t="str">
        <f t="shared" si="0"/>
        <v>MIOARPW</v>
      </c>
      <c r="K1" s="27" t="str">
        <f t="shared" si="0"/>
        <v>MIOARDPW</v>
      </c>
      <c r="L1" s="27" t="str">
        <f t="shared" si="0"/>
        <v>DAG1RPW</v>
      </c>
      <c r="M1" s="27" t="str">
        <f t="shared" si="0"/>
        <v>DAG1RDPW</v>
      </c>
      <c r="N1" s="27" t="str">
        <f t="shared" si="0"/>
        <v>DAG2RPW</v>
      </c>
      <c r="O1" s="27" t="str">
        <f t="shared" si="0"/>
        <v>DAG2RDPW</v>
      </c>
      <c r="P1" s="29" t="str">
        <f t="shared" si="0"/>
        <v>NGRPW</v>
      </c>
      <c r="Q1" s="29" t="str">
        <f t="shared" si="0"/>
        <v>NGRDPW</v>
      </c>
    </row>
    <row r="2" spans="1:21" x14ac:dyDescent="0.3">
      <c r="A2" s="16"/>
      <c r="B2" s="16" t="s">
        <v>35</v>
      </c>
      <c r="C2" s="16" t="s">
        <v>55</v>
      </c>
      <c r="D2" s="31"/>
      <c r="E2" s="31"/>
      <c r="F2" s="31"/>
      <c r="G2" s="31"/>
      <c r="H2" s="31"/>
      <c r="I2" s="31"/>
      <c r="J2" s="21"/>
      <c r="K2" s="21"/>
      <c r="L2" s="21"/>
      <c r="M2" s="21"/>
      <c r="N2" s="21"/>
      <c r="O2" s="21"/>
      <c r="P2" s="21"/>
      <c r="Q2" s="21"/>
    </row>
    <row r="3" spans="1:21" x14ac:dyDescent="0.3">
      <c r="A3" s="28" t="s">
        <v>69</v>
      </c>
      <c r="B3" s="28"/>
      <c r="C3" s="28"/>
      <c r="D3" s="19" t="s">
        <v>62</v>
      </c>
      <c r="E3" s="19" t="s">
        <v>62</v>
      </c>
      <c r="F3" s="19" t="s">
        <v>66</v>
      </c>
      <c r="G3" s="19" t="s">
        <v>66</v>
      </c>
      <c r="H3" s="19" t="s">
        <v>67</v>
      </c>
      <c r="I3" s="19" t="s">
        <v>67</v>
      </c>
      <c r="J3" s="19" t="s">
        <v>62</v>
      </c>
      <c r="K3" s="19" t="s">
        <v>62</v>
      </c>
      <c r="L3" s="19" t="s">
        <v>76</v>
      </c>
      <c r="M3" s="19" t="s">
        <v>76</v>
      </c>
      <c r="N3" s="19" t="s">
        <v>75</v>
      </c>
      <c r="O3" s="19" t="s">
        <v>75</v>
      </c>
      <c r="P3" s="19" t="s">
        <v>68</v>
      </c>
      <c r="Q3" s="19" t="s">
        <v>68</v>
      </c>
    </row>
    <row r="4" spans="1:21" x14ac:dyDescent="0.3">
      <c r="A4" s="28" t="s">
        <v>70</v>
      </c>
      <c r="B4" s="28"/>
      <c r="C4" s="28"/>
      <c r="D4" s="19" t="s">
        <v>64</v>
      </c>
      <c r="E4" s="19" t="s">
        <v>64</v>
      </c>
      <c r="F4" s="19" t="s">
        <v>64</v>
      </c>
      <c r="G4" s="19" t="s">
        <v>64</v>
      </c>
      <c r="H4" s="19" t="s">
        <v>64</v>
      </c>
      <c r="I4" s="19" t="s">
        <v>64</v>
      </c>
      <c r="J4" s="19" t="s">
        <v>64</v>
      </c>
      <c r="K4" s="19" t="s">
        <v>64</v>
      </c>
      <c r="L4" s="19" t="s">
        <v>64</v>
      </c>
      <c r="M4" s="19" t="s">
        <v>64</v>
      </c>
      <c r="N4" s="19" t="s">
        <v>64</v>
      </c>
      <c r="O4" s="19" t="s">
        <v>64</v>
      </c>
      <c r="P4" s="19" t="s">
        <v>64</v>
      </c>
      <c r="Q4" s="19" t="s">
        <v>64</v>
      </c>
    </row>
    <row r="5" spans="1:21" x14ac:dyDescent="0.3">
      <c r="A5" s="19"/>
      <c r="B5" s="19" t="s">
        <v>74</v>
      </c>
      <c r="C5" s="19"/>
      <c r="D5" s="19"/>
      <c r="E5" s="19" t="s">
        <v>74</v>
      </c>
      <c r="F5" s="19"/>
      <c r="G5" s="19" t="s">
        <v>74</v>
      </c>
      <c r="H5" s="19"/>
      <c r="I5" s="19" t="s">
        <v>74</v>
      </c>
      <c r="J5" s="19"/>
      <c r="K5" s="19" t="s">
        <v>74</v>
      </c>
      <c r="L5" s="19"/>
      <c r="M5" s="19" t="s">
        <v>74</v>
      </c>
      <c r="N5" s="19"/>
      <c r="O5" s="19" t="s">
        <v>74</v>
      </c>
      <c r="P5" s="19"/>
      <c r="Q5" s="19" t="s">
        <v>74</v>
      </c>
    </row>
    <row r="6" spans="1:21" x14ac:dyDescent="0.3">
      <c r="A6" s="28" t="s">
        <v>71</v>
      </c>
      <c r="B6" s="28"/>
      <c r="C6" s="28"/>
      <c r="D6" s="19" t="s">
        <v>63</v>
      </c>
      <c r="E6" s="19" t="s">
        <v>63</v>
      </c>
      <c r="F6" s="19" t="s">
        <v>63</v>
      </c>
      <c r="G6" s="19" t="s">
        <v>63</v>
      </c>
      <c r="H6" s="19" t="s">
        <v>63</v>
      </c>
      <c r="I6" s="19" t="s">
        <v>63</v>
      </c>
      <c r="J6" s="19" t="s">
        <v>65</v>
      </c>
      <c r="K6" s="19" t="s">
        <v>65</v>
      </c>
      <c r="L6" s="19" t="s">
        <v>65</v>
      </c>
      <c r="M6" s="19" t="s">
        <v>65</v>
      </c>
      <c r="N6" s="19" t="s">
        <v>65</v>
      </c>
      <c r="O6" s="19" t="s">
        <v>65</v>
      </c>
      <c r="P6" s="19" t="s">
        <v>65</v>
      </c>
      <c r="Q6" s="19" t="s">
        <v>65</v>
      </c>
    </row>
    <row r="7" spans="1:21" x14ac:dyDescent="0.3">
      <c r="A7" s="24" t="s">
        <v>56</v>
      </c>
      <c r="B7" s="25"/>
      <c r="C7" s="25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T7" s="10" t="s">
        <v>60</v>
      </c>
      <c r="U7" s="10" t="s">
        <v>61</v>
      </c>
    </row>
    <row r="8" spans="1:21" ht="16.2" customHeight="1" x14ac:dyDescent="0.3">
      <c r="A8" s="26" t="s">
        <v>72</v>
      </c>
      <c r="B8" s="21" t="s">
        <v>36</v>
      </c>
      <c r="C8" s="16" t="s">
        <v>23</v>
      </c>
      <c r="D8" s="17">
        <v>0.60599999999999998</v>
      </c>
      <c r="E8" s="17">
        <v>0.63939999999999997</v>
      </c>
      <c r="F8" s="17">
        <v>0.65269999999999995</v>
      </c>
      <c r="G8" s="17">
        <v>0.60189999999999999</v>
      </c>
      <c r="H8" s="17">
        <v>0.62270000000000003</v>
      </c>
      <c r="I8" s="17">
        <v>0.62749999999999995</v>
      </c>
      <c r="J8" s="16">
        <v>0.35339999999999999</v>
      </c>
      <c r="K8" s="16">
        <v>0.58379999999999999</v>
      </c>
      <c r="L8" s="16">
        <v>0.4042</v>
      </c>
      <c r="M8" s="16">
        <v>0.17879999999999999</v>
      </c>
      <c r="N8" s="16">
        <v>0.42149999999999999</v>
      </c>
      <c r="O8" s="16">
        <v>0.20599999999999999</v>
      </c>
      <c r="P8" s="16">
        <v>0.78610000000000002</v>
      </c>
      <c r="Q8" s="16">
        <v>0.28089999999999998</v>
      </c>
      <c r="S8" s="11" t="str">
        <f ca="1">INDIRECT(ADDRESS(1, MATCH(MAX(D8:Q8),D8:Q8,0)+3, 4),TRUE)</f>
        <v>NGRPW</v>
      </c>
      <c r="T8" s="11" t="str">
        <f ca="1">S8</f>
        <v>NGRPW</v>
      </c>
      <c r="U8" s="11"/>
    </row>
    <row r="9" spans="1:21" x14ac:dyDescent="0.3">
      <c r="A9" s="25"/>
      <c r="B9" s="25"/>
      <c r="C9" s="16" t="s">
        <v>78</v>
      </c>
      <c r="D9" s="17">
        <v>0.62549999999999994</v>
      </c>
      <c r="E9" s="17">
        <v>0.63800000000000001</v>
      </c>
      <c r="F9" s="17">
        <v>0.69910000000000005</v>
      </c>
      <c r="G9" s="17">
        <v>0.89359999999999995</v>
      </c>
      <c r="H9" s="17">
        <v>0.95809999999999995</v>
      </c>
      <c r="I9" s="17">
        <v>0.8095</v>
      </c>
      <c r="J9" s="16">
        <v>0.63590000000000002</v>
      </c>
      <c r="K9" s="16">
        <v>0.63590000000000002</v>
      </c>
      <c r="L9" s="16">
        <v>0.79910000000000003</v>
      </c>
      <c r="M9" s="16">
        <v>0.82340000000000002</v>
      </c>
      <c r="N9" s="16">
        <v>0.82689999999999997</v>
      </c>
      <c r="O9" s="16">
        <v>0.71230000000000004</v>
      </c>
      <c r="P9" s="16">
        <v>0.63660000000000005</v>
      </c>
      <c r="Q9" s="16">
        <v>0.82330000000000003</v>
      </c>
      <c r="S9" s="11" t="str">
        <f ca="1">INDIRECT(ADDRESS(1, MATCH(MAX(D9:Q9),D9:Q9,0)+3, 4),TRUE)</f>
        <v>DAG2REPW</v>
      </c>
      <c r="T9" s="11"/>
      <c r="U9" s="11" t="str">
        <f ca="1">S9</f>
        <v>DAG2REPW</v>
      </c>
    </row>
    <row r="10" spans="1:21" x14ac:dyDescent="0.3">
      <c r="A10" s="25"/>
      <c r="B10" s="21" t="s">
        <v>49</v>
      </c>
      <c r="C10" s="16" t="s">
        <v>23</v>
      </c>
      <c r="D10" s="17">
        <v>2.7951000000000001</v>
      </c>
      <c r="E10" s="17">
        <v>2.7932999999999999</v>
      </c>
      <c r="F10" s="17">
        <v>1.6701999999999999</v>
      </c>
      <c r="G10" s="17">
        <v>1.5023</v>
      </c>
      <c r="H10" s="17">
        <v>2.8872</v>
      </c>
      <c r="I10" s="17">
        <v>2.8203999999999998</v>
      </c>
      <c r="J10" s="16">
        <v>3.4702000000000002</v>
      </c>
      <c r="K10" s="16">
        <v>3.0152000000000001</v>
      </c>
      <c r="L10" s="16">
        <v>1.1662999999999999</v>
      </c>
      <c r="M10" s="16">
        <v>1.6451</v>
      </c>
      <c r="N10" s="16">
        <v>1.1031</v>
      </c>
      <c r="O10" s="16">
        <v>1.5728</v>
      </c>
      <c r="P10" s="16">
        <v>2.6072000000000002</v>
      </c>
      <c r="Q10" s="16">
        <v>2.5457000000000001</v>
      </c>
      <c r="S10" s="11" t="str">
        <f ca="1">INDIRECT(ADDRESS(1, MATCH(MAX(D10:Q10),D10:Q10,0)+3, 4),TRUE)</f>
        <v>MIOARPW</v>
      </c>
      <c r="T10" s="11" t="str">
        <f ca="1">S10</f>
        <v>MIOARPW</v>
      </c>
      <c r="U10" s="11"/>
    </row>
    <row r="11" spans="1:21" x14ac:dyDescent="0.3">
      <c r="A11" s="25"/>
      <c r="B11" s="25"/>
      <c r="C11" s="16" t="s">
        <v>78</v>
      </c>
      <c r="D11" s="17">
        <v>3.3334000000000001</v>
      </c>
      <c r="E11" s="17">
        <v>3.0247000000000002</v>
      </c>
      <c r="F11" s="17">
        <v>3.0167999999999999</v>
      </c>
      <c r="G11" s="17">
        <v>2.7894000000000001</v>
      </c>
      <c r="H11" s="17">
        <v>3.0150999999999999</v>
      </c>
      <c r="I11" s="17">
        <v>2.8163999999999998</v>
      </c>
      <c r="J11" s="16">
        <v>3.0680000000000001</v>
      </c>
      <c r="K11" s="16">
        <v>3.1762999999999999</v>
      </c>
      <c r="L11" s="16">
        <v>2.8363</v>
      </c>
      <c r="M11" s="16">
        <v>2.5383</v>
      </c>
      <c r="N11" s="16">
        <v>3.1938</v>
      </c>
      <c r="O11" s="16">
        <v>3.0817999999999999</v>
      </c>
      <c r="P11" s="16">
        <v>2.6960000000000002</v>
      </c>
      <c r="Q11" s="16">
        <v>2.2174999999999998</v>
      </c>
      <c r="S11" s="11" t="str">
        <f ca="1">INDIRECT(ADDRESS(1, MATCH(MAX(D11:Q11),D11:Q11,0)+3, 4),TRUE)</f>
        <v>MIOAREPW</v>
      </c>
      <c r="T11" s="11"/>
      <c r="U11" s="11" t="str">
        <f ca="1">S11</f>
        <v>MIOAREPW</v>
      </c>
    </row>
    <row r="12" spans="1:21" x14ac:dyDescent="0.3">
      <c r="B12" s="16"/>
      <c r="C12" s="16"/>
      <c r="D12" s="17"/>
      <c r="E12" s="17"/>
      <c r="F12" s="17"/>
      <c r="G12" s="17"/>
      <c r="H12" s="17"/>
      <c r="I12" s="17"/>
      <c r="S12" s="11"/>
      <c r="T12" s="11"/>
      <c r="U12" s="11"/>
    </row>
    <row r="13" spans="1:21" ht="16.2" customHeight="1" x14ac:dyDescent="0.3">
      <c r="A13" s="32" t="s">
        <v>73</v>
      </c>
      <c r="B13" s="21" t="s">
        <v>36</v>
      </c>
      <c r="C13" s="16" t="s">
        <v>23</v>
      </c>
      <c r="D13" s="17">
        <v>0.80769999999999997</v>
      </c>
      <c r="E13" s="17">
        <v>0.85640000000000005</v>
      </c>
      <c r="F13" s="17">
        <v>0.8286</v>
      </c>
      <c r="G13" s="17">
        <v>0.87580000000000002</v>
      </c>
      <c r="H13" s="17">
        <v>0.81330000000000002</v>
      </c>
      <c r="I13" s="17">
        <v>0.79110000000000003</v>
      </c>
      <c r="J13" s="16">
        <v>0.66469999999999996</v>
      </c>
      <c r="K13" s="16">
        <v>0.63400000000000001</v>
      </c>
      <c r="L13" s="16">
        <v>0.4612</v>
      </c>
      <c r="M13" s="16">
        <v>0.1857</v>
      </c>
      <c r="N13" s="16">
        <v>0.4209</v>
      </c>
      <c r="O13" s="16">
        <v>0.19339999999999999</v>
      </c>
      <c r="P13" s="16">
        <v>0.65139999999999998</v>
      </c>
      <c r="Q13" s="16">
        <v>0.21099999999999999</v>
      </c>
      <c r="S13" s="11" t="str">
        <f ca="1">INDIRECT(ADDRESS(1, MATCH(MAX(D13:Q13),D13:Q13,0)+3, 4),TRUE)</f>
        <v>DAG1RDEPW</v>
      </c>
      <c r="T13" s="11" t="str">
        <f ca="1">S13</f>
        <v>DAG1RDEPW</v>
      </c>
      <c r="U13" s="11"/>
    </row>
    <row r="14" spans="1:21" x14ac:dyDescent="0.3">
      <c r="A14" s="25"/>
      <c r="B14" s="25"/>
      <c r="C14" s="16" t="s">
        <v>78</v>
      </c>
      <c r="D14" s="17">
        <v>0.54849999999999999</v>
      </c>
      <c r="E14" s="17">
        <v>0.60260000000000002</v>
      </c>
      <c r="F14" s="17">
        <v>0.83450000000000002</v>
      </c>
      <c r="G14" s="17">
        <v>0.86299999999999999</v>
      </c>
      <c r="H14" s="17">
        <v>0.72</v>
      </c>
      <c r="I14" s="17">
        <v>0.78939999999999999</v>
      </c>
      <c r="J14" s="16">
        <v>0.70469999999999999</v>
      </c>
      <c r="K14" s="16">
        <v>0.6401</v>
      </c>
      <c r="L14" s="16">
        <v>0.91579999999999995</v>
      </c>
      <c r="M14" s="16">
        <v>0.77059999999999995</v>
      </c>
      <c r="N14" s="16">
        <v>0.74009999999999998</v>
      </c>
      <c r="O14" s="16">
        <v>0.70809999999999995</v>
      </c>
      <c r="P14" s="16">
        <v>0.48399999999999999</v>
      </c>
      <c r="Q14" s="16">
        <v>0.1255</v>
      </c>
      <c r="S14" s="11" t="str">
        <f ca="1">INDIRECT(ADDRESS(1, MATCH(MAX(D14:Q14),D14:Q14,0)+3, 4),TRUE)</f>
        <v>DAG1RPW</v>
      </c>
      <c r="T14" s="11"/>
      <c r="U14" s="11" t="str">
        <f ca="1">S14</f>
        <v>DAG1RPW</v>
      </c>
    </row>
    <row r="15" spans="1:21" x14ac:dyDescent="0.3">
      <c r="A15" s="25"/>
      <c r="B15" s="21" t="s">
        <v>49</v>
      </c>
      <c r="C15" s="16" t="s">
        <v>23</v>
      </c>
      <c r="D15" s="17">
        <v>4.0263999999999998</v>
      </c>
      <c r="E15" s="17">
        <v>3.7483</v>
      </c>
      <c r="F15" s="17">
        <v>1.8995</v>
      </c>
      <c r="G15" s="17">
        <v>2.0728</v>
      </c>
      <c r="H15" s="17">
        <v>3.5642</v>
      </c>
      <c r="I15" s="17">
        <v>3.7627999999999999</v>
      </c>
      <c r="J15" s="16">
        <v>3.7086000000000001</v>
      </c>
      <c r="K15" s="16">
        <v>3.3186</v>
      </c>
      <c r="L15" s="16">
        <v>1.1012999999999999</v>
      </c>
      <c r="M15" s="16">
        <v>1.0761000000000001</v>
      </c>
      <c r="N15" s="16">
        <v>1.1970000000000001</v>
      </c>
      <c r="O15" s="16">
        <v>1.4356</v>
      </c>
      <c r="P15" s="16">
        <v>2.7084000000000001</v>
      </c>
      <c r="Q15" s="16">
        <v>1.3706</v>
      </c>
      <c r="S15" s="11" t="str">
        <f ca="1">INDIRECT(ADDRESS(1, MATCH(MAX(D15:Q15),D15:Q15,0)+3, 4),TRUE)</f>
        <v>MIOAREPW</v>
      </c>
      <c r="T15" s="11" t="str">
        <f ca="1">S15</f>
        <v>MIOAREPW</v>
      </c>
      <c r="U15" s="11"/>
    </row>
    <row r="16" spans="1:21" x14ac:dyDescent="0.3">
      <c r="A16" s="25"/>
      <c r="B16" s="25"/>
      <c r="C16" s="16" t="s">
        <v>78</v>
      </c>
      <c r="D16" s="17">
        <v>3.2088000000000001</v>
      </c>
      <c r="E16" s="17">
        <v>3.0951</v>
      </c>
      <c r="F16" s="17">
        <v>2.8092000000000001</v>
      </c>
      <c r="G16" s="17">
        <v>2.9085000000000001</v>
      </c>
      <c r="H16" s="17">
        <v>3.0474999999999999</v>
      </c>
      <c r="I16" s="17">
        <v>2.8092000000000001</v>
      </c>
      <c r="J16" s="16">
        <v>3.3117999999999999</v>
      </c>
      <c r="K16" s="16">
        <v>3.3929999999999998</v>
      </c>
      <c r="L16" s="16">
        <v>2.6052</v>
      </c>
      <c r="M16" s="16">
        <v>2.7044999999999999</v>
      </c>
      <c r="N16" s="16">
        <v>2.5491999999999999</v>
      </c>
      <c r="O16" s="16">
        <v>2.8416999999999999</v>
      </c>
      <c r="P16" s="16">
        <v>1.4592000000000001</v>
      </c>
      <c r="Q16" s="16">
        <v>2.9323999999999999</v>
      </c>
      <c r="S16" s="11" t="str">
        <f ca="1">INDIRECT(ADDRESS(1, MATCH(MAX(D16:Q16),D16:Q16,0)+3, 4),TRUE)</f>
        <v>MIOARDPW</v>
      </c>
      <c r="T16" s="11"/>
      <c r="U16" s="11" t="str">
        <f ca="1">S16</f>
        <v>MIOARDPW</v>
      </c>
    </row>
    <row r="17" spans="1:21" x14ac:dyDescent="0.3">
      <c r="A17" s="24" t="s">
        <v>57</v>
      </c>
      <c r="B17" s="25"/>
      <c r="C17" s="25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11"/>
      <c r="T17" s="11"/>
      <c r="U17" s="11"/>
    </row>
    <row r="18" spans="1:21" ht="16.2" customHeight="1" x14ac:dyDescent="0.3">
      <c r="A18" s="26" t="s">
        <v>72</v>
      </c>
      <c r="B18" s="21" t="s">
        <v>36</v>
      </c>
      <c r="C18" s="16" t="s">
        <v>23</v>
      </c>
      <c r="D18" s="17">
        <v>1.1234</v>
      </c>
      <c r="E18" s="17">
        <v>0.97750000000000004</v>
      </c>
      <c r="F18" s="17">
        <v>0.76990000000000003</v>
      </c>
      <c r="G18" s="17">
        <v>0.93579999999999997</v>
      </c>
      <c r="H18" s="17">
        <v>1.0337000000000001</v>
      </c>
      <c r="I18" s="17">
        <v>1.1746000000000001</v>
      </c>
      <c r="J18" s="16">
        <v>0.93020000000000003</v>
      </c>
      <c r="K18" s="16">
        <v>1.0927</v>
      </c>
      <c r="L18" s="16">
        <v>0.70620000000000005</v>
      </c>
      <c r="M18" s="16">
        <v>0.45779999999999998</v>
      </c>
      <c r="N18" s="16">
        <v>0.72070000000000001</v>
      </c>
      <c r="O18" s="16">
        <v>0.30919999999999997</v>
      </c>
      <c r="P18" s="16">
        <v>1.123</v>
      </c>
      <c r="Q18" s="16">
        <v>0.49959999999999999</v>
      </c>
      <c r="S18" s="11" t="str">
        <f ca="1">INDIRECT(ADDRESS(1, MATCH(MAX(D18:Q18),D18:Q18,0)+3, 4),TRUE)</f>
        <v>DAG2RDEPW</v>
      </c>
      <c r="T18" s="11" t="str">
        <f ca="1">S18</f>
        <v>DAG2RDEPW</v>
      </c>
      <c r="U18" s="11"/>
    </row>
    <row r="19" spans="1:21" x14ac:dyDescent="0.3">
      <c r="A19" s="25"/>
      <c r="B19" s="25"/>
      <c r="C19" s="16" t="s">
        <v>78</v>
      </c>
      <c r="D19" s="17">
        <v>1.2203999999999999</v>
      </c>
      <c r="E19" s="17">
        <v>1.244</v>
      </c>
      <c r="F19" s="17">
        <v>1.3767</v>
      </c>
      <c r="G19" s="17">
        <v>1.6309</v>
      </c>
      <c r="H19" s="17">
        <v>1.5989</v>
      </c>
      <c r="I19" s="17">
        <v>1.4579</v>
      </c>
      <c r="J19" s="16">
        <v>1.2870999999999999</v>
      </c>
      <c r="K19" s="16">
        <v>1.1225000000000001</v>
      </c>
      <c r="L19" s="16">
        <v>1.3295999999999999</v>
      </c>
      <c r="M19" s="16">
        <v>1.492</v>
      </c>
      <c r="N19" s="16">
        <v>1.4732000000000001</v>
      </c>
      <c r="O19" s="16">
        <v>1.4732000000000001</v>
      </c>
      <c r="P19" s="16">
        <v>0.64839999999999998</v>
      </c>
      <c r="Q19" s="16">
        <v>0.86909999999999998</v>
      </c>
      <c r="S19" s="11" t="str">
        <f ca="1">INDIRECT(ADDRESS(1, MATCH(MAX(D19:Q19),D19:Q19,0)+3, 4),TRUE)</f>
        <v>DAG1RDEPW</v>
      </c>
      <c r="T19" s="11"/>
      <c r="U19" s="11" t="str">
        <f ca="1">S19</f>
        <v>DAG1RDEPW</v>
      </c>
    </row>
    <row r="20" spans="1:21" x14ac:dyDescent="0.3">
      <c r="A20" s="25"/>
      <c r="B20" s="21" t="s">
        <v>49</v>
      </c>
      <c r="C20" s="16" t="s">
        <v>23</v>
      </c>
      <c r="D20" s="17">
        <v>5.0978000000000003</v>
      </c>
      <c r="E20" s="17">
        <v>5.0978000000000003</v>
      </c>
      <c r="F20" s="17">
        <v>2.7198000000000002</v>
      </c>
      <c r="G20" s="17">
        <v>2.7559</v>
      </c>
      <c r="H20" s="17">
        <v>5.0453999999999999</v>
      </c>
      <c r="I20" s="17">
        <v>5.2332999999999998</v>
      </c>
      <c r="J20" s="16">
        <v>4.7294</v>
      </c>
      <c r="K20" s="16">
        <v>4.3863000000000003</v>
      </c>
      <c r="L20" s="16">
        <v>1.7139</v>
      </c>
      <c r="M20" s="16">
        <v>2.7109000000000001</v>
      </c>
      <c r="N20" s="16">
        <v>1.5966</v>
      </c>
      <c r="O20" s="16">
        <v>3.0701999999999998</v>
      </c>
      <c r="P20" s="16">
        <v>4.9025999999999996</v>
      </c>
      <c r="Q20" s="16">
        <v>2.8260999999999998</v>
      </c>
      <c r="S20" s="11" t="str">
        <f ca="1">INDIRECT(ADDRESS(1, MATCH(MAX(D20:Q20),D20:Q20,0)+3, 4),TRUE)</f>
        <v>DAG2RDEPW</v>
      </c>
      <c r="T20" s="11" t="str">
        <f ca="1">S20</f>
        <v>DAG2RDEPW</v>
      </c>
      <c r="U20" s="11"/>
    </row>
    <row r="21" spans="1:21" x14ac:dyDescent="0.3">
      <c r="A21" s="25"/>
      <c r="B21" s="25"/>
      <c r="C21" s="16" t="s">
        <v>78</v>
      </c>
      <c r="D21" s="17">
        <v>5.9466999999999999</v>
      </c>
      <c r="E21" s="17">
        <v>5.6631999999999998</v>
      </c>
      <c r="F21" s="17">
        <v>4.9817999999999998</v>
      </c>
      <c r="G21" s="17">
        <v>4.3948999999999998</v>
      </c>
      <c r="H21" s="17">
        <v>4.7218</v>
      </c>
      <c r="I21" s="17">
        <v>4.9565000000000001</v>
      </c>
      <c r="J21" s="16">
        <v>5.7373000000000003</v>
      </c>
      <c r="K21" s="16">
        <v>5.6144999999999996</v>
      </c>
      <c r="L21" s="16">
        <v>4.6368999999999998</v>
      </c>
      <c r="M21" s="16">
        <v>4.5953999999999997</v>
      </c>
      <c r="N21" s="16">
        <v>4.7415000000000003</v>
      </c>
      <c r="O21" s="16">
        <v>4.5339999999999998</v>
      </c>
      <c r="P21" s="16">
        <v>3.9495</v>
      </c>
      <c r="Q21" s="16">
        <v>3.6356000000000002</v>
      </c>
      <c r="S21" s="11" t="str">
        <f ca="1">INDIRECT(ADDRESS(1, MATCH(MAX(D21:Q21),D21:Q21,0)+3, 4),TRUE)</f>
        <v>MIOAREPW</v>
      </c>
      <c r="T21" s="11"/>
      <c r="U21" s="11" t="str">
        <f ca="1">S21</f>
        <v>MIOAREPW</v>
      </c>
    </row>
    <row r="22" spans="1:21" x14ac:dyDescent="0.3">
      <c r="B22" s="16"/>
      <c r="C22" s="16"/>
      <c r="D22" s="17"/>
      <c r="E22" s="17"/>
      <c r="F22" s="17"/>
      <c r="G22" s="17"/>
      <c r="H22" s="17"/>
      <c r="I22" s="17"/>
      <c r="S22" s="11"/>
      <c r="T22" s="11"/>
      <c r="U22" s="11"/>
    </row>
    <row r="23" spans="1:21" ht="16.2" customHeight="1" x14ac:dyDescent="0.3">
      <c r="A23" s="32" t="s">
        <v>73</v>
      </c>
      <c r="B23" s="21" t="s">
        <v>36</v>
      </c>
      <c r="C23" s="16" t="s">
        <v>23</v>
      </c>
      <c r="D23" s="17">
        <v>1.1526000000000001</v>
      </c>
      <c r="E23" s="17">
        <v>1.2096</v>
      </c>
      <c r="F23" s="17">
        <v>0.9</v>
      </c>
      <c r="G23" s="17">
        <v>0.89590000000000003</v>
      </c>
      <c r="H23" s="17">
        <v>1.1374</v>
      </c>
      <c r="I23" s="17">
        <v>1.1332</v>
      </c>
      <c r="J23" s="16">
        <v>0.97489999999999999</v>
      </c>
      <c r="K23" s="16">
        <v>0.99860000000000004</v>
      </c>
      <c r="L23" s="16">
        <v>0.68789999999999996</v>
      </c>
      <c r="M23" s="16">
        <v>0.4617</v>
      </c>
      <c r="N23" s="16">
        <v>0.59760000000000002</v>
      </c>
      <c r="O23" s="16">
        <v>0.45679999999999998</v>
      </c>
      <c r="P23" s="16">
        <v>0.83720000000000006</v>
      </c>
      <c r="Q23" s="16">
        <v>0.11020000000000001</v>
      </c>
      <c r="S23" s="11" t="str">
        <f ca="1">INDIRECT(ADDRESS(1, MATCH(MAX(D23:Q23),D23:Q23,0)+3, 4),TRUE)</f>
        <v>MIOARDEPW</v>
      </c>
      <c r="T23" s="11" t="str">
        <f ca="1">S23</f>
        <v>MIOARDEPW</v>
      </c>
      <c r="U23" s="11"/>
    </row>
    <row r="24" spans="1:21" x14ac:dyDescent="0.3">
      <c r="A24" s="25"/>
      <c r="B24" s="25"/>
      <c r="C24" s="16" t="s">
        <v>78</v>
      </c>
      <c r="D24" s="17">
        <v>1.1516</v>
      </c>
      <c r="E24" s="17">
        <v>1.2036</v>
      </c>
      <c r="F24" s="17">
        <v>1.3940999999999999</v>
      </c>
      <c r="G24" s="17">
        <v>1.5358000000000001</v>
      </c>
      <c r="H24" s="17">
        <v>1.5649999999999999</v>
      </c>
      <c r="I24" s="17">
        <v>1.4058999999999999</v>
      </c>
      <c r="J24" s="16">
        <v>1.0390999999999999</v>
      </c>
      <c r="K24" s="16">
        <v>0.96619999999999995</v>
      </c>
      <c r="L24" s="16">
        <v>1.4322999999999999</v>
      </c>
      <c r="M24" s="16">
        <v>1.2663</v>
      </c>
      <c r="N24" s="16">
        <v>1.3267</v>
      </c>
      <c r="O24" s="16">
        <v>1.2677</v>
      </c>
      <c r="P24" s="16">
        <v>0.6623</v>
      </c>
      <c r="Q24" s="16">
        <v>0.17879999999999999</v>
      </c>
      <c r="S24" s="11" t="str">
        <f ca="1">INDIRECT(ADDRESS(1, MATCH(MAX(D24:Q24),D24:Q24,0)+3, 4),TRUE)</f>
        <v>DAG2REPW</v>
      </c>
      <c r="T24" s="11"/>
      <c r="U24" s="11" t="str">
        <f ca="1">S24</f>
        <v>DAG2REPW</v>
      </c>
    </row>
    <row r="25" spans="1:21" x14ac:dyDescent="0.3">
      <c r="A25" s="25"/>
      <c r="B25" s="21" t="s">
        <v>49</v>
      </c>
      <c r="C25" s="16" t="s">
        <v>23</v>
      </c>
      <c r="D25" s="17">
        <v>5.0594999999999999</v>
      </c>
      <c r="E25" s="17">
        <v>5.0305999999999997</v>
      </c>
      <c r="F25" s="17">
        <v>2.8534000000000002</v>
      </c>
      <c r="G25" s="17">
        <v>3.0737000000000001</v>
      </c>
      <c r="H25" s="17">
        <v>5.1317000000000004</v>
      </c>
      <c r="I25" s="17">
        <v>5.2580999999999998</v>
      </c>
      <c r="J25" s="16">
        <v>5.5145999999999997</v>
      </c>
      <c r="K25" s="16">
        <v>4.843</v>
      </c>
      <c r="L25" s="16">
        <v>1.4051</v>
      </c>
      <c r="M25" s="16">
        <v>2.3083</v>
      </c>
      <c r="N25" s="16">
        <v>1.5569</v>
      </c>
      <c r="O25" s="16">
        <v>2.3877999999999999</v>
      </c>
      <c r="P25" s="16">
        <v>3.0899000000000001</v>
      </c>
      <c r="Q25" s="16">
        <v>3.2612000000000001</v>
      </c>
      <c r="S25" s="11" t="str">
        <f ca="1">INDIRECT(ADDRESS(1, MATCH(MAX(D25:Q25),D25:Q25,0)+3, 4),TRUE)</f>
        <v>MIOARPW</v>
      </c>
      <c r="T25" s="11" t="str">
        <f ca="1">S25</f>
        <v>MIOARPW</v>
      </c>
      <c r="U25" s="11"/>
    </row>
    <row r="26" spans="1:21" x14ac:dyDescent="0.3">
      <c r="A26" s="25"/>
      <c r="B26" s="25"/>
      <c r="C26" s="16" t="s">
        <v>78</v>
      </c>
      <c r="D26" s="17">
        <v>5.7373000000000003</v>
      </c>
      <c r="E26" s="17">
        <v>5.6776999999999997</v>
      </c>
      <c r="F26" s="17">
        <v>5.1081000000000003</v>
      </c>
      <c r="G26" s="17">
        <v>4.5285000000000002</v>
      </c>
      <c r="H26" s="17">
        <v>4.6801000000000004</v>
      </c>
      <c r="I26" s="17">
        <v>4.8463000000000003</v>
      </c>
      <c r="J26" s="16">
        <v>5.9322999999999997</v>
      </c>
      <c r="K26" s="16">
        <v>5.6452</v>
      </c>
      <c r="L26" s="16">
        <v>4.7163000000000004</v>
      </c>
      <c r="M26" s="16">
        <v>4.7992999999999997</v>
      </c>
      <c r="N26" s="16">
        <v>4.9095000000000004</v>
      </c>
      <c r="O26" s="16">
        <v>5.22</v>
      </c>
      <c r="P26" s="16">
        <v>3.5003000000000002</v>
      </c>
      <c r="Q26" s="16">
        <v>3.5268999999999999</v>
      </c>
      <c r="S26" s="11" t="str">
        <f ca="1">INDIRECT(ADDRESS(1, MATCH(MAX(D26:Q26),D26:Q26,0)+3, 4),TRUE)</f>
        <v>MIOARPW</v>
      </c>
      <c r="T26" s="11"/>
      <c r="U26" s="11" t="str">
        <f ca="1">S26</f>
        <v>MIOARPW</v>
      </c>
    </row>
    <row r="27" spans="1:21" x14ac:dyDescent="0.3">
      <c r="A27" s="24" t="s">
        <v>58</v>
      </c>
      <c r="B27" s="25"/>
      <c r="C27" s="25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11"/>
      <c r="T27" s="11"/>
      <c r="U27" s="11"/>
    </row>
    <row r="28" spans="1:21" ht="16.2" customHeight="1" x14ac:dyDescent="0.3">
      <c r="A28" s="26" t="s">
        <v>72</v>
      </c>
      <c r="B28" s="21" t="s">
        <v>36</v>
      </c>
      <c r="C28" s="16" t="s">
        <v>23</v>
      </c>
      <c r="D28" s="17">
        <v>1.3553999999999999</v>
      </c>
      <c r="E28" s="17">
        <v>1.4999</v>
      </c>
      <c r="F28" s="17">
        <v>1.6982999999999999</v>
      </c>
      <c r="G28" s="17">
        <v>1.6601999999999999</v>
      </c>
      <c r="H28" s="17">
        <v>1.6560999999999999</v>
      </c>
      <c r="I28" s="17">
        <v>1.5790999999999999</v>
      </c>
      <c r="J28" s="16">
        <v>1.2645999999999999</v>
      </c>
      <c r="K28" s="16">
        <v>1.774</v>
      </c>
      <c r="L28" s="16">
        <v>0.97160000000000002</v>
      </c>
      <c r="M28" s="16">
        <v>0.79190000000000005</v>
      </c>
      <c r="N28" s="16">
        <v>1.0417000000000001</v>
      </c>
      <c r="O28" s="16">
        <v>0.80720000000000003</v>
      </c>
      <c r="P28" s="16">
        <v>1.3887</v>
      </c>
      <c r="Q28" s="16">
        <v>0.12970000000000001</v>
      </c>
      <c r="S28" s="11" t="str">
        <f ca="1">INDIRECT(ADDRESS(1, MATCH(MAX(D28:Q28),D28:Q28,0)+3, 4),TRUE)</f>
        <v>MIOARDPW</v>
      </c>
      <c r="T28" s="11" t="str">
        <f ca="1">S28</f>
        <v>MIOARDPW</v>
      </c>
      <c r="U28" s="11"/>
    </row>
    <row r="29" spans="1:21" x14ac:dyDescent="0.3">
      <c r="A29" s="25"/>
      <c r="B29" s="25"/>
      <c r="C29" s="16" t="s">
        <v>78</v>
      </c>
      <c r="D29" s="17">
        <v>2.1880999999999999</v>
      </c>
      <c r="E29" s="17">
        <v>2.3395000000000001</v>
      </c>
      <c r="F29" s="17">
        <v>2.0173999999999999</v>
      </c>
      <c r="G29" s="17">
        <v>1.8591</v>
      </c>
      <c r="H29" s="17">
        <v>1.6999</v>
      </c>
      <c r="I29" s="17">
        <v>2.0402999999999998</v>
      </c>
      <c r="J29" s="16">
        <v>2.2791000000000001</v>
      </c>
      <c r="K29" s="16">
        <v>2.0861000000000001</v>
      </c>
      <c r="L29" s="16">
        <v>1.7144999999999999</v>
      </c>
      <c r="M29" s="16">
        <v>1.7707999999999999</v>
      </c>
      <c r="N29" s="16">
        <v>1.9236</v>
      </c>
      <c r="O29" s="16">
        <v>1.9360999999999999</v>
      </c>
      <c r="P29" s="16">
        <v>0.74890000000000001</v>
      </c>
      <c r="Q29" s="16">
        <v>1.0331999999999999</v>
      </c>
      <c r="S29" s="11" t="str">
        <f ca="1">INDIRECT(ADDRESS(1, MATCH(MAX(D29:Q29),D29:Q29,0)+3, 4),TRUE)</f>
        <v>MIOARDEPW</v>
      </c>
      <c r="T29" s="11"/>
      <c r="U29" s="11" t="str">
        <f ca="1">S29</f>
        <v>MIOARDEPW</v>
      </c>
    </row>
    <row r="30" spans="1:21" x14ac:dyDescent="0.3">
      <c r="A30" s="25"/>
      <c r="B30" s="21" t="s">
        <v>49</v>
      </c>
      <c r="C30" s="16" t="s">
        <v>23</v>
      </c>
      <c r="D30" s="17">
        <v>7.2079000000000004</v>
      </c>
      <c r="E30" s="17">
        <v>7.7549000000000001</v>
      </c>
      <c r="F30" s="17">
        <v>4.9870000000000001</v>
      </c>
      <c r="G30" s="17">
        <v>5.7055999999999996</v>
      </c>
      <c r="H30" s="17">
        <v>6.8394000000000004</v>
      </c>
      <c r="I30" s="17">
        <v>6.8339999999999996</v>
      </c>
      <c r="J30" s="16">
        <v>7.5399000000000003</v>
      </c>
      <c r="K30" s="16">
        <v>7.1176000000000004</v>
      </c>
      <c r="L30" s="16">
        <v>3.6038000000000001</v>
      </c>
      <c r="M30" s="16">
        <v>4.3029999999999999</v>
      </c>
      <c r="N30" s="16">
        <v>3.5676999999999999</v>
      </c>
      <c r="O30" s="16">
        <v>4.7309000000000001</v>
      </c>
      <c r="P30" s="16">
        <v>7.2460000000000004</v>
      </c>
      <c r="Q30" s="16">
        <v>3.1613000000000002</v>
      </c>
      <c r="S30" s="11" t="str">
        <f ca="1">INDIRECT(ADDRESS(1, MATCH(MAX(D30:Q30),D30:Q30,0)+3, 4),TRUE)</f>
        <v>MIOARDEPW</v>
      </c>
      <c r="T30" s="11" t="str">
        <f ca="1">S30</f>
        <v>MIOARDEPW</v>
      </c>
      <c r="U30" s="11"/>
    </row>
    <row r="31" spans="1:21" x14ac:dyDescent="0.3">
      <c r="A31" s="25"/>
      <c r="B31" s="25"/>
      <c r="C31" s="16" t="s">
        <v>78</v>
      </c>
      <c r="D31" s="17">
        <v>10.140700000000001</v>
      </c>
      <c r="E31" s="17">
        <v>9.9763999999999999</v>
      </c>
      <c r="F31" s="17">
        <v>7.0505000000000004</v>
      </c>
      <c r="G31" s="17">
        <v>6.5232999999999999</v>
      </c>
      <c r="H31" s="17">
        <v>6.8845000000000001</v>
      </c>
      <c r="I31" s="17">
        <v>6.1912000000000003</v>
      </c>
      <c r="J31" s="16">
        <v>9.8572000000000006</v>
      </c>
      <c r="K31" s="16">
        <v>10.180400000000001</v>
      </c>
      <c r="L31" s="16">
        <v>6.4040999999999997</v>
      </c>
      <c r="M31" s="16">
        <v>6.7888000000000002</v>
      </c>
      <c r="N31" s="16">
        <v>6.4999000000000002</v>
      </c>
      <c r="O31" s="16">
        <v>6.2507000000000001</v>
      </c>
      <c r="P31" s="16">
        <v>6.3376999999999999</v>
      </c>
      <c r="Q31" s="16">
        <v>6.0727000000000002</v>
      </c>
      <c r="S31" s="11" t="str">
        <f ca="1">INDIRECT(ADDRESS(1, MATCH(MAX(D31:Q31),D31:Q31,0)+3, 4),TRUE)</f>
        <v>MIOARDPW</v>
      </c>
      <c r="T31" s="11"/>
      <c r="U31" s="11" t="str">
        <f ca="1">S31</f>
        <v>MIOARDPW</v>
      </c>
    </row>
    <row r="32" spans="1:21" x14ac:dyDescent="0.3">
      <c r="B32" s="16"/>
      <c r="C32" s="16"/>
      <c r="D32" s="17"/>
      <c r="E32" s="17"/>
      <c r="F32" s="17"/>
      <c r="G32" s="17"/>
      <c r="H32" s="17"/>
      <c r="I32" s="17"/>
      <c r="S32" s="11"/>
      <c r="T32" s="11"/>
      <c r="U32" s="11"/>
    </row>
    <row r="33" spans="1:21" ht="16.2" customHeight="1" x14ac:dyDescent="0.3">
      <c r="A33" s="32" t="s">
        <v>73</v>
      </c>
      <c r="B33" s="21" t="s">
        <v>36</v>
      </c>
      <c r="C33" s="16" t="s">
        <v>23</v>
      </c>
      <c r="D33" s="17">
        <v>2.1320999999999999</v>
      </c>
      <c r="E33" s="17">
        <v>2.2126999999999999</v>
      </c>
      <c r="F33" s="17">
        <v>2.1126999999999998</v>
      </c>
      <c r="G33" s="17">
        <v>2.1099000000000001</v>
      </c>
      <c r="H33" s="17">
        <v>2.1252</v>
      </c>
      <c r="I33" s="17">
        <v>2.0044</v>
      </c>
      <c r="J33" s="16">
        <v>2.0848</v>
      </c>
      <c r="K33" s="16">
        <v>1.8779999999999999</v>
      </c>
      <c r="L33" s="16">
        <v>1.077</v>
      </c>
      <c r="M33" s="16">
        <v>0.43030000000000002</v>
      </c>
      <c r="N33" s="16">
        <v>1.1574</v>
      </c>
      <c r="O33" s="16">
        <v>0.44130000000000003</v>
      </c>
      <c r="P33" s="16">
        <v>1.0075000000000001</v>
      </c>
      <c r="Q33" s="16">
        <v>-3.95E-2</v>
      </c>
      <c r="S33" s="11" t="str">
        <f ca="1">INDIRECT(ADDRESS(1, MATCH(MAX(D33:Q33),D33:Q33,0)+3, 4),TRUE)</f>
        <v>MIOARDEPW</v>
      </c>
      <c r="T33" s="11" t="str">
        <f t="shared" ref="T33" ca="1" si="1">S33</f>
        <v>MIOARDEPW</v>
      </c>
      <c r="U33" s="11"/>
    </row>
    <row r="34" spans="1:21" x14ac:dyDescent="0.3">
      <c r="A34" s="25"/>
      <c r="B34" s="25"/>
      <c r="C34" s="16" t="s">
        <v>78</v>
      </c>
      <c r="D34" s="17">
        <v>1.7874000000000001</v>
      </c>
      <c r="E34" s="17">
        <v>1.9685999999999999</v>
      </c>
      <c r="F34" s="17">
        <v>1.8752</v>
      </c>
      <c r="G34" s="17">
        <v>2.0272999999999999</v>
      </c>
      <c r="H34" s="17">
        <v>1.7571000000000001</v>
      </c>
      <c r="I34" s="17">
        <v>1.9857</v>
      </c>
      <c r="J34" s="16">
        <v>1.9124000000000001</v>
      </c>
      <c r="K34" s="16">
        <v>2.1873</v>
      </c>
      <c r="L34" s="16">
        <v>1.9542999999999999</v>
      </c>
      <c r="M34" s="16">
        <v>1.9607000000000001</v>
      </c>
      <c r="N34" s="16">
        <v>1.8147</v>
      </c>
      <c r="O34" s="16">
        <v>1.8453999999999999</v>
      </c>
      <c r="P34" s="16">
        <v>0.29249999999999998</v>
      </c>
      <c r="Q34" s="16">
        <v>0.49590000000000001</v>
      </c>
      <c r="S34" s="11" t="str">
        <f ca="1">INDIRECT(ADDRESS(1, MATCH(MAX(D34:Q34),D34:Q34,0)+3, 4),TRUE)</f>
        <v>MIOARDPW</v>
      </c>
      <c r="T34" s="11"/>
      <c r="U34" s="11" t="str">
        <f t="shared" ref="U34" ca="1" si="2">S34</f>
        <v>MIOARDPW</v>
      </c>
    </row>
    <row r="35" spans="1:21" x14ac:dyDescent="0.3">
      <c r="A35" s="25"/>
      <c r="B35" s="21" t="s">
        <v>49</v>
      </c>
      <c r="C35" s="16" t="s">
        <v>23</v>
      </c>
      <c r="D35" s="17">
        <v>8.0978999999999992</v>
      </c>
      <c r="E35" s="17">
        <v>8.3795999999999999</v>
      </c>
      <c r="F35" s="17">
        <v>6.8990999999999998</v>
      </c>
      <c r="G35" s="17">
        <v>6.9496000000000002</v>
      </c>
      <c r="H35" s="17">
        <v>8.9392999999999994</v>
      </c>
      <c r="I35" s="17">
        <v>8.6973000000000003</v>
      </c>
      <c r="J35" s="16">
        <v>8.0833999999999993</v>
      </c>
      <c r="K35" s="16">
        <v>7.8198999999999996</v>
      </c>
      <c r="L35" s="16">
        <v>4.3712</v>
      </c>
      <c r="M35" s="16">
        <v>4.4040999999999997</v>
      </c>
      <c r="N35" s="16">
        <v>3.7265999999999999</v>
      </c>
      <c r="O35" s="16">
        <v>4.3228</v>
      </c>
      <c r="P35" s="16">
        <v>5.944</v>
      </c>
      <c r="Q35" s="16">
        <v>5.8281999999999998</v>
      </c>
      <c r="S35" s="11" t="str">
        <f ca="1">INDIRECT(ADDRESS(1, MATCH(MAX(D35:Q35),D35:Q35,0)+3, 4),TRUE)</f>
        <v>DAG2REPW</v>
      </c>
      <c r="T35" s="11" t="str">
        <f t="shared" ref="T35" ca="1" si="3">S35</f>
        <v>DAG2REPW</v>
      </c>
      <c r="U35" s="11"/>
    </row>
    <row r="36" spans="1:21" x14ac:dyDescent="0.3">
      <c r="A36" s="25"/>
      <c r="B36" s="25"/>
      <c r="C36" s="16" t="s">
        <v>78</v>
      </c>
      <c r="D36" s="17">
        <v>9.3320000000000007</v>
      </c>
      <c r="E36" s="17">
        <v>8.9799000000000007</v>
      </c>
      <c r="F36" s="17">
        <v>6.8555999999999999</v>
      </c>
      <c r="G36" s="17">
        <v>6.8989000000000003</v>
      </c>
      <c r="H36" s="17">
        <v>7.1264000000000003</v>
      </c>
      <c r="I36" s="17">
        <v>7.5705999999999998</v>
      </c>
      <c r="J36" s="16">
        <v>9.0774000000000008</v>
      </c>
      <c r="K36" s="16">
        <v>9.0069999999999997</v>
      </c>
      <c r="L36" s="16">
        <v>6.9061000000000003</v>
      </c>
      <c r="M36" s="16">
        <v>7.6589999999999998</v>
      </c>
      <c r="N36" s="16">
        <v>7.0072999999999999</v>
      </c>
      <c r="O36" s="16">
        <v>6.8121999999999998</v>
      </c>
      <c r="P36" s="16">
        <v>5.9574999999999996</v>
      </c>
      <c r="Q36" s="16">
        <v>5.2419000000000002</v>
      </c>
      <c r="S36" s="11" t="str">
        <f ca="1">INDIRECT(ADDRESS(1, MATCH(MAX(D36:Q36),D36:Q36,0)+3, 4),TRUE)</f>
        <v>MIOAREPW</v>
      </c>
      <c r="T36" s="11"/>
      <c r="U36" s="11" t="str">
        <f t="shared" ref="U36" ca="1" si="4">S36</f>
        <v>MIOAREPW</v>
      </c>
    </row>
    <row r="37" spans="1:21" x14ac:dyDescent="0.3">
      <c r="A37" s="24" t="s">
        <v>59</v>
      </c>
      <c r="B37" s="25"/>
      <c r="C37" s="25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11"/>
      <c r="T37" s="11"/>
      <c r="U37" s="11"/>
    </row>
    <row r="38" spans="1:21" ht="16.2" customHeight="1" x14ac:dyDescent="0.3">
      <c r="A38" s="26" t="s">
        <v>72</v>
      </c>
      <c r="B38" s="21" t="s">
        <v>36</v>
      </c>
      <c r="C38" s="16" t="s">
        <v>23</v>
      </c>
      <c r="D38" s="17">
        <v>3.1305000000000001</v>
      </c>
      <c r="E38" s="17">
        <v>3.0339999999999998</v>
      </c>
      <c r="F38" s="17">
        <v>2.0758999999999999</v>
      </c>
      <c r="G38" s="17">
        <v>2.3437999999999999</v>
      </c>
      <c r="H38" s="17">
        <v>3.0142000000000002</v>
      </c>
      <c r="I38" s="17">
        <v>3.1393</v>
      </c>
      <c r="J38" s="16">
        <v>2.7898000000000001</v>
      </c>
      <c r="K38" s="16">
        <v>3.0589</v>
      </c>
      <c r="L38" s="16">
        <v>1.4318</v>
      </c>
      <c r="M38" s="16">
        <v>0.77310000000000001</v>
      </c>
      <c r="N38" s="16">
        <v>1.5886</v>
      </c>
      <c r="O38" s="16">
        <v>0.75800000000000001</v>
      </c>
      <c r="P38" s="16">
        <v>0.86899999999999999</v>
      </c>
      <c r="Q38" s="16">
        <v>0.48830000000000001</v>
      </c>
      <c r="S38" s="11" t="str">
        <f ca="1">INDIRECT(ADDRESS(1, MATCH(MAX(D38:Q38),D38:Q38,0)+3, 4),TRUE)</f>
        <v>DAG2RDEPW</v>
      </c>
      <c r="T38" s="11" t="str">
        <f ca="1">S38</f>
        <v>DAG2RDEPW</v>
      </c>
      <c r="U38" s="11"/>
    </row>
    <row r="39" spans="1:21" x14ac:dyDescent="0.3">
      <c r="A39" s="25"/>
      <c r="B39" s="25"/>
      <c r="C39" s="16" t="s">
        <v>78</v>
      </c>
      <c r="D39" s="17">
        <v>3.5945</v>
      </c>
      <c r="E39" s="17">
        <v>3.1377000000000002</v>
      </c>
      <c r="F39" s="17">
        <v>2.3264999999999998</v>
      </c>
      <c r="G39" s="17">
        <v>2.2946</v>
      </c>
      <c r="H39" s="17">
        <v>2.4062999999999999</v>
      </c>
      <c r="I39" s="17">
        <v>2.3647</v>
      </c>
      <c r="J39" s="16">
        <v>3.4487999999999999</v>
      </c>
      <c r="K39" s="16">
        <v>3.5404</v>
      </c>
      <c r="L39" s="16">
        <v>2.0034999999999998</v>
      </c>
      <c r="M39" s="16">
        <v>2.4251999999999998</v>
      </c>
      <c r="N39" s="16">
        <v>2.4112</v>
      </c>
      <c r="O39" s="16">
        <v>2.4361999999999999</v>
      </c>
      <c r="P39" s="16">
        <v>0.85329999999999995</v>
      </c>
      <c r="Q39" s="16">
        <v>1.0885</v>
      </c>
      <c r="S39" s="11" t="str">
        <f ca="1">INDIRECT(ADDRESS(1, MATCH(MAX(D39:Q39),D39:Q39,0)+3, 4),TRUE)</f>
        <v>MIOAREPW</v>
      </c>
      <c r="T39" s="11"/>
      <c r="U39" s="11" t="str">
        <f ca="1">S39</f>
        <v>MIOAREPW</v>
      </c>
    </row>
    <row r="40" spans="1:21" x14ac:dyDescent="0.3">
      <c r="A40" s="25"/>
      <c r="B40" s="21" t="s">
        <v>49</v>
      </c>
      <c r="C40" s="16" t="s">
        <v>23</v>
      </c>
      <c r="D40" s="17">
        <v>12.168799999999999</v>
      </c>
      <c r="E40" s="17">
        <v>12.5824</v>
      </c>
      <c r="F40" s="17">
        <v>9.2632999999999992</v>
      </c>
      <c r="G40" s="17">
        <v>8.9510000000000005</v>
      </c>
      <c r="H40" s="17">
        <v>12.676399999999999</v>
      </c>
      <c r="I40" s="17">
        <v>12.883900000000001</v>
      </c>
      <c r="J40" s="16">
        <v>11.390499999999999</v>
      </c>
      <c r="K40" s="16">
        <v>11.7806</v>
      </c>
      <c r="L40" s="16">
        <v>8.1327999999999996</v>
      </c>
      <c r="M40" s="16">
        <v>9.4223999999999997</v>
      </c>
      <c r="N40" s="16">
        <v>8.1671999999999993</v>
      </c>
      <c r="O40" s="16">
        <v>9.1676000000000002</v>
      </c>
      <c r="P40" s="16">
        <v>11.1972</v>
      </c>
      <c r="Q40" s="16">
        <v>7.5787000000000004</v>
      </c>
      <c r="S40" s="11" t="str">
        <f ca="1">INDIRECT(ADDRESS(1, MATCH(MAX(D40:Q40),D40:Q40,0)+3, 4),TRUE)</f>
        <v>DAG2RDEPW</v>
      </c>
      <c r="T40" s="11" t="str">
        <f ca="1">S40</f>
        <v>DAG2RDEPW</v>
      </c>
      <c r="U40" s="11"/>
    </row>
    <row r="41" spans="1:21" x14ac:dyDescent="0.3">
      <c r="A41" s="25"/>
      <c r="B41" s="25"/>
      <c r="C41" s="16" t="s">
        <v>78</v>
      </c>
      <c r="D41" s="17">
        <v>12.6767</v>
      </c>
      <c r="E41" s="17">
        <v>12.5954</v>
      </c>
      <c r="F41" s="17">
        <v>9.8713999999999995</v>
      </c>
      <c r="G41" s="17">
        <v>10.082800000000001</v>
      </c>
      <c r="H41" s="17">
        <v>9.5879999999999992</v>
      </c>
      <c r="I41" s="17">
        <v>9.8407999999999998</v>
      </c>
      <c r="J41" s="16">
        <v>12.8536</v>
      </c>
      <c r="K41" s="16">
        <v>12.694699999999999</v>
      </c>
      <c r="L41" s="16">
        <v>10.680300000000001</v>
      </c>
      <c r="M41" s="16">
        <v>9.8569999999999993</v>
      </c>
      <c r="N41" s="16">
        <v>9.4074000000000009</v>
      </c>
      <c r="O41" s="16">
        <v>10.2544</v>
      </c>
      <c r="P41" s="16">
        <v>8.2813999999999997</v>
      </c>
      <c r="Q41" s="16">
        <v>10.2629</v>
      </c>
      <c r="S41" s="11" t="str">
        <f ca="1">INDIRECT(ADDRESS(1, MATCH(MAX(D41:Q41),D41:Q41,0)+3, 4),TRUE)</f>
        <v>MIOARPW</v>
      </c>
      <c r="T41" s="11"/>
      <c r="U41" s="11" t="str">
        <f ca="1">S41</f>
        <v>MIOARPW</v>
      </c>
    </row>
    <row r="42" spans="1:21" x14ac:dyDescent="0.3">
      <c r="B42" s="16"/>
      <c r="C42" s="16"/>
      <c r="D42" s="17"/>
      <c r="E42" s="17"/>
      <c r="F42" s="17"/>
      <c r="G42" s="17"/>
      <c r="H42" s="17"/>
      <c r="I42" s="17"/>
      <c r="S42" s="11"/>
      <c r="T42" s="11"/>
      <c r="U42" s="11"/>
    </row>
    <row r="43" spans="1:21" ht="16.2" customHeight="1" x14ac:dyDescent="0.3">
      <c r="A43" s="32" t="s">
        <v>73</v>
      </c>
      <c r="B43" s="21" t="s">
        <v>36</v>
      </c>
      <c r="C43" s="16" t="s">
        <v>23</v>
      </c>
      <c r="D43" s="17">
        <v>3.8780000000000001</v>
      </c>
      <c r="E43" s="17">
        <v>4.0073999999999996</v>
      </c>
      <c r="F43" s="17">
        <v>2.0238</v>
      </c>
      <c r="G43" s="17">
        <v>1.8333999999999999</v>
      </c>
      <c r="H43" s="17">
        <v>3.4241000000000001</v>
      </c>
      <c r="I43" s="17">
        <v>3.5796999999999999</v>
      </c>
      <c r="J43" s="16">
        <v>3.9767000000000001</v>
      </c>
      <c r="K43" s="16">
        <v>3.8226</v>
      </c>
      <c r="L43" s="16">
        <v>1.4129</v>
      </c>
      <c r="M43" s="16">
        <v>0.3795</v>
      </c>
      <c r="N43" s="16">
        <v>1.3865000000000001</v>
      </c>
      <c r="O43" s="16">
        <v>0.4607</v>
      </c>
      <c r="P43" s="16">
        <v>0.86309999999999998</v>
      </c>
      <c r="Q43" s="16">
        <v>-0.18490000000000001</v>
      </c>
      <c r="S43" s="11" t="str">
        <f ca="1">INDIRECT(ADDRESS(1, MATCH(MAX(D43:Q43),D43:Q43,0)+3, 4),TRUE)</f>
        <v>MIOARDEPW</v>
      </c>
      <c r="T43" s="11" t="str">
        <f t="shared" ref="T43" ca="1" si="5">S43</f>
        <v>MIOARDEPW</v>
      </c>
      <c r="U43" s="11"/>
    </row>
    <row r="44" spans="1:21" x14ac:dyDescent="0.3">
      <c r="A44" s="25"/>
      <c r="B44" s="25"/>
      <c r="C44" s="16" t="s">
        <v>78</v>
      </c>
      <c r="D44" s="17">
        <v>2.9340000000000002</v>
      </c>
      <c r="E44" s="17">
        <v>3.0840000000000001</v>
      </c>
      <c r="F44" s="17">
        <v>2.3085</v>
      </c>
      <c r="G44" s="17">
        <v>2.5356000000000001</v>
      </c>
      <c r="H44" s="17">
        <v>2.4986999999999999</v>
      </c>
      <c r="I44" s="17">
        <v>2.2806999999999999</v>
      </c>
      <c r="J44" s="16">
        <v>2.9861</v>
      </c>
      <c r="K44" s="16">
        <v>2.9236</v>
      </c>
      <c r="L44" s="16">
        <v>2.4098000000000002</v>
      </c>
      <c r="M44" s="16">
        <v>2.2473999999999998</v>
      </c>
      <c r="N44" s="16">
        <v>2.4807000000000001</v>
      </c>
      <c r="O44" s="16">
        <v>2.6070000000000002</v>
      </c>
      <c r="P44" s="16">
        <v>0.94530000000000003</v>
      </c>
      <c r="Q44" s="16">
        <v>1.5448</v>
      </c>
      <c r="S44" s="11" t="str">
        <f ca="1">INDIRECT(ADDRESS(1, MATCH(MAX(D44:Q44),D44:Q44,0)+3, 4),TRUE)</f>
        <v>MIOARDEPW</v>
      </c>
      <c r="T44" s="11"/>
      <c r="U44" s="11" t="str">
        <f t="shared" ref="U44" ca="1" si="6">S44</f>
        <v>MIOARDEPW</v>
      </c>
    </row>
    <row r="45" spans="1:21" x14ac:dyDescent="0.3">
      <c r="A45" s="25"/>
      <c r="B45" s="21" t="s">
        <v>49</v>
      </c>
      <c r="C45" s="16" t="s">
        <v>23</v>
      </c>
      <c r="D45" s="17">
        <v>15.2791</v>
      </c>
      <c r="E45" s="17">
        <v>14.199400000000001</v>
      </c>
      <c r="F45" s="17">
        <v>9.8247</v>
      </c>
      <c r="G45" s="17">
        <v>9.6585999999999999</v>
      </c>
      <c r="H45" s="17">
        <v>14.9544</v>
      </c>
      <c r="I45" s="17">
        <v>14.9977</v>
      </c>
      <c r="J45" s="16">
        <v>14.423299999999999</v>
      </c>
      <c r="K45" s="16">
        <v>14.159700000000001</v>
      </c>
      <c r="L45" s="16">
        <v>7.4825999999999997</v>
      </c>
      <c r="M45" s="16">
        <v>8.5722000000000005</v>
      </c>
      <c r="N45" s="16">
        <v>7.2767999999999997</v>
      </c>
      <c r="O45" s="16">
        <v>8.5576000000000008</v>
      </c>
      <c r="P45" s="16">
        <v>9.7598000000000003</v>
      </c>
      <c r="Q45" s="16">
        <v>8.202</v>
      </c>
      <c r="S45" s="11" t="str">
        <f ca="1">INDIRECT(ADDRESS(1, MATCH(MAX(D45:Q45),D45:Q45,0)+3, 4),TRUE)</f>
        <v>MIOAREPW</v>
      </c>
      <c r="T45" s="11" t="str">
        <f t="shared" ref="T45" ca="1" si="7">S45</f>
        <v>MIOAREPW</v>
      </c>
      <c r="U45" s="11"/>
    </row>
    <row r="46" spans="1:21" x14ac:dyDescent="0.3">
      <c r="A46" s="25"/>
      <c r="B46" s="25"/>
      <c r="C46" s="16" t="s">
        <v>78</v>
      </c>
      <c r="D46" s="17">
        <v>12.556100000000001</v>
      </c>
      <c r="E46" s="17">
        <v>12.9353</v>
      </c>
      <c r="F46" s="17">
        <v>9.2612000000000005</v>
      </c>
      <c r="G46" s="17">
        <v>9.9220000000000006</v>
      </c>
      <c r="H46" s="17">
        <v>9.4220000000000006</v>
      </c>
      <c r="I46" s="17">
        <v>9.6386000000000003</v>
      </c>
      <c r="J46" s="16">
        <v>12.659000000000001</v>
      </c>
      <c r="K46" s="16">
        <v>12.6753</v>
      </c>
      <c r="L46" s="16">
        <v>9.0012000000000008</v>
      </c>
      <c r="M46" s="16">
        <v>9.8696000000000002</v>
      </c>
      <c r="N46" s="16">
        <v>9.2468000000000004</v>
      </c>
      <c r="O46" s="16">
        <v>9.9852000000000007</v>
      </c>
      <c r="P46" s="16">
        <v>7.5778999999999996</v>
      </c>
      <c r="Q46" s="16">
        <v>7.4798999999999998</v>
      </c>
      <c r="S46" s="11" t="str">
        <f ca="1">INDIRECT(ADDRESS(1, MATCH(MAX(D46:Q46),D46:Q46,0)+3, 4),TRUE)</f>
        <v>MIOARDEPW</v>
      </c>
      <c r="T46" s="11"/>
      <c r="U46" s="11" t="str">
        <f t="shared" ref="U46" ca="1" si="8">S46</f>
        <v>MIOARDEPW</v>
      </c>
    </row>
  </sheetData>
  <mergeCells count="46">
    <mergeCell ref="A27:C27"/>
    <mergeCell ref="A28:A31"/>
    <mergeCell ref="B28:B29"/>
    <mergeCell ref="B30:B31"/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  <mergeCell ref="A17:C17"/>
    <mergeCell ref="A18:A21"/>
    <mergeCell ref="B18:B19"/>
    <mergeCell ref="B20:B21"/>
    <mergeCell ref="A23:A26"/>
    <mergeCell ref="B23:B24"/>
    <mergeCell ref="B25:B26"/>
    <mergeCell ref="P1:P2"/>
    <mergeCell ref="Q1:Q2"/>
    <mergeCell ref="A13:A16"/>
    <mergeCell ref="B13:B14"/>
    <mergeCell ref="B15:B16"/>
    <mergeCell ref="A3:C3"/>
    <mergeCell ref="A4:C4"/>
    <mergeCell ref="N1:N2"/>
    <mergeCell ref="A1:C1"/>
    <mergeCell ref="D1:D2"/>
    <mergeCell ref="E1:E2"/>
    <mergeCell ref="F1:F2"/>
    <mergeCell ref="G1:G2"/>
    <mergeCell ref="H1:H2"/>
    <mergeCell ref="O1:O2"/>
    <mergeCell ref="I1:I2"/>
    <mergeCell ref="J1:J2"/>
    <mergeCell ref="K1:K2"/>
    <mergeCell ref="L1:L2"/>
    <mergeCell ref="M1:M2"/>
    <mergeCell ref="A7:C7"/>
    <mergeCell ref="A8:A11"/>
    <mergeCell ref="B8:B9"/>
    <mergeCell ref="B10:B11"/>
    <mergeCell ref="A6:C6"/>
  </mergeCells>
  <phoneticPr fontId="1" type="noConversion"/>
  <conditionalFormatting sqref="S1:U7 S47:U1048576">
    <cfRule type="containsText" dxfId="614" priority="13" operator="containsText" text="EPW">
      <formula>NOT(ISERROR(SEARCH("EPW",S1)))</formula>
    </cfRule>
    <cfRule type="containsText" dxfId="613" priority="14" operator="containsText" text="MIOA">
      <formula>NOT(ISERROR(SEARCH("MIOA",S1)))</formula>
    </cfRule>
    <cfRule type="containsText" dxfId="612" priority="15" operator="containsText" text="DAG">
      <formula>NOT(ISERROR(SEARCH("DAG",S1)))</formula>
    </cfRule>
  </conditionalFormatting>
  <conditionalFormatting sqref="S27:U46 S8:U17">
    <cfRule type="containsText" dxfId="611" priority="10" operator="containsText" text="EPW">
      <formula>NOT(ISERROR(SEARCH("EPW",S8)))</formula>
    </cfRule>
    <cfRule type="containsText" dxfId="610" priority="11" operator="containsText" text="MIOA">
      <formula>NOT(ISERROR(SEARCH("MIOA",S8)))</formula>
    </cfRule>
    <cfRule type="containsText" dxfId="609" priority="12" operator="containsText" text="DAG">
      <formula>NOT(ISERROR(SEARCH("DAG",S8)))</formula>
    </cfRule>
  </conditionalFormatting>
  <conditionalFormatting sqref="S22:U22">
    <cfRule type="containsText" dxfId="608" priority="7" operator="containsText" text="EPW">
      <formula>NOT(ISERROR(SEARCH("EPW",S22)))</formula>
    </cfRule>
    <cfRule type="containsText" dxfId="607" priority="8" operator="containsText" text="MIOA">
      <formula>NOT(ISERROR(SEARCH("MIOA",S22)))</formula>
    </cfRule>
    <cfRule type="containsText" dxfId="606" priority="9" operator="containsText" text="DAG">
      <formula>NOT(ISERROR(SEARCH("DAG",S22)))</formula>
    </cfRule>
  </conditionalFormatting>
  <conditionalFormatting sqref="S18:U21">
    <cfRule type="containsText" dxfId="605" priority="4" operator="containsText" text="EPW">
      <formula>NOT(ISERROR(SEARCH("EPW",S18)))</formula>
    </cfRule>
    <cfRule type="containsText" dxfId="604" priority="5" operator="containsText" text="MIOA">
      <formula>NOT(ISERROR(SEARCH("MIOA",S18)))</formula>
    </cfRule>
    <cfRule type="containsText" dxfId="603" priority="6" operator="containsText" text="DAG">
      <formula>NOT(ISERROR(SEARCH("DAG",S18)))</formula>
    </cfRule>
  </conditionalFormatting>
  <conditionalFormatting sqref="S23:U26">
    <cfRule type="containsText" dxfId="602" priority="1" operator="containsText" text="EPW">
      <formula>NOT(ISERROR(SEARCH("EPW",S23)))</formula>
    </cfRule>
    <cfRule type="containsText" dxfId="601" priority="2" operator="containsText" text="MIOA">
      <formula>NOT(ISERROR(SEARCH("MIOA",S23)))</formula>
    </cfRule>
    <cfRule type="containsText" dxfId="600" priority="3" operator="containsText" text="DAG">
      <formula>NOT(ISERROR(SEARCH("DAG",S23)))</formula>
    </cfRule>
  </conditionalFormatting>
  <conditionalFormatting sqref="D12:Q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Q8">
    <cfRule type="top10" dxfId="599" priority="20" rank="1"/>
    <cfRule type="top10" dxfId="598" priority="21" rank="2"/>
    <cfRule type="top10" dxfId="597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Q12">
    <cfRule type="top10" dxfId="596" priority="24" rank="1"/>
    <cfRule type="top10" dxfId="595" priority="25" rank="2"/>
    <cfRule type="top10" dxfId="594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Q9">
    <cfRule type="top10" dxfId="593" priority="28" rank="1"/>
    <cfRule type="top10" dxfId="592" priority="29" rank="2"/>
    <cfRule type="top10" dxfId="591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Q10">
    <cfRule type="top10" dxfId="590" priority="32" rank="1"/>
    <cfRule type="top10" dxfId="589" priority="33" rank="2"/>
    <cfRule type="top10" dxfId="588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Q11">
    <cfRule type="top10" dxfId="587" priority="36" rank="1"/>
    <cfRule type="top10" dxfId="586" priority="37" rank="2"/>
    <cfRule type="top10" dxfId="585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Q13">
    <cfRule type="top10" dxfId="584" priority="40" rank="1"/>
    <cfRule type="top10" dxfId="583" priority="41" rank="2"/>
    <cfRule type="top10" dxfId="582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Q14">
    <cfRule type="top10" dxfId="581" priority="44" rank="1"/>
    <cfRule type="top10" dxfId="580" priority="45" rank="2"/>
    <cfRule type="top10" dxfId="579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Q15">
    <cfRule type="top10" dxfId="578" priority="48" rank="1"/>
    <cfRule type="top10" dxfId="577" priority="49" rank="2"/>
    <cfRule type="top10" dxfId="576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Q16">
    <cfRule type="top10" dxfId="575" priority="52" rank="1"/>
    <cfRule type="top10" dxfId="574" priority="53" rank="2"/>
    <cfRule type="top10" dxfId="573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Q18">
    <cfRule type="top10" dxfId="572" priority="56" rank="1"/>
    <cfRule type="top10" dxfId="571" priority="57" rank="2"/>
    <cfRule type="top10" dxfId="570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top10" dxfId="569" priority="60" rank="1"/>
    <cfRule type="top10" dxfId="568" priority="61" rank="2"/>
    <cfRule type="top10" dxfId="567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Q19">
    <cfRule type="top10" dxfId="566" priority="64" rank="1"/>
    <cfRule type="top10" dxfId="565" priority="65" rank="2"/>
    <cfRule type="top10" dxfId="564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Q20">
    <cfRule type="top10" dxfId="563" priority="68" rank="1"/>
    <cfRule type="top10" dxfId="562" priority="69" rank="2"/>
    <cfRule type="top10" dxfId="561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Q21">
    <cfRule type="top10" dxfId="560" priority="72" rank="1"/>
    <cfRule type="top10" dxfId="559" priority="73" rank="2"/>
    <cfRule type="top10" dxfId="558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Q23">
    <cfRule type="top10" dxfId="557" priority="76" rank="1"/>
    <cfRule type="top10" dxfId="556" priority="77" rank="2"/>
    <cfRule type="top10" dxfId="555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Q24">
    <cfRule type="top10" dxfId="554" priority="80" rank="1"/>
    <cfRule type="top10" dxfId="553" priority="81" rank="2"/>
    <cfRule type="top10" dxfId="552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Q25">
    <cfRule type="top10" dxfId="551" priority="84" rank="1"/>
    <cfRule type="top10" dxfId="550" priority="85" rank="2"/>
    <cfRule type="top10" dxfId="549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Q26">
    <cfRule type="top10" dxfId="548" priority="88" rank="1"/>
    <cfRule type="top10" dxfId="547" priority="89" rank="2"/>
    <cfRule type="top10" dxfId="546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Q28">
    <cfRule type="top10" dxfId="545" priority="92" rank="1"/>
    <cfRule type="top10" dxfId="544" priority="93" rank="2"/>
    <cfRule type="top10" dxfId="543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top10" dxfId="542" priority="96" rank="1"/>
    <cfRule type="top10" dxfId="541" priority="97" rank="2"/>
    <cfRule type="top10" dxfId="540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Q29">
    <cfRule type="top10" dxfId="539" priority="100" rank="1"/>
    <cfRule type="top10" dxfId="538" priority="101" rank="2"/>
    <cfRule type="top10" dxfId="537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Q30">
    <cfRule type="top10" dxfId="536" priority="104" rank="1"/>
    <cfRule type="top10" dxfId="535" priority="105" rank="2"/>
    <cfRule type="top10" dxfId="534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Q31">
    <cfRule type="top10" dxfId="533" priority="108" rank="1"/>
    <cfRule type="top10" dxfId="532" priority="109" rank="2"/>
    <cfRule type="top10" dxfId="531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Q33">
    <cfRule type="top10" dxfId="530" priority="112" rank="1"/>
    <cfRule type="top10" dxfId="529" priority="113" rank="2"/>
    <cfRule type="top10" dxfId="528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Q34">
    <cfRule type="top10" dxfId="527" priority="116" rank="1"/>
    <cfRule type="top10" dxfId="526" priority="117" rank="2"/>
    <cfRule type="top10" dxfId="525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Q35">
    <cfRule type="top10" dxfId="524" priority="120" rank="1"/>
    <cfRule type="top10" dxfId="523" priority="121" rank="2"/>
    <cfRule type="top10" dxfId="522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Q36">
    <cfRule type="top10" dxfId="521" priority="124" rank="1"/>
    <cfRule type="top10" dxfId="520" priority="125" rank="2"/>
    <cfRule type="top10" dxfId="519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Q38">
    <cfRule type="top10" dxfId="518" priority="128" rank="1"/>
    <cfRule type="top10" dxfId="517" priority="129" rank="2"/>
    <cfRule type="top10" dxfId="516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top10" dxfId="515" priority="132" rank="1"/>
    <cfRule type="top10" dxfId="514" priority="133" rank="2"/>
    <cfRule type="top10" dxfId="513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Q39">
    <cfRule type="top10" dxfId="512" priority="136" rank="1"/>
    <cfRule type="top10" dxfId="511" priority="137" rank="2"/>
    <cfRule type="top10" dxfId="510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Q40">
    <cfRule type="top10" dxfId="509" priority="140" rank="1"/>
    <cfRule type="top10" dxfId="508" priority="141" rank="2"/>
    <cfRule type="top10" dxfId="507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Q41">
    <cfRule type="top10" dxfId="506" priority="144" rank="1"/>
    <cfRule type="top10" dxfId="505" priority="145" rank="2"/>
    <cfRule type="top10" dxfId="504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Q43">
    <cfRule type="top10" dxfId="503" priority="148" rank="1"/>
    <cfRule type="top10" dxfId="502" priority="149" rank="2"/>
    <cfRule type="top10" dxfId="501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Q44">
    <cfRule type="top10" dxfId="500" priority="152" rank="1"/>
    <cfRule type="top10" dxfId="499" priority="153" rank="2"/>
    <cfRule type="top10" dxfId="498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Q45">
    <cfRule type="top10" dxfId="497" priority="156" rank="1"/>
    <cfRule type="top10" dxfId="496" priority="157" rank="2"/>
    <cfRule type="top10" dxfId="495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Q46">
    <cfRule type="top10" dxfId="494" priority="160" rank="1"/>
    <cfRule type="top10" dxfId="493" priority="161" rank="2"/>
    <cfRule type="top10" dxfId="492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6"/>
  <sheetViews>
    <sheetView tabSelected="1" zoomScaleNormal="100" workbookViewId="0">
      <pane xSplit="3" ySplit="2" topLeftCell="D3" activePane="bottomRight" state="frozen"/>
      <selection activeCell="C2" sqref="A1:XFD1048576"/>
      <selection pane="topRight" activeCell="C2" sqref="A1:XFD1048576"/>
      <selection pane="bottomLeft" activeCell="C2" sqref="A1:XFD1048576"/>
      <selection pane="bottomRight" activeCell="C2" sqref="A1:XFD1048576"/>
    </sheetView>
  </sheetViews>
  <sheetFormatPr defaultColWidth="8.88671875" defaultRowHeight="16.2" x14ac:dyDescent="0.3"/>
  <cols>
    <col min="1" max="1" width="8.109375" style="17" customWidth="1"/>
    <col min="2" max="3" width="8.88671875" style="17" customWidth="1"/>
    <col min="4" max="11" width="8.88671875" style="16" customWidth="1"/>
    <col min="12" max="17" width="8.88671875" style="16"/>
    <col min="18" max="18" width="8.88671875" style="17"/>
    <col min="19" max="21" width="8.88671875" style="10"/>
    <col min="22" max="16384" width="8.88671875" style="17"/>
  </cols>
  <sheetData>
    <row r="1" spans="1:21" ht="16.2" customHeight="1" x14ac:dyDescent="0.3">
      <c r="A1" s="21" t="s">
        <v>77</v>
      </c>
      <c r="B1" s="25"/>
      <c r="C1" s="25"/>
      <c r="D1" s="30" t="str">
        <f t="shared" ref="D1:Q1" si="0">D3&amp;D4&amp;D5&amp;D6</f>
        <v>MIOAREPW</v>
      </c>
      <c r="E1" s="30" t="str">
        <f t="shared" si="0"/>
        <v>MIOARDEPW</v>
      </c>
      <c r="F1" s="30" t="str">
        <f t="shared" si="0"/>
        <v>DAG1REPW</v>
      </c>
      <c r="G1" s="30" t="str">
        <f t="shared" si="0"/>
        <v>DAG1RDEPW</v>
      </c>
      <c r="H1" s="30" t="str">
        <f t="shared" si="0"/>
        <v>DAG2REPW</v>
      </c>
      <c r="I1" s="30" t="str">
        <f t="shared" si="0"/>
        <v>DAG2RDEPW</v>
      </c>
      <c r="J1" s="27" t="str">
        <f t="shared" si="0"/>
        <v>MIOARPW</v>
      </c>
      <c r="K1" s="27" t="str">
        <f t="shared" si="0"/>
        <v>MIOARDPW</v>
      </c>
      <c r="L1" s="27" t="str">
        <f t="shared" si="0"/>
        <v>DAG1RPW</v>
      </c>
      <c r="M1" s="27" t="str">
        <f t="shared" si="0"/>
        <v>DAG1RDPW</v>
      </c>
      <c r="N1" s="27" t="str">
        <f t="shared" si="0"/>
        <v>DAG2RPW</v>
      </c>
      <c r="O1" s="27" t="str">
        <f t="shared" si="0"/>
        <v>DAG2RDPW</v>
      </c>
      <c r="P1" s="29" t="str">
        <f t="shared" si="0"/>
        <v>NGRPW</v>
      </c>
      <c r="Q1" s="29" t="str">
        <f t="shared" si="0"/>
        <v>NGRDPW</v>
      </c>
    </row>
    <row r="2" spans="1:21" x14ac:dyDescent="0.3">
      <c r="A2" s="16"/>
      <c r="B2" s="16" t="s">
        <v>35</v>
      </c>
      <c r="C2" s="16" t="s">
        <v>55</v>
      </c>
      <c r="D2" s="31"/>
      <c r="E2" s="31"/>
      <c r="F2" s="31"/>
      <c r="G2" s="31"/>
      <c r="H2" s="31"/>
      <c r="I2" s="31"/>
      <c r="J2" s="21"/>
      <c r="K2" s="21"/>
      <c r="L2" s="21"/>
      <c r="M2" s="21"/>
      <c r="N2" s="21"/>
      <c r="O2" s="21"/>
      <c r="P2" s="21"/>
      <c r="Q2" s="21"/>
    </row>
    <row r="3" spans="1:21" x14ac:dyDescent="0.3">
      <c r="A3" s="28" t="s">
        <v>69</v>
      </c>
      <c r="B3" s="28"/>
      <c r="C3" s="28"/>
      <c r="D3" s="19" t="s">
        <v>62</v>
      </c>
      <c r="E3" s="19" t="s">
        <v>62</v>
      </c>
      <c r="F3" s="19" t="s">
        <v>66</v>
      </c>
      <c r="G3" s="19" t="s">
        <v>66</v>
      </c>
      <c r="H3" s="19" t="s">
        <v>67</v>
      </c>
      <c r="I3" s="19" t="s">
        <v>67</v>
      </c>
      <c r="J3" s="19" t="s">
        <v>62</v>
      </c>
      <c r="K3" s="19" t="s">
        <v>62</v>
      </c>
      <c r="L3" s="19" t="s">
        <v>76</v>
      </c>
      <c r="M3" s="19" t="s">
        <v>76</v>
      </c>
      <c r="N3" s="19" t="s">
        <v>75</v>
      </c>
      <c r="O3" s="19" t="s">
        <v>75</v>
      </c>
      <c r="P3" s="19" t="s">
        <v>68</v>
      </c>
      <c r="Q3" s="19" t="s">
        <v>68</v>
      </c>
    </row>
    <row r="4" spans="1:21" x14ac:dyDescent="0.3">
      <c r="A4" s="28" t="s">
        <v>70</v>
      </c>
      <c r="B4" s="28"/>
      <c r="C4" s="28"/>
      <c r="D4" s="19" t="s">
        <v>64</v>
      </c>
      <c r="E4" s="19" t="s">
        <v>64</v>
      </c>
      <c r="F4" s="19" t="s">
        <v>64</v>
      </c>
      <c r="G4" s="19" t="s">
        <v>64</v>
      </c>
      <c r="H4" s="19" t="s">
        <v>64</v>
      </c>
      <c r="I4" s="19" t="s">
        <v>64</v>
      </c>
      <c r="J4" s="19" t="s">
        <v>64</v>
      </c>
      <c r="K4" s="19" t="s">
        <v>64</v>
      </c>
      <c r="L4" s="19" t="s">
        <v>64</v>
      </c>
      <c r="M4" s="19" t="s">
        <v>64</v>
      </c>
      <c r="N4" s="19" t="s">
        <v>64</v>
      </c>
      <c r="O4" s="19" t="s">
        <v>64</v>
      </c>
      <c r="P4" s="19" t="s">
        <v>64</v>
      </c>
      <c r="Q4" s="19" t="s">
        <v>64</v>
      </c>
    </row>
    <row r="5" spans="1:21" x14ac:dyDescent="0.3">
      <c r="A5" s="19"/>
      <c r="B5" s="19" t="s">
        <v>74</v>
      </c>
      <c r="C5" s="19"/>
      <c r="D5" s="19"/>
      <c r="E5" s="19" t="s">
        <v>74</v>
      </c>
      <c r="F5" s="19"/>
      <c r="G5" s="19" t="s">
        <v>74</v>
      </c>
      <c r="H5" s="19"/>
      <c r="I5" s="19" t="s">
        <v>74</v>
      </c>
      <c r="J5" s="19"/>
      <c r="K5" s="19" t="s">
        <v>74</v>
      </c>
      <c r="L5" s="19"/>
      <c r="M5" s="19" t="s">
        <v>74</v>
      </c>
      <c r="N5" s="19"/>
      <c r="O5" s="19" t="s">
        <v>74</v>
      </c>
      <c r="P5" s="19"/>
      <c r="Q5" s="19" t="s">
        <v>74</v>
      </c>
    </row>
    <row r="6" spans="1:21" x14ac:dyDescent="0.3">
      <c r="A6" s="28" t="s">
        <v>71</v>
      </c>
      <c r="B6" s="28"/>
      <c r="C6" s="28"/>
      <c r="D6" s="19" t="s">
        <v>63</v>
      </c>
      <c r="E6" s="19" t="s">
        <v>63</v>
      </c>
      <c r="F6" s="19" t="s">
        <v>63</v>
      </c>
      <c r="G6" s="19" t="s">
        <v>63</v>
      </c>
      <c r="H6" s="19" t="s">
        <v>63</v>
      </c>
      <c r="I6" s="19" t="s">
        <v>63</v>
      </c>
      <c r="J6" s="19" t="s">
        <v>65</v>
      </c>
      <c r="K6" s="19" t="s">
        <v>65</v>
      </c>
      <c r="L6" s="19" t="s">
        <v>65</v>
      </c>
      <c r="M6" s="19" t="s">
        <v>65</v>
      </c>
      <c r="N6" s="19" t="s">
        <v>65</v>
      </c>
      <c r="O6" s="19" t="s">
        <v>65</v>
      </c>
      <c r="P6" s="19" t="s">
        <v>65</v>
      </c>
      <c r="Q6" s="19" t="s">
        <v>65</v>
      </c>
    </row>
    <row r="7" spans="1:21" x14ac:dyDescent="0.3">
      <c r="A7" s="24" t="s">
        <v>56</v>
      </c>
      <c r="B7" s="25"/>
      <c r="C7" s="25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T7" s="10" t="s">
        <v>60</v>
      </c>
      <c r="U7" s="10" t="s">
        <v>61</v>
      </c>
    </row>
    <row r="8" spans="1:21" ht="16.2" customHeight="1" x14ac:dyDescent="0.3">
      <c r="A8" s="26" t="s">
        <v>72</v>
      </c>
      <c r="B8" s="21" t="s">
        <v>36</v>
      </c>
      <c r="C8" s="16" t="s">
        <v>23</v>
      </c>
      <c r="D8" s="17">
        <v>12.956899999999999</v>
      </c>
      <c r="E8" s="17">
        <v>8.4456000000000007</v>
      </c>
      <c r="F8" s="17">
        <v>12.0055</v>
      </c>
      <c r="G8" s="17">
        <v>12.598100000000001</v>
      </c>
      <c r="H8" s="17">
        <v>12.4198</v>
      </c>
      <c r="I8" s="17">
        <v>12.1533</v>
      </c>
      <c r="J8" s="16">
        <v>10.938499999999999</v>
      </c>
      <c r="K8" s="16">
        <v>1.8214999999999999</v>
      </c>
      <c r="L8" s="16">
        <v>10.326700000000001</v>
      </c>
      <c r="M8" s="16">
        <v>1.8229</v>
      </c>
      <c r="N8" s="16">
        <v>9.3368000000000002</v>
      </c>
      <c r="O8" s="16">
        <v>1.5617000000000001</v>
      </c>
      <c r="P8" s="16">
        <v>7.4728000000000003</v>
      </c>
      <c r="Q8" s="16">
        <v>4.3821000000000003</v>
      </c>
      <c r="S8" s="11" t="str">
        <f ca="1">INDIRECT(ADDRESS(1, MATCH(MAX(D8:Q8),D8:Q8,0)+3, 4),TRUE)</f>
        <v>MIOAREPW</v>
      </c>
      <c r="T8" s="11" t="str">
        <f ca="1">S8</f>
        <v>MIOAREPW</v>
      </c>
      <c r="U8" s="11"/>
    </row>
    <row r="9" spans="1:21" x14ac:dyDescent="0.3">
      <c r="A9" s="25"/>
      <c r="B9" s="25"/>
      <c r="C9" s="16" t="s">
        <v>78</v>
      </c>
      <c r="D9" s="17">
        <v>11.026300000000001</v>
      </c>
      <c r="E9" s="17">
        <v>10.8764</v>
      </c>
      <c r="F9" s="17">
        <v>11.7126</v>
      </c>
      <c r="G9" s="17">
        <v>12.9598</v>
      </c>
      <c r="H9" s="17">
        <v>12.1153</v>
      </c>
      <c r="I9" s="17">
        <v>10.8445</v>
      </c>
      <c r="J9" s="16">
        <v>10.081300000000001</v>
      </c>
      <c r="K9" s="16">
        <v>11.8543</v>
      </c>
      <c r="L9" s="16">
        <v>12.0159</v>
      </c>
      <c r="M9" s="16">
        <v>11.624599999999999</v>
      </c>
      <c r="N9" s="16">
        <v>10.2949</v>
      </c>
      <c r="O9" s="16">
        <v>10.671099999999999</v>
      </c>
      <c r="P9" s="16">
        <v>9.0294000000000008</v>
      </c>
      <c r="Q9" s="16">
        <v>8.1376000000000008</v>
      </c>
      <c r="S9" s="11" t="str">
        <f ca="1">INDIRECT(ADDRESS(1, MATCH(MAX(D9:Q9),D9:Q9,0)+3, 4),TRUE)</f>
        <v>DAG1RDEPW</v>
      </c>
      <c r="T9" s="11"/>
      <c r="U9" s="11" t="str">
        <f ca="1">S9</f>
        <v>DAG1RDEPW</v>
      </c>
    </row>
    <row r="10" spans="1:21" x14ac:dyDescent="0.3">
      <c r="A10" s="25"/>
      <c r="B10" s="21" t="s">
        <v>49</v>
      </c>
      <c r="C10" s="16" t="s">
        <v>23</v>
      </c>
      <c r="D10" s="17">
        <v>33.016599999999997</v>
      </c>
      <c r="E10" s="17">
        <v>32.454900000000002</v>
      </c>
      <c r="F10" s="17">
        <v>34.467399999999998</v>
      </c>
      <c r="G10" s="17">
        <v>32.944899999999997</v>
      </c>
      <c r="H10" s="17">
        <v>34.395099999999999</v>
      </c>
      <c r="I10" s="17">
        <v>33.819000000000003</v>
      </c>
      <c r="J10" s="16">
        <v>30.519100000000002</v>
      </c>
      <c r="K10" s="16">
        <v>13.188700000000001</v>
      </c>
      <c r="L10" s="16">
        <v>26.236599999999999</v>
      </c>
      <c r="M10" s="16">
        <v>30.547799999999999</v>
      </c>
      <c r="N10" s="16">
        <v>28.450500000000002</v>
      </c>
      <c r="O10" s="16">
        <v>29.240400000000001</v>
      </c>
      <c r="P10" s="16">
        <v>10.245200000000001</v>
      </c>
      <c r="Q10" s="16">
        <v>3.895</v>
      </c>
      <c r="S10" s="11" t="str">
        <f ca="1">INDIRECT(ADDRESS(1, MATCH(MAX(D10:Q10),D10:Q10,0)+3, 4),TRUE)</f>
        <v>DAG1REPW</v>
      </c>
      <c r="T10" s="11" t="str">
        <f ca="1">S10</f>
        <v>DAG1REPW</v>
      </c>
      <c r="U10" s="11"/>
    </row>
    <row r="11" spans="1:21" x14ac:dyDescent="0.3">
      <c r="A11" s="25"/>
      <c r="B11" s="25"/>
      <c r="C11" s="16" t="s">
        <v>78</v>
      </c>
      <c r="D11" s="17">
        <v>5.2403000000000004</v>
      </c>
      <c r="E11" s="17">
        <v>3.3191999999999999</v>
      </c>
      <c r="F11" s="17">
        <v>4.1981999999999999</v>
      </c>
      <c r="G11" s="17">
        <v>4.3407999999999998</v>
      </c>
      <c r="H11" s="17">
        <v>4.5972</v>
      </c>
      <c r="I11" s="17">
        <v>4.3192000000000004</v>
      </c>
      <c r="J11" s="16">
        <v>2.7145000000000001</v>
      </c>
      <c r="K11" s="16">
        <v>2.5808</v>
      </c>
      <c r="L11" s="16">
        <v>3.8027000000000002</v>
      </c>
      <c r="M11" s="16">
        <v>4.3986000000000001</v>
      </c>
      <c r="N11" s="16">
        <v>5.1749999999999998</v>
      </c>
      <c r="O11" s="16">
        <v>4.5304000000000002</v>
      </c>
      <c r="P11" s="16">
        <v>4.5307000000000004</v>
      </c>
      <c r="Q11" s="16">
        <v>4.0757000000000003</v>
      </c>
      <c r="S11" s="11" t="str">
        <f ca="1">INDIRECT(ADDRESS(1, MATCH(MAX(D11:Q11),D11:Q11,0)+3, 4),TRUE)</f>
        <v>MIOAREPW</v>
      </c>
      <c r="T11" s="11"/>
      <c r="U11" s="11" t="str">
        <f ca="1">S11</f>
        <v>MIOAREPW</v>
      </c>
    </row>
    <row r="12" spans="1:21" x14ac:dyDescent="0.3">
      <c r="B12" s="16"/>
      <c r="C12" s="16"/>
      <c r="D12" s="17"/>
      <c r="E12" s="17"/>
      <c r="F12" s="17"/>
      <c r="G12" s="17"/>
      <c r="H12" s="17"/>
      <c r="I12" s="17"/>
      <c r="S12" s="11"/>
      <c r="T12" s="11"/>
      <c r="U12" s="11"/>
    </row>
    <row r="13" spans="1:21" ht="16.2" customHeight="1" x14ac:dyDescent="0.3">
      <c r="A13" s="32" t="s">
        <v>73</v>
      </c>
      <c r="B13" s="21" t="s">
        <v>36</v>
      </c>
      <c r="C13" s="16" t="s">
        <v>23</v>
      </c>
      <c r="D13" s="17">
        <v>11.879799999999999</v>
      </c>
      <c r="E13" s="17">
        <v>9.7766999999999999</v>
      </c>
      <c r="F13" s="17">
        <v>12.002000000000001</v>
      </c>
      <c r="G13" s="17">
        <v>12.3566</v>
      </c>
      <c r="H13" s="17">
        <v>11.9465</v>
      </c>
      <c r="I13" s="17">
        <v>11.815300000000001</v>
      </c>
      <c r="J13" s="16">
        <v>10.392099999999999</v>
      </c>
      <c r="K13" s="16">
        <v>1.4464999999999999</v>
      </c>
      <c r="L13" s="16">
        <v>10.367900000000001</v>
      </c>
      <c r="M13" s="16">
        <v>1.7630999999999999</v>
      </c>
      <c r="N13" s="16">
        <v>9.9771000000000001</v>
      </c>
      <c r="O13" s="16">
        <v>2.2075999999999998</v>
      </c>
      <c r="P13" s="16">
        <v>10.8012</v>
      </c>
      <c r="Q13" s="16">
        <v>2.7280000000000002</v>
      </c>
      <c r="S13" s="11" t="str">
        <f ca="1">INDIRECT(ADDRESS(1, MATCH(MAX(D13:Q13),D13:Q13,0)+3, 4),TRUE)</f>
        <v>DAG1RDEPW</v>
      </c>
      <c r="T13" s="11" t="str">
        <f ca="1">S13</f>
        <v>DAG1RDEPW</v>
      </c>
      <c r="U13" s="11"/>
    </row>
    <row r="14" spans="1:21" x14ac:dyDescent="0.3">
      <c r="A14" s="25"/>
      <c r="B14" s="25"/>
      <c r="C14" s="16" t="s">
        <v>78</v>
      </c>
      <c r="D14" s="17">
        <v>10.998699999999999</v>
      </c>
      <c r="E14" s="17">
        <v>11.6807</v>
      </c>
      <c r="F14" s="17">
        <v>12.696899999999999</v>
      </c>
      <c r="G14" s="17">
        <v>10.150499999999999</v>
      </c>
      <c r="H14" s="17">
        <v>12.1022</v>
      </c>
      <c r="I14" s="17">
        <v>12.460100000000001</v>
      </c>
      <c r="J14" s="16">
        <v>11.422599999999999</v>
      </c>
      <c r="K14" s="16">
        <v>11.3073</v>
      </c>
      <c r="L14" s="16">
        <v>10.6684</v>
      </c>
      <c r="M14" s="16">
        <v>10.420400000000001</v>
      </c>
      <c r="N14" s="16">
        <v>11.4468</v>
      </c>
      <c r="O14" s="16">
        <v>11.0243</v>
      </c>
      <c r="P14" s="16">
        <v>5.3693</v>
      </c>
      <c r="Q14" s="16">
        <v>5.0251000000000001</v>
      </c>
      <c r="S14" s="11" t="str">
        <f ca="1">INDIRECT(ADDRESS(1, MATCH(MAX(D14:Q14),D14:Q14,0)+3, 4),TRUE)</f>
        <v>DAG1REPW</v>
      </c>
      <c r="T14" s="11"/>
      <c r="U14" s="11" t="str">
        <f ca="1">S14</f>
        <v>DAG1REPW</v>
      </c>
    </row>
    <row r="15" spans="1:21" x14ac:dyDescent="0.3">
      <c r="A15" s="25"/>
      <c r="B15" s="21" t="s">
        <v>49</v>
      </c>
      <c r="C15" s="16" t="s">
        <v>23</v>
      </c>
      <c r="D15" s="17">
        <v>33.209800000000001</v>
      </c>
      <c r="E15" s="17">
        <v>32.848599999999998</v>
      </c>
      <c r="F15" s="17">
        <v>34.144100000000002</v>
      </c>
      <c r="G15" s="17">
        <v>32.152099999999997</v>
      </c>
      <c r="H15" s="17">
        <v>33.963500000000003</v>
      </c>
      <c r="I15" s="17">
        <v>33.654699999999998</v>
      </c>
      <c r="J15" s="16">
        <v>28.9436</v>
      </c>
      <c r="K15" s="16">
        <v>11.704599999999999</v>
      </c>
      <c r="L15" s="16">
        <v>26.872499999999999</v>
      </c>
      <c r="M15" s="16">
        <v>30.560400000000001</v>
      </c>
      <c r="N15" s="16">
        <v>23.4499</v>
      </c>
      <c r="O15" s="16">
        <v>29.8705</v>
      </c>
      <c r="P15" s="16">
        <v>33.762300000000003</v>
      </c>
      <c r="Q15" s="16">
        <v>2.1364999999999998</v>
      </c>
      <c r="S15" s="11" t="str">
        <f ca="1">INDIRECT(ADDRESS(1, MATCH(MAX(D15:Q15),D15:Q15,0)+3, 4),TRUE)</f>
        <v>DAG1REPW</v>
      </c>
      <c r="T15" s="11" t="str">
        <f ca="1">S15</f>
        <v>DAG1REPW</v>
      </c>
      <c r="U15" s="11"/>
    </row>
    <row r="16" spans="1:21" x14ac:dyDescent="0.3">
      <c r="A16" s="25"/>
      <c r="B16" s="25"/>
      <c r="C16" s="16" t="s">
        <v>78</v>
      </c>
      <c r="D16" s="17">
        <v>3.6190000000000002</v>
      </c>
      <c r="E16" s="17">
        <v>1.8351</v>
      </c>
      <c r="F16" s="17">
        <v>3.7323</v>
      </c>
      <c r="G16" s="17">
        <v>4.4238999999999997</v>
      </c>
      <c r="H16" s="17">
        <v>3.3441999999999998</v>
      </c>
      <c r="I16" s="17">
        <v>4.1314000000000002</v>
      </c>
      <c r="J16" s="16">
        <v>2.4201000000000001</v>
      </c>
      <c r="K16" s="16">
        <v>2.4615999999999998</v>
      </c>
      <c r="L16" s="16">
        <v>5.5758000000000001</v>
      </c>
      <c r="M16" s="16">
        <v>3.8262999999999998</v>
      </c>
      <c r="N16" s="16">
        <v>4.8319000000000001</v>
      </c>
      <c r="O16" s="16">
        <v>4.3733000000000004</v>
      </c>
      <c r="P16" s="16">
        <v>3.7452000000000001</v>
      </c>
      <c r="Q16" s="16">
        <v>5.8613999999999997</v>
      </c>
      <c r="S16" s="11" t="str">
        <f ca="1">INDIRECT(ADDRESS(1, MATCH(MAX(D16:Q16),D16:Q16,0)+3, 4),TRUE)</f>
        <v>NGRDPW</v>
      </c>
      <c r="T16" s="11"/>
      <c r="U16" s="11" t="str">
        <f ca="1">S16</f>
        <v>NGRDPW</v>
      </c>
    </row>
    <row r="17" spans="1:21" x14ac:dyDescent="0.3">
      <c r="A17" s="24" t="s">
        <v>57</v>
      </c>
      <c r="B17" s="25"/>
      <c r="C17" s="25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11"/>
      <c r="T17" s="11"/>
      <c r="U17" s="11"/>
    </row>
    <row r="18" spans="1:21" ht="16.2" customHeight="1" x14ac:dyDescent="0.3">
      <c r="A18" s="26" t="s">
        <v>72</v>
      </c>
      <c r="B18" s="21" t="s">
        <v>36</v>
      </c>
      <c r="C18" s="16" t="s">
        <v>23</v>
      </c>
      <c r="D18" s="17">
        <v>12.162100000000001</v>
      </c>
      <c r="E18" s="17">
        <v>8.4469999999999992</v>
      </c>
      <c r="F18" s="17">
        <v>11.718500000000001</v>
      </c>
      <c r="G18" s="17">
        <v>12.1564</v>
      </c>
      <c r="H18" s="17">
        <v>11.1904</v>
      </c>
      <c r="I18" s="17">
        <v>11.6074</v>
      </c>
      <c r="J18" s="16">
        <v>12.741</v>
      </c>
      <c r="K18" s="16">
        <v>2.1271</v>
      </c>
      <c r="L18" s="16">
        <v>13.214600000000001</v>
      </c>
      <c r="M18" s="16">
        <v>2.2854000000000001</v>
      </c>
      <c r="N18" s="16">
        <v>12.7202</v>
      </c>
      <c r="O18" s="16">
        <v>1.8936999999999999</v>
      </c>
      <c r="P18" s="16">
        <v>13.4255</v>
      </c>
      <c r="Q18" s="16">
        <v>0.2286</v>
      </c>
      <c r="S18" s="11" t="str">
        <f ca="1">INDIRECT(ADDRESS(1, MATCH(MAX(D18:Q18),D18:Q18,0)+3, 4),TRUE)</f>
        <v>NGRPW</v>
      </c>
      <c r="T18" s="11" t="str">
        <f ca="1">S18</f>
        <v>NGRPW</v>
      </c>
      <c r="U18" s="11"/>
    </row>
    <row r="19" spans="1:21" x14ac:dyDescent="0.3">
      <c r="A19" s="25"/>
      <c r="B19" s="25"/>
      <c r="C19" s="16" t="s">
        <v>78</v>
      </c>
      <c r="D19" s="17">
        <v>1.0739000000000001</v>
      </c>
      <c r="E19" s="17">
        <v>0.99890000000000001</v>
      </c>
      <c r="F19" s="17">
        <v>4.3506999999999998</v>
      </c>
      <c r="G19" s="17">
        <v>4.2862</v>
      </c>
      <c r="H19" s="17">
        <v>4.5111999999999997</v>
      </c>
      <c r="I19" s="17">
        <v>4.7389000000000001</v>
      </c>
      <c r="J19" s="16">
        <v>0.94889999999999997</v>
      </c>
      <c r="K19" s="16">
        <v>0.86560000000000004</v>
      </c>
      <c r="L19" s="16">
        <v>4.3305999999999996</v>
      </c>
      <c r="M19" s="16">
        <v>4.1653000000000002</v>
      </c>
      <c r="N19" s="16">
        <v>5.0396000000000001</v>
      </c>
      <c r="O19" s="16">
        <v>4.4721000000000002</v>
      </c>
      <c r="P19" s="16">
        <v>4.601</v>
      </c>
      <c r="Q19" s="16">
        <v>1.6189</v>
      </c>
      <c r="S19" s="11" t="str">
        <f ca="1">INDIRECT(ADDRESS(1, MATCH(MAX(D19:Q19),D19:Q19,0)+3, 4),TRUE)</f>
        <v>DAG2RPW</v>
      </c>
      <c r="T19" s="11"/>
      <c r="U19" s="11" t="str">
        <f ca="1">S19</f>
        <v>DAG2RPW</v>
      </c>
    </row>
    <row r="20" spans="1:21" x14ac:dyDescent="0.3">
      <c r="A20" s="25"/>
      <c r="B20" s="21" t="s">
        <v>49</v>
      </c>
      <c r="C20" s="16" t="s">
        <v>23</v>
      </c>
      <c r="D20" s="17">
        <v>35.358699999999999</v>
      </c>
      <c r="E20" s="17">
        <v>36.422400000000003</v>
      </c>
      <c r="F20" s="17">
        <v>36.613799999999998</v>
      </c>
      <c r="G20" s="17">
        <v>34.703000000000003</v>
      </c>
      <c r="H20" s="17">
        <v>35.456099999999999</v>
      </c>
      <c r="I20" s="17">
        <v>35.540999999999997</v>
      </c>
      <c r="J20" s="16">
        <v>31.443899999999999</v>
      </c>
      <c r="K20" s="16">
        <v>26.077400000000001</v>
      </c>
      <c r="L20" s="16">
        <v>32.799100000000003</v>
      </c>
      <c r="M20" s="16">
        <v>27.0412</v>
      </c>
      <c r="N20" s="16">
        <v>33.685400000000001</v>
      </c>
      <c r="O20" s="16">
        <v>30.4815</v>
      </c>
      <c r="P20" s="16">
        <v>39.387</v>
      </c>
      <c r="Q20" s="16">
        <v>13.4253</v>
      </c>
      <c r="S20" s="11" t="str">
        <f ca="1">INDIRECT(ADDRESS(1, MATCH(MAX(D20:Q20),D20:Q20,0)+3, 4),TRUE)</f>
        <v>NGRPW</v>
      </c>
      <c r="T20" s="11" t="str">
        <f ca="1">S20</f>
        <v>NGRPW</v>
      </c>
      <c r="U20" s="11"/>
    </row>
    <row r="21" spans="1:21" x14ac:dyDescent="0.3">
      <c r="A21" s="25"/>
      <c r="B21" s="25"/>
      <c r="C21" s="16" t="s">
        <v>78</v>
      </c>
      <c r="D21" s="17">
        <v>2.5459000000000001</v>
      </c>
      <c r="E21" s="17">
        <v>2.8005</v>
      </c>
      <c r="F21" s="17">
        <v>3.8714</v>
      </c>
      <c r="G21" s="17">
        <v>3.7035</v>
      </c>
      <c r="H21" s="17">
        <v>3.1888999999999998</v>
      </c>
      <c r="I21" s="17">
        <v>3.8117999999999999</v>
      </c>
      <c r="J21" s="16">
        <v>2.5838000000000001</v>
      </c>
      <c r="K21" s="16">
        <v>2.5405000000000002</v>
      </c>
      <c r="L21" s="16">
        <v>2.5442</v>
      </c>
      <c r="M21" s="16">
        <v>3.9256000000000002</v>
      </c>
      <c r="N21" s="16">
        <v>3.4922</v>
      </c>
      <c r="O21" s="16">
        <v>3.7631000000000001</v>
      </c>
      <c r="P21" s="16">
        <v>23.324200000000001</v>
      </c>
      <c r="Q21" s="16">
        <v>28.7925</v>
      </c>
      <c r="S21" s="11" t="str">
        <f ca="1">INDIRECT(ADDRESS(1, MATCH(MAX(D21:Q21),D21:Q21,0)+3, 4),TRUE)</f>
        <v>NGRDPW</v>
      </c>
      <c r="T21" s="11"/>
      <c r="U21" s="11" t="str">
        <f ca="1">S21</f>
        <v>NGRDPW</v>
      </c>
    </row>
    <row r="22" spans="1:21" x14ac:dyDescent="0.3">
      <c r="B22" s="16"/>
      <c r="C22" s="16"/>
      <c r="D22" s="17"/>
      <c r="E22" s="17"/>
      <c r="F22" s="17"/>
      <c r="G22" s="17"/>
      <c r="H22" s="17"/>
      <c r="I22" s="17"/>
      <c r="S22" s="11"/>
      <c r="T22" s="11"/>
      <c r="U22" s="11"/>
    </row>
    <row r="23" spans="1:21" ht="16.2" customHeight="1" x14ac:dyDescent="0.3">
      <c r="A23" s="32" t="s">
        <v>73</v>
      </c>
      <c r="B23" s="21" t="s">
        <v>36</v>
      </c>
      <c r="C23" s="16" t="s">
        <v>23</v>
      </c>
      <c r="D23" s="17">
        <v>12.4682</v>
      </c>
      <c r="E23" s="17">
        <v>8.2477999999999998</v>
      </c>
      <c r="F23" s="17">
        <v>11.9572</v>
      </c>
      <c r="G23" s="17">
        <v>12.1439</v>
      </c>
      <c r="H23" s="17">
        <v>11.8247</v>
      </c>
      <c r="I23" s="17">
        <v>12.318099999999999</v>
      </c>
      <c r="J23" s="16">
        <v>12.5707</v>
      </c>
      <c r="K23" s="16">
        <v>2.0979000000000001</v>
      </c>
      <c r="L23" s="16">
        <v>12.4674</v>
      </c>
      <c r="M23" s="16">
        <v>1.5173000000000001</v>
      </c>
      <c r="N23" s="16">
        <v>12.0182</v>
      </c>
      <c r="O23" s="16">
        <v>1.7144999999999999</v>
      </c>
      <c r="P23" s="16">
        <v>12.3993</v>
      </c>
      <c r="Q23" s="16">
        <v>0.1835</v>
      </c>
      <c r="S23" s="11" t="str">
        <f ca="1">INDIRECT(ADDRESS(1, MATCH(MAX(D23:Q23),D23:Q23,0)+3, 4),TRUE)</f>
        <v>MIOARPW</v>
      </c>
      <c r="T23" s="11" t="str">
        <f ca="1">S23</f>
        <v>MIOARPW</v>
      </c>
      <c r="U23" s="11"/>
    </row>
    <row r="24" spans="1:21" x14ac:dyDescent="0.3">
      <c r="A24" s="25"/>
      <c r="B24" s="25"/>
      <c r="C24" s="16" t="s">
        <v>78</v>
      </c>
      <c r="D24" s="17">
        <v>0.89270000000000005</v>
      </c>
      <c r="E24" s="17">
        <v>0.70099999999999996</v>
      </c>
      <c r="F24" s="17">
        <v>5.8470000000000004</v>
      </c>
      <c r="G24" s="17">
        <v>3.7486000000000002</v>
      </c>
      <c r="H24" s="17">
        <v>6.5876999999999999</v>
      </c>
      <c r="I24" s="17">
        <v>4.0923999999999996</v>
      </c>
      <c r="J24" s="16">
        <v>0.7177</v>
      </c>
      <c r="K24" s="16">
        <v>0.93640000000000001</v>
      </c>
      <c r="L24" s="16">
        <v>5.6257000000000001</v>
      </c>
      <c r="M24" s="16">
        <v>3.6389</v>
      </c>
      <c r="N24" s="16">
        <v>6.3243</v>
      </c>
      <c r="O24" s="16">
        <v>4.0491999999999999</v>
      </c>
      <c r="P24" s="16">
        <v>2.6778</v>
      </c>
      <c r="Q24" s="16">
        <v>5.5007999999999999</v>
      </c>
      <c r="S24" s="11" t="str">
        <f ca="1">INDIRECT(ADDRESS(1, MATCH(MAX(D24:Q24),D24:Q24,0)+3, 4),TRUE)</f>
        <v>DAG2REPW</v>
      </c>
      <c r="T24" s="11"/>
      <c r="U24" s="11" t="str">
        <f ca="1">S24</f>
        <v>DAG2REPW</v>
      </c>
    </row>
    <row r="25" spans="1:21" x14ac:dyDescent="0.3">
      <c r="A25" s="25"/>
      <c r="B25" s="21" t="s">
        <v>49</v>
      </c>
      <c r="C25" s="16" t="s">
        <v>23</v>
      </c>
      <c r="D25" s="17">
        <v>34.6128</v>
      </c>
      <c r="E25" s="17">
        <v>36.088299999999997</v>
      </c>
      <c r="F25" s="17">
        <v>35.351399999999998</v>
      </c>
      <c r="G25" s="17">
        <v>35.855200000000004</v>
      </c>
      <c r="H25" s="17">
        <v>35.676400000000001</v>
      </c>
      <c r="I25" s="17">
        <v>35.714399999999998</v>
      </c>
      <c r="J25" s="16">
        <v>31.692</v>
      </c>
      <c r="K25" s="16">
        <v>22.378900000000002</v>
      </c>
      <c r="L25" s="16">
        <v>36.197699999999998</v>
      </c>
      <c r="M25" s="16">
        <v>33.510199999999998</v>
      </c>
      <c r="N25" s="16">
        <v>33.990699999999997</v>
      </c>
      <c r="O25" s="16">
        <v>27.003399999999999</v>
      </c>
      <c r="P25" s="16">
        <v>36.642400000000002</v>
      </c>
      <c r="Q25" s="16">
        <v>25.740100000000002</v>
      </c>
      <c r="S25" s="11" t="str">
        <f ca="1">INDIRECT(ADDRESS(1, MATCH(MAX(D25:Q25),D25:Q25,0)+3, 4),TRUE)</f>
        <v>NGRPW</v>
      </c>
      <c r="T25" s="11" t="str">
        <f ca="1">S25</f>
        <v>NGRPW</v>
      </c>
      <c r="U25" s="11"/>
    </row>
    <row r="26" spans="1:21" x14ac:dyDescent="0.3">
      <c r="A26" s="25"/>
      <c r="B26" s="25"/>
      <c r="C26" s="16" t="s">
        <v>78</v>
      </c>
      <c r="D26" s="17">
        <v>2.5133999999999999</v>
      </c>
      <c r="E26" s="17">
        <v>2.6272000000000002</v>
      </c>
      <c r="F26" s="17">
        <v>3.5409999999999999</v>
      </c>
      <c r="G26" s="17">
        <v>3.5897000000000001</v>
      </c>
      <c r="H26" s="17">
        <v>3.5464000000000002</v>
      </c>
      <c r="I26" s="17">
        <v>3.0968</v>
      </c>
      <c r="J26" s="16">
        <v>2.1234000000000002</v>
      </c>
      <c r="K26" s="16">
        <v>2.8058999999999998</v>
      </c>
      <c r="L26" s="16">
        <v>3.2755000000000001</v>
      </c>
      <c r="M26" s="16">
        <v>3.1183999999999998</v>
      </c>
      <c r="N26" s="16">
        <v>3.6764000000000001</v>
      </c>
      <c r="O26" s="16">
        <v>4.0068000000000001</v>
      </c>
      <c r="P26" s="16">
        <v>8.3361999999999998</v>
      </c>
      <c r="Q26" s="16">
        <v>2.8984999999999999</v>
      </c>
      <c r="S26" s="11" t="str">
        <f ca="1">INDIRECT(ADDRESS(1, MATCH(MAX(D26:Q26),D26:Q26,0)+3, 4),TRUE)</f>
        <v>NGRPW</v>
      </c>
      <c r="T26" s="11"/>
      <c r="U26" s="11" t="str">
        <f ca="1">S26</f>
        <v>NGRPW</v>
      </c>
    </row>
    <row r="27" spans="1:21" x14ac:dyDescent="0.3">
      <c r="A27" s="24" t="s">
        <v>58</v>
      </c>
      <c r="B27" s="25"/>
      <c r="C27" s="25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11"/>
      <c r="T27" s="11"/>
      <c r="U27" s="11"/>
    </row>
    <row r="28" spans="1:21" ht="16.2" customHeight="1" x14ac:dyDescent="0.3">
      <c r="A28" s="26" t="s">
        <v>72</v>
      </c>
      <c r="B28" s="21" t="s">
        <v>36</v>
      </c>
      <c r="C28" s="16" t="s">
        <v>23</v>
      </c>
      <c r="D28" s="17">
        <v>12.495699999999999</v>
      </c>
      <c r="E28" s="17">
        <v>9.1361000000000008</v>
      </c>
      <c r="F28" s="17">
        <v>10.006500000000001</v>
      </c>
      <c r="G28" s="17">
        <v>11.184200000000001</v>
      </c>
      <c r="H28" s="17">
        <v>10.7082</v>
      </c>
      <c r="I28" s="17">
        <v>11.7835</v>
      </c>
      <c r="J28" s="16">
        <v>13.3748</v>
      </c>
      <c r="K28" s="16">
        <v>2.1478999999999999</v>
      </c>
      <c r="L28" s="16">
        <v>12.9788</v>
      </c>
      <c r="M28" s="16">
        <v>1.7798</v>
      </c>
      <c r="N28" s="16">
        <v>12.7691</v>
      </c>
      <c r="O28" s="16">
        <v>1.9951000000000001</v>
      </c>
      <c r="P28" s="16">
        <v>12.0406</v>
      </c>
      <c r="Q28" s="16">
        <v>-0.12870000000000001</v>
      </c>
      <c r="S28" s="11" t="str">
        <f ca="1">INDIRECT(ADDRESS(1, MATCH(MAX(D28:Q28),D28:Q28,0)+3, 4),TRUE)</f>
        <v>MIOARPW</v>
      </c>
      <c r="T28" s="11" t="str">
        <f ca="1">S28</f>
        <v>MIOARPW</v>
      </c>
      <c r="U28" s="11"/>
    </row>
    <row r="29" spans="1:21" x14ac:dyDescent="0.3">
      <c r="A29" s="25"/>
      <c r="B29" s="25"/>
      <c r="C29" s="16" t="s">
        <v>78</v>
      </c>
      <c r="D29" s="17">
        <v>6.0373999999999999</v>
      </c>
      <c r="E29" s="17">
        <v>6.7206999999999999</v>
      </c>
      <c r="F29" s="17">
        <v>11.5182</v>
      </c>
      <c r="G29" s="17">
        <v>12.0251</v>
      </c>
      <c r="H29" s="17">
        <v>12.056900000000001</v>
      </c>
      <c r="I29" s="17">
        <v>11.553000000000001</v>
      </c>
      <c r="J29" s="16">
        <v>6.5848000000000004</v>
      </c>
      <c r="K29" s="16">
        <v>6.7881999999999998</v>
      </c>
      <c r="L29" s="16">
        <v>12.4704</v>
      </c>
      <c r="M29" s="16">
        <v>11.1775</v>
      </c>
      <c r="N29" s="16">
        <v>12.8566</v>
      </c>
      <c r="O29" s="16">
        <v>9.8099000000000007</v>
      </c>
      <c r="P29" s="16">
        <v>13.6739</v>
      </c>
      <c r="Q29" s="16">
        <v>2.3929</v>
      </c>
      <c r="S29" s="11" t="str">
        <f ca="1">INDIRECT(ADDRESS(1, MATCH(MAX(D29:Q29),D29:Q29,0)+3, 4),TRUE)</f>
        <v>NGRPW</v>
      </c>
      <c r="T29" s="11"/>
      <c r="U29" s="11" t="str">
        <f ca="1">S29</f>
        <v>NGRPW</v>
      </c>
    </row>
    <row r="30" spans="1:21" x14ac:dyDescent="0.3">
      <c r="A30" s="25"/>
      <c r="B30" s="21" t="s">
        <v>49</v>
      </c>
      <c r="C30" s="16" t="s">
        <v>23</v>
      </c>
      <c r="D30" s="17">
        <v>42.511899999999997</v>
      </c>
      <c r="E30" s="17">
        <v>42.596600000000002</v>
      </c>
      <c r="F30" s="17">
        <v>35.161499999999997</v>
      </c>
      <c r="G30" s="17">
        <v>36.0717</v>
      </c>
      <c r="H30" s="17">
        <v>35.578200000000002</v>
      </c>
      <c r="I30" s="17">
        <v>35.9358</v>
      </c>
      <c r="J30" s="16">
        <v>42.6815</v>
      </c>
      <c r="K30" s="16">
        <v>22.141999999999999</v>
      </c>
      <c r="L30" s="16">
        <v>42.049300000000002</v>
      </c>
      <c r="M30" s="16">
        <v>42.508899999999997</v>
      </c>
      <c r="N30" s="16">
        <v>41.767600000000002</v>
      </c>
      <c r="O30" s="16">
        <v>42.526899999999998</v>
      </c>
      <c r="P30" s="16">
        <v>42.706099999999999</v>
      </c>
      <c r="Q30" s="16">
        <v>40.9985</v>
      </c>
      <c r="S30" s="11" t="str">
        <f ca="1">INDIRECT(ADDRESS(1, MATCH(MAX(D30:Q30),D30:Q30,0)+3, 4),TRUE)</f>
        <v>NGRPW</v>
      </c>
      <c r="T30" s="11" t="str">
        <f ca="1">S30</f>
        <v>NGRPW</v>
      </c>
      <c r="U30" s="11"/>
    </row>
    <row r="31" spans="1:21" x14ac:dyDescent="0.3">
      <c r="A31" s="25"/>
      <c r="B31" s="25"/>
      <c r="C31" s="16" t="s">
        <v>78</v>
      </c>
      <c r="D31" s="17">
        <v>5.2911999999999999</v>
      </c>
      <c r="E31" s="17">
        <v>5.4592000000000001</v>
      </c>
      <c r="F31" s="17">
        <v>15.8368</v>
      </c>
      <c r="G31" s="17">
        <v>14.6615</v>
      </c>
      <c r="H31" s="17">
        <v>14.9557</v>
      </c>
      <c r="I31" s="17">
        <v>16.504899999999999</v>
      </c>
      <c r="J31" s="16">
        <v>5.5567000000000002</v>
      </c>
      <c r="K31" s="16">
        <v>4.9824999999999999</v>
      </c>
      <c r="L31" s="16">
        <v>15.631</v>
      </c>
      <c r="M31" s="16">
        <v>13.875999999999999</v>
      </c>
      <c r="N31" s="16">
        <v>16.163599999999999</v>
      </c>
      <c r="O31" s="16">
        <v>14.282299999999999</v>
      </c>
      <c r="P31" s="16">
        <v>12.271599999999999</v>
      </c>
      <c r="Q31" s="16">
        <v>16.665700000000001</v>
      </c>
      <c r="S31" s="11" t="str">
        <f ca="1">INDIRECT(ADDRESS(1, MATCH(MAX(D31:Q31),D31:Q31,0)+3, 4),TRUE)</f>
        <v>NGRDPW</v>
      </c>
      <c r="T31" s="11"/>
      <c r="U31" s="11" t="str">
        <f ca="1">S31</f>
        <v>NGRDPW</v>
      </c>
    </row>
    <row r="32" spans="1:21" x14ac:dyDescent="0.3">
      <c r="B32" s="16"/>
      <c r="C32" s="16"/>
      <c r="D32" s="17"/>
      <c r="E32" s="17"/>
      <c r="F32" s="17"/>
      <c r="G32" s="17"/>
      <c r="H32" s="17"/>
      <c r="I32" s="17"/>
      <c r="S32" s="11"/>
      <c r="T32" s="11"/>
      <c r="U32" s="11"/>
    </row>
    <row r="33" spans="1:21" ht="16.2" customHeight="1" x14ac:dyDescent="0.3">
      <c r="A33" s="32" t="s">
        <v>73</v>
      </c>
      <c r="B33" s="21" t="s">
        <v>36</v>
      </c>
      <c r="C33" s="16" t="s">
        <v>23</v>
      </c>
      <c r="D33" s="17">
        <v>10.313700000000001</v>
      </c>
      <c r="E33" s="17">
        <v>8.5107999999999997</v>
      </c>
      <c r="F33" s="17">
        <v>9.9496000000000002</v>
      </c>
      <c r="G33" s="17">
        <v>10.748799999999999</v>
      </c>
      <c r="H33" s="17">
        <v>10.7713</v>
      </c>
      <c r="I33" s="17">
        <v>10.5511</v>
      </c>
      <c r="J33" s="16">
        <v>11.6935</v>
      </c>
      <c r="K33" s="16">
        <v>2.1297999999999999</v>
      </c>
      <c r="L33" s="16">
        <v>11.5318</v>
      </c>
      <c r="M33" s="16">
        <v>1.5840000000000001</v>
      </c>
      <c r="N33" s="16">
        <v>11.689399999999999</v>
      </c>
      <c r="O33" s="16">
        <v>1.9951000000000001</v>
      </c>
      <c r="P33" s="16">
        <v>12.037800000000001</v>
      </c>
      <c r="Q33" s="16">
        <v>-0.75290000000000001</v>
      </c>
      <c r="S33" s="11" t="str">
        <f ca="1">INDIRECT(ADDRESS(1, MATCH(MAX(D33:Q33),D33:Q33,0)+3, 4),TRUE)</f>
        <v>NGRPW</v>
      </c>
      <c r="T33" s="11" t="str">
        <f t="shared" ref="T33" ca="1" si="1">S33</f>
        <v>NGRPW</v>
      </c>
      <c r="U33" s="11"/>
    </row>
    <row r="34" spans="1:21" x14ac:dyDescent="0.3">
      <c r="A34" s="25"/>
      <c r="B34" s="25"/>
      <c r="C34" s="16" t="s">
        <v>78</v>
      </c>
      <c r="D34" s="17">
        <v>6.2643000000000004</v>
      </c>
      <c r="E34" s="17">
        <v>6.7354000000000003</v>
      </c>
      <c r="F34" s="17">
        <v>4.3727999999999998</v>
      </c>
      <c r="G34" s="17">
        <v>4.5449999999999999</v>
      </c>
      <c r="H34" s="17">
        <v>4.2206999999999999</v>
      </c>
      <c r="I34" s="17">
        <v>3.6456</v>
      </c>
      <c r="J34" s="16">
        <v>6.0975999999999999</v>
      </c>
      <c r="K34" s="16">
        <v>7.3284000000000002</v>
      </c>
      <c r="L34" s="16">
        <v>4.1603000000000003</v>
      </c>
      <c r="M34" s="16">
        <v>3.8984000000000001</v>
      </c>
      <c r="N34" s="16">
        <v>5.2694000000000001</v>
      </c>
      <c r="O34" s="16">
        <v>5.2352999999999996</v>
      </c>
      <c r="P34" s="16">
        <v>4.6969000000000003</v>
      </c>
      <c r="Q34" s="16">
        <v>1.5133000000000001</v>
      </c>
      <c r="S34" s="11" t="str">
        <f ca="1">INDIRECT(ADDRESS(1, MATCH(MAX(D34:Q34),D34:Q34,0)+3, 4),TRUE)</f>
        <v>MIOARDPW</v>
      </c>
      <c r="T34" s="11"/>
      <c r="U34" s="11" t="str">
        <f t="shared" ref="U34" ca="1" si="2">S34</f>
        <v>MIOARDPW</v>
      </c>
    </row>
    <row r="35" spans="1:21" x14ac:dyDescent="0.3">
      <c r="A35" s="25"/>
      <c r="B35" s="21" t="s">
        <v>49</v>
      </c>
      <c r="C35" s="16" t="s">
        <v>23</v>
      </c>
      <c r="D35" s="17">
        <v>40.493400000000001</v>
      </c>
      <c r="E35" s="17">
        <v>39.686100000000003</v>
      </c>
      <c r="F35" s="17">
        <v>35.470300000000002</v>
      </c>
      <c r="G35" s="17">
        <v>35.9435</v>
      </c>
      <c r="H35" s="17">
        <v>35.872599999999998</v>
      </c>
      <c r="I35" s="17">
        <v>35.455399999999997</v>
      </c>
      <c r="J35" s="16">
        <v>38.906399999999998</v>
      </c>
      <c r="K35" s="16">
        <v>22.1492</v>
      </c>
      <c r="L35" s="16">
        <v>40.999299999999998</v>
      </c>
      <c r="M35" s="16">
        <v>40.834600000000002</v>
      </c>
      <c r="N35" s="16">
        <v>41.262500000000003</v>
      </c>
      <c r="O35" s="16">
        <v>41.381799999999998</v>
      </c>
      <c r="P35" s="16">
        <v>38.265900000000002</v>
      </c>
      <c r="Q35" s="16">
        <v>39.570999999999998</v>
      </c>
      <c r="S35" s="11" t="str">
        <f ca="1">INDIRECT(ADDRESS(1, MATCH(MAX(D35:Q35),D35:Q35,0)+3, 4),TRUE)</f>
        <v>DAG2RDPW</v>
      </c>
      <c r="T35" s="11" t="str">
        <f t="shared" ref="T35" ca="1" si="3">S35</f>
        <v>DAG2RDPW</v>
      </c>
      <c r="U35" s="11"/>
    </row>
    <row r="36" spans="1:21" x14ac:dyDescent="0.3">
      <c r="A36" s="25"/>
      <c r="B36" s="25"/>
      <c r="C36" s="16" t="s">
        <v>78</v>
      </c>
      <c r="D36" s="17">
        <v>5.6813000000000002</v>
      </c>
      <c r="E36" s="17">
        <v>5.9249999999999998</v>
      </c>
      <c r="F36" s="17">
        <v>13.3651</v>
      </c>
      <c r="G36" s="17">
        <v>14.9594</v>
      </c>
      <c r="H36" s="17">
        <v>15.5786</v>
      </c>
      <c r="I36" s="17">
        <v>14.629</v>
      </c>
      <c r="J36" s="16">
        <v>5.0853999999999999</v>
      </c>
      <c r="K36" s="16">
        <v>5.1071</v>
      </c>
      <c r="L36" s="16">
        <v>13.827299999999999</v>
      </c>
      <c r="M36" s="16">
        <v>14.271599999999999</v>
      </c>
      <c r="N36" s="16">
        <v>13.464399999999999</v>
      </c>
      <c r="O36" s="16">
        <v>13.009399999999999</v>
      </c>
      <c r="P36" s="16">
        <v>6.6944999999999997</v>
      </c>
      <c r="Q36" s="16">
        <v>7.0069999999999997</v>
      </c>
      <c r="S36" s="11" t="str">
        <f ca="1">INDIRECT(ADDRESS(1, MATCH(MAX(D36:Q36),D36:Q36,0)+3, 4),TRUE)</f>
        <v>DAG2REPW</v>
      </c>
      <c r="T36" s="11"/>
      <c r="U36" s="11" t="str">
        <f t="shared" ref="U36" ca="1" si="4">S36</f>
        <v>DAG2REPW</v>
      </c>
    </row>
    <row r="37" spans="1:21" x14ac:dyDescent="0.3">
      <c r="A37" s="24" t="s">
        <v>59</v>
      </c>
      <c r="B37" s="25"/>
      <c r="C37" s="25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11"/>
      <c r="T37" s="11"/>
      <c r="U37" s="11"/>
    </row>
    <row r="38" spans="1:21" ht="16.2" customHeight="1" x14ac:dyDescent="0.3">
      <c r="A38" s="26" t="s">
        <v>72</v>
      </c>
      <c r="B38" s="21" t="s">
        <v>36</v>
      </c>
      <c r="C38" s="16" t="s">
        <v>23</v>
      </c>
      <c r="D38" s="17">
        <v>11.293900000000001</v>
      </c>
      <c r="E38" s="17">
        <v>8.8030000000000008</v>
      </c>
      <c r="F38" s="17">
        <v>8.5071999999999992</v>
      </c>
      <c r="G38" s="17">
        <v>9.7911999999999999</v>
      </c>
      <c r="H38" s="17">
        <v>9.3431999999999995</v>
      </c>
      <c r="I38" s="17">
        <v>9.9177</v>
      </c>
      <c r="J38" s="16">
        <v>12.0357</v>
      </c>
      <c r="K38" s="16">
        <v>2.1436999999999999</v>
      </c>
      <c r="L38" s="16">
        <v>10.8842</v>
      </c>
      <c r="M38" s="16">
        <v>1.7201</v>
      </c>
      <c r="N38" s="16">
        <v>10.815099999999999</v>
      </c>
      <c r="O38" s="16">
        <v>2.3410000000000002</v>
      </c>
      <c r="P38" s="16">
        <v>9.5709999999999997</v>
      </c>
      <c r="Q38" s="16">
        <v>-0.85899999999999999</v>
      </c>
      <c r="S38" s="11" t="str">
        <f ca="1">INDIRECT(ADDRESS(1, MATCH(MAX(D38:Q38),D38:Q38,0)+3, 4),TRUE)</f>
        <v>MIOARPW</v>
      </c>
      <c r="T38" s="11" t="str">
        <f ca="1">S38</f>
        <v>MIOARPW</v>
      </c>
      <c r="U38" s="11"/>
    </row>
    <row r="39" spans="1:21" x14ac:dyDescent="0.3">
      <c r="A39" s="25"/>
      <c r="B39" s="25"/>
      <c r="C39" s="16" t="s">
        <v>78</v>
      </c>
      <c r="D39" s="17">
        <v>7.2903000000000002</v>
      </c>
      <c r="E39" s="17">
        <v>7.5693000000000001</v>
      </c>
      <c r="F39" s="17">
        <v>11.2255</v>
      </c>
      <c r="G39" s="17">
        <v>11.729699999999999</v>
      </c>
      <c r="H39" s="17">
        <v>11.343</v>
      </c>
      <c r="I39" s="17">
        <v>12.45</v>
      </c>
      <c r="J39" s="16">
        <v>8.2106999999999992</v>
      </c>
      <c r="K39" s="16">
        <v>6.0170000000000003</v>
      </c>
      <c r="L39" s="16">
        <v>11.254300000000001</v>
      </c>
      <c r="M39" s="16">
        <v>11.343400000000001</v>
      </c>
      <c r="N39" s="16">
        <v>10.5862</v>
      </c>
      <c r="O39" s="16">
        <v>11.8445</v>
      </c>
      <c r="P39" s="16">
        <v>14.966699999999999</v>
      </c>
      <c r="Q39" s="16">
        <v>2.3347000000000002</v>
      </c>
      <c r="S39" s="11" t="str">
        <f ca="1">INDIRECT(ADDRESS(1, MATCH(MAX(D39:Q39),D39:Q39,0)+3, 4),TRUE)</f>
        <v>NGRPW</v>
      </c>
      <c r="T39" s="11"/>
      <c r="U39" s="11" t="str">
        <f ca="1">S39</f>
        <v>NGRPW</v>
      </c>
    </row>
    <row r="40" spans="1:21" x14ac:dyDescent="0.3">
      <c r="A40" s="25"/>
      <c r="B40" s="21" t="s">
        <v>49</v>
      </c>
      <c r="C40" s="16" t="s">
        <v>23</v>
      </c>
      <c r="D40" s="17">
        <v>46.893700000000003</v>
      </c>
      <c r="E40" s="17">
        <v>46.427799999999998</v>
      </c>
      <c r="F40" s="17">
        <v>41.305999999999997</v>
      </c>
      <c r="G40" s="17">
        <v>41.157899999999998</v>
      </c>
      <c r="H40" s="17">
        <v>41.280200000000001</v>
      </c>
      <c r="I40" s="17">
        <v>41.980699999999999</v>
      </c>
      <c r="J40" s="16">
        <v>46.3748</v>
      </c>
      <c r="K40" s="16">
        <v>46.093200000000003</v>
      </c>
      <c r="L40" s="16">
        <v>44.4206</v>
      </c>
      <c r="M40" s="16">
        <v>49.1447</v>
      </c>
      <c r="N40" s="16">
        <v>44.808700000000002</v>
      </c>
      <c r="O40" s="16">
        <v>49.157299999999999</v>
      </c>
      <c r="P40" s="16">
        <v>45.336799999999997</v>
      </c>
      <c r="Q40" s="16">
        <v>40.14</v>
      </c>
      <c r="S40" s="11" t="str">
        <f ca="1">INDIRECT(ADDRESS(1, MATCH(MAX(D40:Q40),D40:Q40,0)+3, 4),TRUE)</f>
        <v>DAG2RDPW</v>
      </c>
      <c r="T40" s="11" t="str">
        <f ca="1">S40</f>
        <v>DAG2RDPW</v>
      </c>
      <c r="U40" s="11"/>
    </row>
    <row r="41" spans="1:21" x14ac:dyDescent="0.3">
      <c r="A41" s="25"/>
      <c r="B41" s="25"/>
      <c r="C41" s="16" t="s">
        <v>78</v>
      </c>
      <c r="D41" s="17">
        <v>13.3376</v>
      </c>
      <c r="E41" s="17">
        <v>15.1196</v>
      </c>
      <c r="F41" s="17">
        <v>25.033999999999999</v>
      </c>
      <c r="G41" s="17">
        <v>24.279299999999999</v>
      </c>
      <c r="H41" s="17">
        <v>24.831800000000001</v>
      </c>
      <c r="I41" s="17">
        <v>25.9512</v>
      </c>
      <c r="J41" s="16">
        <v>14.5383</v>
      </c>
      <c r="K41" s="16">
        <v>13.8124</v>
      </c>
      <c r="L41" s="16">
        <v>26.104800000000001</v>
      </c>
      <c r="M41" s="16">
        <v>26.530899999999999</v>
      </c>
      <c r="N41" s="16">
        <v>24.4328</v>
      </c>
      <c r="O41" s="16">
        <v>25.622599999999998</v>
      </c>
      <c r="P41" s="16">
        <v>25.728100000000001</v>
      </c>
      <c r="Q41" s="16">
        <v>19.477900000000002</v>
      </c>
      <c r="S41" s="11" t="str">
        <f ca="1">INDIRECT(ADDRESS(1, MATCH(MAX(D41:Q41),D41:Q41,0)+3, 4),TRUE)</f>
        <v>DAG1RDPW</v>
      </c>
      <c r="T41" s="11"/>
      <c r="U41" s="11" t="str">
        <f ca="1">S41</f>
        <v>DAG1RDPW</v>
      </c>
    </row>
    <row r="42" spans="1:21" x14ac:dyDescent="0.3">
      <c r="B42" s="16"/>
      <c r="C42" s="16"/>
      <c r="D42" s="17"/>
      <c r="E42" s="17"/>
      <c r="F42" s="17"/>
      <c r="G42" s="17"/>
      <c r="H42" s="17"/>
      <c r="I42" s="17"/>
      <c r="S42" s="11"/>
      <c r="T42" s="11"/>
      <c r="U42" s="11"/>
    </row>
    <row r="43" spans="1:21" ht="16.2" customHeight="1" x14ac:dyDescent="0.3">
      <c r="A43" s="32" t="s">
        <v>73</v>
      </c>
      <c r="B43" s="21" t="s">
        <v>36</v>
      </c>
      <c r="C43" s="16" t="s">
        <v>23</v>
      </c>
      <c r="D43" s="17">
        <v>8.2111999999999998</v>
      </c>
      <c r="E43" s="17">
        <v>9.1374999999999993</v>
      </c>
      <c r="F43" s="17">
        <v>6.9649999999999999</v>
      </c>
      <c r="G43" s="17">
        <v>7.7007000000000003</v>
      </c>
      <c r="H43" s="17">
        <v>7.5574000000000003</v>
      </c>
      <c r="I43" s="17">
        <v>7.7027999999999999</v>
      </c>
      <c r="J43" s="16">
        <v>9.3937000000000008</v>
      </c>
      <c r="K43" s="16">
        <v>1.9771000000000001</v>
      </c>
      <c r="L43" s="16">
        <v>8.2448999999999995</v>
      </c>
      <c r="M43" s="16">
        <v>1.8965000000000001</v>
      </c>
      <c r="N43" s="16">
        <v>7.6818999999999997</v>
      </c>
      <c r="O43" s="16">
        <v>2.0089999999999999</v>
      </c>
      <c r="P43" s="16">
        <v>8.7995999999999999</v>
      </c>
      <c r="Q43" s="16">
        <v>-1.4739</v>
      </c>
      <c r="S43" s="11" t="str">
        <f ca="1">INDIRECT(ADDRESS(1, MATCH(MAX(D43:Q43),D43:Q43,0)+3, 4),TRUE)</f>
        <v>MIOARPW</v>
      </c>
      <c r="T43" s="11" t="str">
        <f t="shared" ref="T43" ca="1" si="5">S43</f>
        <v>MIOARPW</v>
      </c>
      <c r="U43" s="11"/>
    </row>
    <row r="44" spans="1:21" x14ac:dyDescent="0.3">
      <c r="A44" s="25"/>
      <c r="B44" s="25"/>
      <c r="C44" s="16" t="s">
        <v>78</v>
      </c>
      <c r="D44" s="17">
        <v>-0.64039999999999997</v>
      </c>
      <c r="E44" s="17">
        <v>-0.85070000000000001</v>
      </c>
      <c r="F44" s="17">
        <v>7.8822999999999999</v>
      </c>
      <c r="G44" s="17">
        <v>6.6639999999999997</v>
      </c>
      <c r="H44" s="17">
        <v>7.8795999999999999</v>
      </c>
      <c r="I44" s="17">
        <v>6.1878000000000002</v>
      </c>
      <c r="J44" s="16">
        <v>-0.21190000000000001</v>
      </c>
      <c r="K44" s="16">
        <v>-0.67920000000000003</v>
      </c>
      <c r="L44" s="16">
        <v>6.4356</v>
      </c>
      <c r="M44" s="16">
        <v>7.6496000000000004</v>
      </c>
      <c r="N44" s="16">
        <v>8.4118999999999993</v>
      </c>
      <c r="O44" s="16">
        <v>7.1764999999999999</v>
      </c>
      <c r="P44" s="16">
        <v>10.0184</v>
      </c>
      <c r="Q44" s="16">
        <v>3.2092000000000001</v>
      </c>
      <c r="S44" s="11" t="str">
        <f ca="1">INDIRECT(ADDRESS(1, MATCH(MAX(D44:Q44),D44:Q44,0)+3, 4),TRUE)</f>
        <v>NGRPW</v>
      </c>
      <c r="T44" s="11"/>
      <c r="U44" s="11" t="str">
        <f t="shared" ref="U44" ca="1" si="6">S44</f>
        <v>NGRPW</v>
      </c>
    </row>
    <row r="45" spans="1:21" x14ac:dyDescent="0.3">
      <c r="A45" s="25"/>
      <c r="B45" s="21" t="s">
        <v>49</v>
      </c>
      <c r="C45" s="16" t="s">
        <v>23</v>
      </c>
      <c r="D45" s="17">
        <v>41.275199999999998</v>
      </c>
      <c r="E45" s="17">
        <v>41.264000000000003</v>
      </c>
      <c r="F45" s="17">
        <v>41.181600000000003</v>
      </c>
      <c r="G45" s="17">
        <v>38.904400000000003</v>
      </c>
      <c r="H45" s="17">
        <v>41.543300000000002</v>
      </c>
      <c r="I45" s="17">
        <v>40.694499999999998</v>
      </c>
      <c r="J45" s="16">
        <v>42.628300000000003</v>
      </c>
      <c r="K45" s="16">
        <v>37.100099999999998</v>
      </c>
      <c r="L45" s="16">
        <v>42.426900000000003</v>
      </c>
      <c r="M45" s="16">
        <v>43.154400000000003</v>
      </c>
      <c r="N45" s="16">
        <v>41.813299999999998</v>
      </c>
      <c r="O45" s="16">
        <v>43.000799999999998</v>
      </c>
      <c r="P45" s="16">
        <v>43.178400000000003</v>
      </c>
      <c r="Q45" s="16">
        <v>42.096499999999999</v>
      </c>
      <c r="S45" s="11" t="str">
        <f ca="1">INDIRECT(ADDRESS(1, MATCH(MAX(D45:Q45),D45:Q45,0)+3, 4),TRUE)</f>
        <v>NGRPW</v>
      </c>
      <c r="T45" s="11" t="str">
        <f t="shared" ref="T45" ca="1" si="7">S45</f>
        <v>NGRPW</v>
      </c>
      <c r="U45" s="11"/>
    </row>
    <row r="46" spans="1:21" x14ac:dyDescent="0.3">
      <c r="A46" s="25"/>
      <c r="B46" s="25"/>
      <c r="C46" s="16" t="s">
        <v>78</v>
      </c>
      <c r="D46" s="17">
        <v>18.263400000000001</v>
      </c>
      <c r="E46" s="17">
        <v>16.854700000000001</v>
      </c>
      <c r="F46" s="17">
        <v>20.791599999999999</v>
      </c>
      <c r="G46" s="17">
        <v>20.110800000000001</v>
      </c>
      <c r="H46" s="17">
        <v>20.928799999999999</v>
      </c>
      <c r="I46" s="17">
        <v>22.898499999999999</v>
      </c>
      <c r="J46" s="16">
        <v>20.652799999999999</v>
      </c>
      <c r="K46" s="16">
        <v>18.310300000000002</v>
      </c>
      <c r="L46" s="16">
        <v>22.985299999999999</v>
      </c>
      <c r="M46" s="16">
        <v>21.548100000000002</v>
      </c>
      <c r="N46" s="16">
        <v>23.512499999999999</v>
      </c>
      <c r="O46" s="16">
        <v>22.252199999999998</v>
      </c>
      <c r="P46" s="16">
        <v>19.166</v>
      </c>
      <c r="Q46" s="16">
        <v>25.9709</v>
      </c>
      <c r="S46" s="11" t="str">
        <f ca="1">INDIRECT(ADDRESS(1, MATCH(MAX(D46:Q46),D46:Q46,0)+3, 4),TRUE)</f>
        <v>NGRDPW</v>
      </c>
      <c r="T46" s="11"/>
      <c r="U46" s="11" t="str">
        <f t="shared" ref="U46" ca="1" si="8">S46</f>
        <v>NGRDPW</v>
      </c>
    </row>
  </sheetData>
  <mergeCells count="46">
    <mergeCell ref="J1:J2"/>
    <mergeCell ref="L1:L2"/>
    <mergeCell ref="N1:N2"/>
    <mergeCell ref="A23:A26"/>
    <mergeCell ref="B23:B24"/>
    <mergeCell ref="B25:B26"/>
    <mergeCell ref="A17:C17"/>
    <mergeCell ref="A18:A21"/>
    <mergeCell ref="B18:B19"/>
    <mergeCell ref="B20:B21"/>
    <mergeCell ref="B13:B14"/>
    <mergeCell ref="B10:B11"/>
    <mergeCell ref="A8:A11"/>
    <mergeCell ref="A13:A16"/>
    <mergeCell ref="B15:B16"/>
    <mergeCell ref="B8:B9"/>
    <mergeCell ref="K1:K2"/>
    <mergeCell ref="M1:M2"/>
    <mergeCell ref="O1:O2"/>
    <mergeCell ref="P1:P2"/>
    <mergeCell ref="Q1:Q2"/>
    <mergeCell ref="H1:H2"/>
    <mergeCell ref="D1:D2"/>
    <mergeCell ref="E1:E2"/>
    <mergeCell ref="G1:G2"/>
    <mergeCell ref="I1:I2"/>
    <mergeCell ref="A7:C7"/>
    <mergeCell ref="A6:C6"/>
    <mergeCell ref="F1:F2"/>
    <mergeCell ref="A1:C1"/>
    <mergeCell ref="A4:C4"/>
    <mergeCell ref="A3:C3"/>
    <mergeCell ref="A27:C27"/>
    <mergeCell ref="A28:A31"/>
    <mergeCell ref="B28:B29"/>
    <mergeCell ref="B30:B31"/>
    <mergeCell ref="A33:A36"/>
    <mergeCell ref="B33:B34"/>
    <mergeCell ref="B35:B36"/>
    <mergeCell ref="A37:C37"/>
    <mergeCell ref="A38:A41"/>
    <mergeCell ref="B38:B39"/>
    <mergeCell ref="B40:B41"/>
    <mergeCell ref="A43:A46"/>
    <mergeCell ref="B43:B44"/>
    <mergeCell ref="B45:B46"/>
  </mergeCells>
  <phoneticPr fontId="1" type="noConversion"/>
  <conditionalFormatting sqref="S1:U7 S47:U1048576">
    <cfRule type="containsText" dxfId="491" priority="13" operator="containsText" text="EPW">
      <formula>NOT(ISERROR(SEARCH("EPW",S1)))</formula>
    </cfRule>
    <cfRule type="containsText" dxfId="490" priority="14" operator="containsText" text="MIOA">
      <formula>NOT(ISERROR(SEARCH("MIOA",S1)))</formula>
    </cfRule>
    <cfRule type="containsText" dxfId="489" priority="15" operator="containsText" text="DAG">
      <formula>NOT(ISERROR(SEARCH("DAG",S1)))</formula>
    </cfRule>
  </conditionalFormatting>
  <conditionalFormatting sqref="S27:U46 S8:U17">
    <cfRule type="containsText" dxfId="488" priority="10" operator="containsText" text="EPW">
      <formula>NOT(ISERROR(SEARCH("EPW",S8)))</formula>
    </cfRule>
    <cfRule type="containsText" dxfId="487" priority="11" operator="containsText" text="MIOA">
      <formula>NOT(ISERROR(SEARCH("MIOA",S8)))</formula>
    </cfRule>
    <cfRule type="containsText" dxfId="486" priority="12" operator="containsText" text="DAG">
      <formula>NOT(ISERROR(SEARCH("DAG",S8)))</formula>
    </cfRule>
  </conditionalFormatting>
  <conditionalFormatting sqref="S22:U22">
    <cfRule type="containsText" dxfId="485" priority="7" operator="containsText" text="EPW">
      <formula>NOT(ISERROR(SEARCH("EPW",S22)))</formula>
    </cfRule>
    <cfRule type="containsText" dxfId="484" priority="8" operator="containsText" text="MIOA">
      <formula>NOT(ISERROR(SEARCH("MIOA",S22)))</formula>
    </cfRule>
    <cfRule type="containsText" dxfId="483" priority="9" operator="containsText" text="DAG">
      <formula>NOT(ISERROR(SEARCH("DAG",S22)))</formula>
    </cfRule>
  </conditionalFormatting>
  <conditionalFormatting sqref="S18:U21">
    <cfRule type="containsText" dxfId="482" priority="4" operator="containsText" text="EPW">
      <formula>NOT(ISERROR(SEARCH("EPW",S18)))</formula>
    </cfRule>
    <cfRule type="containsText" dxfId="481" priority="5" operator="containsText" text="MIOA">
      <formula>NOT(ISERROR(SEARCH("MIOA",S18)))</formula>
    </cfRule>
    <cfRule type="containsText" dxfId="480" priority="6" operator="containsText" text="DAG">
      <formula>NOT(ISERROR(SEARCH("DAG",S18)))</formula>
    </cfRule>
  </conditionalFormatting>
  <conditionalFormatting sqref="S23:U26">
    <cfRule type="containsText" dxfId="479" priority="1" operator="containsText" text="EPW">
      <formula>NOT(ISERROR(SEARCH("EPW",S23)))</formula>
    </cfRule>
    <cfRule type="containsText" dxfId="478" priority="2" operator="containsText" text="MIOA">
      <formula>NOT(ISERROR(SEARCH("MIOA",S23)))</formula>
    </cfRule>
    <cfRule type="containsText" dxfId="477" priority="3" operator="containsText" text="DAG">
      <formula>NOT(ISERROR(SEARCH("DAG",S23)))</formula>
    </cfRule>
  </conditionalFormatting>
  <conditionalFormatting sqref="D12:Q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Q8">
    <cfRule type="top10" dxfId="476" priority="20" rank="1"/>
    <cfRule type="top10" dxfId="475" priority="21" rank="2"/>
    <cfRule type="top10" dxfId="474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Q12">
    <cfRule type="top10" dxfId="473" priority="24" rank="1"/>
    <cfRule type="top10" dxfId="472" priority="25" rank="2"/>
    <cfRule type="top10" dxfId="471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Q9">
    <cfRule type="top10" dxfId="470" priority="28" rank="1"/>
    <cfRule type="top10" dxfId="469" priority="29" rank="2"/>
    <cfRule type="top10" dxfId="468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Q10">
    <cfRule type="top10" dxfId="467" priority="32" rank="1"/>
    <cfRule type="top10" dxfId="466" priority="33" rank="2"/>
    <cfRule type="top10" dxfId="465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Q11">
    <cfRule type="top10" dxfId="464" priority="36" rank="1"/>
    <cfRule type="top10" dxfId="463" priority="37" rank="2"/>
    <cfRule type="top10" dxfId="462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Q13">
    <cfRule type="top10" dxfId="461" priority="40" rank="1"/>
    <cfRule type="top10" dxfId="460" priority="41" rank="2"/>
    <cfRule type="top10" dxfId="459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Q14">
    <cfRule type="top10" dxfId="458" priority="44" rank="1"/>
    <cfRule type="top10" dxfId="457" priority="45" rank="2"/>
    <cfRule type="top10" dxfId="456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Q15">
    <cfRule type="top10" dxfId="455" priority="48" rank="1"/>
    <cfRule type="top10" dxfId="454" priority="49" rank="2"/>
    <cfRule type="top10" dxfId="453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Q16">
    <cfRule type="top10" dxfId="452" priority="52" rank="1"/>
    <cfRule type="top10" dxfId="451" priority="53" rank="2"/>
    <cfRule type="top10" dxfId="450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Q18">
    <cfRule type="top10" dxfId="449" priority="56" rank="1"/>
    <cfRule type="top10" dxfId="448" priority="57" rank="2"/>
    <cfRule type="top10" dxfId="447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top10" dxfId="446" priority="60" rank="1"/>
    <cfRule type="top10" dxfId="445" priority="61" rank="2"/>
    <cfRule type="top10" dxfId="444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Q19">
    <cfRule type="top10" dxfId="443" priority="64" rank="1"/>
    <cfRule type="top10" dxfId="442" priority="65" rank="2"/>
    <cfRule type="top10" dxfId="441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Q20">
    <cfRule type="top10" dxfId="440" priority="68" rank="1"/>
    <cfRule type="top10" dxfId="439" priority="69" rank="2"/>
    <cfRule type="top10" dxfId="438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Q21">
    <cfRule type="top10" dxfId="437" priority="72" rank="1"/>
    <cfRule type="top10" dxfId="436" priority="73" rank="2"/>
    <cfRule type="top10" dxfId="435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Q23">
    <cfRule type="top10" dxfId="434" priority="76" rank="1"/>
    <cfRule type="top10" dxfId="433" priority="77" rank="2"/>
    <cfRule type="top10" dxfId="432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Q24">
    <cfRule type="top10" dxfId="431" priority="80" rank="1"/>
    <cfRule type="top10" dxfId="430" priority="81" rank="2"/>
    <cfRule type="top10" dxfId="429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Q25">
    <cfRule type="top10" dxfId="428" priority="84" rank="1"/>
    <cfRule type="top10" dxfId="427" priority="85" rank="2"/>
    <cfRule type="top10" dxfId="426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Q26">
    <cfRule type="top10" dxfId="425" priority="88" rank="1"/>
    <cfRule type="top10" dxfId="424" priority="89" rank="2"/>
    <cfRule type="top10" dxfId="423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Q28">
    <cfRule type="top10" dxfId="422" priority="92" rank="1"/>
    <cfRule type="top10" dxfId="421" priority="93" rank="2"/>
    <cfRule type="top10" dxfId="420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top10" dxfId="419" priority="96" rank="1"/>
    <cfRule type="top10" dxfId="418" priority="97" rank="2"/>
    <cfRule type="top10" dxfId="417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Q29">
    <cfRule type="top10" dxfId="416" priority="100" rank="1"/>
    <cfRule type="top10" dxfId="415" priority="101" rank="2"/>
    <cfRule type="top10" dxfId="414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Q30">
    <cfRule type="top10" dxfId="413" priority="104" rank="1"/>
    <cfRule type="top10" dxfId="412" priority="105" rank="2"/>
    <cfRule type="top10" dxfId="411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Q31">
    <cfRule type="top10" dxfId="410" priority="108" rank="1"/>
    <cfRule type="top10" dxfId="409" priority="109" rank="2"/>
    <cfRule type="top10" dxfId="408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Q33">
    <cfRule type="top10" dxfId="407" priority="112" rank="1"/>
    <cfRule type="top10" dxfId="406" priority="113" rank="2"/>
    <cfRule type="top10" dxfId="405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Q34">
    <cfRule type="top10" dxfId="404" priority="116" rank="1"/>
    <cfRule type="top10" dxfId="403" priority="117" rank="2"/>
    <cfRule type="top10" dxfId="402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Q35">
    <cfRule type="top10" dxfId="401" priority="120" rank="1"/>
    <cfRule type="top10" dxfId="400" priority="121" rank="2"/>
    <cfRule type="top10" dxfId="399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Q36">
    <cfRule type="top10" dxfId="398" priority="124" rank="1"/>
    <cfRule type="top10" dxfId="397" priority="125" rank="2"/>
    <cfRule type="top10" dxfId="396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Q38">
    <cfRule type="top10" dxfId="395" priority="128" rank="1"/>
    <cfRule type="top10" dxfId="394" priority="129" rank="2"/>
    <cfRule type="top10" dxfId="393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top10" dxfId="392" priority="132" rank="1"/>
    <cfRule type="top10" dxfId="391" priority="133" rank="2"/>
    <cfRule type="top10" dxfId="390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Q39">
    <cfRule type="top10" dxfId="389" priority="136" rank="1"/>
    <cfRule type="top10" dxfId="388" priority="137" rank="2"/>
    <cfRule type="top10" dxfId="387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Q40">
    <cfRule type="top10" dxfId="386" priority="140" rank="1"/>
    <cfRule type="top10" dxfId="385" priority="141" rank="2"/>
    <cfRule type="top10" dxfId="384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Q41">
    <cfRule type="top10" dxfId="383" priority="144" rank="1"/>
    <cfRule type="top10" dxfId="382" priority="145" rank="2"/>
    <cfRule type="top10" dxfId="381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Q43">
    <cfRule type="top10" dxfId="380" priority="148" rank="1"/>
    <cfRule type="top10" dxfId="379" priority="149" rank="2"/>
    <cfRule type="top10" dxfId="378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Q44">
    <cfRule type="top10" dxfId="377" priority="152" rank="1"/>
    <cfRule type="top10" dxfId="376" priority="153" rank="2"/>
    <cfRule type="top10" dxfId="375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Q45">
    <cfRule type="top10" dxfId="374" priority="156" rank="1"/>
    <cfRule type="top10" dxfId="373" priority="157" rank="2"/>
    <cfRule type="top10" dxfId="372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Q46">
    <cfRule type="top10" dxfId="371" priority="160" rank="1"/>
    <cfRule type="top10" dxfId="370" priority="161" rank="2"/>
    <cfRule type="top10" dxfId="369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A477-14F6-4E03-8831-22EE171112F1}">
  <dimension ref="A1:U46"/>
  <sheetViews>
    <sheetView zoomScaleNormal="100" workbookViewId="0">
      <pane xSplit="3" ySplit="2" topLeftCell="D3" activePane="bottomRight" state="frozen"/>
      <selection activeCell="C2" sqref="A1:XFD1048576"/>
      <selection pane="topRight" activeCell="C2" sqref="A1:XFD1048576"/>
      <selection pane="bottomLeft" activeCell="C2" sqref="A1:XFD1048576"/>
      <selection pane="bottomRight" activeCell="C2" sqref="A1:XFD1048576"/>
    </sheetView>
  </sheetViews>
  <sheetFormatPr defaultColWidth="8.88671875" defaultRowHeight="16.2" x14ac:dyDescent="0.3"/>
  <cols>
    <col min="1" max="1" width="8.109375" style="17" customWidth="1"/>
    <col min="2" max="3" width="8.88671875" style="17" customWidth="1"/>
    <col min="4" max="11" width="8.88671875" style="16" customWidth="1"/>
    <col min="12" max="17" width="8.88671875" style="16"/>
    <col min="18" max="18" width="8.88671875" style="17"/>
    <col min="19" max="21" width="8.88671875" style="10"/>
    <col min="22" max="16384" width="8.88671875" style="17"/>
  </cols>
  <sheetData>
    <row r="1" spans="1:21" ht="16.2" customHeight="1" x14ac:dyDescent="0.3">
      <c r="A1" s="21" t="s">
        <v>77</v>
      </c>
      <c r="B1" s="25"/>
      <c r="C1" s="25"/>
      <c r="D1" s="30" t="str">
        <f t="shared" ref="D1:Q1" si="0">D3&amp;D4&amp;D5&amp;D6</f>
        <v>MIOAREPW</v>
      </c>
      <c r="E1" s="30" t="str">
        <f t="shared" si="0"/>
        <v>MIOARDEPW</v>
      </c>
      <c r="F1" s="30" t="str">
        <f t="shared" si="0"/>
        <v>DAG1REPW</v>
      </c>
      <c r="G1" s="30" t="str">
        <f t="shared" si="0"/>
        <v>DAG1RDEPW</v>
      </c>
      <c r="H1" s="30" t="str">
        <f t="shared" si="0"/>
        <v>DAG2REPW</v>
      </c>
      <c r="I1" s="30" t="str">
        <f t="shared" si="0"/>
        <v>DAG2RDEPW</v>
      </c>
      <c r="J1" s="27" t="str">
        <f t="shared" si="0"/>
        <v>MIOARPW</v>
      </c>
      <c r="K1" s="27" t="str">
        <f t="shared" si="0"/>
        <v>MIOARDPW</v>
      </c>
      <c r="L1" s="27" t="str">
        <f t="shared" si="0"/>
        <v>DAG1RPW</v>
      </c>
      <c r="M1" s="27" t="str">
        <f t="shared" si="0"/>
        <v>DAG1RDPW</v>
      </c>
      <c r="N1" s="27" t="str">
        <f t="shared" si="0"/>
        <v>DAG2RPW</v>
      </c>
      <c r="O1" s="27" t="str">
        <f t="shared" si="0"/>
        <v>DAG2RDPW</v>
      </c>
      <c r="P1" s="29" t="str">
        <f t="shared" si="0"/>
        <v>NGRPW</v>
      </c>
      <c r="Q1" s="29" t="str">
        <f t="shared" si="0"/>
        <v>NGRDPW</v>
      </c>
    </row>
    <row r="2" spans="1:21" x14ac:dyDescent="0.3">
      <c r="A2" s="16"/>
      <c r="B2" s="16" t="s">
        <v>35</v>
      </c>
      <c r="C2" s="16" t="s">
        <v>55</v>
      </c>
      <c r="D2" s="31"/>
      <c r="E2" s="31"/>
      <c r="F2" s="31"/>
      <c r="G2" s="31"/>
      <c r="H2" s="31"/>
      <c r="I2" s="31"/>
      <c r="J2" s="21"/>
      <c r="K2" s="21"/>
      <c r="L2" s="21"/>
      <c r="M2" s="21"/>
      <c r="N2" s="21"/>
      <c r="O2" s="21"/>
      <c r="P2" s="21"/>
      <c r="Q2" s="21"/>
    </row>
    <row r="3" spans="1:21" x14ac:dyDescent="0.3">
      <c r="A3" s="28" t="s">
        <v>69</v>
      </c>
      <c r="B3" s="28"/>
      <c r="C3" s="28"/>
      <c r="D3" s="19" t="s">
        <v>62</v>
      </c>
      <c r="E3" s="19" t="s">
        <v>62</v>
      </c>
      <c r="F3" s="19" t="s">
        <v>66</v>
      </c>
      <c r="G3" s="19" t="s">
        <v>66</v>
      </c>
      <c r="H3" s="19" t="s">
        <v>67</v>
      </c>
      <c r="I3" s="19" t="s">
        <v>67</v>
      </c>
      <c r="J3" s="19" t="s">
        <v>62</v>
      </c>
      <c r="K3" s="19" t="s">
        <v>62</v>
      </c>
      <c r="L3" s="19" t="s">
        <v>76</v>
      </c>
      <c r="M3" s="19" t="s">
        <v>76</v>
      </c>
      <c r="N3" s="19" t="s">
        <v>75</v>
      </c>
      <c r="O3" s="19" t="s">
        <v>75</v>
      </c>
      <c r="P3" s="19" t="s">
        <v>68</v>
      </c>
      <c r="Q3" s="19" t="s">
        <v>68</v>
      </c>
    </row>
    <row r="4" spans="1:21" x14ac:dyDescent="0.3">
      <c r="A4" s="28" t="s">
        <v>70</v>
      </c>
      <c r="B4" s="28"/>
      <c r="C4" s="28"/>
      <c r="D4" s="19" t="s">
        <v>64</v>
      </c>
      <c r="E4" s="19" t="s">
        <v>64</v>
      </c>
      <c r="F4" s="19" t="s">
        <v>64</v>
      </c>
      <c r="G4" s="19" t="s">
        <v>64</v>
      </c>
      <c r="H4" s="19" t="s">
        <v>64</v>
      </c>
      <c r="I4" s="19" t="s">
        <v>64</v>
      </c>
      <c r="J4" s="19" t="s">
        <v>64</v>
      </c>
      <c r="K4" s="19" t="s">
        <v>64</v>
      </c>
      <c r="L4" s="19" t="s">
        <v>64</v>
      </c>
      <c r="M4" s="19" t="s">
        <v>64</v>
      </c>
      <c r="N4" s="19" t="s">
        <v>64</v>
      </c>
      <c r="O4" s="19" t="s">
        <v>64</v>
      </c>
      <c r="P4" s="19" t="s">
        <v>64</v>
      </c>
      <c r="Q4" s="19" t="s">
        <v>64</v>
      </c>
    </row>
    <row r="5" spans="1:21" x14ac:dyDescent="0.3">
      <c r="A5" s="19"/>
      <c r="B5" s="19" t="s">
        <v>74</v>
      </c>
      <c r="C5" s="19"/>
      <c r="D5" s="19"/>
      <c r="E5" s="19" t="s">
        <v>74</v>
      </c>
      <c r="F5" s="19"/>
      <c r="G5" s="19" t="s">
        <v>74</v>
      </c>
      <c r="H5" s="19"/>
      <c r="I5" s="19" t="s">
        <v>74</v>
      </c>
      <c r="J5" s="19"/>
      <c r="K5" s="19" t="s">
        <v>74</v>
      </c>
      <c r="L5" s="19"/>
      <c r="M5" s="19" t="s">
        <v>74</v>
      </c>
      <c r="N5" s="19"/>
      <c r="O5" s="19" t="s">
        <v>74</v>
      </c>
      <c r="P5" s="19"/>
      <c r="Q5" s="19" t="s">
        <v>74</v>
      </c>
    </row>
    <row r="6" spans="1:21" x14ac:dyDescent="0.3">
      <c r="A6" s="28" t="s">
        <v>71</v>
      </c>
      <c r="B6" s="28"/>
      <c r="C6" s="28"/>
      <c r="D6" s="19" t="s">
        <v>63</v>
      </c>
      <c r="E6" s="19" t="s">
        <v>63</v>
      </c>
      <c r="F6" s="19" t="s">
        <v>63</v>
      </c>
      <c r="G6" s="19" t="s">
        <v>63</v>
      </c>
      <c r="H6" s="19" t="s">
        <v>63</v>
      </c>
      <c r="I6" s="19" t="s">
        <v>63</v>
      </c>
      <c r="J6" s="19" t="s">
        <v>65</v>
      </c>
      <c r="K6" s="19" t="s">
        <v>65</v>
      </c>
      <c r="L6" s="19" t="s">
        <v>65</v>
      </c>
      <c r="M6" s="19" t="s">
        <v>65</v>
      </c>
      <c r="N6" s="19" t="s">
        <v>65</v>
      </c>
      <c r="O6" s="19" t="s">
        <v>65</v>
      </c>
      <c r="P6" s="19" t="s">
        <v>65</v>
      </c>
      <c r="Q6" s="19" t="s">
        <v>65</v>
      </c>
    </row>
    <row r="7" spans="1:21" x14ac:dyDescent="0.3">
      <c r="A7" s="24" t="s">
        <v>56</v>
      </c>
      <c r="B7" s="25"/>
      <c r="C7" s="25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T7" s="10" t="s">
        <v>60</v>
      </c>
      <c r="U7" s="10" t="s">
        <v>61</v>
      </c>
    </row>
    <row r="8" spans="1:21" ht="16.2" customHeight="1" x14ac:dyDescent="0.3">
      <c r="A8" s="26" t="s">
        <v>72</v>
      </c>
      <c r="B8" s="21" t="s">
        <v>36</v>
      </c>
      <c r="C8" s="16" t="s">
        <v>23</v>
      </c>
      <c r="D8" s="17">
        <v>0.84930000000000005</v>
      </c>
      <c r="E8" s="17">
        <v>0.90349999999999997</v>
      </c>
      <c r="F8" s="17">
        <v>0.15229999999999999</v>
      </c>
      <c r="G8" s="17">
        <v>0.4199</v>
      </c>
      <c r="H8" s="17">
        <v>1.0425</v>
      </c>
      <c r="I8" s="17">
        <v>1.1029</v>
      </c>
      <c r="J8" s="16">
        <v>0.54949999999999999</v>
      </c>
      <c r="K8" s="16">
        <v>-5.8999999999999999E-3</v>
      </c>
      <c r="L8" s="16">
        <v>5.8200000000000002E-2</v>
      </c>
      <c r="M8" s="16">
        <v>1.21E-2</v>
      </c>
      <c r="N8" s="16">
        <v>6.8699999999999997E-2</v>
      </c>
      <c r="O8" s="16">
        <v>3.1600000000000003E-2</v>
      </c>
      <c r="P8" s="16">
        <v>1.1757</v>
      </c>
      <c r="Q8" s="16">
        <v>-0.21199999999999999</v>
      </c>
      <c r="S8" s="11" t="str">
        <f ca="1">INDIRECT(ADDRESS(1, MATCH(MAX(D8:Q8),D8:Q8,0)+3, 4),TRUE)</f>
        <v>NGRPW</v>
      </c>
      <c r="T8" s="11" t="str">
        <f ca="1">S8</f>
        <v>NGRPW</v>
      </c>
      <c r="U8" s="11"/>
    </row>
    <row r="9" spans="1:21" x14ac:dyDescent="0.3">
      <c r="A9" s="25"/>
      <c r="B9" s="25"/>
      <c r="C9" s="16" t="s">
        <v>78</v>
      </c>
      <c r="D9" s="17">
        <v>0.54559999999999997</v>
      </c>
      <c r="E9" s="17">
        <v>0.53449999999999998</v>
      </c>
      <c r="F9" s="17">
        <v>0.67359999999999998</v>
      </c>
      <c r="G9" s="17">
        <v>0.58750000000000002</v>
      </c>
      <c r="H9" s="17">
        <v>0.36259999999999998</v>
      </c>
      <c r="I9" s="17">
        <v>0.70909999999999995</v>
      </c>
      <c r="J9" s="16">
        <v>0.46920000000000001</v>
      </c>
      <c r="K9" s="16">
        <v>0.51849999999999996</v>
      </c>
      <c r="L9" s="16">
        <v>0.75700000000000001</v>
      </c>
      <c r="M9" s="16">
        <v>0.54239999999999999</v>
      </c>
      <c r="N9" s="16">
        <v>0.77090000000000003</v>
      </c>
      <c r="O9" s="16">
        <v>0.80979999999999996</v>
      </c>
      <c r="P9" s="16">
        <v>0.52890000000000004</v>
      </c>
      <c r="Q9" s="16">
        <v>0.34420000000000001</v>
      </c>
      <c r="S9" s="11" t="str">
        <f ca="1">INDIRECT(ADDRESS(1, MATCH(MAX(D9:Q9),D9:Q9,0)+3, 4),TRUE)</f>
        <v>DAG2RDPW</v>
      </c>
      <c r="T9" s="11"/>
      <c r="U9" s="11" t="str">
        <f ca="1">S9</f>
        <v>DAG2RDPW</v>
      </c>
    </row>
    <row r="10" spans="1:21" x14ac:dyDescent="0.3">
      <c r="A10" s="25"/>
      <c r="B10" s="21" t="s">
        <v>49</v>
      </c>
      <c r="C10" s="16" t="s">
        <v>23</v>
      </c>
      <c r="D10" s="17">
        <v>2.2446999999999999</v>
      </c>
      <c r="E10" s="17">
        <v>2.7955000000000001</v>
      </c>
      <c r="F10" s="17">
        <v>2.7770999999999999</v>
      </c>
      <c r="G10" s="17">
        <v>2.8151000000000002</v>
      </c>
      <c r="H10" s="17">
        <v>2.2574000000000001</v>
      </c>
      <c r="I10" s="17">
        <v>2.1164999999999998</v>
      </c>
      <c r="J10" s="16">
        <v>2.4921000000000002</v>
      </c>
      <c r="K10" s="16">
        <v>2.8963000000000001</v>
      </c>
      <c r="L10" s="16">
        <v>2.9020000000000001</v>
      </c>
      <c r="M10" s="16">
        <v>2.7951000000000001</v>
      </c>
      <c r="N10" s="16">
        <v>2.8875000000000002</v>
      </c>
      <c r="O10" s="16">
        <v>3.2446999999999999</v>
      </c>
      <c r="P10" s="16">
        <v>1.8199000000000001</v>
      </c>
      <c r="Q10" s="16">
        <v>1.1616</v>
      </c>
      <c r="S10" s="11" t="str">
        <f ca="1">INDIRECT(ADDRESS(1, MATCH(MAX(D10:Q10),D10:Q10,0)+3, 4),TRUE)</f>
        <v>DAG2RDPW</v>
      </c>
      <c r="T10" s="11" t="str">
        <f ca="1">S10</f>
        <v>DAG2RDPW</v>
      </c>
      <c r="U10" s="11"/>
    </row>
    <row r="11" spans="1:21" x14ac:dyDescent="0.3">
      <c r="A11" s="25"/>
      <c r="B11" s="25"/>
      <c r="C11" s="16" t="s">
        <v>78</v>
      </c>
      <c r="D11" s="17">
        <v>1.5286999999999999</v>
      </c>
      <c r="E11" s="17">
        <v>1.4637</v>
      </c>
      <c r="F11" s="17">
        <v>2.9298000000000002</v>
      </c>
      <c r="G11" s="17">
        <v>2.9821</v>
      </c>
      <c r="H11" s="17">
        <v>3.0057</v>
      </c>
      <c r="I11" s="17">
        <v>3.0870000000000002</v>
      </c>
      <c r="J11" s="16">
        <v>1.4149</v>
      </c>
      <c r="K11" s="16">
        <v>1.4907999999999999</v>
      </c>
      <c r="L11" s="16">
        <v>2.9714</v>
      </c>
      <c r="M11" s="16">
        <v>3.0238</v>
      </c>
      <c r="N11" s="16">
        <v>2.863</v>
      </c>
      <c r="O11" s="16">
        <v>3.1356999999999999</v>
      </c>
      <c r="P11" s="16">
        <v>1.3744000000000001</v>
      </c>
      <c r="Q11" s="16">
        <v>2.3527999999999998</v>
      </c>
      <c r="S11" s="11" t="str">
        <f ca="1">INDIRECT(ADDRESS(1, MATCH(MAX(D11:Q11),D11:Q11,0)+3, 4),TRUE)</f>
        <v>DAG2RDPW</v>
      </c>
      <c r="T11" s="11"/>
      <c r="U11" s="11" t="str">
        <f ca="1">S11</f>
        <v>DAG2RDPW</v>
      </c>
    </row>
    <row r="12" spans="1:21" x14ac:dyDescent="0.3">
      <c r="B12" s="16"/>
      <c r="C12" s="16"/>
      <c r="D12" s="17"/>
      <c r="E12" s="17"/>
      <c r="F12" s="17"/>
      <c r="G12" s="17"/>
      <c r="H12" s="17"/>
      <c r="I12" s="17"/>
      <c r="S12" s="11"/>
      <c r="T12" s="11"/>
      <c r="U12" s="11"/>
    </row>
    <row r="13" spans="1:21" ht="16.2" customHeight="1" x14ac:dyDescent="0.3">
      <c r="A13" s="32" t="s">
        <v>73</v>
      </c>
      <c r="B13" s="21" t="s">
        <v>36</v>
      </c>
      <c r="C13" s="16" t="s">
        <v>23</v>
      </c>
      <c r="D13" s="17">
        <v>0.87990000000000002</v>
      </c>
      <c r="E13" s="17">
        <v>1.0041</v>
      </c>
      <c r="F13" s="17">
        <v>0.86040000000000005</v>
      </c>
      <c r="G13" s="17">
        <v>0.74590000000000001</v>
      </c>
      <c r="H13" s="17">
        <v>1.1194999999999999</v>
      </c>
      <c r="I13" s="17">
        <v>1.1563000000000001</v>
      </c>
      <c r="J13" s="16">
        <v>0.92500000000000004</v>
      </c>
      <c r="K13" s="16">
        <v>2.5999999999999999E-2</v>
      </c>
      <c r="L13" s="16">
        <v>0.2019</v>
      </c>
      <c r="M13" s="16">
        <v>7.8799999999999995E-2</v>
      </c>
      <c r="N13" s="16">
        <v>4.7699999999999999E-2</v>
      </c>
      <c r="O13" s="16">
        <v>5.0999999999999997E-2</v>
      </c>
      <c r="P13" s="16">
        <v>0.33329999999999999</v>
      </c>
      <c r="Q13" s="16">
        <v>-0.44950000000000001</v>
      </c>
      <c r="S13" s="11" t="str">
        <f ca="1">INDIRECT(ADDRESS(1, MATCH(MAX(D13:Q13),D13:Q13,0)+3, 4),TRUE)</f>
        <v>DAG2RDEPW</v>
      </c>
      <c r="T13" s="11" t="str">
        <f ca="1">S13</f>
        <v>DAG2RDEPW</v>
      </c>
      <c r="U13" s="11"/>
    </row>
    <row r="14" spans="1:21" x14ac:dyDescent="0.3">
      <c r="A14" s="25"/>
      <c r="B14" s="25"/>
      <c r="C14" s="16" t="s">
        <v>78</v>
      </c>
      <c r="D14" s="17">
        <v>0.58450000000000002</v>
      </c>
      <c r="E14" s="17">
        <v>0.61780000000000002</v>
      </c>
      <c r="F14" s="17">
        <v>0.75760000000000005</v>
      </c>
      <c r="G14" s="17">
        <v>0.57230000000000003</v>
      </c>
      <c r="H14" s="17">
        <v>0.51529999999999998</v>
      </c>
      <c r="I14" s="17">
        <v>0.68269999999999997</v>
      </c>
      <c r="J14" s="16">
        <v>0.60660000000000003</v>
      </c>
      <c r="K14" s="16">
        <v>0.57889999999999997</v>
      </c>
      <c r="L14" s="16">
        <v>0.43969999999999998</v>
      </c>
      <c r="M14" s="16">
        <v>0.72919999999999996</v>
      </c>
      <c r="N14" s="16">
        <v>0.51190000000000002</v>
      </c>
      <c r="O14" s="16">
        <v>0.59940000000000004</v>
      </c>
      <c r="P14" s="16">
        <v>0.18509999999999999</v>
      </c>
      <c r="Q14" s="16">
        <v>0.505</v>
      </c>
      <c r="S14" s="11" t="str">
        <f ca="1">INDIRECT(ADDRESS(1, MATCH(MAX(D14:Q14),D14:Q14,0)+3, 4),TRUE)</f>
        <v>DAG1REPW</v>
      </c>
      <c r="T14" s="11"/>
      <c r="U14" s="11" t="str">
        <f ca="1">S14</f>
        <v>DAG1REPW</v>
      </c>
    </row>
    <row r="15" spans="1:21" x14ac:dyDescent="0.3">
      <c r="A15" s="25"/>
      <c r="B15" s="21" t="s">
        <v>49</v>
      </c>
      <c r="C15" s="16" t="s">
        <v>23</v>
      </c>
      <c r="D15" s="17">
        <v>2.9939</v>
      </c>
      <c r="E15" s="17">
        <v>3.2214999999999998</v>
      </c>
      <c r="F15" s="17">
        <v>3.7374000000000001</v>
      </c>
      <c r="G15" s="17">
        <v>3.3923999999999999</v>
      </c>
      <c r="H15" s="17">
        <v>2.9613999999999998</v>
      </c>
      <c r="I15" s="17">
        <v>3.3588</v>
      </c>
      <c r="J15" s="16">
        <v>3.3443000000000001</v>
      </c>
      <c r="K15" s="16">
        <v>2.9175</v>
      </c>
      <c r="L15" s="16">
        <v>2.5895999999999999</v>
      </c>
      <c r="M15" s="16">
        <v>2.9304999999999999</v>
      </c>
      <c r="N15" s="16">
        <v>2.8027000000000002</v>
      </c>
      <c r="O15" s="16">
        <v>2.8816999999999999</v>
      </c>
      <c r="P15" s="16">
        <v>2.3849999999999998</v>
      </c>
      <c r="Q15" s="16">
        <v>1.1613</v>
      </c>
      <c r="S15" s="11" t="str">
        <f ca="1">INDIRECT(ADDRESS(1, MATCH(MAX(D15:Q15),D15:Q15,0)+3, 4),TRUE)</f>
        <v>DAG1REPW</v>
      </c>
      <c r="T15" s="11" t="str">
        <f ca="1">S15</f>
        <v>DAG1REPW</v>
      </c>
      <c r="U15" s="11"/>
    </row>
    <row r="16" spans="1:21" x14ac:dyDescent="0.3">
      <c r="A16" s="25"/>
      <c r="B16" s="25"/>
      <c r="C16" s="16" t="s">
        <v>78</v>
      </c>
      <c r="D16" s="17">
        <v>1.5286999999999999</v>
      </c>
      <c r="E16" s="17">
        <v>1.4582999999999999</v>
      </c>
      <c r="F16" s="17">
        <v>2.7385000000000002</v>
      </c>
      <c r="G16" s="17">
        <v>2.9912000000000001</v>
      </c>
      <c r="H16" s="17">
        <v>2.9622999999999999</v>
      </c>
      <c r="I16" s="17">
        <v>3.1825999999999999</v>
      </c>
      <c r="J16" s="16">
        <v>1.4528000000000001</v>
      </c>
      <c r="K16" s="16">
        <v>1.4258</v>
      </c>
      <c r="L16" s="16">
        <v>3.1591999999999998</v>
      </c>
      <c r="M16" s="16">
        <v>2.9154</v>
      </c>
      <c r="N16" s="16">
        <v>3.1429</v>
      </c>
      <c r="O16" s="16">
        <v>2.798</v>
      </c>
      <c r="P16" s="16">
        <v>2.1705999999999999</v>
      </c>
      <c r="Q16" s="16">
        <v>3.0322</v>
      </c>
      <c r="S16" s="11" t="str">
        <f ca="1">INDIRECT(ADDRESS(1, MATCH(MAX(D16:Q16),D16:Q16,0)+3, 4),TRUE)</f>
        <v>DAG2RDEPW</v>
      </c>
      <c r="T16" s="11"/>
      <c r="U16" s="11" t="str">
        <f ca="1">S16</f>
        <v>DAG2RDEPW</v>
      </c>
    </row>
    <row r="17" spans="1:21" x14ac:dyDescent="0.3">
      <c r="A17" s="24" t="s">
        <v>57</v>
      </c>
      <c r="B17" s="25"/>
      <c r="C17" s="25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11"/>
      <c r="T17" s="11"/>
      <c r="U17" s="11"/>
    </row>
    <row r="18" spans="1:21" ht="16.2" customHeight="1" x14ac:dyDescent="0.3">
      <c r="A18" s="26" t="s">
        <v>72</v>
      </c>
      <c r="B18" s="21" t="s">
        <v>36</v>
      </c>
      <c r="C18" s="16" t="s">
        <v>23</v>
      </c>
      <c r="D18" s="17">
        <v>1.8458000000000001</v>
      </c>
      <c r="E18" s="17">
        <v>1.8582000000000001</v>
      </c>
      <c r="F18" s="17">
        <v>1.1293</v>
      </c>
      <c r="G18" s="17">
        <v>1.6234</v>
      </c>
      <c r="H18" s="17">
        <v>1.7887999999999999</v>
      </c>
      <c r="I18" s="17">
        <v>1.8451</v>
      </c>
      <c r="J18" s="16">
        <v>1.6197999999999999</v>
      </c>
      <c r="K18" s="16">
        <v>4.41E-2</v>
      </c>
      <c r="L18" s="16">
        <v>0.58109999999999995</v>
      </c>
      <c r="M18" s="16">
        <v>4.9599999999999998E-2</v>
      </c>
      <c r="N18" s="16">
        <v>0.71650000000000003</v>
      </c>
      <c r="O18" s="16">
        <v>2.3199999999999998E-2</v>
      </c>
      <c r="P18" s="16">
        <v>1.1572</v>
      </c>
      <c r="Q18" s="16">
        <v>-1.1000000000000001</v>
      </c>
      <c r="S18" s="11" t="str">
        <f ca="1">INDIRECT(ADDRESS(1, MATCH(MAX(D18:Q18),D18:Q18,0)+3, 4),TRUE)</f>
        <v>MIOARDEPW</v>
      </c>
      <c r="T18" s="11" t="str">
        <f ca="1">S18</f>
        <v>MIOARDEPW</v>
      </c>
      <c r="U18" s="11"/>
    </row>
    <row r="19" spans="1:21" x14ac:dyDescent="0.3">
      <c r="A19" s="25"/>
      <c r="B19" s="25"/>
      <c r="C19" s="16" t="s">
        <v>78</v>
      </c>
      <c r="D19" s="17">
        <v>0.41739999999999999</v>
      </c>
      <c r="E19" s="17">
        <v>0.1452</v>
      </c>
      <c r="F19" s="17">
        <v>1.0466</v>
      </c>
      <c r="G19" s="17">
        <v>1.0994999999999999</v>
      </c>
      <c r="H19" s="17">
        <v>1.1125</v>
      </c>
      <c r="I19" s="17">
        <v>1.3439000000000001</v>
      </c>
      <c r="J19" s="16">
        <v>0.35830000000000001</v>
      </c>
      <c r="K19" s="16">
        <v>0.42430000000000001</v>
      </c>
      <c r="L19" s="16">
        <v>1.0946</v>
      </c>
      <c r="M19" s="16">
        <v>1.4619</v>
      </c>
      <c r="N19" s="16">
        <v>1.0980000000000001</v>
      </c>
      <c r="O19" s="16">
        <v>1.0078</v>
      </c>
      <c r="P19" s="16">
        <v>1.09E-2</v>
      </c>
      <c r="Q19" s="16">
        <v>0.60019999999999996</v>
      </c>
      <c r="S19" s="11" t="str">
        <f ca="1">INDIRECT(ADDRESS(1, MATCH(MAX(D19:Q19),D19:Q19,0)+3, 4),TRUE)</f>
        <v>DAG1RDPW</v>
      </c>
      <c r="T19" s="11"/>
      <c r="U19" s="11" t="str">
        <f ca="1">S19</f>
        <v>DAG1RDPW</v>
      </c>
    </row>
    <row r="20" spans="1:21" x14ac:dyDescent="0.3">
      <c r="A20" s="25"/>
      <c r="B20" s="21" t="s">
        <v>49</v>
      </c>
      <c r="C20" s="16" t="s">
        <v>23</v>
      </c>
      <c r="D20" s="17">
        <v>6.0690999999999997</v>
      </c>
      <c r="E20" s="17">
        <v>5.9138999999999999</v>
      </c>
      <c r="F20" s="17">
        <v>4.4752000000000001</v>
      </c>
      <c r="G20" s="17">
        <v>4.5076999999999998</v>
      </c>
      <c r="H20" s="17">
        <v>6.0854999999999997</v>
      </c>
      <c r="I20" s="17">
        <v>5.9591000000000003</v>
      </c>
      <c r="J20" s="16">
        <v>5.1326999999999998</v>
      </c>
      <c r="K20" s="16">
        <v>5.3422000000000001</v>
      </c>
      <c r="L20" s="16">
        <v>4.0079000000000002</v>
      </c>
      <c r="M20" s="16">
        <v>6.6988000000000003</v>
      </c>
      <c r="N20" s="16">
        <v>4.3582000000000001</v>
      </c>
      <c r="O20" s="16">
        <v>6.1173000000000002</v>
      </c>
      <c r="P20" s="16">
        <v>4.2750000000000004</v>
      </c>
      <c r="Q20" s="16">
        <v>3.2778</v>
      </c>
      <c r="S20" s="11" t="str">
        <f ca="1">INDIRECT(ADDRESS(1, MATCH(MAX(D20:Q20),D20:Q20,0)+3, 4),TRUE)</f>
        <v>DAG1RDPW</v>
      </c>
      <c r="T20" s="11" t="str">
        <f ca="1">S20</f>
        <v>DAG1RDPW</v>
      </c>
      <c r="U20" s="11"/>
    </row>
    <row r="21" spans="1:21" x14ac:dyDescent="0.3">
      <c r="A21" s="25"/>
      <c r="B21" s="25"/>
      <c r="C21" s="16" t="s">
        <v>78</v>
      </c>
      <c r="D21" s="17">
        <v>3.4811000000000001</v>
      </c>
      <c r="E21" s="17">
        <v>3.4577</v>
      </c>
      <c r="F21" s="17">
        <v>6.4485999999999999</v>
      </c>
      <c r="G21" s="17">
        <v>6.6905999999999999</v>
      </c>
      <c r="H21" s="17">
        <v>6.5514999999999999</v>
      </c>
      <c r="I21" s="17">
        <v>6.5533999999999999</v>
      </c>
      <c r="J21" s="16">
        <v>3.4396</v>
      </c>
      <c r="K21" s="16">
        <v>3.4161000000000001</v>
      </c>
      <c r="L21" s="16">
        <v>6.3746</v>
      </c>
      <c r="M21" s="16">
        <v>6.7248000000000001</v>
      </c>
      <c r="N21" s="16">
        <v>6.6074999999999999</v>
      </c>
      <c r="O21" s="16">
        <v>6.7953000000000001</v>
      </c>
      <c r="P21" s="16">
        <v>1.3405</v>
      </c>
      <c r="Q21" s="16">
        <v>1.7382</v>
      </c>
      <c r="S21" s="11" t="str">
        <f ca="1">INDIRECT(ADDRESS(1, MATCH(MAX(D21:Q21),D21:Q21,0)+3, 4),TRUE)</f>
        <v>DAG2RDPW</v>
      </c>
      <c r="T21" s="11"/>
      <c r="U21" s="11" t="str">
        <f ca="1">S21</f>
        <v>DAG2RDPW</v>
      </c>
    </row>
    <row r="22" spans="1:21" x14ac:dyDescent="0.3">
      <c r="B22" s="16"/>
      <c r="C22" s="16"/>
      <c r="D22" s="17"/>
      <c r="E22" s="17"/>
      <c r="F22" s="17"/>
      <c r="G22" s="17"/>
      <c r="H22" s="17"/>
      <c r="I22" s="17"/>
      <c r="S22" s="11"/>
      <c r="T22" s="11"/>
      <c r="U22" s="11"/>
    </row>
    <row r="23" spans="1:21" ht="16.2" customHeight="1" x14ac:dyDescent="0.3">
      <c r="A23" s="32" t="s">
        <v>73</v>
      </c>
      <c r="B23" s="21" t="s">
        <v>36</v>
      </c>
      <c r="C23" s="16" t="s">
        <v>23</v>
      </c>
      <c r="D23" s="17">
        <v>1.7049000000000001</v>
      </c>
      <c r="E23" s="17">
        <v>1.6938</v>
      </c>
      <c r="F23" s="17">
        <v>1.6398999999999999</v>
      </c>
      <c r="G23" s="17">
        <v>1.7759</v>
      </c>
      <c r="H23" s="17">
        <v>1.6659999999999999</v>
      </c>
      <c r="I23" s="17">
        <v>1.4654</v>
      </c>
      <c r="J23" s="16">
        <v>1.1315999999999999</v>
      </c>
      <c r="K23" s="16">
        <v>2.3999999999999998E-3</v>
      </c>
      <c r="L23" s="16">
        <v>0.63600000000000001</v>
      </c>
      <c r="M23" s="16">
        <v>7.1800000000000003E-2</v>
      </c>
      <c r="N23" s="16">
        <v>0.55330000000000001</v>
      </c>
      <c r="O23" s="16">
        <v>7.1800000000000003E-2</v>
      </c>
      <c r="P23" s="16">
        <v>0.2893</v>
      </c>
      <c r="Q23" s="16">
        <v>-0.43140000000000001</v>
      </c>
      <c r="S23" s="11" t="str">
        <f ca="1">INDIRECT(ADDRESS(1, MATCH(MAX(D23:Q23),D23:Q23,0)+3, 4),TRUE)</f>
        <v>DAG1RDEPW</v>
      </c>
      <c r="T23" s="11" t="str">
        <f ca="1">S23</f>
        <v>DAG1RDEPW</v>
      </c>
      <c r="U23" s="11"/>
    </row>
    <row r="24" spans="1:21" x14ac:dyDescent="0.3">
      <c r="A24" s="25"/>
      <c r="B24" s="25"/>
      <c r="C24" s="16" t="s">
        <v>78</v>
      </c>
      <c r="D24" s="17">
        <v>0.39889999999999998</v>
      </c>
      <c r="E24" s="17">
        <v>0.34470000000000001</v>
      </c>
      <c r="F24" s="17">
        <v>1.3529</v>
      </c>
      <c r="G24" s="17">
        <v>1.6002000000000001</v>
      </c>
      <c r="H24" s="17">
        <v>1.1877</v>
      </c>
      <c r="I24" s="17">
        <v>1.4361999999999999</v>
      </c>
      <c r="J24" s="16">
        <v>0.28079999999999999</v>
      </c>
      <c r="K24" s="16">
        <v>0.2253</v>
      </c>
      <c r="L24" s="16">
        <v>1.2605</v>
      </c>
      <c r="M24" s="16">
        <v>1.1890000000000001</v>
      </c>
      <c r="N24" s="16">
        <v>1.4106000000000001</v>
      </c>
      <c r="O24" s="16">
        <v>1.1849000000000001</v>
      </c>
      <c r="P24" s="16">
        <v>0.45240000000000002</v>
      </c>
      <c r="Q24" s="16">
        <v>0.1706</v>
      </c>
      <c r="S24" s="11" t="str">
        <f ca="1">INDIRECT(ADDRESS(1, MATCH(MAX(D24:Q24),D24:Q24,0)+3, 4),TRUE)</f>
        <v>DAG1RDEPW</v>
      </c>
      <c r="T24" s="11"/>
      <c r="U24" s="11" t="str">
        <f ca="1">S24</f>
        <v>DAG1RDEPW</v>
      </c>
    </row>
    <row r="25" spans="1:21" x14ac:dyDescent="0.3">
      <c r="A25" s="25"/>
      <c r="B25" s="21" t="s">
        <v>49</v>
      </c>
      <c r="C25" s="16" t="s">
        <v>23</v>
      </c>
      <c r="D25" s="17">
        <v>6.2862</v>
      </c>
      <c r="E25" s="17">
        <v>6.7251000000000003</v>
      </c>
      <c r="F25" s="17">
        <v>4.7051999999999996</v>
      </c>
      <c r="G25" s="17">
        <v>5.2306999999999997</v>
      </c>
      <c r="H25" s="17">
        <v>5.9889999999999999</v>
      </c>
      <c r="I25" s="17">
        <v>6.3032000000000004</v>
      </c>
      <c r="J25" s="16">
        <v>5.8821000000000003</v>
      </c>
      <c r="K25" s="16">
        <v>6.3761999999999999</v>
      </c>
      <c r="L25" s="16">
        <v>4.8837000000000002</v>
      </c>
      <c r="M25" s="16">
        <v>6.3448000000000002</v>
      </c>
      <c r="N25" s="16">
        <v>4.9340999999999999</v>
      </c>
      <c r="O25" s="16">
        <v>6.4477000000000002</v>
      </c>
      <c r="P25" s="16">
        <v>5.1002000000000001</v>
      </c>
      <c r="Q25" s="16">
        <v>2.3231999999999999</v>
      </c>
      <c r="S25" s="11" t="str">
        <f ca="1">INDIRECT(ADDRESS(1, MATCH(MAX(D25:Q25),D25:Q25,0)+3, 4),TRUE)</f>
        <v>MIOARDEPW</v>
      </c>
      <c r="T25" s="11" t="str">
        <f ca="1">S25</f>
        <v>MIOARDEPW</v>
      </c>
      <c r="U25" s="11"/>
    </row>
    <row r="26" spans="1:21" x14ac:dyDescent="0.3">
      <c r="A26" s="25"/>
      <c r="B26" s="25"/>
      <c r="C26" s="16" t="s">
        <v>78</v>
      </c>
      <c r="D26" s="17">
        <v>3.7103999999999999</v>
      </c>
      <c r="E26" s="17">
        <v>3.4232999999999998</v>
      </c>
      <c r="F26" s="17">
        <v>6.2698999999999998</v>
      </c>
      <c r="G26" s="17">
        <v>6.2247000000000003</v>
      </c>
      <c r="H26" s="17">
        <v>6.2210999999999999</v>
      </c>
      <c r="I26" s="17">
        <v>6.3456000000000001</v>
      </c>
      <c r="J26" s="16">
        <v>3.6164999999999998</v>
      </c>
      <c r="K26" s="16">
        <v>3.5028000000000001</v>
      </c>
      <c r="L26" s="16">
        <v>6.6509</v>
      </c>
      <c r="M26" s="16">
        <v>6.4053000000000004</v>
      </c>
      <c r="N26" s="16">
        <v>6.4016999999999999</v>
      </c>
      <c r="O26" s="16">
        <v>6.3456999999999999</v>
      </c>
      <c r="P26" s="16">
        <v>1.3947000000000001</v>
      </c>
      <c r="Q26" s="16">
        <v>2.8531</v>
      </c>
      <c r="S26" s="11" t="str">
        <f ca="1">INDIRECT(ADDRESS(1, MATCH(MAX(D26:Q26),D26:Q26,0)+3, 4),TRUE)</f>
        <v>DAG1RPW</v>
      </c>
      <c r="T26" s="11"/>
      <c r="U26" s="11" t="str">
        <f ca="1">S26</f>
        <v>DAG1RPW</v>
      </c>
    </row>
    <row r="27" spans="1:21" x14ac:dyDescent="0.3">
      <c r="A27" s="24" t="s">
        <v>58</v>
      </c>
      <c r="B27" s="25"/>
      <c r="C27" s="25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11"/>
      <c r="T27" s="11"/>
      <c r="U27" s="11"/>
    </row>
    <row r="28" spans="1:21" ht="16.2" customHeight="1" x14ac:dyDescent="0.3">
      <c r="A28" s="26" t="s">
        <v>72</v>
      </c>
      <c r="B28" s="21" t="s">
        <v>36</v>
      </c>
      <c r="C28" s="16" t="s">
        <v>23</v>
      </c>
      <c r="D28" s="17">
        <v>2.6705999999999999</v>
      </c>
      <c r="E28" s="17">
        <v>2.0106999999999999</v>
      </c>
      <c r="F28" s="17">
        <v>2.3151000000000002</v>
      </c>
      <c r="G28" s="17">
        <v>2.0287999999999999</v>
      </c>
      <c r="H28" s="17">
        <v>2.8933</v>
      </c>
      <c r="I28" s="17">
        <v>2.4321999999999999</v>
      </c>
      <c r="J28" s="16">
        <v>2.0754000000000001</v>
      </c>
      <c r="K28" s="16">
        <v>6.4899999999999999E-2</v>
      </c>
      <c r="L28" s="16">
        <v>0.64239999999999997</v>
      </c>
      <c r="M28" s="16">
        <v>-4.3400000000000001E-2</v>
      </c>
      <c r="N28" s="16">
        <v>0.57789999999999997</v>
      </c>
      <c r="O28" s="16">
        <v>5.9299999999999999E-2</v>
      </c>
      <c r="P28" s="16">
        <v>1.9766999999999999</v>
      </c>
      <c r="Q28" s="16">
        <v>-0.79600000000000004</v>
      </c>
      <c r="S28" s="11" t="str">
        <f ca="1">INDIRECT(ADDRESS(1, MATCH(MAX(D28:Q28),D28:Q28,0)+3, 4),TRUE)</f>
        <v>DAG2REPW</v>
      </c>
      <c r="T28" s="11" t="str">
        <f ca="1">S28</f>
        <v>DAG2REPW</v>
      </c>
      <c r="U28" s="11"/>
    </row>
    <row r="29" spans="1:21" x14ac:dyDescent="0.3">
      <c r="A29" s="25"/>
      <c r="B29" s="25"/>
      <c r="C29" s="16" t="s">
        <v>78</v>
      </c>
      <c r="D29" s="17">
        <v>-0.63480000000000003</v>
      </c>
      <c r="E29" s="17">
        <v>-0.73480000000000001</v>
      </c>
      <c r="F29" s="17">
        <v>2.3081</v>
      </c>
      <c r="G29" s="17">
        <v>2.5581</v>
      </c>
      <c r="H29" s="17">
        <v>2.2989999999999999</v>
      </c>
      <c r="I29" s="17">
        <v>2.4921000000000002</v>
      </c>
      <c r="J29" s="16">
        <v>-0.94310000000000005</v>
      </c>
      <c r="K29" s="16">
        <v>-0.67230000000000001</v>
      </c>
      <c r="L29" s="16">
        <v>2.3532999999999999</v>
      </c>
      <c r="M29" s="16">
        <v>2.4081000000000001</v>
      </c>
      <c r="N29" s="16">
        <v>2.5053000000000001</v>
      </c>
      <c r="O29" s="16">
        <v>2.4512</v>
      </c>
      <c r="P29" s="16">
        <v>-0.67490000000000006</v>
      </c>
      <c r="Q29" s="16">
        <v>8.5800000000000001E-2</v>
      </c>
      <c r="S29" s="11" t="str">
        <f ca="1">INDIRECT(ADDRESS(1, MATCH(MAX(D29:Q29),D29:Q29,0)+3, 4),TRUE)</f>
        <v>DAG1RDEPW</v>
      </c>
      <c r="T29" s="11"/>
      <c r="U29" s="11" t="str">
        <f ca="1">S29</f>
        <v>DAG1RDEPW</v>
      </c>
    </row>
    <row r="30" spans="1:21" x14ac:dyDescent="0.3">
      <c r="A30" s="25"/>
      <c r="B30" s="21" t="s">
        <v>49</v>
      </c>
      <c r="C30" s="16" t="s">
        <v>23</v>
      </c>
      <c r="D30" s="17">
        <v>10.051299999999999</v>
      </c>
      <c r="E30" s="17">
        <v>10.047599999999999</v>
      </c>
      <c r="F30" s="17">
        <v>8.7589000000000006</v>
      </c>
      <c r="G30" s="17">
        <v>8.6487999999999996</v>
      </c>
      <c r="H30" s="17">
        <v>9.5757999999999992</v>
      </c>
      <c r="I30" s="17">
        <v>10.067</v>
      </c>
      <c r="J30" s="16">
        <v>10.317299999999999</v>
      </c>
      <c r="K30" s="16">
        <v>10.5922</v>
      </c>
      <c r="L30" s="16">
        <v>9.4911999999999992</v>
      </c>
      <c r="M30" s="16">
        <v>11.6112</v>
      </c>
      <c r="N30" s="16">
        <v>9.6626999999999992</v>
      </c>
      <c r="O30" s="16">
        <v>11.755699999999999</v>
      </c>
      <c r="P30" s="16">
        <v>8.7269000000000005</v>
      </c>
      <c r="Q30" s="16">
        <v>6.4161999999999999</v>
      </c>
      <c r="S30" s="11" t="str">
        <f ca="1">INDIRECT(ADDRESS(1, MATCH(MAX(D30:Q30),D30:Q30,0)+3, 4),TRUE)</f>
        <v>DAG2RDPW</v>
      </c>
      <c r="T30" s="11" t="str">
        <f ca="1">S30</f>
        <v>DAG2RDPW</v>
      </c>
      <c r="U30" s="11"/>
    </row>
    <row r="31" spans="1:21" x14ac:dyDescent="0.3">
      <c r="A31" s="25"/>
      <c r="B31" s="25"/>
      <c r="C31" s="16" t="s">
        <v>78</v>
      </c>
      <c r="D31" s="17">
        <v>4.8106</v>
      </c>
      <c r="E31" s="17">
        <v>5.2548000000000004</v>
      </c>
      <c r="F31" s="17">
        <v>12.453900000000001</v>
      </c>
      <c r="G31" s="17">
        <v>11.818300000000001</v>
      </c>
      <c r="H31" s="17">
        <v>12.4954</v>
      </c>
      <c r="I31" s="17">
        <v>12.0657</v>
      </c>
      <c r="J31" s="16">
        <v>5.0381999999999998</v>
      </c>
      <c r="K31" s="16">
        <v>5.3685999999999998</v>
      </c>
      <c r="L31" s="16">
        <v>12.6922</v>
      </c>
      <c r="M31" s="16">
        <v>12.585699999999999</v>
      </c>
      <c r="N31" s="16">
        <v>12.5297</v>
      </c>
      <c r="O31" s="16">
        <v>12.173999999999999</v>
      </c>
      <c r="P31" s="16">
        <v>4.6063999999999998</v>
      </c>
      <c r="Q31" s="16">
        <v>5.1970000000000001</v>
      </c>
      <c r="S31" s="11" t="str">
        <f ca="1">INDIRECT(ADDRESS(1, MATCH(MAX(D31:Q31),D31:Q31,0)+3, 4),TRUE)</f>
        <v>DAG1RPW</v>
      </c>
      <c r="T31" s="11"/>
      <c r="U31" s="11" t="str">
        <f ca="1">S31</f>
        <v>DAG1RPW</v>
      </c>
    </row>
    <row r="32" spans="1:21" x14ac:dyDescent="0.3">
      <c r="B32" s="16"/>
      <c r="C32" s="16"/>
      <c r="D32" s="17"/>
      <c r="E32" s="17"/>
      <c r="F32" s="17"/>
      <c r="G32" s="17"/>
      <c r="H32" s="17"/>
      <c r="I32" s="17"/>
      <c r="S32" s="11"/>
      <c r="T32" s="11"/>
      <c r="U32" s="11"/>
    </row>
    <row r="33" spans="1:21" ht="16.2" customHeight="1" x14ac:dyDescent="0.3">
      <c r="A33" s="32" t="s">
        <v>73</v>
      </c>
      <c r="B33" s="21" t="s">
        <v>36</v>
      </c>
      <c r="C33" s="16" t="s">
        <v>23</v>
      </c>
      <c r="D33" s="17">
        <v>2.8071999999999999</v>
      </c>
      <c r="E33" s="17">
        <v>1.617</v>
      </c>
      <c r="F33" s="17">
        <v>2.1823999999999999</v>
      </c>
      <c r="G33" s="17">
        <v>2.2103999999999999</v>
      </c>
      <c r="H33" s="17">
        <v>2.8843999999999999</v>
      </c>
      <c r="I33" s="17">
        <v>2.5741000000000001</v>
      </c>
      <c r="J33" s="16">
        <v>2.5754999999999999</v>
      </c>
      <c r="K33" s="16">
        <v>-1.7100000000000001E-2</v>
      </c>
      <c r="L33" s="16">
        <v>0.75700000000000001</v>
      </c>
      <c r="M33" s="16">
        <v>-3.3700000000000001E-2</v>
      </c>
      <c r="N33" s="16">
        <v>0.64600000000000002</v>
      </c>
      <c r="O33" s="16">
        <v>-2.5399999999999999E-2</v>
      </c>
      <c r="P33" s="16">
        <v>1.2224999999999999</v>
      </c>
      <c r="Q33" s="16">
        <v>-0.88680000000000003</v>
      </c>
      <c r="S33" s="11" t="str">
        <f ca="1">INDIRECT(ADDRESS(1, MATCH(MAX(D33:Q33),D33:Q33,0)+3, 4),TRUE)</f>
        <v>DAG2REPW</v>
      </c>
      <c r="T33" s="11" t="str">
        <f t="shared" ref="T33" ca="1" si="1">S33</f>
        <v>DAG2REPW</v>
      </c>
      <c r="U33" s="11"/>
    </row>
    <row r="34" spans="1:21" x14ac:dyDescent="0.3">
      <c r="A34" s="25"/>
      <c r="B34" s="25"/>
      <c r="C34" s="16" t="s">
        <v>78</v>
      </c>
      <c r="D34" s="17">
        <v>-0.63690000000000002</v>
      </c>
      <c r="E34" s="17">
        <v>-0.77849999999999997</v>
      </c>
      <c r="F34" s="17">
        <v>2.6213000000000002</v>
      </c>
      <c r="G34" s="17">
        <v>2.4935</v>
      </c>
      <c r="H34" s="17">
        <v>2.5310000000000001</v>
      </c>
      <c r="I34" s="17">
        <v>2.8885999999999998</v>
      </c>
      <c r="J34" s="16">
        <v>-0.69940000000000002</v>
      </c>
      <c r="K34" s="16">
        <v>-0.62649999999999995</v>
      </c>
      <c r="L34" s="16">
        <v>2.4344999999999999</v>
      </c>
      <c r="M34" s="16">
        <v>2.4255</v>
      </c>
      <c r="N34" s="16">
        <v>2.4796</v>
      </c>
      <c r="O34" s="16">
        <v>2.4824000000000002</v>
      </c>
      <c r="P34" s="16">
        <v>-0.51390000000000002</v>
      </c>
      <c r="Q34" s="16">
        <v>-2.6599999999999999E-2</v>
      </c>
      <c r="S34" s="11" t="str">
        <f ca="1">INDIRECT(ADDRESS(1, MATCH(MAX(D34:Q34),D34:Q34,0)+3, 4),TRUE)</f>
        <v>DAG2RDEPW</v>
      </c>
      <c r="T34" s="11"/>
      <c r="U34" s="11" t="str">
        <f t="shared" ref="U34" ca="1" si="2">S34</f>
        <v>DAG2RDEPW</v>
      </c>
    </row>
    <row r="35" spans="1:21" x14ac:dyDescent="0.3">
      <c r="A35" s="25"/>
      <c r="B35" s="21" t="s">
        <v>49</v>
      </c>
      <c r="C35" s="16" t="s">
        <v>23</v>
      </c>
      <c r="D35" s="17">
        <v>11.372</v>
      </c>
      <c r="E35" s="17">
        <v>11.3033</v>
      </c>
      <c r="F35" s="17">
        <v>8.2871000000000006</v>
      </c>
      <c r="G35" s="17">
        <v>7.7851999999999997</v>
      </c>
      <c r="H35" s="17">
        <v>11.4443</v>
      </c>
      <c r="I35" s="17">
        <v>11.7568</v>
      </c>
      <c r="J35" s="16">
        <v>10.447800000000001</v>
      </c>
      <c r="K35" s="16">
        <v>10.5466</v>
      </c>
      <c r="L35" s="16">
        <v>8.5016999999999996</v>
      </c>
      <c r="M35" s="16">
        <v>10.953799999999999</v>
      </c>
      <c r="N35" s="16">
        <v>9.0921000000000003</v>
      </c>
      <c r="O35" s="16">
        <v>11.8117</v>
      </c>
      <c r="P35" s="16">
        <v>10.013400000000001</v>
      </c>
      <c r="Q35" s="16">
        <v>7.1374000000000004</v>
      </c>
      <c r="S35" s="11" t="str">
        <f ca="1">INDIRECT(ADDRESS(1, MATCH(MAX(D35:Q35),D35:Q35,0)+3, 4),TRUE)</f>
        <v>DAG2RDPW</v>
      </c>
      <c r="T35" s="11" t="str">
        <f t="shared" ref="T35" ca="1" si="3">S35</f>
        <v>DAG2RDPW</v>
      </c>
      <c r="U35" s="11"/>
    </row>
    <row r="36" spans="1:21" x14ac:dyDescent="0.3">
      <c r="A36" s="25"/>
      <c r="B36" s="25"/>
      <c r="C36" s="16" t="s">
        <v>78</v>
      </c>
      <c r="D36" s="17">
        <v>5.1844000000000001</v>
      </c>
      <c r="E36" s="17">
        <v>4.9298000000000002</v>
      </c>
      <c r="F36" s="17">
        <v>12.517099999999999</v>
      </c>
      <c r="G36" s="17">
        <v>11.302</v>
      </c>
      <c r="H36" s="17">
        <v>13.297000000000001</v>
      </c>
      <c r="I36" s="17">
        <v>12.193899999999999</v>
      </c>
      <c r="J36" s="16">
        <v>5.2873000000000001</v>
      </c>
      <c r="K36" s="16">
        <v>5.1627000000000001</v>
      </c>
      <c r="L36" s="16">
        <v>12.5189</v>
      </c>
      <c r="M36" s="16">
        <v>12.1271</v>
      </c>
      <c r="N36" s="16">
        <v>12.6074</v>
      </c>
      <c r="O36" s="16">
        <v>11.8689</v>
      </c>
      <c r="P36" s="16">
        <v>4.2882999999999996</v>
      </c>
      <c r="Q36" s="16">
        <v>6.6624999999999996</v>
      </c>
      <c r="S36" s="11" t="str">
        <f ca="1">INDIRECT(ADDRESS(1, MATCH(MAX(D36:Q36),D36:Q36,0)+3, 4),TRUE)</f>
        <v>DAG2REPW</v>
      </c>
      <c r="T36" s="11"/>
      <c r="U36" s="11" t="str">
        <f t="shared" ref="U36" ca="1" si="4">S36</f>
        <v>DAG2REPW</v>
      </c>
    </row>
    <row r="37" spans="1:21" x14ac:dyDescent="0.3">
      <c r="A37" s="24" t="s">
        <v>59</v>
      </c>
      <c r="B37" s="25"/>
      <c r="C37" s="25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11"/>
      <c r="T37" s="11"/>
      <c r="U37" s="11"/>
    </row>
    <row r="38" spans="1:21" ht="16.2" customHeight="1" x14ac:dyDescent="0.3">
      <c r="A38" s="26" t="s">
        <v>72</v>
      </c>
      <c r="B38" s="21" t="s">
        <v>36</v>
      </c>
      <c r="C38" s="16" t="s">
        <v>23</v>
      </c>
      <c r="D38" s="17">
        <v>3.2483</v>
      </c>
      <c r="E38" s="17">
        <v>1.5596000000000001</v>
      </c>
      <c r="F38" s="17">
        <v>2.8405</v>
      </c>
      <c r="G38" s="17">
        <v>2.3506</v>
      </c>
      <c r="H38" s="17">
        <v>3.3637999999999999</v>
      </c>
      <c r="I38" s="17">
        <v>3.7732000000000001</v>
      </c>
      <c r="J38" s="16">
        <v>2.7361</v>
      </c>
      <c r="K38" s="16">
        <v>-2.9600000000000001E-2</v>
      </c>
      <c r="L38" s="16">
        <v>0.20399999999999999</v>
      </c>
      <c r="M38" s="16">
        <v>2.3999999999999998E-3</v>
      </c>
      <c r="N38" s="16">
        <v>0.56930000000000003</v>
      </c>
      <c r="O38" s="16">
        <v>2.5999999999999999E-2</v>
      </c>
      <c r="P38" s="16">
        <v>2.7583000000000002</v>
      </c>
      <c r="Q38" s="16">
        <v>-1.7770999999999999</v>
      </c>
      <c r="S38" s="11" t="str">
        <f ca="1">INDIRECT(ADDRESS(1, MATCH(MAX(D38:Q38),D38:Q38,0)+3, 4),TRUE)</f>
        <v>DAG2RDEPW</v>
      </c>
      <c r="T38" s="11" t="str">
        <f ca="1">S38</f>
        <v>DAG2RDEPW</v>
      </c>
      <c r="U38" s="11"/>
    </row>
    <row r="39" spans="1:21" x14ac:dyDescent="0.3">
      <c r="A39" s="25"/>
      <c r="B39" s="25"/>
      <c r="C39" s="16" t="s">
        <v>78</v>
      </c>
      <c r="D39" s="17">
        <v>-0.5091</v>
      </c>
      <c r="E39" s="17">
        <v>-0.49869999999999998</v>
      </c>
      <c r="F39" s="17">
        <v>4.1475</v>
      </c>
      <c r="G39" s="17">
        <v>4.1303000000000001</v>
      </c>
      <c r="H39" s="17">
        <v>3.8045</v>
      </c>
      <c r="I39" s="17">
        <v>4.3365</v>
      </c>
      <c r="J39" s="16">
        <v>-0.32779999999999998</v>
      </c>
      <c r="K39" s="16">
        <v>-0.5181</v>
      </c>
      <c r="L39" s="16">
        <v>3.8108</v>
      </c>
      <c r="M39" s="16">
        <v>4.0335999999999999</v>
      </c>
      <c r="N39" s="16">
        <v>4.2850000000000001</v>
      </c>
      <c r="O39" s="16">
        <v>4.3113999999999999</v>
      </c>
      <c r="P39" s="16">
        <v>-1.5821000000000001</v>
      </c>
      <c r="Q39" s="16">
        <v>-1.5772999999999999</v>
      </c>
      <c r="S39" s="11" t="str">
        <f ca="1">INDIRECT(ADDRESS(1, MATCH(MAX(D39:Q39),D39:Q39,0)+3, 4),TRUE)</f>
        <v>DAG2RDEPW</v>
      </c>
      <c r="T39" s="11"/>
      <c r="U39" s="11" t="str">
        <f ca="1">S39</f>
        <v>DAG2RDEPW</v>
      </c>
    </row>
    <row r="40" spans="1:21" x14ac:dyDescent="0.3">
      <c r="A40" s="25"/>
      <c r="B40" s="21" t="s">
        <v>49</v>
      </c>
      <c r="C40" s="16" t="s">
        <v>23</v>
      </c>
      <c r="D40" s="17">
        <v>18.134399999999999</v>
      </c>
      <c r="E40" s="17">
        <v>18.058499999999999</v>
      </c>
      <c r="F40" s="17">
        <v>18.329999999999998</v>
      </c>
      <c r="G40" s="17">
        <v>18.924199999999999</v>
      </c>
      <c r="H40" s="17">
        <v>16.642499999999998</v>
      </c>
      <c r="I40" s="17">
        <v>17.177099999999999</v>
      </c>
      <c r="J40" s="16">
        <v>17.655899999999999</v>
      </c>
      <c r="K40" s="16">
        <v>18.998100000000001</v>
      </c>
      <c r="L40" s="16">
        <v>16.277999999999999</v>
      </c>
      <c r="M40" s="16">
        <v>20.418099999999999</v>
      </c>
      <c r="N40" s="16">
        <v>16.1479</v>
      </c>
      <c r="O40" s="16">
        <v>19.4682</v>
      </c>
      <c r="P40" s="16">
        <v>17.178000000000001</v>
      </c>
      <c r="Q40" s="16">
        <v>11.7973</v>
      </c>
      <c r="S40" s="11" t="str">
        <f ca="1">INDIRECT(ADDRESS(1, MATCH(MAX(D40:Q40),D40:Q40,0)+3, 4),TRUE)</f>
        <v>DAG1RDPW</v>
      </c>
      <c r="T40" s="11" t="str">
        <f ca="1">S40</f>
        <v>DAG1RDPW</v>
      </c>
      <c r="U40" s="11"/>
    </row>
    <row r="41" spans="1:21" x14ac:dyDescent="0.3">
      <c r="A41" s="25"/>
      <c r="B41" s="25"/>
      <c r="C41" s="16" t="s">
        <v>78</v>
      </c>
      <c r="D41" s="17">
        <v>11.4262</v>
      </c>
      <c r="E41" s="17">
        <v>10.913399999999999</v>
      </c>
      <c r="F41" s="17">
        <v>23.2225</v>
      </c>
      <c r="G41" s="17">
        <v>23.294599999999999</v>
      </c>
      <c r="H41" s="17">
        <v>22.5273</v>
      </c>
      <c r="I41" s="17">
        <v>23.392099999999999</v>
      </c>
      <c r="J41" s="16">
        <v>11.3088</v>
      </c>
      <c r="K41" s="16">
        <v>11.1065</v>
      </c>
      <c r="L41" s="16">
        <v>24.415900000000001</v>
      </c>
      <c r="M41" s="16">
        <v>23.988</v>
      </c>
      <c r="N41" s="16">
        <v>23.587199999999999</v>
      </c>
      <c r="O41" s="16">
        <v>23.764099999999999</v>
      </c>
      <c r="P41" s="16">
        <v>8.8082999999999991</v>
      </c>
      <c r="Q41" s="16">
        <v>8.1478000000000002</v>
      </c>
      <c r="S41" s="11" t="str">
        <f ca="1">INDIRECT(ADDRESS(1, MATCH(MAX(D41:Q41),D41:Q41,0)+3, 4),TRUE)</f>
        <v>DAG1RPW</v>
      </c>
      <c r="T41" s="11"/>
      <c r="U41" s="11" t="str">
        <f ca="1">S41</f>
        <v>DAG1RPW</v>
      </c>
    </row>
    <row r="42" spans="1:21" x14ac:dyDescent="0.3">
      <c r="B42" s="16"/>
      <c r="C42" s="16"/>
      <c r="D42" s="17"/>
      <c r="E42" s="17"/>
      <c r="F42" s="17"/>
      <c r="G42" s="17"/>
      <c r="H42" s="17"/>
      <c r="I42" s="17"/>
      <c r="S42" s="11"/>
      <c r="T42" s="11"/>
      <c r="U42" s="11"/>
    </row>
    <row r="43" spans="1:21" ht="16.2" customHeight="1" x14ac:dyDescent="0.3">
      <c r="A43" s="32" t="s">
        <v>73</v>
      </c>
      <c r="B43" s="21" t="s">
        <v>36</v>
      </c>
      <c r="C43" s="16" t="s">
        <v>23</v>
      </c>
      <c r="D43" s="17">
        <v>3.3687999999999998</v>
      </c>
      <c r="E43" s="17">
        <v>1.9382999999999999</v>
      </c>
      <c r="F43" s="17">
        <v>2.7765</v>
      </c>
      <c r="G43" s="17">
        <v>2.4510999999999998</v>
      </c>
      <c r="H43" s="17">
        <v>3.4788999999999999</v>
      </c>
      <c r="I43" s="17">
        <v>3.379</v>
      </c>
      <c r="J43" s="16">
        <v>2.7953999999999999</v>
      </c>
      <c r="K43" s="16">
        <v>1.0699999999999999E-2</v>
      </c>
      <c r="L43" s="16">
        <v>0.92630000000000001</v>
      </c>
      <c r="M43" s="16">
        <v>-1.5699999999999999E-2</v>
      </c>
      <c r="N43" s="16">
        <v>0.93130000000000002</v>
      </c>
      <c r="O43" s="16">
        <v>5.1999999999999998E-3</v>
      </c>
      <c r="P43" s="16">
        <v>0.54759999999999998</v>
      </c>
      <c r="Q43" s="16">
        <v>-1.4034</v>
      </c>
      <c r="S43" s="11" t="str">
        <f ca="1">INDIRECT(ADDRESS(1, MATCH(MAX(D43:Q43),D43:Q43,0)+3, 4),TRUE)</f>
        <v>DAG2REPW</v>
      </c>
      <c r="T43" s="11" t="str">
        <f t="shared" ref="T43" ca="1" si="5">S43</f>
        <v>DAG2REPW</v>
      </c>
      <c r="U43" s="11"/>
    </row>
    <row r="44" spans="1:21" x14ac:dyDescent="0.3">
      <c r="A44" s="25"/>
      <c r="B44" s="25"/>
      <c r="C44" s="16" t="s">
        <v>78</v>
      </c>
      <c r="D44" s="17">
        <v>-1.6537999999999999</v>
      </c>
      <c r="E44" s="17">
        <v>-1.8572</v>
      </c>
      <c r="F44" s="17">
        <v>4.0122</v>
      </c>
      <c r="G44" s="17">
        <v>3.9773000000000001</v>
      </c>
      <c r="H44" s="17">
        <v>4.0239000000000003</v>
      </c>
      <c r="I44" s="17">
        <v>4.0170000000000003</v>
      </c>
      <c r="J44" s="16">
        <v>-1.8412999999999999</v>
      </c>
      <c r="K44" s="16">
        <v>-1.6892</v>
      </c>
      <c r="L44" s="16">
        <v>3.7662</v>
      </c>
      <c r="M44" s="16">
        <v>3.6467999999999998</v>
      </c>
      <c r="N44" s="16">
        <v>3.9607000000000001</v>
      </c>
      <c r="O44" s="16">
        <v>3.6501999999999999</v>
      </c>
      <c r="P44" s="16">
        <v>-2.2654999999999998</v>
      </c>
      <c r="Q44" s="16">
        <v>-2.3580000000000001</v>
      </c>
      <c r="S44" s="11" t="str">
        <f ca="1">INDIRECT(ADDRESS(1, MATCH(MAX(D44:Q44),D44:Q44,0)+3, 4),TRUE)</f>
        <v>DAG2REPW</v>
      </c>
      <c r="T44" s="11"/>
      <c r="U44" s="11" t="str">
        <f t="shared" ref="U44" ca="1" si="6">S44</f>
        <v>DAG2REPW</v>
      </c>
    </row>
    <row r="45" spans="1:21" x14ac:dyDescent="0.3">
      <c r="A45" s="25"/>
      <c r="B45" s="21" t="s">
        <v>49</v>
      </c>
      <c r="C45" s="16" t="s">
        <v>23</v>
      </c>
      <c r="D45" s="17">
        <v>20.7074</v>
      </c>
      <c r="E45" s="17">
        <v>19.952500000000001</v>
      </c>
      <c r="F45" s="17">
        <v>18.3935</v>
      </c>
      <c r="G45" s="17">
        <v>17.905799999999999</v>
      </c>
      <c r="H45" s="17">
        <v>20.587800000000001</v>
      </c>
      <c r="I45" s="17">
        <v>20.192299999999999</v>
      </c>
      <c r="J45" s="16">
        <v>18.841699999999999</v>
      </c>
      <c r="K45" s="16">
        <v>18.730499999999999</v>
      </c>
      <c r="L45" s="16">
        <v>16.102799999999998</v>
      </c>
      <c r="M45" s="16">
        <v>20.7378</v>
      </c>
      <c r="N45" s="16">
        <v>16.377300000000002</v>
      </c>
      <c r="O45" s="16">
        <v>19.336300000000001</v>
      </c>
      <c r="P45" s="16">
        <v>17.621099999999998</v>
      </c>
      <c r="Q45" s="16">
        <v>12.986000000000001</v>
      </c>
      <c r="S45" s="11" t="str">
        <f ca="1">INDIRECT(ADDRESS(1, MATCH(MAX(D45:Q45),D45:Q45,0)+3, 4),TRUE)</f>
        <v>DAG1RDPW</v>
      </c>
      <c r="T45" s="11" t="str">
        <f t="shared" ref="T45" ca="1" si="7">S45</f>
        <v>DAG1RDPW</v>
      </c>
      <c r="U45" s="11"/>
    </row>
    <row r="46" spans="1:21" x14ac:dyDescent="0.3">
      <c r="A46" s="25"/>
      <c r="B46" s="25"/>
      <c r="C46" s="16" t="s">
        <v>78</v>
      </c>
      <c r="D46" s="17">
        <v>9.6039999999999992</v>
      </c>
      <c r="E46" s="17">
        <v>10.069800000000001</v>
      </c>
      <c r="F46" s="17">
        <v>23.0868</v>
      </c>
      <c r="G46" s="17">
        <v>23.836200000000002</v>
      </c>
      <c r="H46" s="17">
        <v>23.2925</v>
      </c>
      <c r="I46" s="17">
        <v>24.4681</v>
      </c>
      <c r="J46" s="16">
        <v>10.3064</v>
      </c>
      <c r="K46" s="16">
        <v>9.7520000000000007</v>
      </c>
      <c r="L46" s="16">
        <v>24.139399999999998</v>
      </c>
      <c r="M46" s="16">
        <v>24.19</v>
      </c>
      <c r="N46" s="16">
        <v>23.6935</v>
      </c>
      <c r="O46" s="16">
        <v>23.937100000000001</v>
      </c>
      <c r="P46" s="16">
        <v>9.7683</v>
      </c>
      <c r="Q46" s="16">
        <v>8.4579000000000004</v>
      </c>
      <c r="S46" s="11" t="str">
        <f ca="1">INDIRECT(ADDRESS(1, MATCH(MAX(D46:Q46),D46:Q46,0)+3, 4),TRUE)</f>
        <v>DAG2RDEPW</v>
      </c>
      <c r="T46" s="11"/>
      <c r="U46" s="11" t="str">
        <f t="shared" ref="U46" ca="1" si="8">S46</f>
        <v>DAG2RDEPW</v>
      </c>
    </row>
  </sheetData>
  <mergeCells count="46">
    <mergeCell ref="G1:G2"/>
    <mergeCell ref="H1:H2"/>
    <mergeCell ref="P1:P2"/>
    <mergeCell ref="Q1:Q2"/>
    <mergeCell ref="I1:I2"/>
    <mergeCell ref="J1:J2"/>
    <mergeCell ref="K1:K2"/>
    <mergeCell ref="L1:L2"/>
    <mergeCell ref="M1:M2"/>
    <mergeCell ref="A43:A46"/>
    <mergeCell ref="B43:B44"/>
    <mergeCell ref="B45:B46"/>
    <mergeCell ref="A13:A16"/>
    <mergeCell ref="B13:B14"/>
    <mergeCell ref="B15:B16"/>
    <mergeCell ref="A17:C17"/>
    <mergeCell ref="A18:A21"/>
    <mergeCell ref="B18:B19"/>
    <mergeCell ref="B20:B21"/>
    <mergeCell ref="A33:A36"/>
    <mergeCell ref="B33:B34"/>
    <mergeCell ref="B35:B36"/>
    <mergeCell ref="A37:C37"/>
    <mergeCell ref="A28:A31"/>
    <mergeCell ref="B28:B29"/>
    <mergeCell ref="B30:B31"/>
    <mergeCell ref="A23:A26"/>
    <mergeCell ref="A38:A41"/>
    <mergeCell ref="B38:B39"/>
    <mergeCell ref="B40:B41"/>
    <mergeCell ref="A6:C6"/>
    <mergeCell ref="O1:O2"/>
    <mergeCell ref="B23:B24"/>
    <mergeCell ref="B25:B26"/>
    <mergeCell ref="A27:C27"/>
    <mergeCell ref="A7:C7"/>
    <mergeCell ref="A8:A11"/>
    <mergeCell ref="B8:B9"/>
    <mergeCell ref="B10:B11"/>
    <mergeCell ref="A3:C3"/>
    <mergeCell ref="A4:C4"/>
    <mergeCell ref="N1:N2"/>
    <mergeCell ref="A1:C1"/>
    <mergeCell ref="D1:D2"/>
    <mergeCell ref="E1:E2"/>
    <mergeCell ref="F1:F2"/>
  </mergeCells>
  <phoneticPr fontId="1" type="noConversion"/>
  <conditionalFormatting sqref="S1:U7 S47:U1048576">
    <cfRule type="containsText" dxfId="368" priority="13" operator="containsText" text="EPW">
      <formula>NOT(ISERROR(SEARCH("EPW",S1)))</formula>
    </cfRule>
    <cfRule type="containsText" dxfId="367" priority="14" operator="containsText" text="MIOA">
      <formula>NOT(ISERROR(SEARCH("MIOA",S1)))</formula>
    </cfRule>
    <cfRule type="containsText" dxfId="366" priority="15" operator="containsText" text="DAG">
      <formula>NOT(ISERROR(SEARCH("DAG",S1)))</formula>
    </cfRule>
  </conditionalFormatting>
  <conditionalFormatting sqref="S27:U46 S8:U17">
    <cfRule type="containsText" dxfId="365" priority="10" operator="containsText" text="EPW">
      <formula>NOT(ISERROR(SEARCH("EPW",S8)))</formula>
    </cfRule>
    <cfRule type="containsText" dxfId="364" priority="11" operator="containsText" text="MIOA">
      <formula>NOT(ISERROR(SEARCH("MIOA",S8)))</formula>
    </cfRule>
    <cfRule type="containsText" dxfId="363" priority="12" operator="containsText" text="DAG">
      <formula>NOT(ISERROR(SEARCH("DAG",S8)))</formula>
    </cfRule>
  </conditionalFormatting>
  <conditionalFormatting sqref="S22:U22">
    <cfRule type="containsText" dxfId="362" priority="7" operator="containsText" text="EPW">
      <formula>NOT(ISERROR(SEARCH("EPW",S22)))</formula>
    </cfRule>
    <cfRule type="containsText" dxfId="361" priority="8" operator="containsText" text="MIOA">
      <formula>NOT(ISERROR(SEARCH("MIOA",S22)))</formula>
    </cfRule>
    <cfRule type="containsText" dxfId="360" priority="9" operator="containsText" text="DAG">
      <formula>NOT(ISERROR(SEARCH("DAG",S22)))</formula>
    </cfRule>
  </conditionalFormatting>
  <conditionalFormatting sqref="S18:U21">
    <cfRule type="containsText" dxfId="359" priority="4" operator="containsText" text="EPW">
      <formula>NOT(ISERROR(SEARCH("EPW",S18)))</formula>
    </cfRule>
    <cfRule type="containsText" dxfId="358" priority="5" operator="containsText" text="MIOA">
      <formula>NOT(ISERROR(SEARCH("MIOA",S18)))</formula>
    </cfRule>
    <cfRule type="containsText" dxfId="357" priority="6" operator="containsText" text="DAG">
      <formula>NOT(ISERROR(SEARCH("DAG",S18)))</formula>
    </cfRule>
  </conditionalFormatting>
  <conditionalFormatting sqref="S23:U26">
    <cfRule type="containsText" dxfId="356" priority="1" operator="containsText" text="EPW">
      <formula>NOT(ISERROR(SEARCH("EPW",S23)))</formula>
    </cfRule>
    <cfRule type="containsText" dxfId="355" priority="2" operator="containsText" text="MIOA">
      <formula>NOT(ISERROR(SEARCH("MIOA",S23)))</formula>
    </cfRule>
    <cfRule type="containsText" dxfId="354" priority="3" operator="containsText" text="DAG">
      <formula>NOT(ISERROR(SEARCH("DAG",S23)))</formula>
    </cfRule>
  </conditionalFormatting>
  <conditionalFormatting sqref="D12:Q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Q8">
    <cfRule type="top10" dxfId="353" priority="20" rank="1"/>
    <cfRule type="top10" dxfId="352" priority="21" rank="2"/>
    <cfRule type="top10" dxfId="351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Q12">
    <cfRule type="top10" dxfId="350" priority="24" rank="1"/>
    <cfRule type="top10" dxfId="349" priority="25" rank="2"/>
    <cfRule type="top10" dxfId="348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Q9">
    <cfRule type="top10" dxfId="347" priority="28" rank="1"/>
    <cfRule type="top10" dxfId="346" priority="29" rank="2"/>
    <cfRule type="top10" dxfId="345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Q10">
    <cfRule type="top10" dxfId="344" priority="32" rank="1"/>
    <cfRule type="top10" dxfId="343" priority="33" rank="2"/>
    <cfRule type="top10" dxfId="342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Q11">
    <cfRule type="top10" dxfId="341" priority="36" rank="1"/>
    <cfRule type="top10" dxfId="340" priority="37" rank="2"/>
    <cfRule type="top10" dxfId="339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Q13">
    <cfRule type="top10" dxfId="338" priority="40" rank="1"/>
    <cfRule type="top10" dxfId="337" priority="41" rank="2"/>
    <cfRule type="top10" dxfId="336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Q14">
    <cfRule type="top10" dxfId="335" priority="44" rank="1"/>
    <cfRule type="top10" dxfId="334" priority="45" rank="2"/>
    <cfRule type="top10" dxfId="333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Q15">
    <cfRule type="top10" dxfId="332" priority="48" rank="1"/>
    <cfRule type="top10" dxfId="331" priority="49" rank="2"/>
    <cfRule type="top10" dxfId="330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Q16">
    <cfRule type="top10" dxfId="329" priority="52" rank="1"/>
    <cfRule type="top10" dxfId="328" priority="53" rank="2"/>
    <cfRule type="top10" dxfId="327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Q18">
    <cfRule type="top10" dxfId="326" priority="56" rank="1"/>
    <cfRule type="top10" dxfId="325" priority="57" rank="2"/>
    <cfRule type="top10" dxfId="324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top10" dxfId="323" priority="60" rank="1"/>
    <cfRule type="top10" dxfId="322" priority="61" rank="2"/>
    <cfRule type="top10" dxfId="321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Q19">
    <cfRule type="top10" dxfId="320" priority="64" rank="1"/>
    <cfRule type="top10" dxfId="319" priority="65" rank="2"/>
    <cfRule type="top10" dxfId="318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Q20">
    <cfRule type="top10" dxfId="317" priority="68" rank="1"/>
    <cfRule type="top10" dxfId="316" priority="69" rank="2"/>
    <cfRule type="top10" dxfId="315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Q21">
    <cfRule type="top10" dxfId="314" priority="72" rank="1"/>
    <cfRule type="top10" dxfId="313" priority="73" rank="2"/>
    <cfRule type="top10" dxfId="312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Q23">
    <cfRule type="top10" dxfId="311" priority="76" rank="1"/>
    <cfRule type="top10" dxfId="310" priority="77" rank="2"/>
    <cfRule type="top10" dxfId="309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Q24">
    <cfRule type="top10" dxfId="308" priority="80" rank="1"/>
    <cfRule type="top10" dxfId="307" priority="81" rank="2"/>
    <cfRule type="top10" dxfId="306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Q25">
    <cfRule type="top10" dxfId="305" priority="84" rank="1"/>
    <cfRule type="top10" dxfId="304" priority="85" rank="2"/>
    <cfRule type="top10" dxfId="303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Q26">
    <cfRule type="top10" dxfId="302" priority="88" rank="1"/>
    <cfRule type="top10" dxfId="301" priority="89" rank="2"/>
    <cfRule type="top10" dxfId="300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Q28">
    <cfRule type="top10" dxfId="299" priority="92" rank="1"/>
    <cfRule type="top10" dxfId="298" priority="93" rank="2"/>
    <cfRule type="top10" dxfId="297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top10" dxfId="296" priority="96" rank="1"/>
    <cfRule type="top10" dxfId="295" priority="97" rank="2"/>
    <cfRule type="top10" dxfId="294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Q29">
    <cfRule type="top10" dxfId="293" priority="100" rank="1"/>
    <cfRule type="top10" dxfId="292" priority="101" rank="2"/>
    <cfRule type="top10" dxfId="291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Q30">
    <cfRule type="top10" dxfId="290" priority="104" rank="1"/>
    <cfRule type="top10" dxfId="289" priority="105" rank="2"/>
    <cfRule type="top10" dxfId="288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Q31">
    <cfRule type="top10" dxfId="287" priority="108" rank="1"/>
    <cfRule type="top10" dxfId="286" priority="109" rank="2"/>
    <cfRule type="top10" dxfId="285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Q33">
    <cfRule type="top10" dxfId="284" priority="112" rank="1"/>
    <cfRule type="top10" dxfId="283" priority="113" rank="2"/>
    <cfRule type="top10" dxfId="282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Q34">
    <cfRule type="top10" dxfId="281" priority="116" rank="1"/>
    <cfRule type="top10" dxfId="280" priority="117" rank="2"/>
    <cfRule type="top10" dxfId="279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Q35">
    <cfRule type="top10" dxfId="278" priority="120" rank="1"/>
    <cfRule type="top10" dxfId="277" priority="121" rank="2"/>
    <cfRule type="top10" dxfId="276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Q36">
    <cfRule type="top10" dxfId="275" priority="124" rank="1"/>
    <cfRule type="top10" dxfId="274" priority="125" rank="2"/>
    <cfRule type="top10" dxfId="273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Q38">
    <cfRule type="top10" dxfId="272" priority="128" rank="1"/>
    <cfRule type="top10" dxfId="271" priority="129" rank="2"/>
    <cfRule type="top10" dxfId="270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top10" dxfId="269" priority="132" rank="1"/>
    <cfRule type="top10" dxfId="268" priority="133" rank="2"/>
    <cfRule type="top10" dxfId="267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Q39">
    <cfRule type="top10" dxfId="266" priority="136" rank="1"/>
    <cfRule type="top10" dxfId="265" priority="137" rank="2"/>
    <cfRule type="top10" dxfId="264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Q40">
    <cfRule type="top10" dxfId="263" priority="140" rank="1"/>
    <cfRule type="top10" dxfId="262" priority="141" rank="2"/>
    <cfRule type="top10" dxfId="261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Q41">
    <cfRule type="top10" dxfId="260" priority="144" rank="1"/>
    <cfRule type="top10" dxfId="259" priority="145" rank="2"/>
    <cfRule type="top10" dxfId="258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Q43">
    <cfRule type="top10" dxfId="257" priority="148" rank="1"/>
    <cfRule type="top10" dxfId="256" priority="149" rank="2"/>
    <cfRule type="top10" dxfId="255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Q44">
    <cfRule type="top10" dxfId="254" priority="152" rank="1"/>
    <cfRule type="top10" dxfId="253" priority="153" rank="2"/>
    <cfRule type="top10" dxfId="252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Q45">
    <cfRule type="top10" dxfId="251" priority="156" rank="1"/>
    <cfRule type="top10" dxfId="250" priority="157" rank="2"/>
    <cfRule type="top10" dxfId="249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Q46">
    <cfRule type="top10" dxfId="248" priority="160" rank="1"/>
    <cfRule type="top10" dxfId="247" priority="161" rank="2"/>
    <cfRule type="top10" dxfId="246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80DE-E73D-4A29-AB3E-3FB51F608868}">
  <dimension ref="A1:U46"/>
  <sheetViews>
    <sheetView zoomScaleNormal="100" workbookViewId="0">
      <pane xSplit="3" ySplit="2" topLeftCell="D3" activePane="bottomRight" state="frozen"/>
      <selection activeCell="C2" sqref="A1:XFD1048576"/>
      <selection pane="topRight" activeCell="C2" sqref="A1:XFD1048576"/>
      <selection pane="bottomLeft" activeCell="C2" sqref="A1:XFD1048576"/>
      <selection pane="bottomRight" activeCell="C2" sqref="A1:XFD1048576"/>
    </sheetView>
  </sheetViews>
  <sheetFormatPr defaultColWidth="8.88671875" defaultRowHeight="16.2" x14ac:dyDescent="0.3"/>
  <cols>
    <col min="1" max="1" width="8.109375" style="17" customWidth="1"/>
    <col min="2" max="3" width="8.88671875" style="17" customWidth="1"/>
    <col min="4" max="11" width="8.88671875" style="16" customWidth="1"/>
    <col min="12" max="17" width="8.88671875" style="16"/>
    <col min="18" max="18" width="8.88671875" style="17"/>
    <col min="19" max="21" width="8.88671875" style="10"/>
    <col min="22" max="16384" width="8.88671875" style="17"/>
  </cols>
  <sheetData>
    <row r="1" spans="1:21" ht="16.2" customHeight="1" x14ac:dyDescent="0.3">
      <c r="A1" s="21" t="s">
        <v>77</v>
      </c>
      <c r="B1" s="25"/>
      <c r="C1" s="25"/>
      <c r="D1" s="30" t="str">
        <f t="shared" ref="D1:Q1" si="0">D3&amp;D4&amp;D5&amp;D6</f>
        <v>MIOAREPW</v>
      </c>
      <c r="E1" s="30" t="str">
        <f t="shared" si="0"/>
        <v>MIOARDEPW</v>
      </c>
      <c r="F1" s="30" t="str">
        <f t="shared" si="0"/>
        <v>DAG1REPW</v>
      </c>
      <c r="G1" s="30" t="str">
        <f t="shared" si="0"/>
        <v>DAG1RDEPW</v>
      </c>
      <c r="H1" s="30" t="str">
        <f t="shared" si="0"/>
        <v>DAG2REPW</v>
      </c>
      <c r="I1" s="30" t="str">
        <f t="shared" si="0"/>
        <v>DAG2RDEPW</v>
      </c>
      <c r="J1" s="27" t="str">
        <f t="shared" si="0"/>
        <v>MIOARPW</v>
      </c>
      <c r="K1" s="27" t="str">
        <f t="shared" si="0"/>
        <v>MIOARDPW</v>
      </c>
      <c r="L1" s="27" t="str">
        <f t="shared" si="0"/>
        <v>DAG1RPW</v>
      </c>
      <c r="M1" s="27" t="str">
        <f t="shared" si="0"/>
        <v>DAG1RDPW</v>
      </c>
      <c r="N1" s="27" t="str">
        <f t="shared" si="0"/>
        <v>DAG2RPW</v>
      </c>
      <c r="O1" s="27" t="str">
        <f t="shared" si="0"/>
        <v>DAG2RDPW</v>
      </c>
      <c r="P1" s="29" t="str">
        <f t="shared" si="0"/>
        <v>NGRPW</v>
      </c>
      <c r="Q1" s="29" t="str">
        <f t="shared" si="0"/>
        <v>NGRDPW</v>
      </c>
    </row>
    <row r="2" spans="1:21" x14ac:dyDescent="0.3">
      <c r="A2" s="16"/>
      <c r="B2" s="16" t="s">
        <v>35</v>
      </c>
      <c r="C2" s="16" t="s">
        <v>55</v>
      </c>
      <c r="D2" s="31"/>
      <c r="E2" s="31"/>
      <c r="F2" s="31"/>
      <c r="G2" s="31"/>
      <c r="H2" s="31"/>
      <c r="I2" s="31"/>
      <c r="J2" s="21"/>
      <c r="K2" s="21"/>
      <c r="L2" s="21"/>
      <c r="M2" s="21"/>
      <c r="N2" s="21"/>
      <c r="O2" s="21"/>
      <c r="P2" s="21"/>
      <c r="Q2" s="21"/>
    </row>
    <row r="3" spans="1:21" x14ac:dyDescent="0.3">
      <c r="A3" s="28" t="s">
        <v>69</v>
      </c>
      <c r="B3" s="28"/>
      <c r="C3" s="28"/>
      <c r="D3" s="19" t="s">
        <v>62</v>
      </c>
      <c r="E3" s="19" t="s">
        <v>62</v>
      </c>
      <c r="F3" s="19" t="s">
        <v>66</v>
      </c>
      <c r="G3" s="19" t="s">
        <v>66</v>
      </c>
      <c r="H3" s="19" t="s">
        <v>67</v>
      </c>
      <c r="I3" s="19" t="s">
        <v>67</v>
      </c>
      <c r="J3" s="19" t="s">
        <v>62</v>
      </c>
      <c r="K3" s="19" t="s">
        <v>62</v>
      </c>
      <c r="L3" s="19" t="s">
        <v>76</v>
      </c>
      <c r="M3" s="19" t="s">
        <v>76</v>
      </c>
      <c r="N3" s="19" t="s">
        <v>75</v>
      </c>
      <c r="O3" s="19" t="s">
        <v>75</v>
      </c>
      <c r="P3" s="19" t="s">
        <v>68</v>
      </c>
      <c r="Q3" s="19" t="s">
        <v>68</v>
      </c>
    </row>
    <row r="4" spans="1:21" x14ac:dyDescent="0.3">
      <c r="A4" s="28" t="s">
        <v>70</v>
      </c>
      <c r="B4" s="28"/>
      <c r="C4" s="28"/>
      <c r="D4" s="19" t="s">
        <v>64</v>
      </c>
      <c r="E4" s="19" t="s">
        <v>64</v>
      </c>
      <c r="F4" s="19" t="s">
        <v>64</v>
      </c>
      <c r="G4" s="19" t="s">
        <v>64</v>
      </c>
      <c r="H4" s="19" t="s">
        <v>64</v>
      </c>
      <c r="I4" s="19" t="s">
        <v>64</v>
      </c>
      <c r="J4" s="19" t="s">
        <v>64</v>
      </c>
      <c r="K4" s="19" t="s">
        <v>64</v>
      </c>
      <c r="L4" s="19" t="s">
        <v>64</v>
      </c>
      <c r="M4" s="19" t="s">
        <v>64</v>
      </c>
      <c r="N4" s="19" t="s">
        <v>64</v>
      </c>
      <c r="O4" s="19" t="s">
        <v>64</v>
      </c>
      <c r="P4" s="19" t="s">
        <v>64</v>
      </c>
      <c r="Q4" s="19" t="s">
        <v>64</v>
      </c>
    </row>
    <row r="5" spans="1:21" x14ac:dyDescent="0.3">
      <c r="A5" s="19"/>
      <c r="B5" s="19" t="s">
        <v>74</v>
      </c>
      <c r="C5" s="19"/>
      <c r="D5" s="19"/>
      <c r="E5" s="19" t="s">
        <v>74</v>
      </c>
      <c r="F5" s="19"/>
      <c r="G5" s="19" t="s">
        <v>74</v>
      </c>
      <c r="H5" s="19"/>
      <c r="I5" s="19" t="s">
        <v>74</v>
      </c>
      <c r="J5" s="19"/>
      <c r="K5" s="19" t="s">
        <v>74</v>
      </c>
      <c r="L5" s="19"/>
      <c r="M5" s="19" t="s">
        <v>74</v>
      </c>
      <c r="N5" s="19"/>
      <c r="O5" s="19" t="s">
        <v>74</v>
      </c>
      <c r="P5" s="19"/>
      <c r="Q5" s="19" t="s">
        <v>74</v>
      </c>
    </row>
    <row r="6" spans="1:21" x14ac:dyDescent="0.3">
      <c r="A6" s="28" t="s">
        <v>71</v>
      </c>
      <c r="B6" s="28"/>
      <c r="C6" s="28"/>
      <c r="D6" s="19" t="s">
        <v>63</v>
      </c>
      <c r="E6" s="19" t="s">
        <v>63</v>
      </c>
      <c r="F6" s="19" t="s">
        <v>63</v>
      </c>
      <c r="G6" s="19" t="s">
        <v>63</v>
      </c>
      <c r="H6" s="19" t="s">
        <v>63</v>
      </c>
      <c r="I6" s="19" t="s">
        <v>63</v>
      </c>
      <c r="J6" s="19" t="s">
        <v>65</v>
      </c>
      <c r="K6" s="19" t="s">
        <v>65</v>
      </c>
      <c r="L6" s="19" t="s">
        <v>65</v>
      </c>
      <c r="M6" s="19" t="s">
        <v>65</v>
      </c>
      <c r="N6" s="19" t="s">
        <v>65</v>
      </c>
      <c r="O6" s="19" t="s">
        <v>65</v>
      </c>
      <c r="P6" s="19" t="s">
        <v>65</v>
      </c>
      <c r="Q6" s="19" t="s">
        <v>65</v>
      </c>
    </row>
    <row r="7" spans="1:21" x14ac:dyDescent="0.3">
      <c r="A7" s="24" t="s">
        <v>56</v>
      </c>
      <c r="B7" s="25"/>
      <c r="C7" s="25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T7" s="10" t="s">
        <v>60</v>
      </c>
      <c r="U7" s="10" t="s">
        <v>61</v>
      </c>
    </row>
    <row r="8" spans="1:21" ht="16.2" customHeight="1" x14ac:dyDescent="0.3">
      <c r="A8" s="26" t="s">
        <v>72</v>
      </c>
      <c r="B8" s="21" t="s">
        <v>36</v>
      </c>
      <c r="C8" s="16" t="s">
        <v>23</v>
      </c>
      <c r="D8" s="17">
        <v>12.720599999999999</v>
      </c>
      <c r="E8" s="17">
        <v>12.518700000000001</v>
      </c>
      <c r="F8" s="17">
        <v>12.4937</v>
      </c>
      <c r="G8" s="17">
        <v>12.447900000000001</v>
      </c>
      <c r="H8" s="17">
        <v>12.098800000000001</v>
      </c>
      <c r="I8" s="17">
        <v>12.200799999999999</v>
      </c>
      <c r="J8" s="16">
        <v>13.1669</v>
      </c>
      <c r="K8" s="16">
        <v>12.323</v>
      </c>
      <c r="L8" s="16">
        <v>13.6281</v>
      </c>
      <c r="M8" s="16">
        <v>13.1632</v>
      </c>
      <c r="N8" s="16">
        <v>13.478999999999999</v>
      </c>
      <c r="O8" s="16">
        <v>13.445</v>
      </c>
      <c r="P8" s="16">
        <v>13.79</v>
      </c>
      <c r="Q8" s="16">
        <v>12.4199</v>
      </c>
      <c r="S8" s="11" t="str">
        <f ca="1">INDIRECT(ADDRESS(1, MATCH(MAX(D8:Q8),D8:Q8,0)+3, 4),TRUE)</f>
        <v>NGRPW</v>
      </c>
      <c r="T8" s="11" t="str">
        <f ca="1">S8</f>
        <v>NGRPW</v>
      </c>
      <c r="U8" s="11"/>
    </row>
    <row r="9" spans="1:21" x14ac:dyDescent="0.3">
      <c r="A9" s="25"/>
      <c r="B9" s="25"/>
      <c r="C9" s="16" t="s">
        <v>78</v>
      </c>
      <c r="D9" s="17">
        <v>20.932400000000001</v>
      </c>
      <c r="E9" s="17">
        <v>20.515599999999999</v>
      </c>
      <c r="F9" s="17">
        <v>21.0427</v>
      </c>
      <c r="G9" s="17">
        <v>20.411100000000001</v>
      </c>
      <c r="H9" s="17">
        <v>20.450399999999998</v>
      </c>
      <c r="I9" s="17">
        <v>20.970099999999999</v>
      </c>
      <c r="J9" s="16">
        <v>20.427099999999999</v>
      </c>
      <c r="K9" s="16">
        <v>20.8809</v>
      </c>
      <c r="L9" s="16">
        <v>20.055599999999998</v>
      </c>
      <c r="M9" s="16">
        <v>21.183299999999999</v>
      </c>
      <c r="N9" s="16">
        <v>21.8752</v>
      </c>
      <c r="O9" s="16">
        <v>20.562000000000001</v>
      </c>
      <c r="P9" s="16">
        <v>20.928599999999999</v>
      </c>
      <c r="Q9" s="16">
        <v>21.364699999999999</v>
      </c>
      <c r="S9" s="11" t="str">
        <f ca="1">INDIRECT(ADDRESS(1, MATCH(MAX(D9:Q9),D9:Q9,0)+3, 4),TRUE)</f>
        <v>DAG2RPW</v>
      </c>
      <c r="T9" s="11"/>
      <c r="U9" s="11" t="str">
        <f ca="1">S9</f>
        <v>DAG2RPW</v>
      </c>
    </row>
    <row r="10" spans="1:21" x14ac:dyDescent="0.3">
      <c r="A10" s="25"/>
      <c r="B10" s="21" t="s">
        <v>49</v>
      </c>
      <c r="C10" s="16" t="s">
        <v>23</v>
      </c>
      <c r="D10" s="17">
        <v>35.7667</v>
      </c>
      <c r="E10" s="17">
        <v>36.066499999999998</v>
      </c>
      <c r="F10" s="17">
        <v>38.203000000000003</v>
      </c>
      <c r="G10" s="17">
        <v>37.186199999999999</v>
      </c>
      <c r="H10" s="17">
        <v>37.007399999999997</v>
      </c>
      <c r="I10" s="17">
        <v>36.328299999999999</v>
      </c>
      <c r="J10" s="16">
        <v>37.4968</v>
      </c>
      <c r="K10" s="16">
        <v>36.234400000000001</v>
      </c>
      <c r="L10" s="16">
        <v>40.903100000000002</v>
      </c>
      <c r="M10" s="16">
        <v>42.790100000000002</v>
      </c>
      <c r="N10" s="16">
        <v>42.14</v>
      </c>
      <c r="O10" s="16">
        <v>41.571100000000001</v>
      </c>
      <c r="P10" s="16">
        <v>41.9741</v>
      </c>
      <c r="Q10" s="16">
        <v>41.098700000000001</v>
      </c>
      <c r="S10" s="11" t="str">
        <f ca="1">INDIRECT(ADDRESS(1, MATCH(MAX(D10:Q10),D10:Q10,0)+3, 4),TRUE)</f>
        <v>DAG1RDPW</v>
      </c>
      <c r="T10" s="11" t="str">
        <f ca="1">S10</f>
        <v>DAG1RDPW</v>
      </c>
      <c r="U10" s="11"/>
    </row>
    <row r="11" spans="1:21" x14ac:dyDescent="0.3">
      <c r="A11" s="25"/>
      <c r="B11" s="25"/>
      <c r="C11" s="16" t="s">
        <v>78</v>
      </c>
      <c r="D11" s="17">
        <v>54.078200000000002</v>
      </c>
      <c r="E11" s="17">
        <v>56.870699999999999</v>
      </c>
      <c r="F11" s="17">
        <v>58.84</v>
      </c>
      <c r="G11" s="17">
        <v>57.347000000000001</v>
      </c>
      <c r="H11" s="17">
        <v>56.362900000000003</v>
      </c>
      <c r="I11" s="17">
        <v>55.038800000000002</v>
      </c>
      <c r="J11" s="16">
        <v>56.061599999999999</v>
      </c>
      <c r="K11" s="16">
        <v>54.533200000000001</v>
      </c>
      <c r="L11" s="16">
        <v>55.523000000000003</v>
      </c>
      <c r="M11" s="16">
        <v>55.470999999999997</v>
      </c>
      <c r="N11" s="16">
        <v>55.670900000000003</v>
      </c>
      <c r="O11" s="16">
        <v>58.2881</v>
      </c>
      <c r="P11" s="16">
        <v>57.844999999999999</v>
      </c>
      <c r="Q11" s="16">
        <v>55.277799999999999</v>
      </c>
      <c r="S11" s="11" t="str">
        <f ca="1">INDIRECT(ADDRESS(1, MATCH(MAX(D11:Q11),D11:Q11,0)+3, 4),TRUE)</f>
        <v>DAG1REPW</v>
      </c>
      <c r="T11" s="11"/>
      <c r="U11" s="11" t="str">
        <f ca="1">S11</f>
        <v>DAG1REPW</v>
      </c>
    </row>
    <row r="12" spans="1:21" x14ac:dyDescent="0.3">
      <c r="B12" s="16"/>
      <c r="C12" s="16"/>
      <c r="D12" s="17"/>
      <c r="E12" s="17"/>
      <c r="F12" s="17"/>
      <c r="G12" s="17"/>
      <c r="H12" s="17"/>
      <c r="I12" s="17"/>
      <c r="S12" s="11"/>
      <c r="T12" s="11"/>
      <c r="U12" s="11"/>
    </row>
    <row r="13" spans="1:21" ht="16.2" customHeight="1" x14ac:dyDescent="0.3">
      <c r="A13" s="32" t="s">
        <v>73</v>
      </c>
      <c r="B13" s="21" t="s">
        <v>36</v>
      </c>
      <c r="C13" s="16" t="s">
        <v>23</v>
      </c>
      <c r="D13" s="17">
        <v>12.5603</v>
      </c>
      <c r="E13" s="17">
        <v>13.1835</v>
      </c>
      <c r="F13" s="17">
        <v>12.6027</v>
      </c>
      <c r="G13" s="17">
        <v>12.289</v>
      </c>
      <c r="H13" s="17">
        <v>12.1425</v>
      </c>
      <c r="I13" s="17">
        <v>12.456899999999999</v>
      </c>
      <c r="J13" s="16">
        <v>12.974600000000001</v>
      </c>
      <c r="K13" s="16">
        <v>12.0905</v>
      </c>
      <c r="L13" s="16">
        <v>12.2515</v>
      </c>
      <c r="M13" s="16">
        <v>12.273</v>
      </c>
      <c r="N13" s="16">
        <v>12.247999999999999</v>
      </c>
      <c r="O13" s="16">
        <v>12.2348</v>
      </c>
      <c r="P13" s="16">
        <v>13.0823</v>
      </c>
      <c r="Q13" s="16">
        <v>3.6392000000000002</v>
      </c>
      <c r="S13" s="11" t="str">
        <f ca="1">INDIRECT(ADDRESS(1, MATCH(MAX(D13:Q13),D13:Q13,0)+3, 4),TRUE)</f>
        <v>MIOARDEPW</v>
      </c>
      <c r="T13" s="11" t="str">
        <f ca="1">S13</f>
        <v>MIOARDEPW</v>
      </c>
      <c r="U13" s="11"/>
    </row>
    <row r="14" spans="1:21" x14ac:dyDescent="0.3">
      <c r="A14" s="25"/>
      <c r="B14" s="25"/>
      <c r="C14" s="16" t="s">
        <v>78</v>
      </c>
      <c r="D14" s="17">
        <v>18.496300000000002</v>
      </c>
      <c r="E14" s="17">
        <v>19.166899999999998</v>
      </c>
      <c r="F14" s="17">
        <v>19.1738</v>
      </c>
      <c r="G14" s="17">
        <v>19.502300000000002</v>
      </c>
      <c r="H14" s="17">
        <v>19.1525</v>
      </c>
      <c r="I14" s="17">
        <v>19.468599999999999</v>
      </c>
      <c r="J14" s="16">
        <v>18.183299999999999</v>
      </c>
      <c r="K14" s="16">
        <v>18.493500000000001</v>
      </c>
      <c r="L14" s="16">
        <v>18.609300000000001</v>
      </c>
      <c r="M14" s="16">
        <v>18.270299999999999</v>
      </c>
      <c r="N14" s="16">
        <v>18.9787</v>
      </c>
      <c r="O14" s="16">
        <v>17.639199999999999</v>
      </c>
      <c r="P14" s="16">
        <v>17.373100000000001</v>
      </c>
      <c r="Q14" s="16">
        <v>10.037000000000001</v>
      </c>
      <c r="S14" s="11" t="str">
        <f ca="1">INDIRECT(ADDRESS(1, MATCH(MAX(D14:Q14),D14:Q14,0)+3, 4),TRUE)</f>
        <v>DAG1RDEPW</v>
      </c>
      <c r="T14" s="11"/>
      <c r="U14" s="11" t="str">
        <f ca="1">S14</f>
        <v>DAG1RDEPW</v>
      </c>
    </row>
    <row r="15" spans="1:21" x14ac:dyDescent="0.3">
      <c r="A15" s="25"/>
      <c r="B15" s="21" t="s">
        <v>49</v>
      </c>
      <c r="C15" s="16" t="s">
        <v>23</v>
      </c>
      <c r="D15" s="17">
        <v>37.005600000000001</v>
      </c>
      <c r="E15" s="17">
        <v>37.249400000000001</v>
      </c>
      <c r="F15" s="17">
        <v>36.097200000000001</v>
      </c>
      <c r="G15" s="17">
        <v>36.584800000000001</v>
      </c>
      <c r="H15" s="17">
        <v>36.281399999999998</v>
      </c>
      <c r="I15" s="17">
        <v>36.573999999999998</v>
      </c>
      <c r="J15" s="16">
        <v>37.020000000000003</v>
      </c>
      <c r="K15" s="16">
        <v>36.615499999999997</v>
      </c>
      <c r="L15" s="16">
        <v>37.142800000000001</v>
      </c>
      <c r="M15" s="16">
        <v>38.818800000000003</v>
      </c>
      <c r="N15" s="16">
        <v>37.424599999999998</v>
      </c>
      <c r="O15" s="16">
        <v>37.280099999999997</v>
      </c>
      <c r="P15" s="16">
        <v>36.291899999999998</v>
      </c>
      <c r="Q15" s="16">
        <v>36.914900000000003</v>
      </c>
      <c r="S15" s="11" t="str">
        <f ca="1">INDIRECT(ADDRESS(1, MATCH(MAX(D15:Q15),D15:Q15,0)+3, 4),TRUE)</f>
        <v>DAG1RDPW</v>
      </c>
      <c r="T15" s="11" t="str">
        <f ca="1">S15</f>
        <v>DAG1RDPW</v>
      </c>
      <c r="U15" s="11"/>
    </row>
    <row r="16" spans="1:21" x14ac:dyDescent="0.3">
      <c r="A16" s="25"/>
      <c r="B16" s="25"/>
      <c r="C16" s="16" t="s">
        <v>78</v>
      </c>
      <c r="D16" s="17">
        <v>47.997799999999998</v>
      </c>
      <c r="E16" s="17">
        <v>50.810899999999997</v>
      </c>
      <c r="F16" s="17">
        <v>50.356099999999998</v>
      </c>
      <c r="G16" s="17">
        <v>49.663400000000003</v>
      </c>
      <c r="H16" s="17">
        <v>50.386899999999997</v>
      </c>
      <c r="I16" s="17">
        <v>49.350200000000001</v>
      </c>
      <c r="J16" s="16">
        <v>53.6721</v>
      </c>
      <c r="K16" s="16">
        <v>51.251600000000003</v>
      </c>
      <c r="L16" s="16">
        <v>50.030999999999999</v>
      </c>
      <c r="M16" s="16">
        <v>49.023600000000002</v>
      </c>
      <c r="N16" s="16">
        <v>53.437199999999997</v>
      </c>
      <c r="O16" s="16">
        <v>49.012099999999997</v>
      </c>
      <c r="P16" s="16">
        <v>50.381900000000002</v>
      </c>
      <c r="Q16" s="16">
        <v>51.271999999999998</v>
      </c>
      <c r="S16" s="11" t="str">
        <f ca="1">INDIRECT(ADDRESS(1, MATCH(MAX(D16:Q16),D16:Q16,0)+3, 4),TRUE)</f>
        <v>MIOARPW</v>
      </c>
      <c r="T16" s="11"/>
      <c r="U16" s="11" t="str">
        <f ca="1">S16</f>
        <v>MIOARPW</v>
      </c>
    </row>
    <row r="17" spans="1:21" x14ac:dyDescent="0.3">
      <c r="A17" s="24" t="s">
        <v>57</v>
      </c>
      <c r="B17" s="25"/>
      <c r="C17" s="25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11"/>
      <c r="T17" s="11"/>
      <c r="U17" s="11"/>
    </row>
    <row r="18" spans="1:21" ht="16.2" customHeight="1" x14ac:dyDescent="0.3">
      <c r="A18" s="26" t="s">
        <v>72</v>
      </c>
      <c r="B18" s="21" t="s">
        <v>36</v>
      </c>
      <c r="C18" s="16" t="s">
        <v>23</v>
      </c>
      <c r="D18" s="17">
        <v>11.9771</v>
      </c>
      <c r="E18" s="17">
        <v>12.498200000000001</v>
      </c>
      <c r="F18" s="17">
        <v>12.283099999999999</v>
      </c>
      <c r="G18" s="17">
        <v>12.432399999999999</v>
      </c>
      <c r="H18" s="17">
        <v>12.9209</v>
      </c>
      <c r="I18" s="17">
        <v>12.3948</v>
      </c>
      <c r="J18" s="16">
        <v>13.237500000000001</v>
      </c>
      <c r="K18" s="16">
        <v>12.2401</v>
      </c>
      <c r="L18" s="16">
        <v>13.906700000000001</v>
      </c>
      <c r="M18" s="16">
        <v>14.3453</v>
      </c>
      <c r="N18" s="16">
        <v>13.7319</v>
      </c>
      <c r="O18" s="16">
        <v>13.9869</v>
      </c>
      <c r="P18" s="16">
        <v>13.221500000000001</v>
      </c>
      <c r="Q18" s="16">
        <v>12.932499999999999</v>
      </c>
      <c r="S18" s="11" t="str">
        <f ca="1">INDIRECT(ADDRESS(1, MATCH(MAX(D18:Q18),D18:Q18,0)+3, 4),TRUE)</f>
        <v>DAG1RDPW</v>
      </c>
      <c r="T18" s="11" t="str">
        <f ca="1">S18</f>
        <v>DAG1RDPW</v>
      </c>
      <c r="U18" s="11"/>
    </row>
    <row r="19" spans="1:21" x14ac:dyDescent="0.3">
      <c r="A19" s="25"/>
      <c r="B19" s="25"/>
      <c r="C19" s="16" t="s">
        <v>78</v>
      </c>
      <c r="D19" s="17">
        <v>21.128399999999999</v>
      </c>
      <c r="E19" s="17">
        <v>21.259799999999998</v>
      </c>
      <c r="F19" s="17">
        <v>21.3218</v>
      </c>
      <c r="G19" s="17">
        <v>21.2393</v>
      </c>
      <c r="H19" s="17">
        <v>21.001799999999999</v>
      </c>
      <c r="I19" s="17">
        <v>20.525300000000001</v>
      </c>
      <c r="J19" s="16">
        <v>21.266300000000001</v>
      </c>
      <c r="K19" s="16">
        <v>21.6629</v>
      </c>
      <c r="L19" s="16">
        <v>21.4086</v>
      </c>
      <c r="M19" s="16">
        <v>20.9815</v>
      </c>
      <c r="N19" s="16">
        <v>21.077500000000001</v>
      </c>
      <c r="O19" s="16">
        <v>21.242599999999999</v>
      </c>
      <c r="P19" s="16">
        <v>19.900099999999998</v>
      </c>
      <c r="Q19" s="16">
        <v>20.742999999999999</v>
      </c>
      <c r="S19" s="11" t="str">
        <f ca="1">INDIRECT(ADDRESS(1, MATCH(MAX(D19:Q19),D19:Q19,0)+3, 4),TRUE)</f>
        <v>MIOARDPW</v>
      </c>
      <c r="T19" s="11"/>
      <c r="U19" s="11" t="str">
        <f ca="1">S19</f>
        <v>MIOARDPW</v>
      </c>
    </row>
    <row r="20" spans="1:21" x14ac:dyDescent="0.3">
      <c r="A20" s="25"/>
      <c r="B20" s="21" t="s">
        <v>49</v>
      </c>
      <c r="C20" s="16" t="s">
        <v>23</v>
      </c>
      <c r="D20" s="17">
        <v>40.236800000000002</v>
      </c>
      <c r="E20" s="17">
        <v>40.213500000000003</v>
      </c>
      <c r="F20" s="17">
        <v>40.881599999999999</v>
      </c>
      <c r="G20" s="17">
        <v>39.649900000000002</v>
      </c>
      <c r="H20" s="17">
        <v>38.719900000000003</v>
      </c>
      <c r="I20" s="17">
        <v>40.2117</v>
      </c>
      <c r="J20" s="16">
        <v>40.934899999999999</v>
      </c>
      <c r="K20" s="16">
        <v>41.451599999999999</v>
      </c>
      <c r="L20" s="16">
        <v>43.959000000000003</v>
      </c>
      <c r="M20" s="16">
        <v>45.069400000000002</v>
      </c>
      <c r="N20" s="16">
        <v>44.583599999999997</v>
      </c>
      <c r="O20" s="16">
        <v>43.027099999999997</v>
      </c>
      <c r="P20" s="16">
        <v>45.575299999999999</v>
      </c>
      <c r="Q20" s="16">
        <v>45.502800000000001</v>
      </c>
      <c r="S20" s="11" t="str">
        <f ca="1">INDIRECT(ADDRESS(1, MATCH(MAX(D20:Q20),D20:Q20,0)+3, 4),TRUE)</f>
        <v>NGRPW</v>
      </c>
      <c r="T20" s="11" t="str">
        <f ca="1">S20</f>
        <v>NGRPW</v>
      </c>
      <c r="U20" s="11"/>
    </row>
    <row r="21" spans="1:21" x14ac:dyDescent="0.3">
      <c r="A21" s="25"/>
      <c r="B21" s="25"/>
      <c r="C21" s="16" t="s">
        <v>78</v>
      </c>
      <c r="D21" s="17">
        <v>62.893300000000004</v>
      </c>
      <c r="E21" s="17">
        <v>61.762700000000002</v>
      </c>
      <c r="F21" s="17">
        <v>63.351799999999997</v>
      </c>
      <c r="G21" s="17">
        <v>62.528700000000001</v>
      </c>
      <c r="H21" s="17">
        <v>63.169699999999999</v>
      </c>
      <c r="I21" s="17">
        <v>61.963099999999997</v>
      </c>
      <c r="J21" s="16">
        <v>61.4343</v>
      </c>
      <c r="K21" s="16">
        <v>61.881999999999998</v>
      </c>
      <c r="L21" s="16">
        <v>61.925400000000003</v>
      </c>
      <c r="M21" s="16">
        <v>61.744599999999998</v>
      </c>
      <c r="N21" s="16">
        <v>64.115399999999994</v>
      </c>
      <c r="O21" s="16">
        <v>63.718299999999999</v>
      </c>
      <c r="P21" s="16">
        <v>59.718699999999998</v>
      </c>
      <c r="Q21" s="16">
        <v>60.069499999999998</v>
      </c>
      <c r="S21" s="11" t="str">
        <f ca="1">INDIRECT(ADDRESS(1, MATCH(MAX(D21:Q21),D21:Q21,0)+3, 4),TRUE)</f>
        <v>DAG2RPW</v>
      </c>
      <c r="T21" s="11"/>
      <c r="U21" s="11" t="str">
        <f ca="1">S21</f>
        <v>DAG2RPW</v>
      </c>
    </row>
    <row r="22" spans="1:21" x14ac:dyDescent="0.3">
      <c r="B22" s="16"/>
      <c r="C22" s="16"/>
      <c r="D22" s="17"/>
      <c r="E22" s="17"/>
      <c r="F22" s="17"/>
      <c r="G22" s="17"/>
      <c r="H22" s="17"/>
      <c r="I22" s="17"/>
      <c r="S22" s="11"/>
      <c r="T22" s="11"/>
      <c r="U22" s="11"/>
    </row>
    <row r="23" spans="1:21" ht="16.2" customHeight="1" x14ac:dyDescent="0.3">
      <c r="A23" s="32" t="s">
        <v>73</v>
      </c>
      <c r="B23" s="21" t="s">
        <v>36</v>
      </c>
      <c r="C23" s="16" t="s">
        <v>23</v>
      </c>
      <c r="D23" s="17">
        <v>11.8651</v>
      </c>
      <c r="E23" s="17">
        <v>12.045199999999999</v>
      </c>
      <c r="F23" s="17">
        <v>11.6249</v>
      </c>
      <c r="G23" s="17">
        <v>11.434799999999999</v>
      </c>
      <c r="H23" s="17">
        <v>11.526400000000001</v>
      </c>
      <c r="I23" s="17">
        <v>11.5465</v>
      </c>
      <c r="J23" s="16">
        <v>11.441700000000001</v>
      </c>
      <c r="K23" s="16">
        <v>11.7464</v>
      </c>
      <c r="L23" s="16">
        <v>11.987299999999999</v>
      </c>
      <c r="M23" s="16">
        <v>12.9329</v>
      </c>
      <c r="N23" s="16">
        <v>12.010300000000001</v>
      </c>
      <c r="O23" s="16">
        <v>13.0405</v>
      </c>
      <c r="P23" s="16">
        <v>11.9101</v>
      </c>
      <c r="Q23" s="16">
        <v>9.1508000000000003</v>
      </c>
      <c r="S23" s="11" t="str">
        <f ca="1">INDIRECT(ADDRESS(1, MATCH(MAX(D23:Q23),D23:Q23,0)+3, 4),TRUE)</f>
        <v>DAG2RDPW</v>
      </c>
      <c r="T23" s="11" t="str">
        <f ca="1">S23</f>
        <v>DAG2RDPW</v>
      </c>
      <c r="U23" s="11"/>
    </row>
    <row r="24" spans="1:21" x14ac:dyDescent="0.3">
      <c r="A24" s="25"/>
      <c r="B24" s="25"/>
      <c r="C24" s="16" t="s">
        <v>78</v>
      </c>
      <c r="D24" s="17">
        <v>17.776299999999999</v>
      </c>
      <c r="E24" s="17">
        <v>17.416599999999999</v>
      </c>
      <c r="F24" s="17">
        <v>18.403099999999998</v>
      </c>
      <c r="G24" s="17">
        <v>17.962599999999998</v>
      </c>
      <c r="H24" s="17">
        <v>18.4467</v>
      </c>
      <c r="I24" s="17">
        <v>18.156500000000001</v>
      </c>
      <c r="J24" s="16">
        <v>17.931899999999999</v>
      </c>
      <c r="K24" s="16">
        <v>17.483499999999999</v>
      </c>
      <c r="L24" s="16">
        <v>18.130099999999999</v>
      </c>
      <c r="M24" s="16">
        <v>18.408200000000001</v>
      </c>
      <c r="N24" s="16">
        <v>17.635100000000001</v>
      </c>
      <c r="O24" s="16">
        <v>18.379100000000001</v>
      </c>
      <c r="P24" s="16">
        <v>16.280200000000001</v>
      </c>
      <c r="Q24" s="16">
        <v>17.180199999999999</v>
      </c>
      <c r="S24" s="11" t="str">
        <f ca="1">INDIRECT(ADDRESS(1, MATCH(MAX(D24:Q24),D24:Q24,0)+3, 4),TRUE)</f>
        <v>DAG2REPW</v>
      </c>
      <c r="T24" s="11"/>
      <c r="U24" s="11" t="str">
        <f ca="1">S24</f>
        <v>DAG2REPW</v>
      </c>
    </row>
    <row r="25" spans="1:21" x14ac:dyDescent="0.3">
      <c r="A25" s="25"/>
      <c r="B25" s="21" t="s">
        <v>49</v>
      </c>
      <c r="C25" s="16" t="s">
        <v>23</v>
      </c>
      <c r="D25" s="17">
        <v>38.941200000000002</v>
      </c>
      <c r="E25" s="17">
        <v>38.720799999999997</v>
      </c>
      <c r="F25" s="17">
        <v>37.492800000000003</v>
      </c>
      <c r="G25" s="17">
        <v>38.3795</v>
      </c>
      <c r="H25" s="17">
        <v>38.552900000000001</v>
      </c>
      <c r="I25" s="17">
        <v>38.890599999999999</v>
      </c>
      <c r="J25" s="16">
        <v>40.048200000000001</v>
      </c>
      <c r="K25" s="16">
        <v>39.128999999999998</v>
      </c>
      <c r="L25" s="16">
        <v>40.100700000000003</v>
      </c>
      <c r="M25" s="16">
        <v>40.052</v>
      </c>
      <c r="N25" s="16">
        <v>39.6023</v>
      </c>
      <c r="O25" s="16">
        <v>39.900300000000001</v>
      </c>
      <c r="P25" s="16">
        <v>37.866399999999999</v>
      </c>
      <c r="Q25" s="16">
        <v>37.645400000000002</v>
      </c>
      <c r="S25" s="11" t="str">
        <f ca="1">INDIRECT(ADDRESS(1, MATCH(MAX(D25:Q25),D25:Q25,0)+3, 4),TRUE)</f>
        <v>DAG1RPW</v>
      </c>
      <c r="T25" s="11" t="str">
        <f ca="1">S25</f>
        <v>DAG1RPW</v>
      </c>
      <c r="U25" s="11"/>
    </row>
    <row r="26" spans="1:21" x14ac:dyDescent="0.3">
      <c r="A26" s="25"/>
      <c r="B26" s="25"/>
      <c r="C26" s="16" t="s">
        <v>78</v>
      </c>
      <c r="D26" s="17">
        <v>51.003599999999999</v>
      </c>
      <c r="E26" s="17">
        <v>51.411700000000003</v>
      </c>
      <c r="F26" s="17">
        <v>53.591299999999997</v>
      </c>
      <c r="G26" s="17">
        <v>55.987299999999998</v>
      </c>
      <c r="H26" s="17">
        <v>56.086599999999997</v>
      </c>
      <c r="I26" s="17">
        <v>54.165500000000002</v>
      </c>
      <c r="J26" s="16">
        <v>51.780200000000001</v>
      </c>
      <c r="K26" s="16">
        <v>49.206499999999998</v>
      </c>
      <c r="L26" s="16">
        <v>54.378500000000003</v>
      </c>
      <c r="M26" s="16">
        <v>56.144300000000001</v>
      </c>
      <c r="N26" s="16">
        <v>56.789200000000001</v>
      </c>
      <c r="O26" s="16">
        <v>57.246099999999998</v>
      </c>
      <c r="P26" s="16">
        <v>55.1875</v>
      </c>
      <c r="Q26" s="16">
        <v>51.583300000000001</v>
      </c>
      <c r="S26" s="11" t="str">
        <f ca="1">INDIRECT(ADDRESS(1, MATCH(MAX(D26:Q26),D26:Q26,0)+3, 4),TRUE)</f>
        <v>DAG2RDPW</v>
      </c>
      <c r="T26" s="11"/>
      <c r="U26" s="11" t="str">
        <f ca="1">S26</f>
        <v>DAG2RDPW</v>
      </c>
    </row>
    <row r="27" spans="1:21" x14ac:dyDescent="0.3">
      <c r="A27" s="24" t="s">
        <v>58</v>
      </c>
      <c r="B27" s="25"/>
      <c r="C27" s="25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11"/>
      <c r="T27" s="11"/>
      <c r="U27" s="11"/>
    </row>
    <row r="28" spans="1:21" ht="16.2" customHeight="1" x14ac:dyDescent="0.3">
      <c r="A28" s="26" t="s">
        <v>72</v>
      </c>
      <c r="B28" s="21" t="s">
        <v>36</v>
      </c>
      <c r="C28" s="16" t="s">
        <v>23</v>
      </c>
      <c r="D28" s="17">
        <v>10.7845</v>
      </c>
      <c r="E28" s="17">
        <v>12.0291</v>
      </c>
      <c r="F28" s="17">
        <v>11.6919</v>
      </c>
      <c r="G28" s="17">
        <v>12.518599999999999</v>
      </c>
      <c r="H28" s="17">
        <v>11.8162</v>
      </c>
      <c r="I28" s="17">
        <v>12.330399999999999</v>
      </c>
      <c r="J28" s="16">
        <v>12.3308</v>
      </c>
      <c r="K28" s="16">
        <v>12.030099999999999</v>
      </c>
      <c r="L28" s="16">
        <v>12.231999999999999</v>
      </c>
      <c r="M28" s="16">
        <v>14.6137</v>
      </c>
      <c r="N28" s="16">
        <v>12.2342</v>
      </c>
      <c r="O28" s="16">
        <v>14.067299999999999</v>
      </c>
      <c r="P28" s="16">
        <v>12.194000000000001</v>
      </c>
      <c r="Q28" s="16">
        <v>11.379</v>
      </c>
      <c r="S28" s="11" t="str">
        <f ca="1">INDIRECT(ADDRESS(1, MATCH(MAX(D28:Q28),D28:Q28,0)+3, 4),TRUE)</f>
        <v>DAG1RDPW</v>
      </c>
      <c r="T28" s="11" t="str">
        <f ca="1">S28</f>
        <v>DAG1RDPW</v>
      </c>
      <c r="U28" s="11"/>
    </row>
    <row r="29" spans="1:21" x14ac:dyDescent="0.3">
      <c r="A29" s="25"/>
      <c r="B29" s="25"/>
      <c r="C29" s="16" t="s">
        <v>78</v>
      </c>
      <c r="D29" s="17">
        <v>18.537600000000001</v>
      </c>
      <c r="E29" s="17">
        <v>18.1114</v>
      </c>
      <c r="F29" s="17">
        <v>19.7456</v>
      </c>
      <c r="G29" s="17">
        <v>20.4346</v>
      </c>
      <c r="H29" s="17">
        <v>19.614100000000001</v>
      </c>
      <c r="I29" s="17">
        <v>20.0228</v>
      </c>
      <c r="J29" s="16">
        <v>18.8904</v>
      </c>
      <c r="K29" s="16">
        <v>19.634399999999999</v>
      </c>
      <c r="L29" s="16">
        <v>20.113700000000001</v>
      </c>
      <c r="M29" s="16">
        <v>20.084299999999999</v>
      </c>
      <c r="N29" s="16">
        <v>19.8019</v>
      </c>
      <c r="O29" s="16">
        <v>19.9054</v>
      </c>
      <c r="P29" s="16">
        <v>18.891100000000002</v>
      </c>
      <c r="Q29" s="16">
        <v>19.7288</v>
      </c>
      <c r="S29" s="11" t="str">
        <f ca="1">INDIRECT(ADDRESS(1, MATCH(MAX(D29:Q29),D29:Q29,0)+3, 4),TRUE)</f>
        <v>DAG1RDEPW</v>
      </c>
      <c r="T29" s="11"/>
      <c r="U29" s="11" t="str">
        <f ca="1">S29</f>
        <v>DAG1RDEPW</v>
      </c>
    </row>
    <row r="30" spans="1:21" x14ac:dyDescent="0.3">
      <c r="A30" s="25"/>
      <c r="B30" s="21" t="s">
        <v>49</v>
      </c>
      <c r="C30" s="16" t="s">
        <v>23</v>
      </c>
      <c r="D30" s="17">
        <v>45.120600000000003</v>
      </c>
      <c r="E30" s="17">
        <v>44.835299999999997</v>
      </c>
      <c r="F30" s="17">
        <v>46.342599999999997</v>
      </c>
      <c r="G30" s="17">
        <v>47.2453</v>
      </c>
      <c r="H30" s="17">
        <v>46.037300000000002</v>
      </c>
      <c r="I30" s="17">
        <v>46.969299999999997</v>
      </c>
      <c r="J30" s="16">
        <v>48.165700000000001</v>
      </c>
      <c r="K30" s="16">
        <v>48.651699999999998</v>
      </c>
      <c r="L30" s="16">
        <v>46.607700000000001</v>
      </c>
      <c r="M30" s="16">
        <v>46.759399999999999</v>
      </c>
      <c r="N30" s="16">
        <v>47.533999999999999</v>
      </c>
      <c r="O30" s="16">
        <v>47.396799999999999</v>
      </c>
      <c r="P30" s="16">
        <v>46.889299999999999</v>
      </c>
      <c r="Q30" s="16">
        <v>46.657499999999999</v>
      </c>
      <c r="S30" s="11" t="str">
        <f ca="1">INDIRECT(ADDRESS(1, MATCH(MAX(D30:Q30),D30:Q30,0)+3, 4),TRUE)</f>
        <v>MIOARDPW</v>
      </c>
      <c r="T30" s="11" t="str">
        <f ca="1">S30</f>
        <v>MIOARDPW</v>
      </c>
      <c r="U30" s="11"/>
    </row>
    <row r="31" spans="1:21" x14ac:dyDescent="0.3">
      <c r="A31" s="25"/>
      <c r="B31" s="25"/>
      <c r="C31" s="16" t="s">
        <v>78</v>
      </c>
      <c r="D31" s="17">
        <v>64.8</v>
      </c>
      <c r="E31" s="17">
        <v>64.153599999999997</v>
      </c>
      <c r="F31" s="17">
        <v>68.523600000000002</v>
      </c>
      <c r="G31" s="17">
        <v>67.938400000000001</v>
      </c>
      <c r="H31" s="17">
        <v>65.975999999999999</v>
      </c>
      <c r="I31" s="17">
        <v>68.101100000000002</v>
      </c>
      <c r="J31" s="16">
        <v>63.490900000000003</v>
      </c>
      <c r="K31" s="16">
        <v>64.050899999999999</v>
      </c>
      <c r="L31" s="16">
        <v>65.665400000000005</v>
      </c>
      <c r="M31" s="16">
        <v>67.160300000000007</v>
      </c>
      <c r="N31" s="16">
        <v>68.376000000000005</v>
      </c>
      <c r="O31" s="16">
        <v>66.035200000000003</v>
      </c>
      <c r="P31" s="16">
        <v>64.022900000000007</v>
      </c>
      <c r="Q31" s="16">
        <v>61.638399999999997</v>
      </c>
      <c r="S31" s="11" t="str">
        <f ca="1">INDIRECT(ADDRESS(1, MATCH(MAX(D31:Q31),D31:Q31,0)+3, 4),TRUE)</f>
        <v>DAG1REPW</v>
      </c>
      <c r="T31" s="11"/>
      <c r="U31" s="11" t="str">
        <f ca="1">S31</f>
        <v>DAG1REPW</v>
      </c>
    </row>
    <row r="32" spans="1:21" x14ac:dyDescent="0.3">
      <c r="B32" s="16"/>
      <c r="C32" s="16"/>
      <c r="D32" s="17"/>
      <c r="E32" s="17"/>
      <c r="F32" s="17"/>
      <c r="G32" s="17"/>
      <c r="H32" s="17"/>
      <c r="I32" s="17"/>
      <c r="S32" s="11"/>
      <c r="T32" s="11"/>
      <c r="U32" s="11"/>
    </row>
    <row r="33" spans="1:21" ht="16.2" customHeight="1" x14ac:dyDescent="0.3">
      <c r="A33" s="32" t="s">
        <v>73</v>
      </c>
      <c r="B33" s="21" t="s">
        <v>36</v>
      </c>
      <c r="C33" s="16" t="s">
        <v>23</v>
      </c>
      <c r="D33" s="17">
        <v>8.5786999999999995</v>
      </c>
      <c r="E33" s="17">
        <v>11.593400000000001</v>
      </c>
      <c r="F33" s="17">
        <v>8.7324000000000002</v>
      </c>
      <c r="G33" s="17">
        <v>9.6815999999999995</v>
      </c>
      <c r="H33" s="17">
        <v>8.6137999999999995</v>
      </c>
      <c r="I33" s="17">
        <v>9.6662999999999997</v>
      </c>
      <c r="J33" s="16">
        <v>8.1734000000000009</v>
      </c>
      <c r="K33" s="16">
        <v>10.5298</v>
      </c>
      <c r="L33" s="16">
        <v>10.1808</v>
      </c>
      <c r="M33" s="16">
        <v>12.8087</v>
      </c>
      <c r="N33" s="16">
        <v>10.1508</v>
      </c>
      <c r="O33" s="16">
        <v>12.9788</v>
      </c>
      <c r="P33" s="16">
        <v>10.379300000000001</v>
      </c>
      <c r="Q33" s="16">
        <v>7.2416999999999998</v>
      </c>
      <c r="S33" s="11" t="str">
        <f ca="1">INDIRECT(ADDRESS(1, MATCH(MAX(D33:Q33),D33:Q33,0)+3, 4),TRUE)</f>
        <v>DAG2RDPW</v>
      </c>
      <c r="T33" s="11" t="str">
        <f t="shared" ref="T33" ca="1" si="1">S33</f>
        <v>DAG2RDPW</v>
      </c>
      <c r="U33" s="11"/>
    </row>
    <row r="34" spans="1:21" x14ac:dyDescent="0.3">
      <c r="A34" s="25"/>
      <c r="B34" s="25"/>
      <c r="C34" s="16" t="s">
        <v>78</v>
      </c>
      <c r="D34" s="17">
        <v>11.888400000000001</v>
      </c>
      <c r="E34" s="17">
        <v>12.131600000000001</v>
      </c>
      <c r="F34" s="17">
        <v>15.118600000000001</v>
      </c>
      <c r="G34" s="17">
        <v>15.210100000000001</v>
      </c>
      <c r="H34" s="17">
        <v>14.4925</v>
      </c>
      <c r="I34" s="17">
        <v>15.3856</v>
      </c>
      <c r="J34" s="16">
        <v>11.0571</v>
      </c>
      <c r="K34" s="16">
        <v>11.877000000000001</v>
      </c>
      <c r="L34" s="16">
        <v>15.165100000000001</v>
      </c>
      <c r="M34" s="16">
        <v>14.916600000000001</v>
      </c>
      <c r="N34" s="16">
        <v>14.7561</v>
      </c>
      <c r="O34" s="16">
        <v>15.8348</v>
      </c>
      <c r="P34" s="16">
        <v>13.9838</v>
      </c>
      <c r="Q34" s="16">
        <v>6.7386999999999997</v>
      </c>
      <c r="S34" s="11" t="str">
        <f ca="1">INDIRECT(ADDRESS(1, MATCH(MAX(D34:Q34),D34:Q34,0)+3, 4),TRUE)</f>
        <v>DAG2RDPW</v>
      </c>
      <c r="T34" s="11"/>
      <c r="U34" s="11" t="str">
        <f t="shared" ref="U34" ca="1" si="2">S34</f>
        <v>DAG2RDPW</v>
      </c>
    </row>
    <row r="35" spans="1:21" x14ac:dyDescent="0.3">
      <c r="A35" s="25"/>
      <c r="B35" s="21" t="s">
        <v>49</v>
      </c>
      <c r="C35" s="16" t="s">
        <v>23</v>
      </c>
      <c r="D35" s="17">
        <v>37.128100000000003</v>
      </c>
      <c r="E35" s="17">
        <v>37.196800000000003</v>
      </c>
      <c r="F35" s="17">
        <v>37.779499999999999</v>
      </c>
      <c r="G35" s="17">
        <v>38.351999999999997</v>
      </c>
      <c r="H35" s="17">
        <v>37.743400000000001</v>
      </c>
      <c r="I35" s="17">
        <v>37.752400000000002</v>
      </c>
      <c r="J35" s="16">
        <v>37.009</v>
      </c>
      <c r="K35" s="16">
        <v>37.865000000000002</v>
      </c>
      <c r="L35" s="16">
        <v>41.5593</v>
      </c>
      <c r="M35" s="16">
        <v>39.536799999999999</v>
      </c>
      <c r="N35" s="16">
        <v>41.209000000000003</v>
      </c>
      <c r="O35" s="16">
        <v>40.215899999999998</v>
      </c>
      <c r="P35" s="16">
        <v>39.702599999999997</v>
      </c>
      <c r="Q35" s="16">
        <v>40.747799999999998</v>
      </c>
      <c r="S35" s="11" t="str">
        <f ca="1">INDIRECT(ADDRESS(1, MATCH(MAX(D35:Q35),D35:Q35,0)+3, 4),TRUE)</f>
        <v>DAG1RPW</v>
      </c>
      <c r="T35" s="11" t="str">
        <f t="shared" ref="T35" ca="1" si="3">S35</f>
        <v>DAG1RPW</v>
      </c>
      <c r="U35" s="11"/>
    </row>
    <row r="36" spans="1:21" x14ac:dyDescent="0.3">
      <c r="A36" s="25"/>
      <c r="B36" s="25"/>
      <c r="C36" s="16" t="s">
        <v>78</v>
      </c>
      <c r="D36" s="17">
        <v>47.318399999999997</v>
      </c>
      <c r="E36" s="17">
        <v>48.349699999999999</v>
      </c>
      <c r="F36" s="17">
        <v>56.043799999999997</v>
      </c>
      <c r="G36" s="17">
        <v>57.311399999999999</v>
      </c>
      <c r="H36" s="17">
        <v>55.494399999999999</v>
      </c>
      <c r="I36" s="17">
        <v>55.660899999999998</v>
      </c>
      <c r="J36" s="16">
        <v>48.701599999999999</v>
      </c>
      <c r="K36" s="16">
        <v>44.782899999999998</v>
      </c>
      <c r="L36" s="16">
        <v>54.613599999999998</v>
      </c>
      <c r="M36" s="16">
        <v>55.848599999999998</v>
      </c>
      <c r="N36" s="16">
        <v>53.768099999999997</v>
      </c>
      <c r="O36" s="16">
        <v>53.873100000000001</v>
      </c>
      <c r="P36" s="16">
        <v>54.0608</v>
      </c>
      <c r="Q36" s="16">
        <v>55.106999999999999</v>
      </c>
      <c r="S36" s="11" t="str">
        <f ca="1">INDIRECT(ADDRESS(1, MATCH(MAX(D36:Q36),D36:Q36,0)+3, 4),TRUE)</f>
        <v>DAG1RDEPW</v>
      </c>
      <c r="T36" s="11"/>
      <c r="U36" s="11" t="str">
        <f t="shared" ref="U36" ca="1" si="4">S36</f>
        <v>DAG1RDEPW</v>
      </c>
    </row>
    <row r="37" spans="1:21" x14ac:dyDescent="0.3">
      <c r="A37" s="24" t="s">
        <v>59</v>
      </c>
      <c r="B37" s="25"/>
      <c r="C37" s="25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11"/>
      <c r="T37" s="11"/>
      <c r="U37" s="11"/>
    </row>
    <row r="38" spans="1:21" ht="16.2" customHeight="1" x14ac:dyDescent="0.3">
      <c r="A38" s="26" t="s">
        <v>72</v>
      </c>
      <c r="B38" s="21" t="s">
        <v>36</v>
      </c>
      <c r="C38" s="16" t="s">
        <v>23</v>
      </c>
      <c r="D38" s="17">
        <v>7.4657999999999998</v>
      </c>
      <c r="E38" s="17">
        <v>12.438599999999999</v>
      </c>
      <c r="F38" s="17">
        <v>6.8150000000000004</v>
      </c>
      <c r="G38" s="17">
        <v>8.7657000000000007</v>
      </c>
      <c r="H38" s="17">
        <v>7.0087999999999999</v>
      </c>
      <c r="I38" s="17">
        <v>7.8726000000000003</v>
      </c>
      <c r="J38" s="16">
        <v>8.3308999999999997</v>
      </c>
      <c r="K38" s="16">
        <v>11.975300000000001</v>
      </c>
      <c r="L38" s="16">
        <v>8.5990000000000002</v>
      </c>
      <c r="M38" s="16">
        <v>14.3908</v>
      </c>
      <c r="N38" s="16">
        <v>8.3280999999999992</v>
      </c>
      <c r="O38" s="16">
        <v>13.895300000000001</v>
      </c>
      <c r="P38" s="16">
        <v>6.8684000000000003</v>
      </c>
      <c r="Q38" s="16">
        <v>6.5651000000000002</v>
      </c>
      <c r="S38" s="11" t="str">
        <f ca="1">INDIRECT(ADDRESS(1, MATCH(MAX(D38:Q38),D38:Q38,0)+3, 4),TRUE)</f>
        <v>DAG1RDPW</v>
      </c>
      <c r="T38" s="11" t="str">
        <f ca="1">S38</f>
        <v>DAG1RDPW</v>
      </c>
      <c r="U38" s="11"/>
    </row>
    <row r="39" spans="1:21" x14ac:dyDescent="0.3">
      <c r="A39" s="25"/>
      <c r="B39" s="25"/>
      <c r="C39" s="16" t="s">
        <v>78</v>
      </c>
      <c r="D39" s="17">
        <v>14.481199999999999</v>
      </c>
      <c r="E39" s="17">
        <v>14.6623</v>
      </c>
      <c r="F39" s="17">
        <v>14.0238</v>
      </c>
      <c r="G39" s="17">
        <v>13.891</v>
      </c>
      <c r="H39" s="17">
        <v>14.468</v>
      </c>
      <c r="I39" s="17">
        <v>14.438599999999999</v>
      </c>
      <c r="J39" s="16">
        <v>14.3803</v>
      </c>
      <c r="K39" s="16">
        <v>14.036</v>
      </c>
      <c r="L39" s="16">
        <v>14.020300000000001</v>
      </c>
      <c r="M39" s="16">
        <v>14.6569</v>
      </c>
      <c r="N39" s="16">
        <v>13.778499999999999</v>
      </c>
      <c r="O39" s="16">
        <v>14.3246</v>
      </c>
      <c r="P39" s="16">
        <v>13.130100000000001</v>
      </c>
      <c r="Q39" s="16">
        <v>14.314500000000001</v>
      </c>
      <c r="S39" s="11" t="str">
        <f ca="1">INDIRECT(ADDRESS(1, MATCH(MAX(D39:Q39),D39:Q39,0)+3, 4),TRUE)</f>
        <v>MIOARDEPW</v>
      </c>
      <c r="T39" s="11"/>
      <c r="U39" s="11" t="str">
        <f ca="1">S39</f>
        <v>MIOARDEPW</v>
      </c>
    </row>
    <row r="40" spans="1:21" x14ac:dyDescent="0.3">
      <c r="A40" s="25"/>
      <c r="B40" s="21" t="s">
        <v>49</v>
      </c>
      <c r="C40" s="16" t="s">
        <v>23</v>
      </c>
      <c r="D40" s="17">
        <v>49.068600000000004</v>
      </c>
      <c r="E40" s="17">
        <v>49.832299999999996</v>
      </c>
      <c r="F40" s="17">
        <v>49.186599999999999</v>
      </c>
      <c r="G40" s="17">
        <v>49.302199999999999</v>
      </c>
      <c r="H40" s="17">
        <v>47.844799999999999</v>
      </c>
      <c r="I40" s="17">
        <v>48.143000000000001</v>
      </c>
      <c r="J40" s="16">
        <v>53.697600000000001</v>
      </c>
      <c r="K40" s="16">
        <v>54.371099999999998</v>
      </c>
      <c r="L40" s="16">
        <v>51.784100000000002</v>
      </c>
      <c r="M40" s="16">
        <v>50.906500000000001</v>
      </c>
      <c r="N40" s="16">
        <v>52.445</v>
      </c>
      <c r="O40" s="16">
        <v>50.991599999999998</v>
      </c>
      <c r="P40" s="16">
        <v>49.792400000000001</v>
      </c>
      <c r="Q40" s="16">
        <v>49.2896</v>
      </c>
      <c r="S40" s="11" t="str">
        <f ca="1">INDIRECT(ADDRESS(1, MATCH(MAX(D40:Q40),D40:Q40,0)+3, 4),TRUE)</f>
        <v>MIOARDPW</v>
      </c>
      <c r="T40" s="11" t="str">
        <f ca="1">S40</f>
        <v>MIOARDPW</v>
      </c>
      <c r="U40" s="11"/>
    </row>
    <row r="41" spans="1:21" x14ac:dyDescent="0.3">
      <c r="A41" s="25"/>
      <c r="B41" s="25"/>
      <c r="C41" s="16" t="s">
        <v>78</v>
      </c>
      <c r="D41" s="17">
        <v>67.785399999999996</v>
      </c>
      <c r="E41" s="17">
        <v>68.327299999999994</v>
      </c>
      <c r="F41" s="17">
        <v>67.608199999999997</v>
      </c>
      <c r="G41" s="17">
        <v>68.068600000000004</v>
      </c>
      <c r="H41" s="17">
        <v>67.926199999999994</v>
      </c>
      <c r="I41" s="17">
        <v>67.232600000000005</v>
      </c>
      <c r="J41" s="16">
        <v>69.175799999999995</v>
      </c>
      <c r="K41" s="16">
        <v>67.046700000000001</v>
      </c>
      <c r="L41" s="16">
        <v>67.232600000000005</v>
      </c>
      <c r="M41" s="16">
        <v>66.644000000000005</v>
      </c>
      <c r="N41" s="16">
        <v>67.839500000000001</v>
      </c>
      <c r="O41" s="16">
        <v>65.258899999999997</v>
      </c>
      <c r="P41" s="16">
        <v>64.522499999999994</v>
      </c>
      <c r="Q41" s="16">
        <v>63.783999999999999</v>
      </c>
      <c r="S41" s="11" t="str">
        <f ca="1">INDIRECT(ADDRESS(1, MATCH(MAX(D41:Q41),D41:Q41,0)+3, 4),TRUE)</f>
        <v>MIOARPW</v>
      </c>
      <c r="T41" s="11"/>
      <c r="U41" s="11" t="str">
        <f ca="1">S41</f>
        <v>MIOARPW</v>
      </c>
    </row>
    <row r="42" spans="1:21" x14ac:dyDescent="0.3">
      <c r="B42" s="16"/>
      <c r="C42" s="16"/>
      <c r="D42" s="17"/>
      <c r="E42" s="17"/>
      <c r="F42" s="17"/>
      <c r="G42" s="17"/>
      <c r="H42" s="17"/>
      <c r="I42" s="17"/>
      <c r="S42" s="11"/>
      <c r="T42" s="11"/>
      <c r="U42" s="11"/>
    </row>
    <row r="43" spans="1:21" ht="16.2" customHeight="1" x14ac:dyDescent="0.3">
      <c r="A43" s="32" t="s">
        <v>73</v>
      </c>
      <c r="B43" s="21" t="s">
        <v>36</v>
      </c>
      <c r="C43" s="16" t="s">
        <v>23</v>
      </c>
      <c r="D43" s="17">
        <v>2.6591999999999998</v>
      </c>
      <c r="E43" s="17">
        <v>11.9223</v>
      </c>
      <c r="F43" s="17">
        <v>3.1873</v>
      </c>
      <c r="G43" s="17">
        <v>2.9836999999999998</v>
      </c>
      <c r="H43" s="17">
        <v>3.3151000000000002</v>
      </c>
      <c r="I43" s="17">
        <v>6.4545000000000003</v>
      </c>
      <c r="J43" s="16">
        <v>3.2854000000000001</v>
      </c>
      <c r="K43" s="16">
        <v>10.6013</v>
      </c>
      <c r="L43" s="16">
        <v>3.7483</v>
      </c>
      <c r="M43" s="16">
        <v>13.146800000000001</v>
      </c>
      <c r="N43" s="16">
        <v>4.1162000000000001</v>
      </c>
      <c r="O43" s="16">
        <v>12.635199999999999</v>
      </c>
      <c r="P43" s="16">
        <v>4.2743000000000002</v>
      </c>
      <c r="Q43" s="16">
        <v>3.4022999999999999</v>
      </c>
      <c r="S43" s="11" t="str">
        <f ca="1">INDIRECT(ADDRESS(1, MATCH(MAX(D43:Q43),D43:Q43,0)+3, 4),TRUE)</f>
        <v>DAG1RDPW</v>
      </c>
      <c r="T43" s="11" t="str">
        <f t="shared" ref="T43" ca="1" si="5">S43</f>
        <v>DAG1RDPW</v>
      </c>
      <c r="U43" s="11"/>
    </row>
    <row r="44" spans="1:21" x14ac:dyDescent="0.3">
      <c r="A44" s="25"/>
      <c r="B44" s="25"/>
      <c r="C44" s="16" t="s">
        <v>78</v>
      </c>
      <c r="D44" s="17">
        <v>4.67</v>
      </c>
      <c r="E44" s="17">
        <v>4.7458999999999998</v>
      </c>
      <c r="F44" s="17">
        <v>8.5103000000000009</v>
      </c>
      <c r="G44" s="17">
        <v>8.1902000000000008</v>
      </c>
      <c r="H44" s="17">
        <v>8.3124000000000002</v>
      </c>
      <c r="I44" s="17">
        <v>8.2075999999999993</v>
      </c>
      <c r="J44" s="16">
        <v>5.1345999999999998</v>
      </c>
      <c r="K44" s="16">
        <v>5.0122999999999998</v>
      </c>
      <c r="L44" s="16">
        <v>8.5879999999999992</v>
      </c>
      <c r="M44" s="16">
        <v>8.3938000000000006</v>
      </c>
      <c r="N44" s="16">
        <v>7.8384999999999998</v>
      </c>
      <c r="O44" s="16">
        <v>8.3665000000000003</v>
      </c>
      <c r="P44" s="16">
        <v>8.9403000000000006</v>
      </c>
      <c r="Q44" s="16">
        <v>3.1850000000000001</v>
      </c>
      <c r="S44" s="11" t="str">
        <f ca="1">INDIRECT(ADDRESS(1, MATCH(MAX(D44:Q44),D44:Q44,0)+3, 4),TRUE)</f>
        <v>NGRPW</v>
      </c>
      <c r="T44" s="11"/>
      <c r="U44" s="11" t="str">
        <f t="shared" ref="U44" ca="1" si="6">S44</f>
        <v>NGRPW</v>
      </c>
    </row>
    <row r="45" spans="1:21" x14ac:dyDescent="0.3">
      <c r="A45" s="25"/>
      <c r="B45" s="21" t="s">
        <v>49</v>
      </c>
      <c r="C45" s="16" t="s">
        <v>23</v>
      </c>
      <c r="D45" s="17">
        <v>35.378900000000002</v>
      </c>
      <c r="E45" s="17">
        <v>35.537799999999997</v>
      </c>
      <c r="F45" s="17">
        <v>38.362699999999997</v>
      </c>
      <c r="G45" s="17">
        <v>38.138800000000003</v>
      </c>
      <c r="H45" s="17">
        <v>39.359499999999997</v>
      </c>
      <c r="I45" s="17">
        <v>39.077800000000003</v>
      </c>
      <c r="J45" s="16">
        <v>38.534199999999998</v>
      </c>
      <c r="K45" s="16">
        <v>38.0306</v>
      </c>
      <c r="L45" s="16">
        <v>38.954599999999999</v>
      </c>
      <c r="M45" s="16">
        <v>40.097999999999999</v>
      </c>
      <c r="N45" s="16">
        <v>38.501399999999997</v>
      </c>
      <c r="O45" s="16">
        <v>40.569099999999999</v>
      </c>
      <c r="P45" s="16">
        <v>41.1492</v>
      </c>
      <c r="Q45" s="16">
        <v>40.996499999999997</v>
      </c>
      <c r="S45" s="11" t="str">
        <f ca="1">INDIRECT(ADDRESS(1, MATCH(MAX(D45:Q45),D45:Q45,0)+3, 4),TRUE)</f>
        <v>NGRPW</v>
      </c>
      <c r="T45" s="11" t="str">
        <f t="shared" ref="T45" ca="1" si="7">S45</f>
        <v>NGRPW</v>
      </c>
      <c r="U45" s="11"/>
    </row>
    <row r="46" spans="1:21" x14ac:dyDescent="0.3">
      <c r="A46" s="25"/>
      <c r="B46" s="25"/>
      <c r="C46" s="16" t="s">
        <v>78</v>
      </c>
      <c r="D46" s="17">
        <v>41.190199999999997</v>
      </c>
      <c r="E46" s="17">
        <v>43.616799999999998</v>
      </c>
      <c r="F46" s="17">
        <v>49.5336</v>
      </c>
      <c r="G46" s="17">
        <v>48.448300000000003</v>
      </c>
      <c r="H46" s="17">
        <v>49.66</v>
      </c>
      <c r="I46" s="17">
        <v>49.607900000000001</v>
      </c>
      <c r="J46" s="16">
        <v>42.398099999999999</v>
      </c>
      <c r="K46" s="16">
        <v>42.3369</v>
      </c>
      <c r="L46" s="16">
        <v>48.731999999999999</v>
      </c>
      <c r="M46" s="16">
        <v>49.290100000000002</v>
      </c>
      <c r="N46" s="16">
        <v>48.836599999999997</v>
      </c>
      <c r="O46" s="16">
        <v>49.337000000000003</v>
      </c>
      <c r="P46" s="16">
        <v>52.898499999999999</v>
      </c>
      <c r="Q46" s="16">
        <v>52.301900000000003</v>
      </c>
      <c r="S46" s="11" t="str">
        <f ca="1">INDIRECT(ADDRESS(1, MATCH(MAX(D46:Q46),D46:Q46,0)+3, 4),TRUE)</f>
        <v>NGRPW</v>
      </c>
      <c r="T46" s="11"/>
      <c r="U46" s="11" t="str">
        <f t="shared" ref="U46" ca="1" si="8">S46</f>
        <v>NGRPW</v>
      </c>
    </row>
  </sheetData>
  <mergeCells count="46">
    <mergeCell ref="A27:C27"/>
    <mergeCell ref="A28:A31"/>
    <mergeCell ref="B28:B29"/>
    <mergeCell ref="B30:B31"/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  <mergeCell ref="A17:C17"/>
    <mergeCell ref="A18:A21"/>
    <mergeCell ref="B18:B19"/>
    <mergeCell ref="B20:B21"/>
    <mergeCell ref="A23:A26"/>
    <mergeCell ref="B23:B24"/>
    <mergeCell ref="B25:B26"/>
    <mergeCell ref="P1:P2"/>
    <mergeCell ref="Q1:Q2"/>
    <mergeCell ref="A13:A16"/>
    <mergeCell ref="B13:B14"/>
    <mergeCell ref="B15:B16"/>
    <mergeCell ref="A3:C3"/>
    <mergeCell ref="A4:C4"/>
    <mergeCell ref="N1:N2"/>
    <mergeCell ref="A1:C1"/>
    <mergeCell ref="D1:D2"/>
    <mergeCell ref="E1:E2"/>
    <mergeCell ref="F1:F2"/>
    <mergeCell ref="G1:G2"/>
    <mergeCell ref="H1:H2"/>
    <mergeCell ref="O1:O2"/>
    <mergeCell ref="I1:I2"/>
    <mergeCell ref="J1:J2"/>
    <mergeCell ref="K1:K2"/>
    <mergeCell ref="L1:L2"/>
    <mergeCell ref="M1:M2"/>
    <mergeCell ref="A7:C7"/>
    <mergeCell ref="A8:A11"/>
    <mergeCell ref="B8:B9"/>
    <mergeCell ref="B10:B11"/>
    <mergeCell ref="A6:C6"/>
  </mergeCells>
  <phoneticPr fontId="1" type="noConversion"/>
  <conditionalFormatting sqref="S1:U7 S47:U1048576">
    <cfRule type="containsText" dxfId="245" priority="13" operator="containsText" text="EPW">
      <formula>NOT(ISERROR(SEARCH("EPW",S1)))</formula>
    </cfRule>
    <cfRule type="containsText" dxfId="244" priority="14" operator="containsText" text="MIOA">
      <formula>NOT(ISERROR(SEARCH("MIOA",S1)))</formula>
    </cfRule>
    <cfRule type="containsText" dxfId="243" priority="15" operator="containsText" text="DAG">
      <formula>NOT(ISERROR(SEARCH("DAG",S1)))</formula>
    </cfRule>
  </conditionalFormatting>
  <conditionalFormatting sqref="S27:U46 S8:U17">
    <cfRule type="containsText" dxfId="242" priority="10" operator="containsText" text="EPW">
      <formula>NOT(ISERROR(SEARCH("EPW",S8)))</formula>
    </cfRule>
    <cfRule type="containsText" dxfId="241" priority="11" operator="containsText" text="MIOA">
      <formula>NOT(ISERROR(SEARCH("MIOA",S8)))</formula>
    </cfRule>
    <cfRule type="containsText" dxfId="240" priority="12" operator="containsText" text="DAG">
      <formula>NOT(ISERROR(SEARCH("DAG",S8)))</formula>
    </cfRule>
  </conditionalFormatting>
  <conditionalFormatting sqref="S22:U22">
    <cfRule type="containsText" dxfId="239" priority="7" operator="containsText" text="EPW">
      <formula>NOT(ISERROR(SEARCH("EPW",S22)))</formula>
    </cfRule>
    <cfRule type="containsText" dxfId="238" priority="8" operator="containsText" text="MIOA">
      <formula>NOT(ISERROR(SEARCH("MIOA",S22)))</formula>
    </cfRule>
    <cfRule type="containsText" dxfId="237" priority="9" operator="containsText" text="DAG">
      <formula>NOT(ISERROR(SEARCH("DAG",S22)))</formula>
    </cfRule>
  </conditionalFormatting>
  <conditionalFormatting sqref="S18:U21">
    <cfRule type="containsText" dxfId="236" priority="4" operator="containsText" text="EPW">
      <formula>NOT(ISERROR(SEARCH("EPW",S18)))</formula>
    </cfRule>
    <cfRule type="containsText" dxfId="235" priority="5" operator="containsText" text="MIOA">
      <formula>NOT(ISERROR(SEARCH("MIOA",S18)))</formula>
    </cfRule>
    <cfRule type="containsText" dxfId="234" priority="6" operator="containsText" text="DAG">
      <formula>NOT(ISERROR(SEARCH("DAG",S18)))</formula>
    </cfRule>
  </conditionalFormatting>
  <conditionalFormatting sqref="S23:U26">
    <cfRule type="containsText" dxfId="233" priority="1" operator="containsText" text="EPW">
      <formula>NOT(ISERROR(SEARCH("EPW",S23)))</formula>
    </cfRule>
    <cfRule type="containsText" dxfId="232" priority="2" operator="containsText" text="MIOA">
      <formula>NOT(ISERROR(SEARCH("MIOA",S23)))</formula>
    </cfRule>
    <cfRule type="containsText" dxfId="231" priority="3" operator="containsText" text="DAG">
      <formula>NOT(ISERROR(SEARCH("DAG",S23)))</formula>
    </cfRule>
  </conditionalFormatting>
  <conditionalFormatting sqref="D12:Q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Q8">
    <cfRule type="top10" dxfId="230" priority="20" rank="1"/>
    <cfRule type="top10" dxfId="229" priority="21" rank="2"/>
    <cfRule type="top10" dxfId="228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Q12">
    <cfRule type="top10" dxfId="227" priority="24" rank="1"/>
    <cfRule type="top10" dxfId="226" priority="25" rank="2"/>
    <cfRule type="top10" dxfId="225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Q9">
    <cfRule type="top10" dxfId="224" priority="28" rank="1"/>
    <cfRule type="top10" dxfId="223" priority="29" rank="2"/>
    <cfRule type="top10" dxfId="222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Q10">
    <cfRule type="top10" dxfId="221" priority="32" rank="1"/>
    <cfRule type="top10" dxfId="220" priority="33" rank="2"/>
    <cfRule type="top10" dxfId="219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Q11">
    <cfRule type="top10" dxfId="218" priority="36" rank="1"/>
    <cfRule type="top10" dxfId="217" priority="37" rank="2"/>
    <cfRule type="top10" dxfId="216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Q13">
    <cfRule type="top10" dxfId="215" priority="40" rank="1"/>
    <cfRule type="top10" dxfId="214" priority="41" rank="2"/>
    <cfRule type="top10" dxfId="213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Q14">
    <cfRule type="top10" dxfId="212" priority="44" rank="1"/>
    <cfRule type="top10" dxfId="211" priority="45" rank="2"/>
    <cfRule type="top10" dxfId="210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Q15">
    <cfRule type="top10" dxfId="209" priority="48" rank="1"/>
    <cfRule type="top10" dxfId="208" priority="49" rank="2"/>
    <cfRule type="top10" dxfId="207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Q16">
    <cfRule type="top10" dxfId="206" priority="52" rank="1"/>
    <cfRule type="top10" dxfId="205" priority="53" rank="2"/>
    <cfRule type="top10" dxfId="204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Q18">
    <cfRule type="top10" dxfId="203" priority="56" rank="1"/>
    <cfRule type="top10" dxfId="202" priority="57" rank="2"/>
    <cfRule type="top10" dxfId="201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top10" dxfId="200" priority="60" rank="1"/>
    <cfRule type="top10" dxfId="199" priority="61" rank="2"/>
    <cfRule type="top10" dxfId="198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Q19">
    <cfRule type="top10" dxfId="197" priority="64" rank="1"/>
    <cfRule type="top10" dxfId="196" priority="65" rank="2"/>
    <cfRule type="top10" dxfId="195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Q20">
    <cfRule type="top10" dxfId="194" priority="68" rank="1"/>
    <cfRule type="top10" dxfId="193" priority="69" rank="2"/>
    <cfRule type="top10" dxfId="192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Q21">
    <cfRule type="top10" dxfId="191" priority="72" rank="1"/>
    <cfRule type="top10" dxfId="190" priority="73" rank="2"/>
    <cfRule type="top10" dxfId="189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Q23">
    <cfRule type="top10" dxfId="188" priority="76" rank="1"/>
    <cfRule type="top10" dxfId="187" priority="77" rank="2"/>
    <cfRule type="top10" dxfId="186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Q24">
    <cfRule type="top10" dxfId="185" priority="80" rank="1"/>
    <cfRule type="top10" dxfId="184" priority="81" rank="2"/>
    <cfRule type="top10" dxfId="183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Q25">
    <cfRule type="top10" dxfId="182" priority="84" rank="1"/>
    <cfRule type="top10" dxfId="181" priority="85" rank="2"/>
    <cfRule type="top10" dxfId="180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Q26">
    <cfRule type="top10" dxfId="179" priority="88" rank="1"/>
    <cfRule type="top10" dxfId="178" priority="89" rank="2"/>
    <cfRule type="top10" dxfId="177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Q28">
    <cfRule type="top10" dxfId="176" priority="92" rank="1"/>
    <cfRule type="top10" dxfId="175" priority="93" rank="2"/>
    <cfRule type="top10" dxfId="174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top10" dxfId="173" priority="96" rank="1"/>
    <cfRule type="top10" dxfId="172" priority="97" rank="2"/>
    <cfRule type="top10" dxfId="171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Q29">
    <cfRule type="top10" dxfId="170" priority="100" rank="1"/>
    <cfRule type="top10" dxfId="169" priority="101" rank="2"/>
    <cfRule type="top10" dxfId="168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Q30">
    <cfRule type="top10" dxfId="167" priority="104" rank="1"/>
    <cfRule type="top10" dxfId="166" priority="105" rank="2"/>
    <cfRule type="top10" dxfId="165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Q31">
    <cfRule type="top10" dxfId="164" priority="108" rank="1"/>
    <cfRule type="top10" dxfId="163" priority="109" rank="2"/>
    <cfRule type="top10" dxfId="162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Q33">
    <cfRule type="top10" dxfId="161" priority="112" rank="1"/>
    <cfRule type="top10" dxfId="160" priority="113" rank="2"/>
    <cfRule type="top10" dxfId="159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Q34">
    <cfRule type="top10" dxfId="158" priority="116" rank="1"/>
    <cfRule type="top10" dxfId="157" priority="117" rank="2"/>
    <cfRule type="top10" dxfId="156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Q35">
    <cfRule type="top10" dxfId="155" priority="120" rank="1"/>
    <cfRule type="top10" dxfId="154" priority="121" rank="2"/>
    <cfRule type="top10" dxfId="153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Q36">
    <cfRule type="top10" dxfId="152" priority="124" rank="1"/>
    <cfRule type="top10" dxfId="151" priority="125" rank="2"/>
    <cfRule type="top10" dxfId="150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Q38">
    <cfRule type="top10" dxfId="149" priority="128" rank="1"/>
    <cfRule type="top10" dxfId="148" priority="129" rank="2"/>
    <cfRule type="top10" dxfId="147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top10" dxfId="146" priority="132" rank="1"/>
    <cfRule type="top10" dxfId="145" priority="133" rank="2"/>
    <cfRule type="top10" dxfId="144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Q39">
    <cfRule type="top10" dxfId="143" priority="136" rank="1"/>
    <cfRule type="top10" dxfId="142" priority="137" rank="2"/>
    <cfRule type="top10" dxfId="141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Q40">
    <cfRule type="top10" dxfId="140" priority="140" rank="1"/>
    <cfRule type="top10" dxfId="139" priority="141" rank="2"/>
    <cfRule type="top10" dxfId="138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Q41">
    <cfRule type="top10" dxfId="137" priority="144" rank="1"/>
    <cfRule type="top10" dxfId="136" priority="145" rank="2"/>
    <cfRule type="top10" dxfId="135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Q43">
    <cfRule type="top10" dxfId="134" priority="148" rank="1"/>
    <cfRule type="top10" dxfId="133" priority="149" rank="2"/>
    <cfRule type="top10" dxfId="132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Q44">
    <cfRule type="top10" dxfId="131" priority="152" rank="1"/>
    <cfRule type="top10" dxfId="130" priority="153" rank="2"/>
    <cfRule type="top10" dxfId="129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Q45">
    <cfRule type="top10" dxfId="128" priority="156" rank="1"/>
    <cfRule type="top10" dxfId="127" priority="157" rank="2"/>
    <cfRule type="top10" dxfId="126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Q46">
    <cfRule type="top10" dxfId="125" priority="160" rank="1"/>
    <cfRule type="top10" dxfId="124" priority="161" rank="2"/>
    <cfRule type="top10" dxfId="123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EB45-2849-4CF7-A67A-A0B2CA70FE9C}">
  <dimension ref="A1:U46"/>
  <sheetViews>
    <sheetView zoomScaleNormal="100" workbookViewId="0">
      <pane xSplit="3" ySplit="2" topLeftCell="D3" activePane="bottomRight" state="frozen"/>
      <selection activeCell="C2" sqref="A1:XFD1048576"/>
      <selection pane="topRight" activeCell="C2" sqref="A1:XFD1048576"/>
      <selection pane="bottomLeft" activeCell="C2" sqref="A1:XFD1048576"/>
      <selection pane="bottomRight" activeCell="C2" sqref="A1:XFD1048576"/>
    </sheetView>
  </sheetViews>
  <sheetFormatPr defaultColWidth="8.88671875" defaultRowHeight="16.2" x14ac:dyDescent="0.3"/>
  <cols>
    <col min="1" max="1" width="8.109375" style="17" customWidth="1"/>
    <col min="2" max="3" width="8.88671875" style="17" customWidth="1"/>
    <col min="4" max="11" width="8.88671875" style="16" customWidth="1"/>
    <col min="12" max="17" width="8.88671875" style="16"/>
    <col min="18" max="18" width="8.88671875" style="17"/>
    <col min="19" max="21" width="8.88671875" style="10"/>
    <col min="22" max="16384" width="8.88671875" style="17"/>
  </cols>
  <sheetData>
    <row r="1" spans="1:21" ht="16.2" customHeight="1" x14ac:dyDescent="0.3">
      <c r="A1" s="21" t="s">
        <v>77</v>
      </c>
      <c r="B1" s="25"/>
      <c r="C1" s="25"/>
      <c r="D1" s="30" t="str">
        <f t="shared" ref="D1:Q1" si="0">D3&amp;D4&amp;D5&amp;D6</f>
        <v>MIOAREPW</v>
      </c>
      <c r="E1" s="30" t="str">
        <f t="shared" si="0"/>
        <v>MIOARDEPW</v>
      </c>
      <c r="F1" s="30" t="str">
        <f t="shared" si="0"/>
        <v>DAG1REPW</v>
      </c>
      <c r="G1" s="30" t="str">
        <f t="shared" si="0"/>
        <v>DAG1RDEPW</v>
      </c>
      <c r="H1" s="30" t="str">
        <f t="shared" si="0"/>
        <v>DAG2REPW</v>
      </c>
      <c r="I1" s="30" t="str">
        <f t="shared" si="0"/>
        <v>DAG2RDEPW</v>
      </c>
      <c r="J1" s="27" t="str">
        <f t="shared" si="0"/>
        <v>MIOARPW</v>
      </c>
      <c r="K1" s="27" t="str">
        <f t="shared" si="0"/>
        <v>MIOARDPW</v>
      </c>
      <c r="L1" s="27" t="str">
        <f t="shared" si="0"/>
        <v>DAG1RPW</v>
      </c>
      <c r="M1" s="27" t="str">
        <f t="shared" si="0"/>
        <v>DAG1RDPW</v>
      </c>
      <c r="N1" s="27" t="str">
        <f t="shared" si="0"/>
        <v>DAG2RPW</v>
      </c>
      <c r="O1" s="27" t="str">
        <f t="shared" si="0"/>
        <v>DAG2RDPW</v>
      </c>
      <c r="P1" s="29" t="str">
        <f t="shared" si="0"/>
        <v>NGRPW</v>
      </c>
      <c r="Q1" s="29" t="str">
        <f t="shared" si="0"/>
        <v>NGRDPW</v>
      </c>
    </row>
    <row r="2" spans="1:21" x14ac:dyDescent="0.3">
      <c r="A2" s="16"/>
      <c r="B2" s="16" t="s">
        <v>35</v>
      </c>
      <c r="C2" s="16" t="s">
        <v>55</v>
      </c>
      <c r="D2" s="31"/>
      <c r="E2" s="31"/>
      <c r="F2" s="31"/>
      <c r="G2" s="31"/>
      <c r="H2" s="31"/>
      <c r="I2" s="31"/>
      <c r="J2" s="21"/>
      <c r="K2" s="21"/>
      <c r="L2" s="21"/>
      <c r="M2" s="21"/>
      <c r="N2" s="21"/>
      <c r="O2" s="21"/>
      <c r="P2" s="21"/>
      <c r="Q2" s="21"/>
    </row>
    <row r="3" spans="1:21" x14ac:dyDescent="0.3">
      <c r="A3" s="28" t="s">
        <v>69</v>
      </c>
      <c r="B3" s="28"/>
      <c r="C3" s="28"/>
      <c r="D3" s="19" t="s">
        <v>62</v>
      </c>
      <c r="E3" s="19" t="s">
        <v>62</v>
      </c>
      <c r="F3" s="19" t="s">
        <v>66</v>
      </c>
      <c r="G3" s="19" t="s">
        <v>66</v>
      </c>
      <c r="H3" s="19" t="s">
        <v>67</v>
      </c>
      <c r="I3" s="19" t="s">
        <v>67</v>
      </c>
      <c r="J3" s="19" t="s">
        <v>62</v>
      </c>
      <c r="K3" s="19" t="s">
        <v>62</v>
      </c>
      <c r="L3" s="19" t="s">
        <v>76</v>
      </c>
      <c r="M3" s="19" t="s">
        <v>76</v>
      </c>
      <c r="N3" s="19" t="s">
        <v>75</v>
      </c>
      <c r="O3" s="19" t="s">
        <v>75</v>
      </c>
      <c r="P3" s="19" t="s">
        <v>68</v>
      </c>
      <c r="Q3" s="19" t="s">
        <v>68</v>
      </c>
    </row>
    <row r="4" spans="1:21" x14ac:dyDescent="0.3">
      <c r="A4" s="28" t="s">
        <v>70</v>
      </c>
      <c r="B4" s="28"/>
      <c r="C4" s="28"/>
      <c r="D4" s="19" t="s">
        <v>64</v>
      </c>
      <c r="E4" s="19" t="s">
        <v>64</v>
      </c>
      <c r="F4" s="19" t="s">
        <v>64</v>
      </c>
      <c r="G4" s="19" t="s">
        <v>64</v>
      </c>
      <c r="H4" s="19" t="s">
        <v>64</v>
      </c>
      <c r="I4" s="19" t="s">
        <v>64</v>
      </c>
      <c r="J4" s="19" t="s">
        <v>64</v>
      </c>
      <c r="K4" s="19" t="s">
        <v>64</v>
      </c>
      <c r="L4" s="19" t="s">
        <v>64</v>
      </c>
      <c r="M4" s="19" t="s">
        <v>64</v>
      </c>
      <c r="N4" s="19" t="s">
        <v>64</v>
      </c>
      <c r="O4" s="19" t="s">
        <v>64</v>
      </c>
      <c r="P4" s="19" t="s">
        <v>64</v>
      </c>
      <c r="Q4" s="19" t="s">
        <v>64</v>
      </c>
    </row>
    <row r="5" spans="1:21" x14ac:dyDescent="0.3">
      <c r="A5" s="19"/>
      <c r="B5" s="19" t="s">
        <v>74</v>
      </c>
      <c r="C5" s="19"/>
      <c r="D5" s="19"/>
      <c r="E5" s="19" t="s">
        <v>74</v>
      </c>
      <c r="F5" s="19"/>
      <c r="G5" s="19" t="s">
        <v>74</v>
      </c>
      <c r="H5" s="19"/>
      <c r="I5" s="19" t="s">
        <v>74</v>
      </c>
      <c r="J5" s="19"/>
      <c r="K5" s="19" t="s">
        <v>74</v>
      </c>
      <c r="L5" s="19"/>
      <c r="M5" s="19" t="s">
        <v>74</v>
      </c>
      <c r="N5" s="19"/>
      <c r="O5" s="19" t="s">
        <v>74</v>
      </c>
      <c r="P5" s="19"/>
      <c r="Q5" s="19" t="s">
        <v>74</v>
      </c>
    </row>
    <row r="6" spans="1:21" x14ac:dyDescent="0.3">
      <c r="A6" s="28" t="s">
        <v>71</v>
      </c>
      <c r="B6" s="28"/>
      <c r="C6" s="28"/>
      <c r="D6" s="19" t="s">
        <v>63</v>
      </c>
      <c r="E6" s="19" t="s">
        <v>63</v>
      </c>
      <c r="F6" s="19" t="s">
        <v>63</v>
      </c>
      <c r="G6" s="19" t="s">
        <v>63</v>
      </c>
      <c r="H6" s="19" t="s">
        <v>63</v>
      </c>
      <c r="I6" s="19" t="s">
        <v>63</v>
      </c>
      <c r="J6" s="19" t="s">
        <v>65</v>
      </c>
      <c r="K6" s="19" t="s">
        <v>65</v>
      </c>
      <c r="L6" s="19" t="s">
        <v>65</v>
      </c>
      <c r="M6" s="19" t="s">
        <v>65</v>
      </c>
      <c r="N6" s="19" t="s">
        <v>65</v>
      </c>
      <c r="O6" s="19" t="s">
        <v>65</v>
      </c>
      <c r="P6" s="19" t="s">
        <v>65</v>
      </c>
      <c r="Q6" s="19" t="s">
        <v>65</v>
      </c>
    </row>
    <row r="7" spans="1:21" x14ac:dyDescent="0.3">
      <c r="A7" s="24" t="s">
        <v>56</v>
      </c>
      <c r="B7" s="25"/>
      <c r="C7" s="25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T7" s="10" t="s">
        <v>60</v>
      </c>
      <c r="U7" s="10" t="s">
        <v>61</v>
      </c>
    </row>
    <row r="8" spans="1:21" ht="16.2" customHeight="1" x14ac:dyDescent="0.3">
      <c r="A8" s="26" t="s">
        <v>72</v>
      </c>
      <c r="B8" s="21" t="s">
        <v>36</v>
      </c>
      <c r="C8" s="16" t="s">
        <v>23</v>
      </c>
      <c r="D8" s="17">
        <v>3.2364000000000002</v>
      </c>
      <c r="E8" s="17">
        <v>3.6423999999999999</v>
      </c>
      <c r="F8" s="17">
        <v>3.1816</v>
      </c>
      <c r="G8" s="17">
        <v>3.2038000000000002</v>
      </c>
      <c r="H8" s="17">
        <v>3.1732999999999998</v>
      </c>
      <c r="I8" s="17">
        <v>2.9948999999999999</v>
      </c>
      <c r="J8" s="16">
        <v>3.0935000000000001</v>
      </c>
      <c r="K8" s="16">
        <v>3.2822</v>
      </c>
      <c r="L8" s="16">
        <v>2.8199000000000001</v>
      </c>
      <c r="M8" s="16">
        <v>1.0671999999999999</v>
      </c>
      <c r="N8" s="16">
        <v>2.2570000000000001</v>
      </c>
      <c r="O8" s="16">
        <v>1.0407999999999999</v>
      </c>
      <c r="P8" s="16">
        <v>3.1983000000000001</v>
      </c>
      <c r="Q8" s="16">
        <v>0.54369999999999996</v>
      </c>
      <c r="S8" s="11" t="str">
        <f ca="1">INDIRECT(ADDRESS(1, MATCH(MAX(D8:Q8),D8:Q8,0)+3, 4),TRUE)</f>
        <v>MIOARDEPW</v>
      </c>
      <c r="T8" s="11" t="str">
        <f ca="1">S8</f>
        <v>MIOARDEPW</v>
      </c>
      <c r="U8" s="11"/>
    </row>
    <row r="9" spans="1:21" x14ac:dyDescent="0.3">
      <c r="A9" s="25"/>
      <c r="B9" s="25"/>
      <c r="C9" s="16" t="s">
        <v>78</v>
      </c>
      <c r="D9" s="17">
        <v>2.0426000000000002</v>
      </c>
      <c r="E9" s="17">
        <v>1.7384999999999999</v>
      </c>
      <c r="F9" s="17">
        <v>1.5317000000000001</v>
      </c>
      <c r="G9" s="17">
        <v>1.8163</v>
      </c>
      <c r="H9" s="17">
        <v>2.0448</v>
      </c>
      <c r="I9" s="17">
        <v>1.5317000000000001</v>
      </c>
      <c r="J9" s="16">
        <v>1.7351000000000001</v>
      </c>
      <c r="K9" s="16">
        <v>1.8030999999999999</v>
      </c>
      <c r="L9" s="16">
        <v>1.7497</v>
      </c>
      <c r="M9" s="16">
        <v>1.6600999999999999</v>
      </c>
      <c r="N9" s="16">
        <v>1.5018</v>
      </c>
      <c r="O9" s="16">
        <v>1.8246</v>
      </c>
      <c r="P9" s="16">
        <v>1.8453999999999999</v>
      </c>
      <c r="Q9" s="16">
        <v>1.4658</v>
      </c>
      <c r="S9" s="11" t="str">
        <f ca="1">INDIRECT(ADDRESS(1, MATCH(MAX(D9:Q9),D9:Q9,0)+3, 4),TRUE)</f>
        <v>DAG2REPW</v>
      </c>
      <c r="T9" s="11"/>
      <c r="U9" s="11" t="str">
        <f ca="1">S9</f>
        <v>DAG2REPW</v>
      </c>
    </row>
    <row r="10" spans="1:21" x14ac:dyDescent="0.3">
      <c r="A10" s="25"/>
      <c r="B10" s="21" t="s">
        <v>49</v>
      </c>
      <c r="C10" s="16" t="s">
        <v>23</v>
      </c>
      <c r="D10" s="17">
        <v>11.501300000000001</v>
      </c>
      <c r="E10" s="17">
        <v>12.0738</v>
      </c>
      <c r="F10" s="17">
        <v>12.6174</v>
      </c>
      <c r="G10" s="17">
        <v>11.833600000000001</v>
      </c>
      <c r="H10" s="17">
        <v>11.916600000000001</v>
      </c>
      <c r="I10" s="17">
        <v>11.8408</v>
      </c>
      <c r="J10" s="16">
        <v>12.082800000000001</v>
      </c>
      <c r="K10" s="16">
        <v>12.0413</v>
      </c>
      <c r="L10" s="16">
        <v>10.687900000000001</v>
      </c>
      <c r="M10" s="16">
        <v>11.477</v>
      </c>
      <c r="N10" s="16">
        <v>11.6685</v>
      </c>
      <c r="O10" s="16">
        <v>11.3957</v>
      </c>
      <c r="P10" s="16">
        <v>11.1256</v>
      </c>
      <c r="Q10" s="16">
        <v>7.9450000000000003</v>
      </c>
      <c r="S10" s="11" t="str">
        <f ca="1">INDIRECT(ADDRESS(1, MATCH(MAX(D10:Q10),D10:Q10,0)+3, 4),TRUE)</f>
        <v>DAG1REPW</v>
      </c>
      <c r="T10" s="11" t="str">
        <f ca="1">S10</f>
        <v>DAG1REPW</v>
      </c>
      <c r="U10" s="11"/>
    </row>
    <row r="11" spans="1:21" x14ac:dyDescent="0.3">
      <c r="A11" s="25"/>
      <c r="B11" s="25"/>
      <c r="C11" s="16" t="s">
        <v>78</v>
      </c>
      <c r="D11" s="17">
        <v>6.0429000000000004</v>
      </c>
      <c r="E11" s="17">
        <v>6.5900999999999996</v>
      </c>
      <c r="F11" s="17">
        <v>5.6816000000000004</v>
      </c>
      <c r="G11" s="17">
        <v>7.1481000000000003</v>
      </c>
      <c r="H11" s="17">
        <v>6.5864000000000003</v>
      </c>
      <c r="I11" s="17">
        <v>7.1463000000000001</v>
      </c>
      <c r="J11" s="16">
        <v>7.0396000000000001</v>
      </c>
      <c r="K11" s="16">
        <v>6.3787000000000003</v>
      </c>
      <c r="L11" s="16">
        <v>6.1295999999999999</v>
      </c>
      <c r="M11" s="16">
        <v>6.1258999999999997</v>
      </c>
      <c r="N11" s="16">
        <v>6.2957000000000001</v>
      </c>
      <c r="O11" s="16">
        <v>6.6081000000000003</v>
      </c>
      <c r="P11" s="16">
        <v>0.97389999999999999</v>
      </c>
      <c r="Q11" s="16">
        <v>6.9042000000000003</v>
      </c>
      <c r="S11" s="11" t="str">
        <f ca="1">INDIRECT(ADDRESS(1, MATCH(MAX(D11:Q11),D11:Q11,0)+3, 4),TRUE)</f>
        <v>DAG1RDEPW</v>
      </c>
      <c r="T11" s="11"/>
      <c r="U11" s="11" t="str">
        <f ca="1">S11</f>
        <v>DAG1RDEPW</v>
      </c>
    </row>
    <row r="12" spans="1:21" x14ac:dyDescent="0.3">
      <c r="B12" s="16"/>
      <c r="C12" s="16"/>
      <c r="D12" s="17"/>
      <c r="E12" s="17"/>
      <c r="F12" s="17"/>
      <c r="G12" s="17"/>
      <c r="H12" s="17"/>
      <c r="I12" s="17"/>
      <c r="S12" s="11"/>
      <c r="T12" s="11"/>
      <c r="U12" s="11"/>
    </row>
    <row r="13" spans="1:21" ht="16.2" customHeight="1" x14ac:dyDescent="0.3">
      <c r="A13" s="32" t="s">
        <v>73</v>
      </c>
      <c r="B13" s="21" t="s">
        <v>36</v>
      </c>
      <c r="C13" s="16" t="s">
        <v>23</v>
      </c>
      <c r="D13" s="17">
        <v>3.1962000000000002</v>
      </c>
      <c r="E13" s="17">
        <v>3.1122000000000001</v>
      </c>
      <c r="F13" s="17">
        <v>3.5188999999999999</v>
      </c>
      <c r="G13" s="17">
        <v>3.3593000000000002</v>
      </c>
      <c r="H13" s="17">
        <v>3.3925999999999998</v>
      </c>
      <c r="I13" s="17">
        <v>3.1233</v>
      </c>
      <c r="J13" s="16">
        <v>3.1781000000000001</v>
      </c>
      <c r="K13" s="16">
        <v>3.0185</v>
      </c>
      <c r="L13" s="16">
        <v>2.7423000000000002</v>
      </c>
      <c r="M13" s="16">
        <v>0.84160000000000001</v>
      </c>
      <c r="N13" s="16">
        <v>2.9567000000000001</v>
      </c>
      <c r="O13" s="16">
        <v>0.94020000000000004</v>
      </c>
      <c r="P13" s="16">
        <v>3.0074000000000001</v>
      </c>
      <c r="Q13" s="16">
        <v>0.36399999999999999</v>
      </c>
      <c r="S13" s="11" t="str">
        <f ca="1">INDIRECT(ADDRESS(1, MATCH(MAX(D13:Q13),D13:Q13,0)+3, 4),TRUE)</f>
        <v>DAG1REPW</v>
      </c>
      <c r="T13" s="11" t="str">
        <f ca="1">S13</f>
        <v>DAG1REPW</v>
      </c>
      <c r="U13" s="11"/>
    </row>
    <row r="14" spans="1:21" x14ac:dyDescent="0.3">
      <c r="A14" s="25"/>
      <c r="B14" s="25"/>
      <c r="C14" s="16" t="s">
        <v>78</v>
      </c>
      <c r="D14" s="17">
        <v>2.3801000000000001</v>
      </c>
      <c r="E14" s="17">
        <v>2.0385</v>
      </c>
      <c r="F14" s="17">
        <v>1.8212999999999999</v>
      </c>
      <c r="G14" s="17">
        <v>1.6970000000000001</v>
      </c>
      <c r="H14" s="17">
        <v>1.4841</v>
      </c>
      <c r="I14" s="17">
        <v>1.6930000000000001</v>
      </c>
      <c r="J14" s="16">
        <v>1.9601999999999999</v>
      </c>
      <c r="K14" s="16">
        <v>2.0455000000000001</v>
      </c>
      <c r="L14" s="16">
        <v>1.5013000000000001</v>
      </c>
      <c r="M14" s="16">
        <v>1.9004000000000001</v>
      </c>
      <c r="N14" s="16">
        <v>1.7214</v>
      </c>
      <c r="O14" s="16">
        <v>1.3576999999999999</v>
      </c>
      <c r="P14" s="16">
        <v>3.1861999999999999</v>
      </c>
      <c r="Q14" s="16">
        <v>1.4793000000000001</v>
      </c>
      <c r="S14" s="11" t="str">
        <f ca="1">INDIRECT(ADDRESS(1, MATCH(MAX(D14:Q14),D14:Q14,0)+3, 4),TRUE)</f>
        <v>NGRPW</v>
      </c>
      <c r="T14" s="11"/>
      <c r="U14" s="11" t="str">
        <f ca="1">S14</f>
        <v>NGRPW</v>
      </c>
    </row>
    <row r="15" spans="1:21" x14ac:dyDescent="0.3">
      <c r="A15" s="25"/>
      <c r="B15" s="21" t="s">
        <v>49</v>
      </c>
      <c r="C15" s="16" t="s">
        <v>23</v>
      </c>
      <c r="D15" s="17">
        <v>10.771599999999999</v>
      </c>
      <c r="E15" s="17">
        <v>11.8606</v>
      </c>
      <c r="F15" s="17">
        <v>12.736599999999999</v>
      </c>
      <c r="G15" s="17">
        <v>12.5108</v>
      </c>
      <c r="H15" s="17">
        <v>12.870200000000001</v>
      </c>
      <c r="I15" s="17">
        <v>11.0913</v>
      </c>
      <c r="J15" s="16">
        <v>13.0327</v>
      </c>
      <c r="K15" s="16">
        <v>11.7956</v>
      </c>
      <c r="L15" s="16">
        <v>11.3604</v>
      </c>
      <c r="M15" s="16">
        <v>12.0503</v>
      </c>
      <c r="N15" s="16">
        <v>11.499499999999999</v>
      </c>
      <c r="O15" s="16">
        <v>12.2471</v>
      </c>
      <c r="P15" s="16">
        <v>11.0191</v>
      </c>
      <c r="Q15" s="16">
        <v>7.0888999999999998</v>
      </c>
      <c r="S15" s="11" t="str">
        <f ca="1">INDIRECT(ADDRESS(1, MATCH(MAX(D15:Q15),D15:Q15,0)+3, 4),TRUE)</f>
        <v>MIOARPW</v>
      </c>
      <c r="T15" s="11" t="str">
        <f ca="1">S15</f>
        <v>MIOARPW</v>
      </c>
      <c r="U15" s="11"/>
    </row>
    <row r="16" spans="1:21" x14ac:dyDescent="0.3">
      <c r="A16" s="25"/>
      <c r="B16" s="25"/>
      <c r="C16" s="16" t="s">
        <v>78</v>
      </c>
      <c r="D16" s="17">
        <v>5.8494999999999999</v>
      </c>
      <c r="E16" s="17">
        <v>5.9341999999999997</v>
      </c>
      <c r="F16" s="17">
        <v>5.7828999999999997</v>
      </c>
      <c r="G16" s="17">
        <v>5.6708999999999996</v>
      </c>
      <c r="H16" s="17">
        <v>5.2554999999999996</v>
      </c>
      <c r="I16" s="17">
        <v>5.1397000000000004</v>
      </c>
      <c r="J16" s="16">
        <v>5.8928000000000003</v>
      </c>
      <c r="K16" s="16">
        <v>5.9109999999999996</v>
      </c>
      <c r="L16" s="16">
        <v>5.7251000000000003</v>
      </c>
      <c r="M16" s="16">
        <v>6.1512000000000002</v>
      </c>
      <c r="N16" s="16">
        <v>5.2229999999999999</v>
      </c>
      <c r="O16" s="16">
        <v>5.8929999999999998</v>
      </c>
      <c r="P16" s="16">
        <v>1.0498000000000001</v>
      </c>
      <c r="Q16" s="16">
        <v>1.2231000000000001</v>
      </c>
      <c r="S16" s="11" t="str">
        <f ca="1">INDIRECT(ADDRESS(1, MATCH(MAX(D16:Q16),D16:Q16,0)+3, 4),TRUE)</f>
        <v>DAG1RDPW</v>
      </c>
      <c r="T16" s="11"/>
      <c r="U16" s="11" t="str">
        <f ca="1">S16</f>
        <v>DAG1RDPW</v>
      </c>
    </row>
    <row r="17" spans="1:21" x14ac:dyDescent="0.3">
      <c r="A17" s="24" t="s">
        <v>57</v>
      </c>
      <c r="B17" s="25"/>
      <c r="C17" s="25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11"/>
      <c r="T17" s="11"/>
      <c r="U17" s="11"/>
    </row>
    <row r="18" spans="1:21" ht="16.2" customHeight="1" x14ac:dyDescent="0.3">
      <c r="A18" s="26" t="s">
        <v>72</v>
      </c>
      <c r="B18" s="21" t="s">
        <v>36</v>
      </c>
      <c r="C18" s="16" t="s">
        <v>23</v>
      </c>
      <c r="D18" s="17">
        <v>5.2054</v>
      </c>
      <c r="E18" s="17">
        <v>4.6919000000000004</v>
      </c>
      <c r="F18" s="17">
        <v>5.0243000000000002</v>
      </c>
      <c r="G18" s="17">
        <v>4.9638999999999998</v>
      </c>
      <c r="H18" s="17">
        <v>4.9653</v>
      </c>
      <c r="I18" s="17">
        <v>4.6128</v>
      </c>
      <c r="J18" s="16">
        <v>5.1970999999999998</v>
      </c>
      <c r="K18" s="16">
        <v>5.1540999999999997</v>
      </c>
      <c r="L18" s="16">
        <v>4.0549999999999997</v>
      </c>
      <c r="M18" s="16">
        <v>0.82220000000000004</v>
      </c>
      <c r="N18" s="16">
        <v>3.9070999999999998</v>
      </c>
      <c r="O18" s="16">
        <v>1.0103</v>
      </c>
      <c r="P18" s="16">
        <v>4.3482000000000003</v>
      </c>
      <c r="Q18" s="16">
        <v>1.9812000000000001</v>
      </c>
      <c r="S18" s="11" t="str">
        <f ca="1">INDIRECT(ADDRESS(1, MATCH(MAX(D18:Q18),D18:Q18,0)+3, 4),TRUE)</f>
        <v>MIOAREPW</v>
      </c>
      <c r="T18" s="11" t="str">
        <f ca="1">S18</f>
        <v>MIOAREPW</v>
      </c>
      <c r="U18" s="11"/>
    </row>
    <row r="19" spans="1:21" x14ac:dyDescent="0.3">
      <c r="A19" s="25"/>
      <c r="B19" s="25"/>
      <c r="C19" s="16" t="s">
        <v>78</v>
      </c>
      <c r="D19" s="17">
        <v>3.4891999999999999</v>
      </c>
      <c r="E19" s="17">
        <v>3.5101</v>
      </c>
      <c r="F19" s="17">
        <v>1.6328</v>
      </c>
      <c r="G19" s="17">
        <v>1.9355</v>
      </c>
      <c r="H19" s="17">
        <v>2.1006</v>
      </c>
      <c r="I19" s="17">
        <v>2.0945</v>
      </c>
      <c r="J19" s="16">
        <v>3.7904</v>
      </c>
      <c r="K19" s="16">
        <v>3.9895999999999998</v>
      </c>
      <c r="L19" s="16">
        <v>1.8306</v>
      </c>
      <c r="M19" s="16">
        <v>2.0722999999999998</v>
      </c>
      <c r="N19" s="16">
        <v>1.7682</v>
      </c>
      <c r="O19" s="16">
        <v>2.1126</v>
      </c>
      <c r="P19" s="16">
        <v>3.1463000000000001</v>
      </c>
      <c r="Q19" s="16">
        <v>3.4007999999999998</v>
      </c>
      <c r="S19" s="11" t="str">
        <f ca="1">INDIRECT(ADDRESS(1, MATCH(MAX(D19:Q19),D19:Q19,0)+3, 4),TRUE)</f>
        <v>MIOARDPW</v>
      </c>
      <c r="T19" s="11"/>
      <c r="U19" s="11" t="str">
        <f ca="1">S19</f>
        <v>MIOARDPW</v>
      </c>
    </row>
    <row r="20" spans="1:21" x14ac:dyDescent="0.3">
      <c r="A20" s="25"/>
      <c r="B20" s="21" t="s">
        <v>49</v>
      </c>
      <c r="C20" s="16" t="s">
        <v>23</v>
      </c>
      <c r="D20" s="17">
        <v>20.689699999999998</v>
      </c>
      <c r="E20" s="17">
        <v>20.8432</v>
      </c>
      <c r="F20" s="17">
        <v>20.503699999999998</v>
      </c>
      <c r="G20" s="17">
        <v>20.8794</v>
      </c>
      <c r="H20" s="17">
        <v>20.386299999999999</v>
      </c>
      <c r="I20" s="17">
        <v>20.220199999999998</v>
      </c>
      <c r="J20" s="16">
        <v>20.0504</v>
      </c>
      <c r="K20" s="16">
        <v>20.610299999999999</v>
      </c>
      <c r="L20" s="16">
        <v>19.9193</v>
      </c>
      <c r="M20" s="16">
        <v>17.717400000000001</v>
      </c>
      <c r="N20" s="16">
        <v>19.041599999999999</v>
      </c>
      <c r="O20" s="16">
        <v>17.422899999999998</v>
      </c>
      <c r="P20" s="16">
        <v>17.7256</v>
      </c>
      <c r="Q20" s="16">
        <v>15.2309</v>
      </c>
      <c r="S20" s="11" t="str">
        <f ca="1">INDIRECT(ADDRESS(1, MATCH(MAX(D20:Q20),D20:Q20,0)+3, 4),TRUE)</f>
        <v>DAG1RDEPW</v>
      </c>
      <c r="T20" s="11" t="str">
        <f ca="1">S20</f>
        <v>DAG1RDEPW</v>
      </c>
      <c r="U20" s="11"/>
    </row>
    <row r="21" spans="1:21" x14ac:dyDescent="0.3">
      <c r="A21" s="25"/>
      <c r="B21" s="25"/>
      <c r="C21" s="16" t="s">
        <v>78</v>
      </c>
      <c r="D21" s="17">
        <v>14.6851</v>
      </c>
      <c r="E21" s="17">
        <v>14.0097</v>
      </c>
      <c r="F21" s="17">
        <v>18.1721</v>
      </c>
      <c r="G21" s="17">
        <v>16.597200000000001</v>
      </c>
      <c r="H21" s="17">
        <v>17.5976</v>
      </c>
      <c r="I21" s="17">
        <v>17.2834</v>
      </c>
      <c r="J21" s="16">
        <v>15.053699999999999</v>
      </c>
      <c r="K21" s="16">
        <v>14.287800000000001</v>
      </c>
      <c r="L21" s="16">
        <v>16.5991</v>
      </c>
      <c r="M21" s="16">
        <v>17.442399999999999</v>
      </c>
      <c r="N21" s="16">
        <v>18.040299999999998</v>
      </c>
      <c r="O21" s="16">
        <v>18.2118</v>
      </c>
      <c r="P21" s="16">
        <v>10.5541</v>
      </c>
      <c r="Q21" s="16">
        <v>13.863300000000001</v>
      </c>
      <c r="S21" s="11" t="str">
        <f ca="1">INDIRECT(ADDRESS(1, MATCH(MAX(D21:Q21),D21:Q21,0)+3, 4),TRUE)</f>
        <v>DAG2RDPW</v>
      </c>
      <c r="T21" s="11"/>
      <c r="U21" s="11" t="str">
        <f ca="1">S21</f>
        <v>DAG2RDPW</v>
      </c>
    </row>
    <row r="22" spans="1:21" x14ac:dyDescent="0.3">
      <c r="B22" s="16"/>
      <c r="C22" s="16"/>
      <c r="D22" s="17"/>
      <c r="E22" s="17"/>
      <c r="F22" s="17"/>
      <c r="G22" s="17"/>
      <c r="H22" s="17"/>
      <c r="I22" s="17"/>
      <c r="S22" s="11"/>
      <c r="T22" s="11"/>
      <c r="U22" s="11"/>
    </row>
    <row r="23" spans="1:21" ht="16.2" customHeight="1" x14ac:dyDescent="0.3">
      <c r="A23" s="32" t="s">
        <v>73</v>
      </c>
      <c r="B23" s="21" t="s">
        <v>36</v>
      </c>
      <c r="C23" s="16" t="s">
        <v>23</v>
      </c>
      <c r="D23" s="17">
        <v>5.3144</v>
      </c>
      <c r="E23" s="17">
        <v>5.1429999999999998</v>
      </c>
      <c r="F23" s="17">
        <v>4.8647</v>
      </c>
      <c r="G23" s="17">
        <v>5.1360000000000001</v>
      </c>
      <c r="H23" s="17">
        <v>5.0021000000000004</v>
      </c>
      <c r="I23" s="17">
        <v>5.0651999999999999</v>
      </c>
      <c r="J23" s="16">
        <v>5.0951000000000004</v>
      </c>
      <c r="K23" s="16">
        <v>5.7272999999999996</v>
      </c>
      <c r="L23" s="16">
        <v>5.0514000000000001</v>
      </c>
      <c r="M23" s="16">
        <v>1.0825</v>
      </c>
      <c r="N23" s="16">
        <v>4.5704000000000002</v>
      </c>
      <c r="O23" s="16">
        <v>0.89580000000000004</v>
      </c>
      <c r="P23" s="16">
        <v>4.8855000000000004</v>
      </c>
      <c r="Q23" s="16">
        <v>1.9454</v>
      </c>
      <c r="S23" s="11" t="str">
        <f ca="1">INDIRECT(ADDRESS(1, MATCH(MAX(D23:Q23),D23:Q23,0)+3, 4),TRUE)</f>
        <v>MIOARDPW</v>
      </c>
      <c r="T23" s="11" t="str">
        <f ca="1">S23</f>
        <v>MIOARDPW</v>
      </c>
      <c r="U23" s="11"/>
    </row>
    <row r="24" spans="1:21" x14ac:dyDescent="0.3">
      <c r="A24" s="25"/>
      <c r="B24" s="25"/>
      <c r="C24" s="16" t="s">
        <v>78</v>
      </c>
      <c r="D24" s="17">
        <v>2.6366000000000001</v>
      </c>
      <c r="E24" s="17">
        <v>2.2193999999999998</v>
      </c>
      <c r="F24" s="17">
        <v>2.0988000000000002</v>
      </c>
      <c r="G24" s="17">
        <v>1.7864</v>
      </c>
      <c r="H24" s="17">
        <v>1.6754</v>
      </c>
      <c r="I24" s="17">
        <v>1.8378000000000001</v>
      </c>
      <c r="J24" s="16">
        <v>2.1387</v>
      </c>
      <c r="K24" s="16">
        <v>2.3435000000000001</v>
      </c>
      <c r="L24" s="16">
        <v>1.6712</v>
      </c>
      <c r="M24" s="16">
        <v>1.8337000000000001</v>
      </c>
      <c r="N24" s="16">
        <v>1.9656</v>
      </c>
      <c r="O24" s="16">
        <v>1.8939999999999999</v>
      </c>
      <c r="P24" s="16">
        <v>3.0348999999999999</v>
      </c>
      <c r="Q24" s="16">
        <v>3.54</v>
      </c>
      <c r="S24" s="11" t="str">
        <f ca="1">INDIRECT(ADDRESS(1, MATCH(MAX(D24:Q24),D24:Q24,0)+3, 4),TRUE)</f>
        <v>NGRDPW</v>
      </c>
      <c r="T24" s="11"/>
      <c r="U24" s="11" t="str">
        <f ca="1">S24</f>
        <v>NGRDPW</v>
      </c>
    </row>
    <row r="25" spans="1:21" x14ac:dyDescent="0.3">
      <c r="A25" s="25"/>
      <c r="B25" s="21" t="s">
        <v>49</v>
      </c>
      <c r="C25" s="16" t="s">
        <v>23</v>
      </c>
      <c r="D25" s="17">
        <v>21.507899999999999</v>
      </c>
      <c r="E25" s="17">
        <v>20.133500000000002</v>
      </c>
      <c r="F25" s="17">
        <v>21.6921</v>
      </c>
      <c r="G25" s="17">
        <v>20.465800000000002</v>
      </c>
      <c r="H25" s="17">
        <v>20.0883</v>
      </c>
      <c r="I25" s="17">
        <v>20.393599999999999</v>
      </c>
      <c r="J25" s="16">
        <v>20.200299999999999</v>
      </c>
      <c r="K25" s="16">
        <v>20.220199999999998</v>
      </c>
      <c r="L25" s="16">
        <v>20.7638</v>
      </c>
      <c r="M25" s="16">
        <v>19.5227</v>
      </c>
      <c r="N25" s="16">
        <v>20.272600000000001</v>
      </c>
      <c r="O25" s="16">
        <v>19.394400000000001</v>
      </c>
      <c r="P25" s="16">
        <v>17.429300000000001</v>
      </c>
      <c r="Q25" s="16">
        <v>18.367000000000001</v>
      </c>
      <c r="S25" s="11" t="str">
        <f ca="1">INDIRECT(ADDRESS(1, MATCH(MAX(D25:Q25),D25:Q25,0)+3, 4),TRUE)</f>
        <v>DAG1REPW</v>
      </c>
      <c r="T25" s="11" t="str">
        <f ca="1">S25</f>
        <v>DAG1REPW</v>
      </c>
      <c r="U25" s="11"/>
    </row>
    <row r="26" spans="1:21" x14ac:dyDescent="0.3">
      <c r="A26" s="25"/>
      <c r="B26" s="25"/>
      <c r="C26" s="16" t="s">
        <v>78</v>
      </c>
      <c r="D26" s="17">
        <v>10.219200000000001</v>
      </c>
      <c r="E26" s="17">
        <v>9.86</v>
      </c>
      <c r="F26" s="17">
        <v>14.6279</v>
      </c>
      <c r="G26" s="17">
        <v>13.864100000000001</v>
      </c>
      <c r="H26" s="17">
        <v>14.1152</v>
      </c>
      <c r="I26" s="17">
        <v>14.333500000000001</v>
      </c>
      <c r="J26" s="16">
        <v>10.4665</v>
      </c>
      <c r="K26" s="16">
        <v>11.118600000000001</v>
      </c>
      <c r="L26" s="16">
        <v>13.9689</v>
      </c>
      <c r="M26" s="16">
        <v>14.4114</v>
      </c>
      <c r="N26" s="16">
        <v>13.515599999999999</v>
      </c>
      <c r="O26" s="16">
        <v>13.817299999999999</v>
      </c>
      <c r="P26" s="16">
        <v>8.3665000000000003</v>
      </c>
      <c r="Q26" s="16">
        <v>4.3</v>
      </c>
      <c r="S26" s="11" t="str">
        <f ca="1">INDIRECT(ADDRESS(1, MATCH(MAX(D26:Q26),D26:Q26,0)+3, 4),TRUE)</f>
        <v>DAG1REPW</v>
      </c>
      <c r="T26" s="11"/>
      <c r="U26" s="11" t="str">
        <f ca="1">S26</f>
        <v>DAG1REPW</v>
      </c>
    </row>
    <row r="27" spans="1:21" x14ac:dyDescent="0.3">
      <c r="A27" s="24" t="s">
        <v>58</v>
      </c>
      <c r="B27" s="25"/>
      <c r="C27" s="25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11"/>
      <c r="T27" s="11"/>
      <c r="U27" s="11"/>
    </row>
    <row r="28" spans="1:21" ht="16.2" customHeight="1" x14ac:dyDescent="0.3">
      <c r="A28" s="26" t="s">
        <v>72</v>
      </c>
      <c r="B28" s="21" t="s">
        <v>36</v>
      </c>
      <c r="C28" s="16" t="s">
        <v>23</v>
      </c>
      <c r="D28" s="17">
        <v>6.1281999999999996</v>
      </c>
      <c r="E28" s="17">
        <v>6.4593999999999996</v>
      </c>
      <c r="F28" s="17">
        <v>5.8989000000000003</v>
      </c>
      <c r="G28" s="17">
        <v>6.1227</v>
      </c>
      <c r="H28" s="17">
        <v>6.2385000000000002</v>
      </c>
      <c r="I28" s="17">
        <v>6.3724999999999996</v>
      </c>
      <c r="J28" s="16">
        <v>6.3219000000000003</v>
      </c>
      <c r="K28" s="16">
        <v>6.6013000000000002</v>
      </c>
      <c r="L28" s="16">
        <v>5.3758999999999997</v>
      </c>
      <c r="M28" s="16">
        <v>0.97840000000000005</v>
      </c>
      <c r="N28" s="16">
        <v>5.6021999999999998</v>
      </c>
      <c r="O28" s="16">
        <v>0.8659</v>
      </c>
      <c r="P28" s="16">
        <v>5.8113999999999999</v>
      </c>
      <c r="Q28" s="16">
        <v>1.1638999999999999</v>
      </c>
      <c r="S28" s="11" t="str">
        <f ca="1">INDIRECT(ADDRESS(1, MATCH(MAX(D28:Q28),D28:Q28,0)+3, 4),TRUE)</f>
        <v>MIOARDPW</v>
      </c>
      <c r="T28" s="11" t="str">
        <f ca="1">S28</f>
        <v>MIOARDPW</v>
      </c>
      <c r="U28" s="11"/>
    </row>
    <row r="29" spans="1:21" x14ac:dyDescent="0.3">
      <c r="A29" s="25"/>
      <c r="B29" s="25"/>
      <c r="C29" s="16" t="s">
        <v>78</v>
      </c>
      <c r="D29" s="17">
        <v>2.6858</v>
      </c>
      <c r="E29" s="17">
        <v>3.2075999999999998</v>
      </c>
      <c r="F29" s="17">
        <v>2.9033000000000002</v>
      </c>
      <c r="G29" s="17">
        <v>3.4295</v>
      </c>
      <c r="H29" s="17">
        <v>2.9428000000000001</v>
      </c>
      <c r="I29" s="17">
        <v>3.2883</v>
      </c>
      <c r="J29" s="16">
        <v>3.1217999999999999</v>
      </c>
      <c r="K29" s="16">
        <v>3.1368999999999998</v>
      </c>
      <c r="L29" s="16">
        <v>2.7427999999999999</v>
      </c>
      <c r="M29" s="16">
        <v>2.8721000000000001</v>
      </c>
      <c r="N29" s="16">
        <v>3.2494999999999998</v>
      </c>
      <c r="O29" s="16">
        <v>3.2183999999999999</v>
      </c>
      <c r="P29" s="16">
        <v>4.3827999999999996</v>
      </c>
      <c r="Q29" s="16">
        <v>3.0623999999999998</v>
      </c>
      <c r="S29" s="11" t="str">
        <f ca="1">INDIRECT(ADDRESS(1, MATCH(MAX(D29:Q29),D29:Q29,0)+3, 4),TRUE)</f>
        <v>NGRPW</v>
      </c>
      <c r="T29" s="11"/>
      <c r="U29" s="11" t="str">
        <f ca="1">S29</f>
        <v>NGRPW</v>
      </c>
    </row>
    <row r="30" spans="1:21" x14ac:dyDescent="0.3">
      <c r="A30" s="25"/>
      <c r="B30" s="21" t="s">
        <v>49</v>
      </c>
      <c r="C30" s="16" t="s">
        <v>23</v>
      </c>
      <c r="D30" s="17">
        <v>30.790900000000001</v>
      </c>
      <c r="E30" s="17">
        <v>29.9908</v>
      </c>
      <c r="F30" s="17">
        <v>31.534400000000002</v>
      </c>
      <c r="G30" s="17">
        <v>30.985399999999998</v>
      </c>
      <c r="H30" s="17">
        <v>30.866700000000002</v>
      </c>
      <c r="I30" s="17">
        <v>31.679400000000001</v>
      </c>
      <c r="J30" s="16">
        <v>31.224900000000002</v>
      </c>
      <c r="K30" s="16">
        <v>31.848099999999999</v>
      </c>
      <c r="L30" s="16">
        <v>28.688300000000002</v>
      </c>
      <c r="M30" s="16">
        <v>28.082599999999999</v>
      </c>
      <c r="N30" s="16">
        <v>28.513200000000001</v>
      </c>
      <c r="O30" s="16">
        <v>27.811499999999999</v>
      </c>
      <c r="P30" s="16">
        <v>27.198699999999999</v>
      </c>
      <c r="Q30" s="16">
        <v>25.121600000000001</v>
      </c>
      <c r="S30" s="11" t="str">
        <f ca="1">INDIRECT(ADDRESS(1, MATCH(MAX(D30:Q30),D30:Q30,0)+3, 4),TRUE)</f>
        <v>MIOARDPW</v>
      </c>
      <c r="T30" s="11" t="str">
        <f ca="1">S30</f>
        <v>MIOARDPW</v>
      </c>
      <c r="U30" s="11"/>
    </row>
    <row r="31" spans="1:21" x14ac:dyDescent="0.3">
      <c r="A31" s="25"/>
      <c r="B31" s="25"/>
      <c r="C31" s="16" t="s">
        <v>78</v>
      </c>
      <c r="D31" s="17">
        <v>20.5335</v>
      </c>
      <c r="E31" s="17">
        <v>17.6784</v>
      </c>
      <c r="F31" s="17">
        <v>28.892199999999999</v>
      </c>
      <c r="G31" s="17">
        <v>28.4877</v>
      </c>
      <c r="H31" s="17">
        <v>29.7516</v>
      </c>
      <c r="I31" s="17">
        <v>28.670100000000001</v>
      </c>
      <c r="J31" s="16">
        <v>19.8706</v>
      </c>
      <c r="K31" s="16">
        <v>19.502099999999999</v>
      </c>
      <c r="L31" s="16">
        <v>28.616099999999999</v>
      </c>
      <c r="M31" s="16">
        <v>28.693300000000001</v>
      </c>
      <c r="N31" s="16">
        <v>29.383500000000002</v>
      </c>
      <c r="O31" s="16">
        <v>30.087599999999998</v>
      </c>
      <c r="P31" s="16">
        <v>22.442699999999999</v>
      </c>
      <c r="Q31" s="16">
        <v>17.829899999999999</v>
      </c>
      <c r="S31" s="11" t="str">
        <f ca="1">INDIRECT(ADDRESS(1, MATCH(MAX(D31:Q31),D31:Q31,0)+3, 4),TRUE)</f>
        <v>DAG2RDPW</v>
      </c>
      <c r="T31" s="11"/>
      <c r="U31" s="11" t="str">
        <f ca="1">S31</f>
        <v>DAG2RDPW</v>
      </c>
    </row>
    <row r="32" spans="1:21" x14ac:dyDescent="0.3">
      <c r="B32" s="16"/>
      <c r="C32" s="16"/>
      <c r="D32" s="17"/>
      <c r="E32" s="17"/>
      <c r="F32" s="17"/>
      <c r="G32" s="17"/>
      <c r="H32" s="17"/>
      <c r="I32" s="17"/>
      <c r="S32" s="11"/>
      <c r="T32" s="11"/>
      <c r="U32" s="11"/>
    </row>
    <row r="33" spans="1:21" ht="16.2" customHeight="1" x14ac:dyDescent="0.3">
      <c r="A33" s="32" t="s">
        <v>73</v>
      </c>
      <c r="B33" s="21" t="s">
        <v>36</v>
      </c>
      <c r="C33" s="16" t="s">
        <v>23</v>
      </c>
      <c r="D33" s="17">
        <v>6.5369999999999999</v>
      </c>
      <c r="E33" s="17">
        <v>6.4010999999999996</v>
      </c>
      <c r="F33" s="17">
        <v>6.0685000000000002</v>
      </c>
      <c r="G33" s="17">
        <v>5.5772000000000004</v>
      </c>
      <c r="H33" s="17">
        <v>6.3010000000000002</v>
      </c>
      <c r="I33" s="17">
        <v>6.4501999999999997</v>
      </c>
      <c r="J33" s="16">
        <v>6.7438000000000002</v>
      </c>
      <c r="K33" s="16">
        <v>6.2705000000000002</v>
      </c>
      <c r="L33" s="16">
        <v>5.3891999999999998</v>
      </c>
      <c r="M33" s="16">
        <v>1.1073999999999999</v>
      </c>
      <c r="N33" s="16">
        <v>5.8257000000000003</v>
      </c>
      <c r="O33" s="16">
        <v>0.97140000000000004</v>
      </c>
      <c r="P33" s="16">
        <v>5.6111000000000004</v>
      </c>
      <c r="Q33" s="16">
        <v>2.1078000000000001</v>
      </c>
      <c r="S33" s="11" t="str">
        <f ca="1">INDIRECT(ADDRESS(1, MATCH(MAX(D33:Q33),D33:Q33,0)+3, 4),TRUE)</f>
        <v>MIOARPW</v>
      </c>
      <c r="T33" s="11" t="str">
        <f t="shared" ref="T33" ca="1" si="1">S33</f>
        <v>MIOARPW</v>
      </c>
      <c r="U33" s="11"/>
    </row>
    <row r="34" spans="1:21" x14ac:dyDescent="0.3">
      <c r="A34" s="25"/>
      <c r="B34" s="25"/>
      <c r="C34" s="16" t="s">
        <v>78</v>
      </c>
      <c r="D34" s="17">
        <v>3.1831</v>
      </c>
      <c r="E34" s="17">
        <v>3.0762</v>
      </c>
      <c r="F34" s="17">
        <v>2.9721000000000002</v>
      </c>
      <c r="G34" s="17">
        <v>2.5882000000000001</v>
      </c>
      <c r="H34" s="17">
        <v>2.7810999999999999</v>
      </c>
      <c r="I34" s="17">
        <v>3.1516999999999999</v>
      </c>
      <c r="J34" s="16">
        <v>3.0485000000000002</v>
      </c>
      <c r="K34" s="16">
        <v>3.6038999999999999</v>
      </c>
      <c r="L34" s="16">
        <v>2.6493000000000002</v>
      </c>
      <c r="M34" s="16">
        <v>3.0081000000000002</v>
      </c>
      <c r="N34" s="16">
        <v>3.0192999999999999</v>
      </c>
      <c r="O34" s="16">
        <v>3.3422000000000001</v>
      </c>
      <c r="P34" s="16">
        <v>3.0914999999999999</v>
      </c>
      <c r="Q34" s="16">
        <v>3.7810999999999999</v>
      </c>
      <c r="S34" s="11" t="str">
        <f ca="1">INDIRECT(ADDRESS(1, MATCH(MAX(D34:Q34),D34:Q34,0)+3, 4),TRUE)</f>
        <v>NGRDPW</v>
      </c>
      <c r="T34" s="11"/>
      <c r="U34" s="11" t="str">
        <f t="shared" ref="U34" ca="1" si="2">S34</f>
        <v>NGRDPW</v>
      </c>
    </row>
    <row r="35" spans="1:21" x14ac:dyDescent="0.3">
      <c r="A35" s="25"/>
      <c r="B35" s="21" t="s">
        <v>49</v>
      </c>
      <c r="C35" s="16" t="s">
        <v>23</v>
      </c>
      <c r="D35" s="17">
        <v>30.6265</v>
      </c>
      <c r="E35" s="17">
        <v>30.864899999999999</v>
      </c>
      <c r="F35" s="17">
        <v>30.438700000000001</v>
      </c>
      <c r="G35" s="17">
        <v>31.4772</v>
      </c>
      <c r="H35" s="17">
        <v>29.721699999999998</v>
      </c>
      <c r="I35" s="17">
        <v>30.052199999999999</v>
      </c>
      <c r="J35" s="16">
        <v>30.527200000000001</v>
      </c>
      <c r="K35" s="16">
        <v>30.2545</v>
      </c>
      <c r="L35" s="16">
        <v>28.957100000000001</v>
      </c>
      <c r="M35" s="16">
        <v>28.082599999999999</v>
      </c>
      <c r="N35" s="16">
        <v>29.0275</v>
      </c>
      <c r="O35" s="16">
        <v>28.068200000000001</v>
      </c>
      <c r="P35" s="16">
        <v>27.340499999999999</v>
      </c>
      <c r="Q35" s="16">
        <v>28.1065</v>
      </c>
      <c r="S35" s="11" t="str">
        <f ca="1">INDIRECT(ADDRESS(1, MATCH(MAX(D35:Q35),D35:Q35,0)+3, 4),TRUE)</f>
        <v>DAG1RDEPW</v>
      </c>
      <c r="T35" s="11" t="str">
        <f t="shared" ref="T35" ca="1" si="3">S35</f>
        <v>DAG1RDEPW</v>
      </c>
      <c r="U35" s="11"/>
    </row>
    <row r="36" spans="1:21" x14ac:dyDescent="0.3">
      <c r="A36" s="25"/>
      <c r="B36" s="25"/>
      <c r="C36" s="16" t="s">
        <v>78</v>
      </c>
      <c r="D36" s="17">
        <v>18.700399999999998</v>
      </c>
      <c r="E36" s="17">
        <v>17.723199999999999</v>
      </c>
      <c r="F36" s="17">
        <v>29.397400000000001</v>
      </c>
      <c r="G36" s="17">
        <v>30.3127</v>
      </c>
      <c r="H36" s="17">
        <v>29.994900000000001</v>
      </c>
      <c r="I36" s="17">
        <v>30.995100000000001</v>
      </c>
      <c r="J36" s="16">
        <v>18.730899999999998</v>
      </c>
      <c r="K36" s="16">
        <v>19.0794</v>
      </c>
      <c r="L36" s="16">
        <v>31.704899999999999</v>
      </c>
      <c r="M36" s="16">
        <v>30.3308</v>
      </c>
      <c r="N36" s="16">
        <v>31.311299999999999</v>
      </c>
      <c r="O36" s="16">
        <v>30.4787</v>
      </c>
      <c r="P36" s="16">
        <v>18.536799999999999</v>
      </c>
      <c r="Q36" s="16">
        <v>9.0099</v>
      </c>
      <c r="S36" s="11" t="str">
        <f ca="1">INDIRECT(ADDRESS(1, MATCH(MAX(D36:Q36),D36:Q36,0)+3, 4),TRUE)</f>
        <v>DAG1RPW</v>
      </c>
      <c r="T36" s="11"/>
      <c r="U36" s="11" t="str">
        <f t="shared" ref="U36" ca="1" si="4">S36</f>
        <v>DAG1RPW</v>
      </c>
    </row>
    <row r="37" spans="1:21" x14ac:dyDescent="0.3">
      <c r="A37" s="24" t="s">
        <v>59</v>
      </c>
      <c r="B37" s="25"/>
      <c r="C37" s="25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11"/>
      <c r="T37" s="11"/>
      <c r="U37" s="11"/>
    </row>
    <row r="38" spans="1:21" ht="16.2" customHeight="1" x14ac:dyDescent="0.3">
      <c r="A38" s="26" t="s">
        <v>72</v>
      </c>
      <c r="B38" s="21" t="s">
        <v>36</v>
      </c>
      <c r="C38" s="16" t="s">
        <v>23</v>
      </c>
      <c r="D38" s="17">
        <v>6.3194999999999997</v>
      </c>
      <c r="E38" s="17">
        <v>6.6689999999999996</v>
      </c>
      <c r="F38" s="17">
        <v>5.7790999999999997</v>
      </c>
      <c r="G38" s="17">
        <v>4.9372999999999996</v>
      </c>
      <c r="H38" s="17">
        <v>6.3320999999999996</v>
      </c>
      <c r="I38" s="17">
        <v>6.2736999999999998</v>
      </c>
      <c r="J38" s="16">
        <v>5.7988999999999997</v>
      </c>
      <c r="K38" s="16">
        <v>6.2054</v>
      </c>
      <c r="L38" s="16">
        <v>5.3513999999999999</v>
      </c>
      <c r="M38" s="16">
        <v>0.86250000000000004</v>
      </c>
      <c r="N38" s="16">
        <v>5.2674000000000003</v>
      </c>
      <c r="O38" s="16">
        <v>0.93120000000000003</v>
      </c>
      <c r="P38" s="16">
        <v>4.3099999999999996</v>
      </c>
      <c r="Q38" s="16">
        <v>0.98970000000000002</v>
      </c>
      <c r="S38" s="11" t="str">
        <f ca="1">INDIRECT(ADDRESS(1, MATCH(MAX(D38:Q38),D38:Q38,0)+3, 4),TRUE)</f>
        <v>MIOARDEPW</v>
      </c>
      <c r="T38" s="11" t="str">
        <f ca="1">S38</f>
        <v>MIOARDEPW</v>
      </c>
      <c r="U38" s="11"/>
    </row>
    <row r="39" spans="1:21" x14ac:dyDescent="0.3">
      <c r="A39" s="25"/>
      <c r="B39" s="25"/>
      <c r="C39" s="16" t="s">
        <v>78</v>
      </c>
      <c r="D39" s="17">
        <v>4.8840000000000003</v>
      </c>
      <c r="E39" s="17">
        <v>4.1093000000000002</v>
      </c>
      <c r="F39" s="17">
        <v>4.8018999999999998</v>
      </c>
      <c r="G39" s="17">
        <v>4.4084000000000003</v>
      </c>
      <c r="H39" s="17">
        <v>4.4020999999999999</v>
      </c>
      <c r="I39" s="17">
        <v>3.9939</v>
      </c>
      <c r="J39" s="16">
        <v>4.7500999999999998</v>
      </c>
      <c r="K39" s="16">
        <v>4.0308000000000002</v>
      </c>
      <c r="L39" s="16">
        <v>4.3196000000000003</v>
      </c>
      <c r="M39" s="16">
        <v>4.4896000000000003</v>
      </c>
      <c r="N39" s="16">
        <v>4.6355000000000004</v>
      </c>
      <c r="O39" s="16">
        <v>4.3342999999999998</v>
      </c>
      <c r="P39" s="16">
        <v>1.52</v>
      </c>
      <c r="Q39" s="16">
        <v>4.7721999999999998</v>
      </c>
      <c r="S39" s="11" t="str">
        <f ca="1">INDIRECT(ADDRESS(1, MATCH(MAX(D39:Q39),D39:Q39,0)+3, 4),TRUE)</f>
        <v>MIOAREPW</v>
      </c>
      <c r="T39" s="11"/>
      <c r="U39" s="11" t="str">
        <f ca="1">S39</f>
        <v>MIOAREPW</v>
      </c>
    </row>
    <row r="40" spans="1:21" x14ac:dyDescent="0.3">
      <c r="A40" s="25"/>
      <c r="B40" s="21" t="s">
        <v>49</v>
      </c>
      <c r="C40" s="16" t="s">
        <v>23</v>
      </c>
      <c r="D40" s="17">
        <v>46.015700000000002</v>
      </c>
      <c r="E40" s="17">
        <v>47.085000000000001</v>
      </c>
      <c r="F40" s="17">
        <v>44.829300000000003</v>
      </c>
      <c r="G40" s="17">
        <v>43.944499999999998</v>
      </c>
      <c r="H40" s="17">
        <v>45.058</v>
      </c>
      <c r="I40" s="17">
        <v>44.581400000000002</v>
      </c>
      <c r="J40" s="16">
        <v>45.5623</v>
      </c>
      <c r="K40" s="16">
        <v>46.7164</v>
      </c>
      <c r="L40" s="16">
        <v>44.357100000000003</v>
      </c>
      <c r="M40" s="16">
        <v>44.425800000000002</v>
      </c>
      <c r="N40" s="16">
        <v>43.396599999999999</v>
      </c>
      <c r="O40" s="16">
        <v>44.369900000000001</v>
      </c>
      <c r="P40" s="16">
        <v>38.430500000000002</v>
      </c>
      <c r="Q40" s="16">
        <v>36.5182</v>
      </c>
      <c r="S40" s="11" t="str">
        <f ca="1">INDIRECT(ADDRESS(1, MATCH(MAX(D40:Q40),D40:Q40,0)+3, 4),TRUE)</f>
        <v>MIOARDEPW</v>
      </c>
      <c r="T40" s="11" t="str">
        <f ca="1">S40</f>
        <v>MIOARDEPW</v>
      </c>
      <c r="U40" s="11"/>
    </row>
    <row r="41" spans="1:21" x14ac:dyDescent="0.3">
      <c r="A41" s="25"/>
      <c r="B41" s="25"/>
      <c r="C41" s="16" t="s">
        <v>78</v>
      </c>
      <c r="D41" s="17">
        <v>36.674100000000003</v>
      </c>
      <c r="E41" s="17">
        <v>37.309600000000003</v>
      </c>
      <c r="F41" s="17">
        <v>43.528700000000001</v>
      </c>
      <c r="G41" s="17">
        <v>41.935899999999997</v>
      </c>
      <c r="H41" s="17">
        <v>44.6265</v>
      </c>
      <c r="I41" s="17">
        <v>41.787700000000001</v>
      </c>
      <c r="J41" s="16">
        <v>38.245100000000001</v>
      </c>
      <c r="K41" s="16">
        <v>38.420299999999997</v>
      </c>
      <c r="L41" s="16">
        <v>43.098599999999998</v>
      </c>
      <c r="M41" s="16">
        <v>43.223300000000002</v>
      </c>
      <c r="N41" s="16">
        <v>42.520699999999998</v>
      </c>
      <c r="O41" s="16">
        <v>42.557000000000002</v>
      </c>
      <c r="P41" s="16">
        <v>32.044699999999999</v>
      </c>
      <c r="Q41" s="16">
        <v>31.057099999999998</v>
      </c>
      <c r="S41" s="11" t="str">
        <f ca="1">INDIRECT(ADDRESS(1, MATCH(MAX(D41:Q41),D41:Q41,0)+3, 4),TRUE)</f>
        <v>DAG2REPW</v>
      </c>
      <c r="T41" s="11"/>
      <c r="U41" s="11" t="str">
        <f ca="1">S41</f>
        <v>DAG2REPW</v>
      </c>
    </row>
    <row r="42" spans="1:21" x14ac:dyDescent="0.3">
      <c r="B42" s="16"/>
      <c r="C42" s="16"/>
      <c r="D42" s="17"/>
      <c r="E42" s="17"/>
      <c r="F42" s="17"/>
      <c r="G42" s="17"/>
      <c r="H42" s="17"/>
      <c r="I42" s="17"/>
      <c r="S42" s="11"/>
      <c r="T42" s="11"/>
      <c r="U42" s="11"/>
    </row>
    <row r="43" spans="1:21" ht="16.2" customHeight="1" x14ac:dyDescent="0.3">
      <c r="A43" s="32" t="s">
        <v>73</v>
      </c>
      <c r="B43" s="21" t="s">
        <v>36</v>
      </c>
      <c r="C43" s="16" t="s">
        <v>23</v>
      </c>
      <c r="D43" s="17">
        <v>6.0545999999999998</v>
      </c>
      <c r="E43" s="17">
        <v>6.4413999999999998</v>
      </c>
      <c r="F43" s="17">
        <v>5.9569999999999999</v>
      </c>
      <c r="G43" s="17">
        <v>3.3982000000000001</v>
      </c>
      <c r="H43" s="17">
        <v>6.0351999999999997</v>
      </c>
      <c r="I43" s="17">
        <v>4.7950999999999997</v>
      </c>
      <c r="J43" s="16">
        <v>5.9622999999999999</v>
      </c>
      <c r="K43" s="16">
        <v>6.3583999999999996</v>
      </c>
      <c r="L43" s="16">
        <v>5.0537999999999998</v>
      </c>
      <c r="M43" s="16">
        <v>0.8548</v>
      </c>
      <c r="N43" s="16">
        <v>5.1231999999999998</v>
      </c>
      <c r="O43" s="16">
        <v>1.0707</v>
      </c>
      <c r="P43" s="16">
        <v>2.5592999999999999</v>
      </c>
      <c r="Q43" s="16">
        <v>1.0222</v>
      </c>
      <c r="S43" s="11" t="str">
        <f ca="1">INDIRECT(ADDRESS(1, MATCH(MAX(D43:Q43),D43:Q43,0)+3, 4),TRUE)</f>
        <v>MIOARDEPW</v>
      </c>
      <c r="T43" s="11" t="str">
        <f t="shared" ref="T43" ca="1" si="5">S43</f>
        <v>MIOARDEPW</v>
      </c>
      <c r="U43" s="11"/>
    </row>
    <row r="44" spans="1:21" x14ac:dyDescent="0.3">
      <c r="A44" s="25"/>
      <c r="B44" s="25"/>
      <c r="C44" s="16" t="s">
        <v>78</v>
      </c>
      <c r="D44" s="17">
        <v>7.7000000000000002E-3</v>
      </c>
      <c r="E44" s="17">
        <v>-0.53169999999999995</v>
      </c>
      <c r="F44" s="17">
        <v>0.35420000000000001</v>
      </c>
      <c r="G44" s="17">
        <v>0.1794</v>
      </c>
      <c r="H44" s="17">
        <v>0.41249999999999998</v>
      </c>
      <c r="I44" s="17">
        <v>-5.1999999999999998E-3</v>
      </c>
      <c r="J44" s="16">
        <v>-0.66849999999999998</v>
      </c>
      <c r="K44" s="16">
        <v>7.3599999999999999E-2</v>
      </c>
      <c r="L44" s="16">
        <v>0.12180000000000001</v>
      </c>
      <c r="M44" s="16">
        <v>0.54320000000000002</v>
      </c>
      <c r="N44" s="16">
        <v>0.1074</v>
      </c>
      <c r="O44" s="16">
        <v>0.37509999999999999</v>
      </c>
      <c r="P44" s="16">
        <v>1.4248000000000001</v>
      </c>
      <c r="Q44" s="16">
        <v>3.7035999999999998</v>
      </c>
      <c r="S44" s="11" t="str">
        <f ca="1">INDIRECT(ADDRESS(1, MATCH(MAX(D44:Q44),D44:Q44,0)+3, 4),TRUE)</f>
        <v>NGRDPW</v>
      </c>
      <c r="T44" s="11"/>
      <c r="U44" s="11" t="str">
        <f t="shared" ref="U44" ca="1" si="6">S44</f>
        <v>NGRDPW</v>
      </c>
    </row>
    <row r="45" spans="1:21" x14ac:dyDescent="0.3">
      <c r="A45" s="25"/>
      <c r="B45" s="21" t="s">
        <v>49</v>
      </c>
      <c r="C45" s="16" t="s">
        <v>23</v>
      </c>
      <c r="D45" s="17">
        <v>43.381599999999999</v>
      </c>
      <c r="E45" s="17">
        <v>44.244900000000001</v>
      </c>
      <c r="F45" s="17">
        <v>43.159799999999997</v>
      </c>
      <c r="G45" s="17">
        <v>42.609000000000002</v>
      </c>
      <c r="H45" s="17">
        <v>43.695900000000002</v>
      </c>
      <c r="I45" s="17">
        <v>44.017299999999999</v>
      </c>
      <c r="J45" s="16">
        <v>43.127000000000002</v>
      </c>
      <c r="K45" s="16">
        <v>43.157699999999998</v>
      </c>
      <c r="L45" s="16">
        <v>38.765500000000003</v>
      </c>
      <c r="M45" s="16">
        <v>38.578400000000002</v>
      </c>
      <c r="N45" s="16">
        <v>39.964599999999997</v>
      </c>
      <c r="O45" s="16">
        <v>38.0764</v>
      </c>
      <c r="P45" s="16">
        <v>33.444499999999998</v>
      </c>
      <c r="Q45" s="16">
        <v>37.380200000000002</v>
      </c>
      <c r="S45" s="11" t="str">
        <f ca="1">INDIRECT(ADDRESS(1, MATCH(MAX(D45:Q45),D45:Q45,0)+3, 4),TRUE)</f>
        <v>MIOARDEPW</v>
      </c>
      <c r="T45" s="11" t="str">
        <f t="shared" ref="T45" ca="1" si="7">S45</f>
        <v>MIOARDEPW</v>
      </c>
      <c r="U45" s="11"/>
    </row>
    <row r="46" spans="1:21" x14ac:dyDescent="0.3">
      <c r="A46" s="25"/>
      <c r="B46" s="25"/>
      <c r="C46" s="16" t="s">
        <v>78</v>
      </c>
      <c r="D46" s="17">
        <v>27.896999999999998</v>
      </c>
      <c r="E46" s="17">
        <v>28.214600000000001</v>
      </c>
      <c r="F46" s="17">
        <v>49.480899999999998</v>
      </c>
      <c r="G46" s="17">
        <v>47.288699999999999</v>
      </c>
      <c r="H46" s="17">
        <v>49.598199999999999</v>
      </c>
      <c r="I46" s="17">
        <v>49.706600000000002</v>
      </c>
      <c r="J46" s="16">
        <v>27.0336</v>
      </c>
      <c r="K46" s="16">
        <v>27.194400000000002</v>
      </c>
      <c r="L46" s="16">
        <v>49.395899999999997</v>
      </c>
      <c r="M46" s="16">
        <v>48.624699999999997</v>
      </c>
      <c r="N46" s="16">
        <v>49.157600000000002</v>
      </c>
      <c r="O46" s="16">
        <v>50.831499999999998</v>
      </c>
      <c r="P46" s="16">
        <v>29.731200000000001</v>
      </c>
      <c r="Q46" s="16">
        <v>13.904299999999999</v>
      </c>
      <c r="S46" s="11" t="str">
        <f ca="1">INDIRECT(ADDRESS(1, MATCH(MAX(D46:Q46),D46:Q46,0)+3, 4),TRUE)</f>
        <v>DAG2RDPW</v>
      </c>
      <c r="T46" s="11"/>
      <c r="U46" s="11" t="str">
        <f t="shared" ref="U46" ca="1" si="8">S46</f>
        <v>DAG2RDPW</v>
      </c>
    </row>
  </sheetData>
  <mergeCells count="46">
    <mergeCell ref="A27:C27"/>
    <mergeCell ref="A28:A31"/>
    <mergeCell ref="B28:B29"/>
    <mergeCell ref="B30:B31"/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  <mergeCell ref="A17:C17"/>
    <mergeCell ref="A18:A21"/>
    <mergeCell ref="B18:B19"/>
    <mergeCell ref="B20:B21"/>
    <mergeCell ref="A23:A26"/>
    <mergeCell ref="B23:B24"/>
    <mergeCell ref="B25:B26"/>
    <mergeCell ref="P1:P2"/>
    <mergeCell ref="Q1:Q2"/>
    <mergeCell ref="A13:A16"/>
    <mergeCell ref="B13:B14"/>
    <mergeCell ref="B15:B16"/>
    <mergeCell ref="A3:C3"/>
    <mergeCell ref="A4:C4"/>
    <mergeCell ref="N1:N2"/>
    <mergeCell ref="A1:C1"/>
    <mergeCell ref="D1:D2"/>
    <mergeCell ref="E1:E2"/>
    <mergeCell ref="F1:F2"/>
    <mergeCell ref="G1:G2"/>
    <mergeCell ref="H1:H2"/>
    <mergeCell ref="O1:O2"/>
    <mergeCell ref="I1:I2"/>
    <mergeCell ref="J1:J2"/>
    <mergeCell ref="K1:K2"/>
    <mergeCell ref="L1:L2"/>
    <mergeCell ref="M1:M2"/>
    <mergeCell ref="A7:C7"/>
    <mergeCell ref="A8:A11"/>
    <mergeCell ref="B8:B9"/>
    <mergeCell ref="B10:B11"/>
    <mergeCell ref="A6:C6"/>
  </mergeCells>
  <phoneticPr fontId="1" type="noConversion"/>
  <conditionalFormatting sqref="S1:U7 S47:U1048576">
    <cfRule type="containsText" dxfId="122" priority="13" operator="containsText" text="EPW">
      <formula>NOT(ISERROR(SEARCH("EPW",S1)))</formula>
    </cfRule>
    <cfRule type="containsText" dxfId="121" priority="14" operator="containsText" text="MIOA">
      <formula>NOT(ISERROR(SEARCH("MIOA",S1)))</formula>
    </cfRule>
    <cfRule type="containsText" dxfId="120" priority="15" operator="containsText" text="DAG">
      <formula>NOT(ISERROR(SEARCH("DAG",S1)))</formula>
    </cfRule>
  </conditionalFormatting>
  <conditionalFormatting sqref="S27:U46 S8:U17">
    <cfRule type="containsText" dxfId="119" priority="10" operator="containsText" text="EPW">
      <formula>NOT(ISERROR(SEARCH("EPW",S8)))</formula>
    </cfRule>
    <cfRule type="containsText" dxfId="118" priority="11" operator="containsText" text="MIOA">
      <formula>NOT(ISERROR(SEARCH("MIOA",S8)))</formula>
    </cfRule>
    <cfRule type="containsText" dxfId="117" priority="12" operator="containsText" text="DAG">
      <formula>NOT(ISERROR(SEARCH("DAG",S8)))</formula>
    </cfRule>
  </conditionalFormatting>
  <conditionalFormatting sqref="S22:U22">
    <cfRule type="containsText" dxfId="116" priority="7" operator="containsText" text="EPW">
      <formula>NOT(ISERROR(SEARCH("EPW",S22)))</formula>
    </cfRule>
    <cfRule type="containsText" dxfId="115" priority="8" operator="containsText" text="MIOA">
      <formula>NOT(ISERROR(SEARCH("MIOA",S22)))</formula>
    </cfRule>
    <cfRule type="containsText" dxfId="114" priority="9" operator="containsText" text="DAG">
      <formula>NOT(ISERROR(SEARCH("DAG",S22)))</formula>
    </cfRule>
  </conditionalFormatting>
  <conditionalFormatting sqref="S18:U21">
    <cfRule type="containsText" dxfId="113" priority="4" operator="containsText" text="EPW">
      <formula>NOT(ISERROR(SEARCH("EPW",S18)))</formula>
    </cfRule>
    <cfRule type="containsText" dxfId="112" priority="5" operator="containsText" text="MIOA">
      <formula>NOT(ISERROR(SEARCH("MIOA",S18)))</formula>
    </cfRule>
    <cfRule type="containsText" dxfId="111" priority="6" operator="containsText" text="DAG">
      <formula>NOT(ISERROR(SEARCH("DAG",S18)))</formula>
    </cfRule>
  </conditionalFormatting>
  <conditionalFormatting sqref="S23:U26">
    <cfRule type="containsText" dxfId="110" priority="1" operator="containsText" text="EPW">
      <formula>NOT(ISERROR(SEARCH("EPW",S23)))</formula>
    </cfRule>
    <cfRule type="containsText" dxfId="109" priority="2" operator="containsText" text="MIOA">
      <formula>NOT(ISERROR(SEARCH("MIOA",S23)))</formula>
    </cfRule>
    <cfRule type="containsText" dxfId="108" priority="3" operator="containsText" text="DAG">
      <formula>NOT(ISERROR(SEARCH("DAG",S23)))</formula>
    </cfRule>
  </conditionalFormatting>
  <conditionalFormatting sqref="D12:Q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Q8">
    <cfRule type="top10" dxfId="107" priority="20" rank="1"/>
    <cfRule type="top10" dxfId="106" priority="21" rank="2"/>
    <cfRule type="top10" dxfId="105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Q12">
    <cfRule type="top10" dxfId="104" priority="24" rank="1"/>
    <cfRule type="top10" dxfId="103" priority="25" rank="2"/>
    <cfRule type="top10" dxfId="102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Q9">
    <cfRule type="top10" dxfId="101" priority="28" rank="1"/>
    <cfRule type="top10" dxfId="100" priority="29" rank="2"/>
    <cfRule type="top10" dxfId="99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Q10">
    <cfRule type="top10" dxfId="98" priority="32" rank="1"/>
    <cfRule type="top10" dxfId="97" priority="33" rank="2"/>
    <cfRule type="top10" dxfId="96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Q11">
    <cfRule type="top10" dxfId="95" priority="36" rank="1"/>
    <cfRule type="top10" dxfId="94" priority="37" rank="2"/>
    <cfRule type="top10" dxfId="93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Q13">
    <cfRule type="top10" dxfId="92" priority="40" rank="1"/>
    <cfRule type="top10" dxfId="91" priority="41" rank="2"/>
    <cfRule type="top10" dxfId="90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Q14">
    <cfRule type="top10" dxfId="89" priority="44" rank="1"/>
    <cfRule type="top10" dxfId="88" priority="45" rank="2"/>
    <cfRule type="top10" dxfId="87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Q15">
    <cfRule type="top10" dxfId="86" priority="48" rank="1"/>
    <cfRule type="top10" dxfId="85" priority="49" rank="2"/>
    <cfRule type="top10" dxfId="84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Q16">
    <cfRule type="top10" dxfId="83" priority="52" rank="1"/>
    <cfRule type="top10" dxfId="82" priority="53" rank="2"/>
    <cfRule type="top10" dxfId="81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Q18">
    <cfRule type="top10" dxfId="80" priority="56" rank="1"/>
    <cfRule type="top10" dxfId="79" priority="57" rank="2"/>
    <cfRule type="top10" dxfId="78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top10" dxfId="77" priority="60" rank="1"/>
    <cfRule type="top10" dxfId="76" priority="61" rank="2"/>
    <cfRule type="top10" dxfId="75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Q19">
    <cfRule type="top10" dxfId="74" priority="64" rank="1"/>
    <cfRule type="top10" dxfId="73" priority="65" rank="2"/>
    <cfRule type="top10" dxfId="72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Q20">
    <cfRule type="top10" dxfId="71" priority="68" rank="1"/>
    <cfRule type="top10" dxfId="70" priority="69" rank="2"/>
    <cfRule type="top10" dxfId="69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Q21">
    <cfRule type="top10" dxfId="68" priority="72" rank="1"/>
    <cfRule type="top10" dxfId="67" priority="73" rank="2"/>
    <cfRule type="top10" dxfId="66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Q23">
    <cfRule type="top10" dxfId="65" priority="76" rank="1"/>
    <cfRule type="top10" dxfId="64" priority="77" rank="2"/>
    <cfRule type="top10" dxfId="63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Q24">
    <cfRule type="top10" dxfId="62" priority="80" rank="1"/>
    <cfRule type="top10" dxfId="61" priority="81" rank="2"/>
    <cfRule type="top10" dxfId="60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Q25">
    <cfRule type="top10" dxfId="59" priority="84" rank="1"/>
    <cfRule type="top10" dxfId="58" priority="85" rank="2"/>
    <cfRule type="top10" dxfId="57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Q26">
    <cfRule type="top10" dxfId="56" priority="88" rank="1"/>
    <cfRule type="top10" dxfId="55" priority="89" rank="2"/>
    <cfRule type="top10" dxfId="54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Q28">
    <cfRule type="top10" dxfId="53" priority="92" rank="1"/>
    <cfRule type="top10" dxfId="52" priority="93" rank="2"/>
    <cfRule type="top10" dxfId="51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top10" dxfId="50" priority="96" rank="1"/>
    <cfRule type="top10" dxfId="49" priority="97" rank="2"/>
    <cfRule type="top10" dxfId="48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Q29">
    <cfRule type="top10" dxfId="47" priority="100" rank="1"/>
    <cfRule type="top10" dxfId="46" priority="101" rank="2"/>
    <cfRule type="top10" dxfId="45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Q30">
    <cfRule type="top10" dxfId="44" priority="104" rank="1"/>
    <cfRule type="top10" dxfId="43" priority="105" rank="2"/>
    <cfRule type="top10" dxfId="42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Q31">
    <cfRule type="top10" dxfId="41" priority="108" rank="1"/>
    <cfRule type="top10" dxfId="40" priority="109" rank="2"/>
    <cfRule type="top10" dxfId="39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Q33">
    <cfRule type="top10" dxfId="38" priority="112" rank="1"/>
    <cfRule type="top10" dxfId="37" priority="113" rank="2"/>
    <cfRule type="top10" dxfId="36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Q34">
    <cfRule type="top10" dxfId="35" priority="116" rank="1"/>
    <cfRule type="top10" dxfId="34" priority="117" rank="2"/>
    <cfRule type="top10" dxfId="33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Q35">
    <cfRule type="top10" dxfId="32" priority="120" rank="1"/>
    <cfRule type="top10" dxfId="31" priority="121" rank="2"/>
    <cfRule type="top10" dxfId="30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Q36">
    <cfRule type="top10" dxfId="29" priority="124" rank="1"/>
    <cfRule type="top10" dxfId="28" priority="125" rank="2"/>
    <cfRule type="top10" dxfId="27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Q38">
    <cfRule type="top10" dxfId="26" priority="128" rank="1"/>
    <cfRule type="top10" dxfId="25" priority="129" rank="2"/>
    <cfRule type="top10" dxfId="24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top10" dxfId="23" priority="132" rank="1"/>
    <cfRule type="top10" dxfId="22" priority="133" rank="2"/>
    <cfRule type="top10" dxfId="21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Q39">
    <cfRule type="top10" dxfId="20" priority="136" rank="1"/>
    <cfRule type="top10" dxfId="19" priority="137" rank="2"/>
    <cfRule type="top10" dxfId="18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Q40">
    <cfRule type="top10" dxfId="17" priority="140" rank="1"/>
    <cfRule type="top10" dxfId="16" priority="141" rank="2"/>
    <cfRule type="top10" dxfId="15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Q41">
    <cfRule type="top10" dxfId="14" priority="144" rank="1"/>
    <cfRule type="top10" dxfId="13" priority="145" rank="2"/>
    <cfRule type="top10" dxfId="12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Q43">
    <cfRule type="top10" dxfId="11" priority="148" rank="1"/>
    <cfRule type="top10" dxfId="10" priority="149" rank="2"/>
    <cfRule type="top10" dxfId="9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Q44">
    <cfRule type="top10" dxfId="8" priority="152" rank="1"/>
    <cfRule type="top10" dxfId="7" priority="153" rank="2"/>
    <cfRule type="top10" dxfId="6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Q45">
    <cfRule type="top10" dxfId="5" priority="156" rank="1"/>
    <cfRule type="top10" dxfId="4" priority="157" rank="2"/>
    <cfRule type="top10" dxfId="3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Q46">
    <cfRule type="top10" dxfId="2" priority="160" rank="1"/>
    <cfRule type="top10" dxfId="1" priority="161" rank="2"/>
    <cfRule type="top10" dxfId="0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Introduction</vt:lpstr>
      <vt:lpstr>profit_d (ic)</vt:lpstr>
      <vt:lpstr>profit_d (wc)</vt:lpstr>
      <vt:lpstr>profit_dp (ic)</vt:lpstr>
      <vt:lpstr>profit_dp (wc)</vt:lpstr>
      <vt:lpstr>profit_p (ic)</vt:lpstr>
      <vt:lpstr>profit_p (wc)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chunchen fang</dc:creator>
  <cp:lastModifiedBy>chunchen fang</cp:lastModifiedBy>
  <dcterms:created xsi:type="dcterms:W3CDTF">2018-12-03T19:15:08Z</dcterms:created>
  <dcterms:modified xsi:type="dcterms:W3CDTF">2019-12-02T17:07:20Z</dcterms:modified>
</cp:coreProperties>
</file>