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ayp\PycharmProjects\project_nw_191027\result\"/>
    </mc:Choice>
  </mc:AlternateContent>
  <xr:revisionPtr revIDLastSave="0" documentId="13_ncr:1_{7E8874EA-A096-4E95-898E-4F863E732636}" xr6:coauthVersionLast="45" xr6:coauthVersionMax="45" xr10:uidLastSave="{00000000-0000-0000-0000-000000000000}"/>
  <bookViews>
    <workbookView xWindow="3684" yWindow="2508" windowWidth="15144" windowHeight="9192" firstSheet="1" activeTab="2" xr2:uid="{00000000-000D-0000-FFFF-FFFF00000000}"/>
  </bookViews>
  <sheets>
    <sheet name="Introduction" sheetId="1" state="hidden" r:id="rId1"/>
    <sheet name="profit_d (ic)" sheetId="13" r:id="rId2"/>
    <sheet name="profit_d (wc)" sheetId="14" r:id="rId3"/>
    <sheet name="profit_dp (ic)" sheetId="3" r:id="rId4"/>
    <sheet name="profit_dp (wc)" sheetId="10" r:id="rId5"/>
    <sheet name="profit_p (ic)" sheetId="15" r:id="rId6"/>
    <sheet name="profit_p (wc)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" i="13" l="1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I1" i="13"/>
  <c r="AH1" i="13"/>
  <c r="AG1" i="13"/>
  <c r="AF1" i="13"/>
  <c r="AE1" i="13"/>
  <c r="AD1" i="13"/>
  <c r="AC1" i="13"/>
  <c r="AB1" i="13"/>
  <c r="AA1" i="13"/>
  <c r="Z1" i="13"/>
  <c r="Y1" i="13"/>
  <c r="X1" i="13"/>
  <c r="W1" i="13"/>
  <c r="V1" i="13"/>
  <c r="U1" i="13"/>
  <c r="T1" i="13"/>
  <c r="S1" i="13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AY1" i="14"/>
  <c r="AX1" i="14"/>
  <c r="AW1" i="14"/>
  <c r="AV1" i="14"/>
  <c r="AU1" i="14"/>
  <c r="AT1" i="14"/>
  <c r="AS1" i="14"/>
  <c r="AR1" i="14"/>
  <c r="AQ1" i="14"/>
  <c r="AP1" i="14"/>
  <c r="AO1" i="14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AY1" i="15"/>
  <c r="AX1" i="15"/>
  <c r="AW1" i="15"/>
  <c r="AV1" i="15"/>
  <c r="AU1" i="15"/>
  <c r="AT1" i="15"/>
  <c r="AS1" i="15"/>
  <c r="AR1" i="15"/>
  <c r="AQ1" i="15"/>
  <c r="AP1" i="15"/>
  <c r="AO1" i="15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AY1" i="16"/>
  <c r="AX1" i="16"/>
  <c r="AW1" i="16"/>
  <c r="AV1" i="16"/>
  <c r="AU1" i="16"/>
  <c r="AT1" i="16"/>
  <c r="AS1" i="16"/>
  <c r="AR1" i="16"/>
  <c r="AQ1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BA16" i="13"/>
  <c r="BA11" i="13"/>
  <c r="BA15" i="13"/>
  <c r="BA43" i="13"/>
  <c r="BA46" i="14"/>
  <c r="BA10" i="14"/>
  <c r="BA14" i="14"/>
  <c r="BA43" i="14"/>
  <c r="BA46" i="3"/>
  <c r="BA9" i="3"/>
  <c r="BA10" i="3"/>
  <c r="BA43" i="3"/>
  <c r="BA46" i="10"/>
  <c r="BA25" i="10"/>
  <c r="BA19" i="10"/>
  <c r="BA8" i="10"/>
  <c r="BA31" i="15"/>
  <c r="BA35" i="15"/>
  <c r="BA29" i="15"/>
  <c r="BA43" i="15"/>
  <c r="BA21" i="16"/>
  <c r="BA11" i="16"/>
  <c r="BA25" i="16"/>
  <c r="BA44" i="16"/>
  <c r="BA15" i="14"/>
  <c r="BA24" i="3"/>
  <c r="BA14" i="15"/>
  <c r="BA19" i="13"/>
  <c r="BA14" i="13"/>
  <c r="BA10" i="13"/>
  <c r="BA38" i="13"/>
  <c r="BA41" i="14"/>
  <c r="BA45" i="14"/>
  <c r="BA44" i="14"/>
  <c r="BA38" i="14"/>
  <c r="BA41" i="3"/>
  <c r="BA45" i="3"/>
  <c r="BA19" i="3"/>
  <c r="BA38" i="3"/>
  <c r="BA41" i="10"/>
  <c r="BA10" i="10"/>
  <c r="BA44" i="10"/>
  <c r="BA43" i="10"/>
  <c r="BA11" i="15"/>
  <c r="BA20" i="15"/>
  <c r="BA9" i="15"/>
  <c r="BA38" i="15"/>
  <c r="BA38" i="16"/>
  <c r="BA28" i="16"/>
  <c r="BA20" i="16"/>
  <c r="BA34" i="16"/>
  <c r="BA15" i="16"/>
  <c r="BA24" i="16"/>
  <c r="BA35" i="10"/>
  <c r="BA28" i="10"/>
  <c r="BA34" i="15"/>
  <c r="BA23" i="16"/>
  <c r="BA8" i="13"/>
  <c r="BA15" i="3"/>
  <c r="BA15" i="15"/>
  <c r="BA8" i="16"/>
  <c r="BA46" i="13"/>
  <c r="BA20" i="13"/>
  <c r="BA9" i="13"/>
  <c r="BA33" i="13"/>
  <c r="BA36" i="14"/>
  <c r="BA40" i="14"/>
  <c r="BA39" i="14"/>
  <c r="BA33" i="14"/>
  <c r="BA36" i="3"/>
  <c r="BA40" i="3"/>
  <c r="BA14" i="3"/>
  <c r="BA33" i="3"/>
  <c r="BA36" i="10"/>
  <c r="BA45" i="10"/>
  <c r="BA39" i="10"/>
  <c r="BA38" i="10"/>
  <c r="BA46" i="15"/>
  <c r="BA10" i="15"/>
  <c r="BA44" i="15"/>
  <c r="BA33" i="15"/>
  <c r="BA46" i="16"/>
  <c r="BA13" i="16"/>
  <c r="BA29" i="16"/>
  <c r="BA26" i="10"/>
  <c r="BA40" i="15"/>
  <c r="BA45" i="16"/>
  <c r="BA11" i="14"/>
  <c r="BA11" i="10"/>
  <c r="BA8" i="15"/>
  <c r="BA41" i="13"/>
  <c r="BA45" i="13"/>
  <c r="BA44" i="13"/>
  <c r="BA28" i="13"/>
  <c r="BA31" i="14"/>
  <c r="BA35" i="14"/>
  <c r="BA34" i="14"/>
  <c r="BA28" i="14"/>
  <c r="BA31" i="3"/>
  <c r="BA35" i="3"/>
  <c r="BA44" i="3"/>
  <c r="BA28" i="3"/>
  <c r="BA31" i="10"/>
  <c r="BA40" i="10"/>
  <c r="BA34" i="10"/>
  <c r="BA33" i="10"/>
  <c r="BA41" i="15"/>
  <c r="BA45" i="15"/>
  <c r="BA39" i="15"/>
  <c r="BA28" i="15"/>
  <c r="BA41" i="16"/>
  <c r="BA18" i="16"/>
  <c r="BA10" i="16"/>
  <c r="BA39" i="3"/>
  <c r="BA29" i="10"/>
  <c r="BA23" i="15"/>
  <c r="BA19" i="16"/>
  <c r="BA9" i="14"/>
  <c r="BA9" i="10"/>
  <c r="BA30" i="16"/>
  <c r="BA36" i="13"/>
  <c r="BA40" i="13"/>
  <c r="BA39" i="13"/>
  <c r="BA23" i="13"/>
  <c r="BA26" i="14"/>
  <c r="BA30" i="14"/>
  <c r="BA29" i="14"/>
  <c r="BA23" i="14"/>
  <c r="BA26" i="3"/>
  <c r="BA30" i="3"/>
  <c r="BA23" i="3"/>
  <c r="BA36" i="15"/>
  <c r="BA36" i="16"/>
  <c r="BA24" i="13"/>
  <c r="BA8" i="3"/>
  <c r="BA16" i="15"/>
  <c r="BA31" i="13"/>
  <c r="BA35" i="13"/>
  <c r="BA34" i="13"/>
  <c r="BA18" i="13"/>
  <c r="BA21" i="14"/>
  <c r="BA25" i="14"/>
  <c r="BA24" i="14"/>
  <c r="BA18" i="14"/>
  <c r="BA21" i="3"/>
  <c r="BA25" i="3"/>
  <c r="BA34" i="3"/>
  <c r="BA18" i="3"/>
  <c r="BA21" i="10"/>
  <c r="BA30" i="10"/>
  <c r="BA24" i="10"/>
  <c r="BA23" i="10"/>
  <c r="BA26" i="15"/>
  <c r="BA30" i="15"/>
  <c r="BA24" i="15"/>
  <c r="BA18" i="15"/>
  <c r="BA31" i="16"/>
  <c r="BA40" i="16"/>
  <c r="BA39" i="16"/>
  <c r="BA9" i="16"/>
  <c r="BA18" i="10"/>
  <c r="BA25" i="15"/>
  <c r="BA13" i="15"/>
  <c r="BA35" i="16"/>
  <c r="BA43" i="16"/>
  <c r="BA25" i="13"/>
  <c r="BA8" i="14"/>
  <c r="BA15" i="10"/>
  <c r="BA16" i="16"/>
  <c r="BA26" i="13"/>
  <c r="BA30" i="13"/>
  <c r="BA29" i="13"/>
  <c r="BA13" i="13"/>
  <c r="BA16" i="14"/>
  <c r="BA20" i="14"/>
  <c r="BA19" i="14"/>
  <c r="BA13" i="14"/>
  <c r="BA16" i="3"/>
  <c r="BA20" i="3"/>
  <c r="BA29" i="3"/>
  <c r="BA13" i="3"/>
  <c r="BA16" i="10"/>
  <c r="BA20" i="10"/>
  <c r="BA14" i="10"/>
  <c r="BA21" i="15"/>
  <c r="BA19" i="15"/>
  <c r="BA26" i="16"/>
  <c r="BA14" i="16"/>
  <c r="BA21" i="13"/>
  <c r="BA11" i="3"/>
  <c r="BA13" i="10"/>
  <c r="BA33" i="16"/>
  <c r="BB8" i="13" l="1"/>
  <c r="BB13" i="13"/>
  <c r="BB18" i="13"/>
  <c r="BB23" i="13"/>
  <c r="BB28" i="13"/>
  <c r="BB33" i="13"/>
  <c r="BB38" i="13"/>
  <c r="BB43" i="13"/>
  <c r="BC24" i="13"/>
  <c r="BC29" i="13"/>
  <c r="BC34" i="13"/>
  <c r="BC39" i="13"/>
  <c r="BC44" i="13"/>
  <c r="BC9" i="13"/>
  <c r="BB10" i="13"/>
  <c r="BB15" i="13"/>
  <c r="BB25" i="13"/>
  <c r="BB30" i="13"/>
  <c r="BB35" i="13"/>
  <c r="BB40" i="13"/>
  <c r="BB45" i="13"/>
  <c r="BB20" i="13"/>
  <c r="BC14" i="13"/>
  <c r="BC11" i="13"/>
  <c r="BC21" i="13"/>
  <c r="BC26" i="13"/>
  <c r="BC31" i="13"/>
  <c r="BC36" i="13"/>
  <c r="BC41" i="13"/>
  <c r="BC46" i="13"/>
  <c r="BC19" i="13"/>
  <c r="BC16" i="13"/>
  <c r="BB8" i="14"/>
  <c r="BB13" i="14"/>
  <c r="BB18" i="14"/>
  <c r="BB23" i="14"/>
  <c r="BB28" i="14"/>
  <c r="BB33" i="14"/>
  <c r="BB38" i="14"/>
  <c r="BB43" i="14"/>
  <c r="BC9" i="14"/>
  <c r="BC19" i="14"/>
  <c r="BC24" i="14"/>
  <c r="BC29" i="14"/>
  <c r="BC34" i="14"/>
  <c r="BC39" i="14"/>
  <c r="BC44" i="14"/>
  <c r="BC14" i="14"/>
  <c r="BB15" i="14"/>
  <c r="BB20" i="14"/>
  <c r="BB25" i="14"/>
  <c r="BB30" i="14"/>
  <c r="BB35" i="14"/>
  <c r="BB40" i="14"/>
  <c r="BB45" i="14"/>
  <c r="BB10" i="14"/>
  <c r="BC11" i="14"/>
  <c r="BC16" i="14"/>
  <c r="BC21" i="14"/>
  <c r="BC26" i="14"/>
  <c r="BC31" i="14"/>
  <c r="BC36" i="14"/>
  <c r="BC41" i="14"/>
  <c r="BC46" i="14"/>
  <c r="BB8" i="3"/>
  <c r="BB13" i="3"/>
  <c r="BB18" i="3"/>
  <c r="BB23" i="3"/>
  <c r="BB28" i="3"/>
  <c r="BB33" i="3"/>
  <c r="BB38" i="3"/>
  <c r="BB43" i="3"/>
  <c r="BC24" i="3"/>
  <c r="BC29" i="3"/>
  <c r="BC34" i="3"/>
  <c r="BC39" i="3"/>
  <c r="BC44" i="3"/>
  <c r="BC14" i="3"/>
  <c r="BC19" i="3"/>
  <c r="BB10" i="3"/>
  <c r="BB15" i="3"/>
  <c r="BB20" i="3"/>
  <c r="BB25" i="3"/>
  <c r="BB30" i="3"/>
  <c r="BB35" i="3"/>
  <c r="BB40" i="3"/>
  <c r="BB45" i="3"/>
  <c r="BC9" i="3"/>
  <c r="BC11" i="3"/>
  <c r="BC16" i="3"/>
  <c r="BC21" i="3"/>
  <c r="BC26" i="3"/>
  <c r="BC31" i="3"/>
  <c r="BC36" i="3"/>
  <c r="BC41" i="3"/>
  <c r="BC46" i="3"/>
  <c r="BB13" i="10"/>
  <c r="BB18" i="10"/>
  <c r="BB23" i="10"/>
  <c r="BB28" i="10"/>
  <c r="BB33" i="10"/>
  <c r="BB38" i="10"/>
  <c r="BB43" i="10"/>
  <c r="BB8" i="10"/>
  <c r="BC9" i="10"/>
  <c r="BC14" i="10"/>
  <c r="BC24" i="10"/>
  <c r="BC29" i="10"/>
  <c r="BC34" i="10"/>
  <c r="BC39" i="10"/>
  <c r="BC44" i="10"/>
  <c r="BC19" i="10"/>
  <c r="BB15" i="10"/>
  <c r="BB20" i="10"/>
  <c r="BB30" i="10"/>
  <c r="BB35" i="10"/>
  <c r="BB40" i="10"/>
  <c r="BB45" i="10"/>
  <c r="BB10" i="10"/>
  <c r="BB25" i="10"/>
  <c r="BC11" i="10"/>
  <c r="BC16" i="10"/>
  <c r="BC21" i="10"/>
  <c r="BC26" i="10"/>
  <c r="BC31" i="10"/>
  <c r="BC36" i="10"/>
  <c r="BC41" i="10"/>
  <c r="BC46" i="10"/>
  <c r="BB8" i="15"/>
  <c r="BB13" i="15"/>
  <c r="BB18" i="15"/>
  <c r="BB23" i="15"/>
  <c r="BB28" i="15"/>
  <c r="BB33" i="15"/>
  <c r="BB38" i="15"/>
  <c r="BB43" i="15"/>
  <c r="BC14" i="15"/>
  <c r="BC19" i="15"/>
  <c r="BC24" i="15"/>
  <c r="BC34" i="15"/>
  <c r="BC39" i="15"/>
  <c r="BC44" i="15"/>
  <c r="BC9" i="15"/>
  <c r="BC29" i="15"/>
  <c r="BB15" i="15"/>
  <c r="BB25" i="15"/>
  <c r="BB30" i="15"/>
  <c r="BB40" i="15"/>
  <c r="BB45" i="15"/>
  <c r="BB10" i="15"/>
  <c r="BB20" i="15"/>
  <c r="BB35" i="15"/>
  <c r="BC16" i="15"/>
  <c r="BC21" i="15"/>
  <c r="BC26" i="15"/>
  <c r="BC36" i="15"/>
  <c r="BC41" i="15"/>
  <c r="BC46" i="15"/>
  <c r="BC11" i="15"/>
  <c r="BC31" i="15"/>
  <c r="BB8" i="16"/>
  <c r="BB43" i="16"/>
  <c r="BC9" i="16"/>
  <c r="BC19" i="16"/>
  <c r="BC24" i="16"/>
  <c r="BC29" i="16"/>
  <c r="BC34" i="16"/>
  <c r="BC44" i="16"/>
  <c r="BB33" i="16"/>
  <c r="BC14" i="16"/>
  <c r="BC39" i="16"/>
  <c r="BB23" i="16"/>
  <c r="BB10" i="16"/>
  <c r="BB15" i="16"/>
  <c r="BB20" i="16"/>
  <c r="BB25" i="16"/>
  <c r="BB30" i="16"/>
  <c r="BB35" i="16"/>
  <c r="BB40" i="16"/>
  <c r="BB45" i="16"/>
  <c r="BB18" i="16"/>
  <c r="BB13" i="16"/>
  <c r="BB28" i="16"/>
  <c r="BC11" i="16"/>
  <c r="BC16" i="16"/>
  <c r="BC26" i="16"/>
  <c r="BC31" i="16"/>
  <c r="BC36" i="16"/>
  <c r="BC41" i="16"/>
  <c r="BC46" i="16"/>
  <c r="BB38" i="16"/>
  <c r="BC21" i="16"/>
</calcChain>
</file>

<file path=xl/sharedStrings.xml><?xml version="1.0" encoding="utf-8"?>
<sst xmlns="http://schemas.openxmlformats.org/spreadsheetml/2006/main" count="1232" uniqueCount="82">
  <si>
    <t>dataset</t>
  </si>
  <si>
    <t>name</t>
  </si>
  <si>
    <t>direction</t>
  </si>
  <si>
    <t>num_node</t>
  </si>
  <si>
    <t>num_edge</t>
  </si>
  <si>
    <t>max_degree</t>
  </si>
  <si>
    <t>sum_cost</t>
  </si>
  <si>
    <t>email</t>
  </si>
  <si>
    <t>undirected</t>
  </si>
  <si>
    <t>dnc_email</t>
  </si>
  <si>
    <t>directed</t>
  </si>
  <si>
    <t>email_Eu_core</t>
  </si>
  <si>
    <t>NetHEPT</t>
  </si>
  <si>
    <t>budget</t>
  </si>
  <si>
    <t>1~10</t>
  </si>
  <si>
    <t>選擇seed時最多可以使用的成本，不一定要完全使用。</t>
  </si>
  <si>
    <t>seed cost = out-degree / max out-degree，因此 0 &lt;= seed cost &lt;= 1。</t>
  </si>
  <si>
    <t>whether passing information with purchasing (wpiwp)</t>
  </si>
  <si>
    <t>node購買商品後，才有可能將商品的資訊傳給鄰居。</t>
  </si>
  <si>
    <t>即使node沒有購買商品，一旦接收到商品資訊即有可能將商品的資訊傳播給鄰居。</t>
  </si>
  <si>
    <t xml:space="preserve">mu </t>
  </si>
  <si>
    <t>sigma</t>
  </si>
  <si>
    <t>wallet distribution (wd)</t>
  </si>
  <si>
    <t>m50e25</t>
  </si>
  <si>
    <t>50%的人負擔得起商品均價，且25%的人買得起最貴商品。</t>
  </si>
  <si>
    <t>mean(price)</t>
  </si>
  <si>
    <t>(max(price) - mu) / 0.6745</t>
  </si>
  <si>
    <t>m99e96</t>
  </si>
  <si>
    <t>99%的人負擔得起商品均價，且96%的人買得起最貴商品。</t>
  </si>
  <si>
    <t>sum(price)</t>
  </si>
  <si>
    <t>abs(min(price) - mu) / 3</t>
  </si>
  <si>
    <t>personal purchasing probability (ppp)</t>
  </si>
  <si>
    <t>Random</t>
  </si>
  <si>
    <t>Expensive</t>
  </si>
  <si>
    <t>Cheap</t>
  </si>
  <si>
    <t>item</t>
  </si>
  <si>
    <t>lphc</t>
  </si>
  <si>
    <t>low profit high cost</t>
  </si>
  <si>
    <t>Profit</t>
  </si>
  <si>
    <t>Cost</t>
  </si>
  <si>
    <t>Ratio</t>
  </si>
  <si>
    <t>Price</t>
  </si>
  <si>
    <t>item1</t>
  </si>
  <si>
    <t>item2</t>
  </si>
  <si>
    <t>item3</t>
  </si>
  <si>
    <t>lphc_ce</t>
  </si>
  <si>
    <t>lphc with cheaper the most expensive item</t>
  </si>
  <si>
    <t>lphc_ee</t>
  </si>
  <si>
    <t>lphc with more expensive the most expensive item</t>
  </si>
  <si>
    <t>hplc</t>
  </si>
  <si>
    <t>high profit low cost</t>
  </si>
  <si>
    <t>hplc_ce</t>
  </si>
  <si>
    <t>hplc with cheaper the most expensive item</t>
  </si>
  <si>
    <t>hplc_ee</t>
  </si>
  <si>
    <t>hplc with more expensive the most expensive item</t>
  </si>
  <si>
    <t>wd</t>
  </si>
  <si>
    <t>total cost / 2^10</t>
  </si>
  <si>
    <t>total cost / 2^9</t>
  </si>
  <si>
    <t>total cost / 2^8</t>
  </si>
  <si>
    <t>total cost / 2^7</t>
  </si>
  <si>
    <t>m50e25</t>
    <phoneticPr fontId="1" type="noConversion"/>
  </si>
  <si>
    <t>m99e96</t>
    <phoneticPr fontId="1" type="noConversion"/>
  </si>
  <si>
    <t>MIOA</t>
    <phoneticPr fontId="1" type="noConversion"/>
  </si>
  <si>
    <t>EPW</t>
    <phoneticPr fontId="1" type="noConversion"/>
  </si>
  <si>
    <t>R</t>
    <phoneticPr fontId="1" type="noConversion"/>
  </si>
  <si>
    <t>PW</t>
    <phoneticPr fontId="1" type="noConversion"/>
  </si>
  <si>
    <t>DAG1</t>
    <phoneticPr fontId="1" type="noConversion"/>
  </si>
  <si>
    <t>DAG2</t>
    <phoneticPr fontId="1" type="noConversion"/>
  </si>
  <si>
    <t>NG</t>
    <phoneticPr fontId="1" type="noConversion"/>
  </si>
  <si>
    <t>HD</t>
    <phoneticPr fontId="1" type="noConversion"/>
  </si>
  <si>
    <t>Random</t>
    <phoneticPr fontId="1" type="noConversion"/>
  </si>
  <si>
    <t>Method</t>
    <phoneticPr fontId="1" type="noConversion"/>
  </si>
  <si>
    <t>Ratio</t>
    <phoneticPr fontId="1" type="noConversion"/>
  </si>
  <si>
    <t>Product Weight</t>
    <phoneticPr fontId="1" type="noConversion"/>
  </si>
  <si>
    <t>可共用seed</t>
    <phoneticPr fontId="1" type="noConversion"/>
  </si>
  <si>
    <t>不可共用seed</t>
    <phoneticPr fontId="1" type="noConversion"/>
  </si>
  <si>
    <t>D</t>
    <phoneticPr fontId="1" type="noConversion"/>
  </si>
  <si>
    <t>DAG2</t>
  </si>
  <si>
    <t>DAG1</t>
  </si>
  <si>
    <t>Profit</t>
    <phoneticPr fontId="1" type="noConversion"/>
  </si>
  <si>
    <t>BCS</t>
    <phoneticPr fontId="1" type="noConversion"/>
  </si>
  <si>
    <t>m66e34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</si>
</sst>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2"/>
      <color theme="1"/>
      <name val="新細明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distributed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5" borderId="0" xfId="0" applyFill="1" applyAlignment="1">
      <alignment horizontal="center" vertical="center"/>
    </xf>
    <xf numFmtId="0" fontId="0" fillId="0" borderId="0" xfId="0">
      <alignment vertical="center"/>
    </xf>
    <xf numFmtId="0" fontId="6" fillId="0" borderId="0" xfId="0" applyFont="1" applyAlignment="1">
      <alignment horizontal="justify" vertical="center"/>
    </xf>
    <xf numFmtId="0" fontId="0" fillId="0" borderId="0" xfId="0" applyAlignment="1">
      <alignment horizontal="center" vertical="distributed"/>
    </xf>
    <xf numFmtId="0" fontId="0" fillId="6" borderId="0" xfId="0" applyFill="1" applyAlignment="1">
      <alignment horizontal="center" vertical="distributed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distributed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justify" vertical="center"/>
    </xf>
  </cellXfs>
  <cellStyles count="1">
    <cellStyle name="一般" xfId="0" builtinId="0"/>
  </cellStyles>
  <dxfs count="738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zoomScaleNormal="100" workbookViewId="0">
      <selection activeCell="D5" sqref="A5:XFD5"/>
    </sheetView>
  </sheetViews>
  <sheetFormatPr defaultRowHeight="16.2" x14ac:dyDescent="0.3"/>
  <cols>
    <col min="1" max="1" width="26.6640625" style="7" customWidth="1"/>
    <col min="2" max="2" width="8.88671875" style="7" customWidth="1"/>
    <col min="4" max="8" width="11.109375" style="9" customWidth="1"/>
    <col min="10" max="11" width="8.88671875" style="9" customWidth="1"/>
  </cols>
  <sheetData>
    <row r="1" spans="1:15" s="8" customFormat="1" x14ac:dyDescent="0.3">
      <c r="A1" s="17" t="s">
        <v>0</v>
      </c>
      <c r="B1" s="17" t="s">
        <v>1</v>
      </c>
      <c r="C1" s="18"/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</row>
    <row r="2" spans="1:15" s="8" customFormat="1" x14ac:dyDescent="0.3">
      <c r="A2" s="18"/>
      <c r="B2" s="17" t="s">
        <v>7</v>
      </c>
      <c r="C2" s="18"/>
      <c r="D2" s="7" t="s">
        <v>8</v>
      </c>
      <c r="E2" s="7">
        <v>1134</v>
      </c>
      <c r="F2" s="7">
        <v>10902</v>
      </c>
      <c r="G2" s="7">
        <v>71</v>
      </c>
      <c r="H2" s="7">
        <v>153.5565</v>
      </c>
    </row>
    <row r="3" spans="1:15" s="8" customFormat="1" x14ac:dyDescent="0.3">
      <c r="A3" s="18"/>
      <c r="B3" s="17" t="s">
        <v>9</v>
      </c>
      <c r="C3" s="18"/>
      <c r="D3" s="7" t="s">
        <v>10</v>
      </c>
      <c r="E3" s="7">
        <v>2030</v>
      </c>
      <c r="F3" s="7">
        <v>5595</v>
      </c>
      <c r="G3" s="7">
        <v>331</v>
      </c>
      <c r="H3" s="7">
        <v>16.892600000000002</v>
      </c>
    </row>
    <row r="4" spans="1:15" s="8" customFormat="1" x14ac:dyDescent="0.3">
      <c r="A4" s="18"/>
      <c r="B4" s="17" t="s">
        <v>11</v>
      </c>
      <c r="C4" s="18"/>
      <c r="D4" s="7" t="s">
        <v>10</v>
      </c>
      <c r="E4" s="7">
        <v>1005</v>
      </c>
      <c r="F4" s="7">
        <v>25571</v>
      </c>
      <c r="G4" s="7">
        <v>334</v>
      </c>
      <c r="H4" s="7">
        <v>76.563599999999994</v>
      </c>
    </row>
    <row r="5" spans="1:15" s="8" customFormat="1" x14ac:dyDescent="0.3">
      <c r="A5" s="18"/>
      <c r="B5" s="17" t="s">
        <v>12</v>
      </c>
      <c r="C5" s="18"/>
      <c r="D5" s="7" t="s">
        <v>8</v>
      </c>
      <c r="E5" s="7">
        <v>15233</v>
      </c>
      <c r="F5" s="7">
        <v>58891</v>
      </c>
      <c r="G5" s="7">
        <v>218</v>
      </c>
      <c r="H5" s="7">
        <v>270.2294</v>
      </c>
    </row>
    <row r="6" spans="1:15" s="8" customFormat="1" x14ac:dyDescent="0.3">
      <c r="A6" s="7"/>
      <c r="B6" s="7"/>
    </row>
    <row r="7" spans="1:15" x14ac:dyDescent="0.3">
      <c r="A7" s="17" t="s">
        <v>13</v>
      </c>
      <c r="B7" s="17" t="s">
        <v>14</v>
      </c>
      <c r="C7" s="5" t="s">
        <v>15</v>
      </c>
    </row>
    <row r="8" spans="1:15" s="8" customFormat="1" x14ac:dyDescent="0.3">
      <c r="A8" s="18"/>
      <c r="B8" s="18"/>
      <c r="C8" s="5" t="s">
        <v>16</v>
      </c>
    </row>
    <row r="10" spans="1:15" x14ac:dyDescent="0.3">
      <c r="A10" s="16" t="s">
        <v>17</v>
      </c>
      <c r="B10" s="7" t="b">
        <v>1</v>
      </c>
      <c r="C10" s="5" t="s">
        <v>18</v>
      </c>
    </row>
    <row r="11" spans="1:15" x14ac:dyDescent="0.3">
      <c r="A11" s="17"/>
      <c r="B11" s="7" t="b">
        <v>0</v>
      </c>
      <c r="C11" s="5" t="s">
        <v>19</v>
      </c>
    </row>
    <row r="12" spans="1:15" s="8" customFormat="1" x14ac:dyDescent="0.3">
      <c r="A12" s="6"/>
      <c r="B12" s="7"/>
      <c r="C12" s="5"/>
    </row>
    <row r="13" spans="1:15" x14ac:dyDescent="0.3">
      <c r="G13" s="8"/>
      <c r="J13" s="17" t="s">
        <v>20</v>
      </c>
      <c r="K13" s="19"/>
      <c r="L13" s="18"/>
      <c r="M13" s="17" t="s">
        <v>21</v>
      </c>
      <c r="N13" s="18"/>
      <c r="O13" s="18"/>
    </row>
    <row r="14" spans="1:15" x14ac:dyDescent="0.3">
      <c r="A14" s="17" t="s">
        <v>22</v>
      </c>
      <c r="B14" s="7" t="s">
        <v>23</v>
      </c>
      <c r="C14" s="8" t="s">
        <v>24</v>
      </c>
      <c r="G14" s="8"/>
      <c r="J14" s="17" t="s">
        <v>25</v>
      </c>
      <c r="K14" s="19"/>
      <c r="L14" s="18"/>
      <c r="M14" s="17" t="s">
        <v>26</v>
      </c>
      <c r="N14" s="18"/>
      <c r="O14" s="18"/>
    </row>
    <row r="15" spans="1:15" x14ac:dyDescent="0.3">
      <c r="A15" s="17"/>
      <c r="B15" s="7" t="s">
        <v>27</v>
      </c>
      <c r="C15" s="8" t="s">
        <v>28</v>
      </c>
      <c r="J15" s="17" t="s">
        <v>29</v>
      </c>
      <c r="K15" s="19"/>
      <c r="L15" s="18"/>
      <c r="M15" s="17" t="s">
        <v>30</v>
      </c>
      <c r="N15" s="18"/>
      <c r="O15" s="18"/>
    </row>
    <row r="17" spans="1:7" x14ac:dyDescent="0.3">
      <c r="A17" s="16" t="s">
        <v>31</v>
      </c>
      <c r="B17" s="7" t="s">
        <v>32</v>
      </c>
    </row>
    <row r="18" spans="1:7" x14ac:dyDescent="0.3">
      <c r="A18" s="17"/>
      <c r="B18" s="7" t="s">
        <v>33</v>
      </c>
    </row>
    <row r="19" spans="1:7" x14ac:dyDescent="0.3">
      <c r="A19" s="17"/>
      <c r="B19" s="7" t="s">
        <v>34</v>
      </c>
      <c r="C19" s="8"/>
    </row>
    <row r="20" spans="1:7" x14ac:dyDescent="0.3">
      <c r="C20" s="8"/>
    </row>
    <row r="21" spans="1:7" ht="16.8" customHeight="1" thickBot="1" x14ac:dyDescent="0.35">
      <c r="A21" s="17" t="s">
        <v>35</v>
      </c>
      <c r="B21" s="17" t="s">
        <v>36</v>
      </c>
      <c r="D21" s="8" t="s">
        <v>37</v>
      </c>
    </row>
    <row r="22" spans="1:7" ht="16.8" customHeight="1" thickBot="1" x14ac:dyDescent="0.35">
      <c r="A22" s="17"/>
      <c r="B22" s="17"/>
      <c r="D22" s="1" t="s">
        <v>38</v>
      </c>
      <c r="E22" s="1" t="s">
        <v>39</v>
      </c>
      <c r="F22" s="1" t="s">
        <v>40</v>
      </c>
      <c r="G22" s="1" t="s">
        <v>41</v>
      </c>
    </row>
    <row r="23" spans="1:7" ht="17.399999999999999" customHeight="1" thickTop="1" thickBot="1" x14ac:dyDescent="0.35">
      <c r="A23" s="17"/>
      <c r="B23" s="17"/>
      <c r="C23" s="7" t="s">
        <v>42</v>
      </c>
      <c r="D23" s="2">
        <v>0.05</v>
      </c>
      <c r="E23" s="2">
        <v>0.19</v>
      </c>
      <c r="F23" s="2">
        <v>0.26</v>
      </c>
      <c r="G23" s="2">
        <v>0.24</v>
      </c>
    </row>
    <row r="24" spans="1:7" ht="16.8" customHeight="1" thickBot="1" x14ac:dyDescent="0.35">
      <c r="A24" s="17"/>
      <c r="B24" s="17"/>
      <c r="C24" s="7" t="s">
        <v>43</v>
      </c>
      <c r="D24" s="3">
        <v>0.1</v>
      </c>
      <c r="E24" s="3">
        <v>0.38</v>
      </c>
      <c r="F24" s="3">
        <v>0.26</v>
      </c>
      <c r="G24" s="3">
        <v>0.48</v>
      </c>
    </row>
    <row r="25" spans="1:7" ht="16.8" customHeight="1" thickBot="1" x14ac:dyDescent="0.35">
      <c r="A25" s="17"/>
      <c r="B25" s="17"/>
      <c r="C25" s="7" t="s">
        <v>44</v>
      </c>
      <c r="D25" s="4">
        <v>0.15</v>
      </c>
      <c r="E25" s="4">
        <v>0.56999999999999995</v>
      </c>
      <c r="F25" s="4">
        <v>0.26</v>
      </c>
      <c r="G25" s="4">
        <v>0.72</v>
      </c>
    </row>
    <row r="26" spans="1:7" ht="16.8" customHeight="1" thickBot="1" x14ac:dyDescent="0.35">
      <c r="A26" s="17"/>
      <c r="B26" s="17" t="s">
        <v>45</v>
      </c>
      <c r="C26" s="7"/>
      <c r="D26" s="8" t="s">
        <v>46</v>
      </c>
    </row>
    <row r="27" spans="1:7" ht="16.8" customHeight="1" thickBot="1" x14ac:dyDescent="0.35">
      <c r="A27" s="17"/>
      <c r="B27" s="17"/>
      <c r="C27" s="7"/>
      <c r="D27" s="1" t="s">
        <v>38</v>
      </c>
      <c r="E27" s="1" t="s">
        <v>39</v>
      </c>
      <c r="F27" s="1" t="s">
        <v>40</v>
      </c>
      <c r="G27" s="1" t="s">
        <v>41</v>
      </c>
    </row>
    <row r="28" spans="1:7" ht="17.399999999999999" customHeight="1" thickTop="1" thickBot="1" x14ac:dyDescent="0.35">
      <c r="A28" s="17"/>
      <c r="B28" s="17"/>
      <c r="C28" s="7" t="s">
        <v>42</v>
      </c>
      <c r="D28" s="2">
        <v>0.05</v>
      </c>
      <c r="E28" s="2">
        <v>0.19</v>
      </c>
      <c r="F28" s="2">
        <v>0.26</v>
      </c>
      <c r="G28" s="2">
        <v>0.24</v>
      </c>
    </row>
    <row r="29" spans="1:7" ht="16.8" customHeight="1" thickBot="1" x14ac:dyDescent="0.35">
      <c r="A29" s="17"/>
      <c r="B29" s="17"/>
      <c r="C29" s="7" t="s">
        <v>43</v>
      </c>
      <c r="D29" s="3">
        <v>0.1</v>
      </c>
      <c r="E29" s="3">
        <v>0.38</v>
      </c>
      <c r="F29" s="3">
        <v>0.26</v>
      </c>
      <c r="G29" s="3">
        <v>0.48</v>
      </c>
    </row>
    <row r="30" spans="1:7" ht="16.8" customHeight="1" thickBot="1" x14ac:dyDescent="0.35">
      <c r="A30" s="17"/>
      <c r="B30" s="17"/>
      <c r="C30" s="7" t="s">
        <v>44</v>
      </c>
      <c r="D30" s="4">
        <v>0.12</v>
      </c>
      <c r="E30" s="4">
        <v>0.48</v>
      </c>
      <c r="F30" s="4">
        <v>0.25</v>
      </c>
      <c r="G30" s="4">
        <v>0.6</v>
      </c>
    </row>
    <row r="31" spans="1:7" ht="16.8" customHeight="1" thickBot="1" x14ac:dyDescent="0.35">
      <c r="A31" s="17"/>
      <c r="B31" s="17" t="s">
        <v>47</v>
      </c>
      <c r="C31" s="7"/>
      <c r="D31" s="8" t="s">
        <v>48</v>
      </c>
    </row>
    <row r="32" spans="1:7" ht="16.8" customHeight="1" thickBot="1" x14ac:dyDescent="0.35">
      <c r="A32" s="17"/>
      <c r="B32" s="17"/>
      <c r="C32" s="7"/>
      <c r="D32" s="1" t="s">
        <v>38</v>
      </c>
      <c r="E32" s="1" t="s">
        <v>39</v>
      </c>
      <c r="F32" s="1" t="s">
        <v>40</v>
      </c>
      <c r="G32" s="1" t="s">
        <v>41</v>
      </c>
    </row>
    <row r="33" spans="1:7" ht="17.399999999999999" customHeight="1" thickTop="1" thickBot="1" x14ac:dyDescent="0.35">
      <c r="A33" s="17"/>
      <c r="B33" s="17"/>
      <c r="C33" s="7" t="s">
        <v>42</v>
      </c>
      <c r="D33" s="2">
        <v>0.05</v>
      </c>
      <c r="E33" s="2">
        <v>0.19</v>
      </c>
      <c r="F33" s="2">
        <v>0.26</v>
      </c>
      <c r="G33" s="2">
        <v>0.24</v>
      </c>
    </row>
    <row r="34" spans="1:7" ht="16.8" customHeight="1" thickBot="1" x14ac:dyDescent="0.35">
      <c r="A34" s="17"/>
      <c r="B34" s="17"/>
      <c r="C34" s="7" t="s">
        <v>43</v>
      </c>
      <c r="D34" s="3">
        <v>0.1</v>
      </c>
      <c r="E34" s="3">
        <v>0.38</v>
      </c>
      <c r="F34" s="3">
        <v>0.26</v>
      </c>
      <c r="G34" s="3">
        <v>0.48</v>
      </c>
    </row>
    <row r="35" spans="1:7" ht="16.8" customHeight="1" thickBot="1" x14ac:dyDescent="0.35">
      <c r="A35" s="17"/>
      <c r="B35" s="17"/>
      <c r="C35" s="7" t="s">
        <v>44</v>
      </c>
      <c r="D35" s="4">
        <v>0.2</v>
      </c>
      <c r="E35" s="4">
        <v>0.76</v>
      </c>
      <c r="F35" s="4">
        <v>0.26</v>
      </c>
      <c r="G35" s="4">
        <v>0.96</v>
      </c>
    </row>
    <row r="36" spans="1:7" ht="16.8" customHeight="1" thickBot="1" x14ac:dyDescent="0.35">
      <c r="A36" s="17"/>
      <c r="B36" s="17" t="s">
        <v>49</v>
      </c>
      <c r="C36" s="7"/>
      <c r="D36" s="8" t="s">
        <v>50</v>
      </c>
    </row>
    <row r="37" spans="1:7" ht="16.8" customHeight="1" thickBot="1" x14ac:dyDescent="0.35">
      <c r="A37" s="17"/>
      <c r="B37" s="17"/>
      <c r="C37" s="7"/>
      <c r="D37" s="1" t="s">
        <v>38</v>
      </c>
      <c r="E37" s="1" t="s">
        <v>39</v>
      </c>
      <c r="F37" s="1" t="s">
        <v>40</v>
      </c>
      <c r="G37" s="1" t="s">
        <v>41</v>
      </c>
    </row>
    <row r="38" spans="1:7" ht="17.399999999999999" customHeight="1" thickTop="1" thickBot="1" x14ac:dyDescent="0.35">
      <c r="A38" s="17"/>
      <c r="B38" s="17"/>
      <c r="C38" s="7" t="s">
        <v>42</v>
      </c>
      <c r="D38" s="2">
        <v>0.13</v>
      </c>
      <c r="E38" s="2">
        <v>0.11</v>
      </c>
      <c r="F38" s="2">
        <v>1.18</v>
      </c>
      <c r="G38" s="2">
        <v>0.24</v>
      </c>
    </row>
    <row r="39" spans="1:7" ht="16.8" customHeight="1" thickBot="1" x14ac:dyDescent="0.35">
      <c r="A39" s="17"/>
      <c r="B39" s="17"/>
      <c r="C39" s="7" t="s">
        <v>43</v>
      </c>
      <c r="D39" s="3">
        <v>0.26</v>
      </c>
      <c r="E39" s="3">
        <v>0.22</v>
      </c>
      <c r="F39" s="3">
        <v>1.18</v>
      </c>
      <c r="G39" s="3">
        <v>0.48</v>
      </c>
    </row>
    <row r="40" spans="1:7" ht="16.8" customHeight="1" thickBot="1" x14ac:dyDescent="0.35">
      <c r="A40" s="17"/>
      <c r="B40" s="17"/>
      <c r="C40" s="7" t="s">
        <v>44</v>
      </c>
      <c r="D40" s="4">
        <v>0.39</v>
      </c>
      <c r="E40" s="4">
        <v>0.33</v>
      </c>
      <c r="F40" s="4">
        <v>1.18</v>
      </c>
      <c r="G40" s="4">
        <v>0.72</v>
      </c>
    </row>
    <row r="41" spans="1:7" ht="16.8" customHeight="1" thickBot="1" x14ac:dyDescent="0.35">
      <c r="A41" s="17"/>
      <c r="B41" s="17" t="s">
        <v>51</v>
      </c>
      <c r="C41" s="7"/>
      <c r="D41" s="8" t="s">
        <v>52</v>
      </c>
    </row>
    <row r="42" spans="1:7" ht="16.8" customHeight="1" thickBot="1" x14ac:dyDescent="0.35">
      <c r="A42" s="17"/>
      <c r="B42" s="17"/>
      <c r="D42" s="1" t="s">
        <v>38</v>
      </c>
      <c r="E42" s="1" t="s">
        <v>39</v>
      </c>
      <c r="F42" s="1" t="s">
        <v>40</v>
      </c>
      <c r="G42" s="1" t="s">
        <v>41</v>
      </c>
    </row>
    <row r="43" spans="1:7" ht="17.399999999999999" customHeight="1" thickTop="1" thickBot="1" x14ac:dyDescent="0.35">
      <c r="A43" s="17"/>
      <c r="B43" s="17"/>
      <c r="C43" s="7" t="s">
        <v>42</v>
      </c>
      <c r="D43" s="2">
        <v>0.13</v>
      </c>
      <c r="E43" s="2">
        <v>0.11</v>
      </c>
      <c r="F43" s="2">
        <v>1.18</v>
      </c>
      <c r="G43" s="2">
        <v>0.24</v>
      </c>
    </row>
    <row r="44" spans="1:7" ht="16.8" customHeight="1" thickBot="1" x14ac:dyDescent="0.35">
      <c r="A44" s="17"/>
      <c r="B44" s="17"/>
      <c r="C44" s="7" t="s">
        <v>43</v>
      </c>
      <c r="D44" s="3">
        <v>0.26</v>
      </c>
      <c r="E44" s="3">
        <v>0.22</v>
      </c>
      <c r="F44" s="3">
        <v>1.18</v>
      </c>
      <c r="G44" s="3">
        <v>0.48</v>
      </c>
    </row>
    <row r="45" spans="1:7" ht="16.8" customHeight="1" thickBot="1" x14ac:dyDescent="0.35">
      <c r="A45" s="17"/>
      <c r="B45" s="17"/>
      <c r="C45" s="7" t="s">
        <v>44</v>
      </c>
      <c r="D45" s="4">
        <v>0.32</v>
      </c>
      <c r="E45" s="4">
        <v>0.28000000000000003</v>
      </c>
      <c r="F45" s="4">
        <v>1.1399999999999999</v>
      </c>
      <c r="G45" s="4">
        <v>0.6</v>
      </c>
    </row>
    <row r="46" spans="1:7" ht="16.8" customHeight="1" thickBot="1" x14ac:dyDescent="0.35">
      <c r="A46" s="17"/>
      <c r="B46" s="17" t="s">
        <v>53</v>
      </c>
      <c r="C46" s="7"/>
      <c r="D46" s="8" t="s">
        <v>54</v>
      </c>
    </row>
    <row r="47" spans="1:7" ht="16.8" customHeight="1" thickBot="1" x14ac:dyDescent="0.35">
      <c r="A47" s="17"/>
      <c r="B47" s="17"/>
      <c r="C47" s="7"/>
      <c r="D47" s="1" t="s">
        <v>38</v>
      </c>
      <c r="E47" s="1" t="s">
        <v>39</v>
      </c>
      <c r="F47" s="1" t="s">
        <v>40</v>
      </c>
      <c r="G47" s="1" t="s">
        <v>41</v>
      </c>
    </row>
    <row r="48" spans="1:7" ht="17.399999999999999" customHeight="1" thickTop="1" thickBot="1" x14ac:dyDescent="0.35">
      <c r="A48" s="17"/>
      <c r="B48" s="17"/>
      <c r="C48" s="7" t="s">
        <v>42</v>
      </c>
      <c r="D48" s="2">
        <v>0.13</v>
      </c>
      <c r="E48" s="2">
        <v>0.11</v>
      </c>
      <c r="F48" s="2">
        <v>1.18</v>
      </c>
      <c r="G48" s="2">
        <v>0.24</v>
      </c>
    </row>
    <row r="49" spans="1:7" ht="16.8" customHeight="1" thickBot="1" x14ac:dyDescent="0.35">
      <c r="A49" s="17"/>
      <c r="B49" s="17"/>
      <c r="C49" s="7" t="s">
        <v>43</v>
      </c>
      <c r="D49" s="3">
        <v>0.26</v>
      </c>
      <c r="E49" s="3">
        <v>0.22</v>
      </c>
      <c r="F49" s="3">
        <v>1.18</v>
      </c>
      <c r="G49" s="3">
        <v>0.48</v>
      </c>
    </row>
    <row r="50" spans="1:7" ht="16.8" customHeight="1" thickBot="1" x14ac:dyDescent="0.35">
      <c r="A50" s="17"/>
      <c r="B50" s="17"/>
      <c r="C50" s="7" t="s">
        <v>44</v>
      </c>
      <c r="D50" s="4">
        <v>0.52</v>
      </c>
      <c r="E50" s="4">
        <v>0.44</v>
      </c>
      <c r="F50" s="4">
        <v>1.18</v>
      </c>
      <c r="G50" s="4">
        <v>0.96</v>
      </c>
    </row>
  </sheetData>
  <mergeCells count="24">
    <mergeCell ref="B1:C1"/>
    <mergeCell ref="A1:A5"/>
    <mergeCell ref="B7:B8"/>
    <mergeCell ref="A7:A8"/>
    <mergeCell ref="B5:C5"/>
    <mergeCell ref="B4:C4"/>
    <mergeCell ref="B3:C3"/>
    <mergeCell ref="B2:C2"/>
    <mergeCell ref="M13:O13"/>
    <mergeCell ref="J15:L15"/>
    <mergeCell ref="J14:L14"/>
    <mergeCell ref="J13:L13"/>
    <mergeCell ref="A14:A15"/>
    <mergeCell ref="M14:O14"/>
    <mergeCell ref="B36:B40"/>
    <mergeCell ref="B41:B45"/>
    <mergeCell ref="B46:B50"/>
    <mergeCell ref="A21:A50"/>
    <mergeCell ref="M15:O15"/>
    <mergeCell ref="A10:A11"/>
    <mergeCell ref="A17:A19"/>
    <mergeCell ref="B21:B25"/>
    <mergeCell ref="B26:B30"/>
    <mergeCell ref="B31:B3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E1C3-599A-4AA4-80E4-3541BD57D670}">
  <dimension ref="A1:BC4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A1:XFD1048576"/>
    </sheetView>
  </sheetViews>
  <sheetFormatPr defaultColWidth="8.88671875" defaultRowHeight="16.2" x14ac:dyDescent="0.3"/>
  <cols>
    <col min="1" max="1" width="8.109375" style="12" customWidth="1"/>
    <col min="2" max="3" width="8.88671875" style="12" customWidth="1"/>
    <col min="4" max="29" width="8.88671875" style="13" customWidth="1"/>
    <col min="30" max="51" width="8.88671875" style="13"/>
    <col min="52" max="52" width="8.88671875" style="12"/>
    <col min="53" max="55" width="8.88671875" style="10"/>
    <col min="56" max="16384" width="8.88671875" style="12"/>
  </cols>
  <sheetData>
    <row r="1" spans="1:55" ht="16.2" customHeight="1" x14ac:dyDescent="0.3">
      <c r="A1" s="17" t="s">
        <v>79</v>
      </c>
      <c r="B1" s="21"/>
      <c r="C1" s="21"/>
      <c r="D1" s="26" t="str">
        <f t="shared" ref="D1:AM1" si="0">D3&amp;D4&amp;D5&amp;D6</f>
        <v>MIOAEPW</v>
      </c>
      <c r="E1" s="26" t="str">
        <f t="shared" si="0"/>
        <v>MIOADEPW</v>
      </c>
      <c r="F1" s="26" t="str">
        <f t="shared" si="0"/>
        <v>MIOAREPW</v>
      </c>
      <c r="G1" s="26" t="str">
        <f t="shared" si="0"/>
        <v>MIOARDEPW</v>
      </c>
      <c r="H1" s="26" t="str">
        <f t="shared" si="0"/>
        <v>DAG1EPW</v>
      </c>
      <c r="I1" s="26" t="str">
        <f t="shared" si="0"/>
        <v>DAG1DEPW</v>
      </c>
      <c r="J1" s="26" t="str">
        <f t="shared" si="0"/>
        <v>DAG1REPW</v>
      </c>
      <c r="K1" s="26" t="str">
        <f t="shared" si="0"/>
        <v>DAG1RDEPW</v>
      </c>
      <c r="L1" s="26" t="str">
        <f t="shared" si="0"/>
        <v>DAG2EPW</v>
      </c>
      <c r="M1" s="26" t="str">
        <f t="shared" si="0"/>
        <v>DAG2DEPW</v>
      </c>
      <c r="N1" s="26" t="str">
        <f t="shared" si="0"/>
        <v>DAG2REPW</v>
      </c>
      <c r="O1" s="26" t="str">
        <f t="shared" si="0"/>
        <v>DAG2RDEPW</v>
      </c>
      <c r="P1" s="24" t="str">
        <f t="shared" si="0"/>
        <v>MIOA</v>
      </c>
      <c r="Q1" s="24" t="str">
        <f t="shared" si="0"/>
        <v>MIOAD</v>
      </c>
      <c r="R1" s="24" t="str">
        <f t="shared" si="0"/>
        <v>MIOAPW</v>
      </c>
      <c r="S1" s="24" t="str">
        <f t="shared" si="0"/>
        <v>MIOADPW</v>
      </c>
      <c r="T1" s="24" t="str">
        <f t="shared" si="0"/>
        <v>MIOAR</v>
      </c>
      <c r="U1" s="24" t="str">
        <f t="shared" si="0"/>
        <v>MIOARD</v>
      </c>
      <c r="V1" s="24" t="str">
        <f t="shared" si="0"/>
        <v>MIOARPW</v>
      </c>
      <c r="W1" s="24" t="str">
        <f t="shared" si="0"/>
        <v>MIOARDPW</v>
      </c>
      <c r="X1" s="24" t="str">
        <f t="shared" si="0"/>
        <v>DAG1</v>
      </c>
      <c r="Y1" s="24" t="str">
        <f t="shared" si="0"/>
        <v>DAG1D</v>
      </c>
      <c r="Z1" s="24" t="str">
        <f t="shared" si="0"/>
        <v>DAG1PW</v>
      </c>
      <c r="AA1" s="24" t="str">
        <f t="shared" si="0"/>
        <v>DAG1DPW</v>
      </c>
      <c r="AB1" s="24" t="str">
        <f t="shared" si="0"/>
        <v>DAG1R</v>
      </c>
      <c r="AC1" s="24" t="str">
        <f t="shared" si="0"/>
        <v>DAG1RD</v>
      </c>
      <c r="AD1" s="24" t="str">
        <f t="shared" si="0"/>
        <v>DAG1RPW</v>
      </c>
      <c r="AE1" s="24" t="str">
        <f t="shared" si="0"/>
        <v>DAG1RDPW</v>
      </c>
      <c r="AF1" s="24" t="str">
        <f t="shared" si="0"/>
        <v>DAG2</v>
      </c>
      <c r="AG1" s="24" t="str">
        <f t="shared" si="0"/>
        <v>DAG2D</v>
      </c>
      <c r="AH1" s="24" t="str">
        <f t="shared" si="0"/>
        <v>DAG2PW</v>
      </c>
      <c r="AI1" s="24" t="str">
        <f t="shared" si="0"/>
        <v>DAG2DPW</v>
      </c>
      <c r="AJ1" s="24" t="str">
        <f t="shared" si="0"/>
        <v>DAG2R</v>
      </c>
      <c r="AK1" s="24" t="str">
        <f t="shared" si="0"/>
        <v>DAG2RD</v>
      </c>
      <c r="AL1" s="24" t="str">
        <f t="shared" si="0"/>
        <v>DAG2RPW</v>
      </c>
      <c r="AM1" s="24" t="str">
        <f t="shared" si="0"/>
        <v>DAG2RDPW</v>
      </c>
      <c r="AN1" s="23" t="str">
        <f>AN3&amp;AN4&amp;AN5&amp;AN6</f>
        <v>NG</v>
      </c>
      <c r="AO1" s="23" t="str">
        <f t="shared" ref="AO1:AU1" si="1">AO3&amp;AO4&amp;AO5&amp;AO6</f>
        <v>NGD</v>
      </c>
      <c r="AP1" s="23" t="str">
        <f t="shared" si="1"/>
        <v>NGPW</v>
      </c>
      <c r="AQ1" s="23" t="str">
        <f t="shared" si="1"/>
        <v>NGDPW</v>
      </c>
      <c r="AR1" s="23" t="str">
        <f t="shared" si="1"/>
        <v>NGR</v>
      </c>
      <c r="AS1" s="23" t="str">
        <f t="shared" si="1"/>
        <v>NGRD</v>
      </c>
      <c r="AT1" s="23" t="str">
        <f t="shared" si="1"/>
        <v>NGRPW</v>
      </c>
      <c r="AU1" s="23" t="str">
        <f t="shared" si="1"/>
        <v>NGRDPW</v>
      </c>
      <c r="AV1" s="23" t="str">
        <f>AV3&amp;AV4&amp;AV5&amp;AV6</f>
        <v>BCS</v>
      </c>
      <c r="AW1" s="23" t="str">
        <f>AW3&amp;AW4&amp;AW5&amp;AW6</f>
        <v>BCSD</v>
      </c>
      <c r="AX1" s="23" t="str">
        <f>AX3&amp;AX4&amp;AX6</f>
        <v>HD</v>
      </c>
      <c r="AY1" s="23" t="str">
        <f>AY3&amp;AY4&amp;AY6</f>
        <v>Random</v>
      </c>
    </row>
    <row r="2" spans="1:55" x14ac:dyDescent="0.3">
      <c r="A2" s="13"/>
      <c r="B2" s="13" t="s">
        <v>35</v>
      </c>
      <c r="C2" s="13" t="s">
        <v>55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23"/>
      <c r="AY2" s="17"/>
    </row>
    <row r="3" spans="1:55" x14ac:dyDescent="0.3">
      <c r="A3" s="25" t="s">
        <v>71</v>
      </c>
      <c r="B3" s="25"/>
      <c r="C3" s="25"/>
      <c r="D3" s="15" t="s">
        <v>62</v>
      </c>
      <c r="E3" s="15" t="s">
        <v>62</v>
      </c>
      <c r="F3" s="15" t="s">
        <v>62</v>
      </c>
      <c r="G3" s="15" t="s">
        <v>62</v>
      </c>
      <c r="H3" s="15" t="s">
        <v>66</v>
      </c>
      <c r="I3" s="15" t="s">
        <v>66</v>
      </c>
      <c r="J3" s="15" t="s">
        <v>66</v>
      </c>
      <c r="K3" s="15" t="s">
        <v>66</v>
      </c>
      <c r="L3" s="15" t="s">
        <v>67</v>
      </c>
      <c r="M3" s="15" t="s">
        <v>67</v>
      </c>
      <c r="N3" s="15" t="s">
        <v>67</v>
      </c>
      <c r="O3" s="15" t="s">
        <v>67</v>
      </c>
      <c r="P3" s="15" t="s">
        <v>62</v>
      </c>
      <c r="Q3" s="15" t="s">
        <v>62</v>
      </c>
      <c r="R3" s="15" t="s">
        <v>62</v>
      </c>
      <c r="S3" s="15" t="s">
        <v>62</v>
      </c>
      <c r="T3" s="15" t="s">
        <v>62</v>
      </c>
      <c r="U3" s="15" t="s">
        <v>62</v>
      </c>
      <c r="V3" s="15" t="s">
        <v>62</v>
      </c>
      <c r="W3" s="15" t="s">
        <v>62</v>
      </c>
      <c r="X3" s="15" t="s">
        <v>66</v>
      </c>
      <c r="Y3" s="15" t="s">
        <v>66</v>
      </c>
      <c r="Z3" s="15" t="s">
        <v>78</v>
      </c>
      <c r="AA3" s="15" t="s">
        <v>78</v>
      </c>
      <c r="AB3" s="15" t="s">
        <v>78</v>
      </c>
      <c r="AC3" s="15" t="s">
        <v>78</v>
      </c>
      <c r="AD3" s="15" t="s">
        <v>78</v>
      </c>
      <c r="AE3" s="15" t="s">
        <v>78</v>
      </c>
      <c r="AF3" s="15" t="s">
        <v>67</v>
      </c>
      <c r="AG3" s="15" t="s">
        <v>77</v>
      </c>
      <c r="AH3" s="15" t="s">
        <v>77</v>
      </c>
      <c r="AI3" s="15" t="s">
        <v>77</v>
      </c>
      <c r="AJ3" s="15" t="s">
        <v>77</v>
      </c>
      <c r="AK3" s="15" t="s">
        <v>77</v>
      </c>
      <c r="AL3" s="15" t="s">
        <v>77</v>
      </c>
      <c r="AM3" s="15" t="s">
        <v>77</v>
      </c>
      <c r="AN3" s="15" t="s">
        <v>68</v>
      </c>
      <c r="AO3" s="15" t="s">
        <v>68</v>
      </c>
      <c r="AP3" s="15" t="s">
        <v>68</v>
      </c>
      <c r="AQ3" s="15" t="s">
        <v>68</v>
      </c>
      <c r="AR3" s="15" t="s">
        <v>68</v>
      </c>
      <c r="AS3" s="15" t="s">
        <v>68</v>
      </c>
      <c r="AT3" s="15" t="s">
        <v>68</v>
      </c>
      <c r="AU3" s="15" t="s">
        <v>68</v>
      </c>
      <c r="AV3" s="15" t="s">
        <v>80</v>
      </c>
      <c r="AW3" s="15" t="s">
        <v>80</v>
      </c>
      <c r="AX3" s="15" t="s">
        <v>69</v>
      </c>
      <c r="AY3" s="15" t="s">
        <v>70</v>
      </c>
    </row>
    <row r="4" spans="1:55" x14ac:dyDescent="0.3">
      <c r="A4" s="25" t="s">
        <v>72</v>
      </c>
      <c r="B4" s="25"/>
      <c r="C4" s="25"/>
      <c r="D4" s="15"/>
      <c r="E4" s="15"/>
      <c r="F4" s="15" t="s">
        <v>64</v>
      </c>
      <c r="G4" s="15" t="s">
        <v>64</v>
      </c>
      <c r="H4" s="15"/>
      <c r="I4" s="15"/>
      <c r="J4" s="15" t="s">
        <v>64</v>
      </c>
      <c r="K4" s="15" t="s">
        <v>64</v>
      </c>
      <c r="L4" s="15"/>
      <c r="M4" s="15"/>
      <c r="N4" s="15" t="s">
        <v>64</v>
      </c>
      <c r="O4" s="15" t="s">
        <v>64</v>
      </c>
      <c r="P4" s="15"/>
      <c r="Q4" s="15"/>
      <c r="R4" s="15"/>
      <c r="S4" s="15"/>
      <c r="T4" s="15" t="s">
        <v>64</v>
      </c>
      <c r="U4" s="15" t="s">
        <v>64</v>
      </c>
      <c r="V4" s="15" t="s">
        <v>64</v>
      </c>
      <c r="W4" s="15" t="s">
        <v>64</v>
      </c>
      <c r="X4" s="15"/>
      <c r="Y4" s="15"/>
      <c r="Z4" s="15"/>
      <c r="AA4" s="15"/>
      <c r="AB4" s="15" t="s">
        <v>64</v>
      </c>
      <c r="AC4" s="15" t="s">
        <v>64</v>
      </c>
      <c r="AD4" s="15" t="s">
        <v>64</v>
      </c>
      <c r="AE4" s="15" t="s">
        <v>64</v>
      </c>
      <c r="AF4" s="15"/>
      <c r="AG4" s="15"/>
      <c r="AH4" s="15"/>
      <c r="AI4" s="15"/>
      <c r="AJ4" s="15" t="s">
        <v>64</v>
      </c>
      <c r="AK4" s="15" t="s">
        <v>64</v>
      </c>
      <c r="AL4" s="15" t="s">
        <v>64</v>
      </c>
      <c r="AM4" s="15" t="s">
        <v>64</v>
      </c>
      <c r="AN4" s="15"/>
      <c r="AO4" s="15"/>
      <c r="AP4" s="15"/>
      <c r="AQ4" s="15"/>
      <c r="AR4" s="15" t="s">
        <v>64</v>
      </c>
      <c r="AS4" s="15" t="s">
        <v>64</v>
      </c>
      <c r="AT4" s="15" t="s">
        <v>64</v>
      </c>
      <c r="AU4" s="15" t="s">
        <v>64</v>
      </c>
      <c r="AV4" s="15"/>
      <c r="AW4" s="15"/>
      <c r="AX4" s="15"/>
      <c r="AY4" s="15"/>
    </row>
    <row r="5" spans="1:55" x14ac:dyDescent="0.3">
      <c r="A5" s="15"/>
      <c r="B5" s="15" t="s">
        <v>76</v>
      </c>
      <c r="C5" s="15"/>
      <c r="D5" s="15"/>
      <c r="E5" s="15" t="s">
        <v>76</v>
      </c>
      <c r="F5" s="15"/>
      <c r="G5" s="15" t="s">
        <v>76</v>
      </c>
      <c r="H5" s="15"/>
      <c r="I5" s="15" t="s">
        <v>76</v>
      </c>
      <c r="J5" s="15"/>
      <c r="K5" s="15" t="s">
        <v>76</v>
      </c>
      <c r="L5" s="15"/>
      <c r="M5" s="15" t="s">
        <v>76</v>
      </c>
      <c r="N5" s="15"/>
      <c r="O5" s="15" t="s">
        <v>76</v>
      </c>
      <c r="P5" s="15"/>
      <c r="Q5" s="15" t="s">
        <v>76</v>
      </c>
      <c r="R5" s="15"/>
      <c r="S5" s="15" t="s">
        <v>76</v>
      </c>
      <c r="T5" s="15"/>
      <c r="U5" s="15" t="s">
        <v>76</v>
      </c>
      <c r="V5" s="15"/>
      <c r="W5" s="15" t="s">
        <v>76</v>
      </c>
      <c r="X5" s="15"/>
      <c r="Y5" s="15" t="s">
        <v>76</v>
      </c>
      <c r="Z5" s="15"/>
      <c r="AA5" s="15" t="s">
        <v>76</v>
      </c>
      <c r="AB5" s="15"/>
      <c r="AC5" s="15" t="s">
        <v>76</v>
      </c>
      <c r="AD5" s="15"/>
      <c r="AE5" s="15" t="s">
        <v>76</v>
      </c>
      <c r="AF5" s="15"/>
      <c r="AG5" s="15" t="s">
        <v>76</v>
      </c>
      <c r="AH5" s="15"/>
      <c r="AI5" s="15" t="s">
        <v>76</v>
      </c>
      <c r="AJ5" s="15"/>
      <c r="AK5" s="15" t="s">
        <v>76</v>
      </c>
      <c r="AL5" s="15"/>
      <c r="AM5" s="15" t="s">
        <v>76</v>
      </c>
      <c r="AN5" s="15"/>
      <c r="AO5" s="15" t="s">
        <v>76</v>
      </c>
      <c r="AP5" s="15"/>
      <c r="AQ5" s="15" t="s">
        <v>76</v>
      </c>
      <c r="AR5" s="15"/>
      <c r="AS5" s="15" t="s">
        <v>76</v>
      </c>
      <c r="AT5" s="15"/>
      <c r="AU5" s="15" t="s">
        <v>76</v>
      </c>
      <c r="AV5" s="15"/>
      <c r="AW5" s="15" t="s">
        <v>76</v>
      </c>
      <c r="AX5" s="15"/>
      <c r="AY5" s="15"/>
    </row>
    <row r="6" spans="1:55" x14ac:dyDescent="0.3">
      <c r="A6" s="25" t="s">
        <v>73</v>
      </c>
      <c r="B6" s="25"/>
      <c r="C6" s="25"/>
      <c r="D6" s="15" t="s">
        <v>63</v>
      </c>
      <c r="E6" s="15" t="s">
        <v>63</v>
      </c>
      <c r="F6" s="15" t="s">
        <v>63</v>
      </c>
      <c r="G6" s="15" t="s">
        <v>63</v>
      </c>
      <c r="H6" s="15" t="s">
        <v>63</v>
      </c>
      <c r="I6" s="15" t="s">
        <v>63</v>
      </c>
      <c r="J6" s="15" t="s">
        <v>63</v>
      </c>
      <c r="K6" s="15" t="s">
        <v>63</v>
      </c>
      <c r="L6" s="15" t="s">
        <v>63</v>
      </c>
      <c r="M6" s="15" t="s">
        <v>63</v>
      </c>
      <c r="N6" s="15" t="s">
        <v>63</v>
      </c>
      <c r="O6" s="15" t="s">
        <v>63</v>
      </c>
      <c r="P6" s="15"/>
      <c r="Q6" s="15"/>
      <c r="R6" s="15" t="s">
        <v>65</v>
      </c>
      <c r="S6" s="15" t="s">
        <v>65</v>
      </c>
      <c r="T6" s="15"/>
      <c r="U6" s="15"/>
      <c r="V6" s="15" t="s">
        <v>65</v>
      </c>
      <c r="W6" s="15" t="s">
        <v>65</v>
      </c>
      <c r="X6" s="15"/>
      <c r="Y6" s="15"/>
      <c r="Z6" s="15" t="s">
        <v>65</v>
      </c>
      <c r="AA6" s="15" t="s">
        <v>65</v>
      </c>
      <c r="AB6" s="15"/>
      <c r="AC6" s="15"/>
      <c r="AD6" s="15" t="s">
        <v>65</v>
      </c>
      <c r="AE6" s="15" t="s">
        <v>65</v>
      </c>
      <c r="AF6" s="15"/>
      <c r="AG6" s="15"/>
      <c r="AH6" s="15" t="s">
        <v>65</v>
      </c>
      <c r="AI6" s="15" t="s">
        <v>65</v>
      </c>
      <c r="AJ6" s="15"/>
      <c r="AK6" s="15"/>
      <c r="AL6" s="15" t="s">
        <v>65</v>
      </c>
      <c r="AM6" s="15" t="s">
        <v>65</v>
      </c>
      <c r="AN6" s="15"/>
      <c r="AO6" s="15"/>
      <c r="AP6" s="15" t="s">
        <v>65</v>
      </c>
      <c r="AQ6" s="15" t="s">
        <v>65</v>
      </c>
      <c r="AR6" s="15"/>
      <c r="AS6" s="15"/>
      <c r="AT6" s="15" t="s">
        <v>65</v>
      </c>
      <c r="AU6" s="15" t="s">
        <v>65</v>
      </c>
      <c r="AV6" s="15"/>
      <c r="AW6" s="15"/>
      <c r="AX6" s="15"/>
      <c r="AY6" s="15"/>
    </row>
    <row r="7" spans="1:55" x14ac:dyDescent="0.3">
      <c r="A7" s="20" t="s">
        <v>56</v>
      </c>
      <c r="B7" s="21"/>
      <c r="C7" s="2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BB7" s="10" t="s">
        <v>60</v>
      </c>
      <c r="BC7" s="10" t="s">
        <v>61</v>
      </c>
    </row>
    <row r="8" spans="1:55" ht="16.2" customHeight="1" x14ac:dyDescent="0.3">
      <c r="A8" s="22" t="s">
        <v>74</v>
      </c>
      <c r="B8" s="17" t="s">
        <v>36</v>
      </c>
      <c r="C8" s="13" t="s">
        <v>23</v>
      </c>
      <c r="D8" s="12">
        <v>4.7317</v>
      </c>
      <c r="E8" s="12">
        <v>4.4234999999999998</v>
      </c>
      <c r="F8" s="12">
        <v>7.2647000000000004</v>
      </c>
      <c r="G8" s="12">
        <v>7.8962000000000003</v>
      </c>
      <c r="H8" s="12">
        <v>5.1797000000000004</v>
      </c>
      <c r="I8" s="12">
        <v>4.4036</v>
      </c>
      <c r="J8" s="12">
        <v>6.3747999999999996</v>
      </c>
      <c r="K8" s="12">
        <v>6.6426999999999996</v>
      </c>
      <c r="L8" s="12">
        <v>4.6936</v>
      </c>
      <c r="M8" s="12">
        <v>4.7755999999999998</v>
      </c>
      <c r="N8" s="12">
        <v>6.6532999999999998</v>
      </c>
      <c r="O8" s="12">
        <v>7.1218000000000004</v>
      </c>
      <c r="P8" s="12">
        <v>1.1439999999999999</v>
      </c>
      <c r="Q8" s="12">
        <v>0.86280000000000001</v>
      </c>
      <c r="R8" s="13">
        <v>2.8603999999999998</v>
      </c>
      <c r="S8" s="13">
        <v>2.8311999999999999</v>
      </c>
      <c r="T8" s="13">
        <v>1.92</v>
      </c>
      <c r="U8" s="13">
        <v>1.7081999999999999</v>
      </c>
      <c r="V8" s="13">
        <v>5.3849</v>
      </c>
      <c r="W8" s="13">
        <v>5.6092000000000004</v>
      </c>
      <c r="X8" s="13">
        <v>2.2928999999999999</v>
      </c>
      <c r="Y8" s="13">
        <v>2.3553999999999999</v>
      </c>
      <c r="Z8" s="13">
        <v>2.6714000000000002</v>
      </c>
      <c r="AA8" s="13">
        <v>2.8694000000000002</v>
      </c>
      <c r="AB8" s="13">
        <v>1.5501</v>
      </c>
      <c r="AC8" s="13">
        <v>1.8216000000000001</v>
      </c>
      <c r="AD8" s="13">
        <v>5.0128000000000004</v>
      </c>
      <c r="AE8" s="13">
        <v>2.5920000000000001</v>
      </c>
      <c r="AF8" s="13">
        <v>3.0430999999999999</v>
      </c>
      <c r="AG8" s="13">
        <v>3.157</v>
      </c>
      <c r="AH8" s="13">
        <v>2.7176</v>
      </c>
      <c r="AI8" s="13">
        <v>2.8294000000000001</v>
      </c>
      <c r="AJ8" s="13">
        <v>1.7594000000000001</v>
      </c>
      <c r="AK8" s="13">
        <v>2.0301999999999998</v>
      </c>
      <c r="AL8" s="13">
        <v>4.5716000000000001</v>
      </c>
      <c r="AM8" s="13">
        <v>3.8201999999999998</v>
      </c>
      <c r="AN8" s="13">
        <v>0.9607</v>
      </c>
      <c r="AO8" s="13">
        <v>1.2627999999999999</v>
      </c>
      <c r="AP8" s="13">
        <v>2.6972</v>
      </c>
      <c r="AQ8" s="13">
        <v>2.2568000000000001</v>
      </c>
      <c r="AR8" s="13">
        <v>1.9124000000000001</v>
      </c>
      <c r="AS8" s="13">
        <v>2.4472999999999998</v>
      </c>
      <c r="AT8" s="13">
        <v>4.8033000000000001</v>
      </c>
      <c r="AU8" s="13">
        <v>3.0543</v>
      </c>
      <c r="AV8" s="12">
        <v>2.2974999999999999</v>
      </c>
      <c r="AW8" s="12">
        <v>2.387</v>
      </c>
      <c r="AX8" s="13">
        <v>0.52749999999999997</v>
      </c>
      <c r="AY8" s="13">
        <v>0.85</v>
      </c>
      <c r="BA8" s="11" t="str">
        <f ca="1">INDIRECT(ADDRESS(1, MATCH(MAX(D8:AY8),D8:AY8,0)+3, 4),TRUE)</f>
        <v>MIOARDEPW</v>
      </c>
      <c r="BB8" s="11" t="str">
        <f ca="1">BA8</f>
        <v>MIOARDEPW</v>
      </c>
      <c r="BC8" s="11"/>
    </row>
    <row r="9" spans="1:55" x14ac:dyDescent="0.3">
      <c r="A9" s="21"/>
      <c r="B9" s="21"/>
      <c r="C9" s="13" t="s">
        <v>81</v>
      </c>
      <c r="D9" s="12">
        <v>0.67949999999999999</v>
      </c>
      <c r="E9" s="12">
        <v>0.78779999999999994</v>
      </c>
      <c r="F9" s="12">
        <v>3.2498999999999998</v>
      </c>
      <c r="G9" s="12">
        <v>3.2776999999999998</v>
      </c>
      <c r="H9" s="12">
        <v>2.7235</v>
      </c>
      <c r="I9" s="12">
        <v>2.87</v>
      </c>
      <c r="J9" s="12">
        <v>4.1661000000000001</v>
      </c>
      <c r="K9" s="12">
        <v>4.0743999999999998</v>
      </c>
      <c r="L9" s="12">
        <v>3.2145999999999999</v>
      </c>
      <c r="M9" s="12">
        <v>3.4333</v>
      </c>
      <c r="N9" s="12">
        <v>4.4448999999999996</v>
      </c>
      <c r="O9" s="12">
        <v>4.5887000000000002</v>
      </c>
      <c r="P9" s="12">
        <v>0.76700000000000002</v>
      </c>
      <c r="Q9" s="12">
        <v>0.48580000000000001</v>
      </c>
      <c r="R9" s="13">
        <v>0.84199999999999997</v>
      </c>
      <c r="S9" s="13">
        <v>0.86280000000000001</v>
      </c>
      <c r="T9" s="13">
        <v>3.3290000000000002</v>
      </c>
      <c r="U9" s="13">
        <v>3.411</v>
      </c>
      <c r="V9" s="13">
        <v>3.2269000000000001</v>
      </c>
      <c r="W9" s="13">
        <v>3.1421999999999999</v>
      </c>
      <c r="X9" s="13">
        <v>2.8193000000000001</v>
      </c>
      <c r="Y9" s="13">
        <v>2.5589</v>
      </c>
      <c r="Z9" s="13">
        <v>2.7296999999999998</v>
      </c>
      <c r="AA9" s="13">
        <v>2.9171</v>
      </c>
      <c r="AB9" s="13">
        <v>4.1368999999999998</v>
      </c>
      <c r="AC9" s="13">
        <v>3.9062999999999999</v>
      </c>
      <c r="AD9" s="13">
        <v>3.8466</v>
      </c>
      <c r="AE9" s="13">
        <v>4.0861999999999998</v>
      </c>
      <c r="AF9" s="13">
        <v>3.2665999999999999</v>
      </c>
      <c r="AG9" s="13">
        <v>2.9194</v>
      </c>
      <c r="AH9" s="13">
        <v>3.4756999999999998</v>
      </c>
      <c r="AI9" s="13">
        <v>3.3458000000000001</v>
      </c>
      <c r="AJ9" s="13">
        <v>4.6436000000000002</v>
      </c>
      <c r="AK9" s="13">
        <v>4.0900999999999996</v>
      </c>
      <c r="AL9" s="13">
        <v>4.1003999999999996</v>
      </c>
      <c r="AM9" s="13">
        <v>3.9220000000000002</v>
      </c>
      <c r="AN9" s="13">
        <v>1.6814</v>
      </c>
      <c r="AO9" s="13">
        <v>0.92949999999999999</v>
      </c>
      <c r="AP9" s="13">
        <v>0.60450000000000004</v>
      </c>
      <c r="AQ9" s="13">
        <v>0.75109999999999999</v>
      </c>
      <c r="AR9" s="13">
        <v>2.4371999999999998</v>
      </c>
      <c r="AS9" s="13">
        <v>2.9927000000000001</v>
      </c>
      <c r="AT9" s="13">
        <v>2.3637999999999999</v>
      </c>
      <c r="AU9" s="13">
        <v>1.6437999999999999</v>
      </c>
      <c r="AV9" s="12">
        <v>2.7351000000000001</v>
      </c>
      <c r="AW9" s="12">
        <v>3.165</v>
      </c>
      <c r="AX9" s="13">
        <v>1.1024</v>
      </c>
      <c r="AY9" s="13">
        <v>0.91320000000000001</v>
      </c>
      <c r="BA9" s="11" t="str">
        <f ca="1">INDIRECT(ADDRESS(1, MATCH(MAX(D9:AY9),D9:AY9,0)+3, 4),TRUE)</f>
        <v>DAG2R</v>
      </c>
      <c r="BB9" s="11"/>
      <c r="BC9" s="11" t="str">
        <f ca="1">BA9</f>
        <v>DAG2R</v>
      </c>
    </row>
    <row r="10" spans="1:55" x14ac:dyDescent="0.3">
      <c r="A10" s="21"/>
      <c r="B10" s="17" t="s">
        <v>49</v>
      </c>
      <c r="C10" s="13" t="s">
        <v>23</v>
      </c>
      <c r="D10" s="12">
        <v>11.640599999999999</v>
      </c>
      <c r="E10" s="12">
        <v>11.871600000000001</v>
      </c>
      <c r="F10" s="12">
        <v>20.322600000000001</v>
      </c>
      <c r="G10" s="12">
        <v>18.962800000000001</v>
      </c>
      <c r="H10" s="12">
        <v>11.3931</v>
      </c>
      <c r="I10" s="12">
        <v>11.8391</v>
      </c>
      <c r="J10" s="12">
        <v>19.459399999999999</v>
      </c>
      <c r="K10" s="12">
        <v>18.959099999999999</v>
      </c>
      <c r="L10" s="12">
        <v>11.144</v>
      </c>
      <c r="M10" s="12">
        <v>11.418200000000001</v>
      </c>
      <c r="N10" s="12">
        <v>18.2133</v>
      </c>
      <c r="O10" s="12">
        <v>19.327500000000001</v>
      </c>
      <c r="P10" s="12">
        <v>2.0602999999999998</v>
      </c>
      <c r="Q10" s="12">
        <v>2.0495000000000001</v>
      </c>
      <c r="R10" s="13">
        <v>11.2355</v>
      </c>
      <c r="S10" s="13">
        <v>10.978999999999999</v>
      </c>
      <c r="T10" s="13">
        <v>6.6233000000000004</v>
      </c>
      <c r="U10" s="13">
        <v>6.2892999999999999</v>
      </c>
      <c r="V10" s="13">
        <v>15.4626</v>
      </c>
      <c r="W10" s="13">
        <v>15.988200000000001</v>
      </c>
      <c r="X10" s="13">
        <v>5.2686000000000002</v>
      </c>
      <c r="Y10" s="13">
        <v>5.2812999999999999</v>
      </c>
      <c r="Z10" s="13">
        <v>11.110799999999999</v>
      </c>
      <c r="AA10" s="13">
        <v>11.433999999999999</v>
      </c>
      <c r="AB10" s="13">
        <v>6.5369000000000002</v>
      </c>
      <c r="AC10" s="13">
        <v>6.7751999999999999</v>
      </c>
      <c r="AD10" s="13">
        <v>11.149800000000001</v>
      </c>
      <c r="AE10" s="13">
        <v>14.5921</v>
      </c>
      <c r="AF10" s="13">
        <v>6.6516000000000002</v>
      </c>
      <c r="AG10" s="13">
        <v>7.0650000000000004</v>
      </c>
      <c r="AH10" s="13">
        <v>10.0656</v>
      </c>
      <c r="AI10" s="13">
        <v>9.3522999999999996</v>
      </c>
      <c r="AJ10" s="13">
        <v>8.0846</v>
      </c>
      <c r="AK10" s="13">
        <v>7.7992999999999997</v>
      </c>
      <c r="AL10" s="13">
        <v>13.889900000000001</v>
      </c>
      <c r="AM10" s="13">
        <v>12.448600000000001</v>
      </c>
      <c r="AN10" s="13">
        <v>5.4149000000000003</v>
      </c>
      <c r="AO10" s="13">
        <v>4.2327000000000004</v>
      </c>
      <c r="AP10" s="13">
        <v>10.1648</v>
      </c>
      <c r="AQ10" s="13">
        <v>5.9439000000000002</v>
      </c>
      <c r="AR10" s="13">
        <v>6.5650000000000004</v>
      </c>
      <c r="AS10" s="13">
        <v>5.8047000000000004</v>
      </c>
      <c r="AT10" s="13">
        <v>9.1509</v>
      </c>
      <c r="AU10" s="13">
        <v>8.4444999999999997</v>
      </c>
      <c r="AV10" s="12">
        <v>8.2998999999999992</v>
      </c>
      <c r="AW10" s="12">
        <v>7.8846999999999996</v>
      </c>
      <c r="AX10" s="13">
        <v>1.4103000000000001</v>
      </c>
      <c r="AY10" s="13">
        <v>2.8041999999999998</v>
      </c>
      <c r="BA10" s="11" t="str">
        <f ca="1">INDIRECT(ADDRESS(1, MATCH(MAX(D10:AY10),D10:AY10,0)+3, 4),TRUE)</f>
        <v>MIOAREPW</v>
      </c>
      <c r="BB10" s="11" t="str">
        <f ca="1">BA10</f>
        <v>MIOAREPW</v>
      </c>
      <c r="BC10" s="11"/>
    </row>
    <row r="11" spans="1:55" x14ac:dyDescent="0.3">
      <c r="A11" s="21"/>
      <c r="B11" s="21"/>
      <c r="C11" s="13" t="s">
        <v>81</v>
      </c>
      <c r="D11" s="12">
        <v>4.8013000000000003</v>
      </c>
      <c r="E11" s="12">
        <v>4.3083999999999998</v>
      </c>
      <c r="F11" s="12">
        <v>7.4019000000000004</v>
      </c>
      <c r="G11" s="12">
        <v>6.9231999999999996</v>
      </c>
      <c r="H11" s="12">
        <v>10.8027</v>
      </c>
      <c r="I11" s="12">
        <v>12.5578</v>
      </c>
      <c r="J11" s="12">
        <v>6.8334000000000001</v>
      </c>
      <c r="K11" s="12">
        <v>7.8155000000000001</v>
      </c>
      <c r="L11" s="12">
        <v>12.9368</v>
      </c>
      <c r="M11" s="12">
        <v>11.6494</v>
      </c>
      <c r="N11" s="12">
        <v>7.7130000000000001</v>
      </c>
      <c r="O11" s="12">
        <v>7.1261999999999999</v>
      </c>
      <c r="P11" s="12">
        <v>4.8338000000000001</v>
      </c>
      <c r="Q11" s="12">
        <v>5.0505000000000004</v>
      </c>
      <c r="R11" s="13">
        <v>4.2000999999999999</v>
      </c>
      <c r="S11" s="13">
        <v>4.8175999999999997</v>
      </c>
      <c r="T11" s="13">
        <v>8.2362000000000002</v>
      </c>
      <c r="U11" s="13">
        <v>7.3947000000000003</v>
      </c>
      <c r="V11" s="13">
        <v>7.7233000000000001</v>
      </c>
      <c r="W11" s="13">
        <v>8.0501000000000005</v>
      </c>
      <c r="X11" s="13">
        <v>11.337199999999999</v>
      </c>
      <c r="Y11" s="13">
        <v>11.3985</v>
      </c>
      <c r="Z11" s="13">
        <v>12.3104</v>
      </c>
      <c r="AA11" s="13">
        <v>11.382300000000001</v>
      </c>
      <c r="AB11" s="13">
        <v>9.5489999999999995</v>
      </c>
      <c r="AC11" s="13">
        <v>7.3082000000000003</v>
      </c>
      <c r="AD11" s="13">
        <v>7.4741999999999997</v>
      </c>
      <c r="AE11" s="13">
        <v>8.1332000000000004</v>
      </c>
      <c r="AF11" s="13">
        <v>12.22</v>
      </c>
      <c r="AG11" s="13">
        <v>12.0467</v>
      </c>
      <c r="AH11" s="13">
        <v>12.1875</v>
      </c>
      <c r="AI11" s="13">
        <v>12.440200000000001</v>
      </c>
      <c r="AJ11" s="13">
        <v>6.3929999999999998</v>
      </c>
      <c r="AK11" s="13">
        <v>6.9889000000000001</v>
      </c>
      <c r="AL11" s="13">
        <v>7.5015999999999998</v>
      </c>
      <c r="AM11" s="13">
        <v>7.2108999999999996</v>
      </c>
      <c r="AN11" s="13">
        <v>11.282999999999999</v>
      </c>
      <c r="AO11" s="13">
        <v>7.3148999999999997</v>
      </c>
      <c r="AP11" s="13">
        <v>10.2394</v>
      </c>
      <c r="AQ11" s="13">
        <v>11.2126</v>
      </c>
      <c r="AR11" s="13">
        <v>10.161899999999999</v>
      </c>
      <c r="AS11" s="13">
        <v>6.2111000000000001</v>
      </c>
      <c r="AT11" s="13">
        <v>8.5352999999999994</v>
      </c>
      <c r="AU11" s="13">
        <v>7.3124000000000002</v>
      </c>
      <c r="AV11" s="12">
        <v>11.053599999999999</v>
      </c>
      <c r="AW11" s="12">
        <v>11.725300000000001</v>
      </c>
      <c r="AX11" s="13">
        <v>3.4796</v>
      </c>
      <c r="AY11" s="13">
        <v>4.4401000000000002</v>
      </c>
      <c r="BA11" s="11" t="str">
        <f ca="1">INDIRECT(ADDRESS(1, MATCH(MAX(D11:AY11),D11:AY11,0)+3, 4),TRUE)</f>
        <v>DAG2EPW</v>
      </c>
      <c r="BB11" s="11"/>
      <c r="BC11" s="11" t="str">
        <f ca="1">BA11</f>
        <v>DAG2EPW</v>
      </c>
    </row>
    <row r="12" spans="1:55" x14ac:dyDescent="0.3">
      <c r="B12" s="13"/>
      <c r="C12" s="13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AV12" s="12"/>
      <c r="AW12" s="12"/>
      <c r="BA12" s="11"/>
      <c r="BB12" s="11"/>
      <c r="BC12" s="11"/>
    </row>
    <row r="13" spans="1:55" ht="16.2" customHeight="1" x14ac:dyDescent="0.3">
      <c r="A13" s="28" t="s">
        <v>75</v>
      </c>
      <c r="B13" s="17" t="s">
        <v>36</v>
      </c>
      <c r="C13" s="13" t="s">
        <v>23</v>
      </c>
      <c r="D13" s="12">
        <v>4.6694000000000004</v>
      </c>
      <c r="E13" s="12">
        <v>4.6500000000000004</v>
      </c>
      <c r="F13" s="12">
        <v>7.0522999999999998</v>
      </c>
      <c r="G13" s="12">
        <v>7.2070999999999996</v>
      </c>
      <c r="H13" s="12">
        <v>4.7430000000000003</v>
      </c>
      <c r="I13" s="12">
        <v>4.3667999999999996</v>
      </c>
      <c r="J13" s="12">
        <v>6.8562000000000003</v>
      </c>
      <c r="K13" s="12">
        <v>6.7979000000000003</v>
      </c>
      <c r="L13" s="12">
        <v>4.6700999999999997</v>
      </c>
      <c r="M13" s="12">
        <v>4.8734000000000002</v>
      </c>
      <c r="N13" s="12">
        <v>7.2759999999999998</v>
      </c>
      <c r="O13" s="12">
        <v>6.6784999999999997</v>
      </c>
      <c r="P13" s="12">
        <v>0.75029999999999997</v>
      </c>
      <c r="Q13" s="12">
        <v>1.0003</v>
      </c>
      <c r="R13" s="13">
        <v>3.3266</v>
      </c>
      <c r="S13" s="13">
        <v>4.1821999999999999</v>
      </c>
      <c r="T13" s="13">
        <v>0.8347</v>
      </c>
      <c r="U13" s="13">
        <v>0.87019999999999997</v>
      </c>
      <c r="V13" s="13">
        <v>4.0164999999999997</v>
      </c>
      <c r="W13" s="13">
        <v>3.2524999999999999</v>
      </c>
      <c r="X13" s="13">
        <v>1.0044999999999999</v>
      </c>
      <c r="Y13" s="13">
        <v>0.86070000000000002</v>
      </c>
      <c r="Z13" s="13">
        <v>3.7404999999999999</v>
      </c>
      <c r="AA13" s="13">
        <v>4.3593999999999999</v>
      </c>
      <c r="AB13" s="13">
        <v>1.3682000000000001</v>
      </c>
      <c r="AC13" s="13">
        <v>1.7703</v>
      </c>
      <c r="AD13" s="13">
        <v>4.0488999999999997</v>
      </c>
      <c r="AE13" s="13">
        <v>4.5980999999999996</v>
      </c>
      <c r="AF13" s="13">
        <v>1.1315</v>
      </c>
      <c r="AG13" s="13">
        <v>1.1919999999999999</v>
      </c>
      <c r="AH13" s="13">
        <v>3.0632999999999999</v>
      </c>
      <c r="AI13" s="13">
        <v>3.88</v>
      </c>
      <c r="AJ13" s="13">
        <v>1.1641999999999999</v>
      </c>
      <c r="AK13" s="13">
        <v>1.1843999999999999</v>
      </c>
      <c r="AL13" s="13">
        <v>4.7914000000000003</v>
      </c>
      <c r="AM13" s="13">
        <v>4.8404999999999996</v>
      </c>
      <c r="AN13" s="13">
        <v>1.2509999999999999</v>
      </c>
      <c r="AO13" s="13">
        <v>1.7148000000000001</v>
      </c>
      <c r="AP13" s="13">
        <v>2.75</v>
      </c>
      <c r="AQ13" s="13">
        <v>3.6389</v>
      </c>
      <c r="AR13" s="13">
        <v>1.9007000000000001</v>
      </c>
      <c r="AS13" s="13">
        <v>1.7978000000000001</v>
      </c>
      <c r="AT13" s="13">
        <v>3.8877000000000002</v>
      </c>
      <c r="AU13" s="13">
        <v>2.0922999999999998</v>
      </c>
      <c r="AV13" s="12">
        <v>1.5906</v>
      </c>
      <c r="AW13" s="12">
        <v>1.4322999999999999</v>
      </c>
      <c r="AX13" s="13">
        <v>0.43580000000000002</v>
      </c>
      <c r="AY13" s="13">
        <v>1.5799000000000001</v>
      </c>
      <c r="BA13" s="11" t="str">
        <f ca="1">INDIRECT(ADDRESS(1, MATCH(MAX(D13:AY13),D13:AY13,0)+3, 4),TRUE)</f>
        <v>DAG2REPW</v>
      </c>
      <c r="BB13" s="11" t="str">
        <f ca="1">BA13</f>
        <v>DAG2REPW</v>
      </c>
      <c r="BC13" s="11"/>
    </row>
    <row r="14" spans="1:55" x14ac:dyDescent="0.3">
      <c r="A14" s="21"/>
      <c r="B14" s="21"/>
      <c r="C14" s="13" t="s">
        <v>81</v>
      </c>
      <c r="D14" s="12">
        <v>0.73580000000000001</v>
      </c>
      <c r="E14" s="12">
        <v>0.68579999999999997</v>
      </c>
      <c r="F14" s="12">
        <v>1.645</v>
      </c>
      <c r="G14" s="12">
        <v>1.2472000000000001</v>
      </c>
      <c r="H14" s="12">
        <v>0.53790000000000004</v>
      </c>
      <c r="I14" s="12">
        <v>0.81699999999999995</v>
      </c>
      <c r="J14" s="12">
        <v>2.0821000000000001</v>
      </c>
      <c r="K14" s="12">
        <v>2.2113</v>
      </c>
      <c r="L14" s="12">
        <v>0.43580000000000002</v>
      </c>
      <c r="M14" s="12">
        <v>0.89829999999999999</v>
      </c>
      <c r="N14" s="12">
        <v>2.3237999999999999</v>
      </c>
      <c r="O14" s="12">
        <v>1.9599</v>
      </c>
      <c r="P14" s="12">
        <v>0.84409999999999996</v>
      </c>
      <c r="Q14" s="12">
        <v>0.89200000000000002</v>
      </c>
      <c r="R14" s="13">
        <v>0.73160000000000003</v>
      </c>
      <c r="S14" s="13">
        <v>0.67949999999999999</v>
      </c>
      <c r="T14" s="13">
        <v>1.2805</v>
      </c>
      <c r="U14" s="13">
        <v>1.4388000000000001</v>
      </c>
      <c r="V14" s="13">
        <v>1.3076000000000001</v>
      </c>
      <c r="W14" s="13">
        <v>1.4326000000000001</v>
      </c>
      <c r="X14" s="13">
        <v>0.39829999999999999</v>
      </c>
      <c r="Y14" s="13">
        <v>0.75029999999999997</v>
      </c>
      <c r="Z14" s="13">
        <v>0.53159999999999996</v>
      </c>
      <c r="AA14" s="13">
        <v>0.76910000000000001</v>
      </c>
      <c r="AB14" s="13">
        <v>2.2925</v>
      </c>
      <c r="AC14" s="13">
        <v>2.1960000000000002</v>
      </c>
      <c r="AD14" s="13">
        <v>2.3557000000000001</v>
      </c>
      <c r="AE14" s="13">
        <v>2.0369000000000002</v>
      </c>
      <c r="AF14" s="13">
        <v>0.7399</v>
      </c>
      <c r="AG14" s="13">
        <v>0.80249999999999999</v>
      </c>
      <c r="AH14" s="13">
        <v>0.52749999999999997</v>
      </c>
      <c r="AI14" s="13">
        <v>0.7359</v>
      </c>
      <c r="AJ14" s="13">
        <v>2.3904999999999998</v>
      </c>
      <c r="AK14" s="13">
        <v>1.8349</v>
      </c>
      <c r="AL14" s="13">
        <v>2.1057999999999999</v>
      </c>
      <c r="AM14" s="13">
        <v>2.1113</v>
      </c>
      <c r="AN14" s="13">
        <v>2.0655000000000001</v>
      </c>
      <c r="AO14" s="13">
        <v>0.82120000000000004</v>
      </c>
      <c r="AP14" s="13">
        <v>1.5627</v>
      </c>
      <c r="AQ14" s="13">
        <v>0.53369999999999995</v>
      </c>
      <c r="AR14" s="13">
        <v>3.0327000000000002</v>
      </c>
      <c r="AS14" s="13">
        <v>1.9886999999999999</v>
      </c>
      <c r="AT14" s="13">
        <v>1.8817999999999999</v>
      </c>
      <c r="AU14" s="13">
        <v>2.3727</v>
      </c>
      <c r="AV14" s="12">
        <v>2.3378000000000001</v>
      </c>
      <c r="AW14" s="12">
        <v>2.7239</v>
      </c>
      <c r="AX14" s="13">
        <v>1.319</v>
      </c>
      <c r="AY14" s="13">
        <v>1.4198</v>
      </c>
      <c r="BA14" s="11" t="str">
        <f ca="1">INDIRECT(ADDRESS(1, MATCH(MAX(D14:AY14),D14:AY14,0)+3, 4),TRUE)</f>
        <v>NGR</v>
      </c>
      <c r="BB14" s="11"/>
      <c r="BC14" s="11" t="str">
        <f ca="1">BA14</f>
        <v>NGR</v>
      </c>
    </row>
    <row r="15" spans="1:55" x14ac:dyDescent="0.3">
      <c r="A15" s="21"/>
      <c r="B15" s="17" t="s">
        <v>49</v>
      </c>
      <c r="C15" s="13" t="s">
        <v>23</v>
      </c>
      <c r="D15" s="12">
        <v>8.8316999999999997</v>
      </c>
      <c r="E15" s="12">
        <v>9.5234000000000005</v>
      </c>
      <c r="F15" s="12">
        <v>17.573399999999999</v>
      </c>
      <c r="G15" s="12">
        <v>19.148199999999999</v>
      </c>
      <c r="H15" s="12">
        <v>9.6353000000000009</v>
      </c>
      <c r="I15" s="12">
        <v>8.7286999999999999</v>
      </c>
      <c r="J15" s="12">
        <v>18.781700000000001</v>
      </c>
      <c r="K15" s="12">
        <v>17.929200000000002</v>
      </c>
      <c r="L15" s="12">
        <v>9.5648999999999997</v>
      </c>
      <c r="M15" s="12">
        <v>10.2006</v>
      </c>
      <c r="N15" s="12">
        <v>18.606300000000001</v>
      </c>
      <c r="O15" s="12">
        <v>18.136700000000001</v>
      </c>
      <c r="P15" s="12">
        <v>2.0387</v>
      </c>
      <c r="Q15" s="12">
        <v>2.0548999999999999</v>
      </c>
      <c r="R15" s="13">
        <v>10.751799999999999</v>
      </c>
      <c r="S15" s="13">
        <v>10.3148</v>
      </c>
      <c r="T15" s="13">
        <v>3.2402000000000002</v>
      </c>
      <c r="U15" s="13">
        <v>3.2890000000000001</v>
      </c>
      <c r="V15" s="13">
        <v>13.394</v>
      </c>
      <c r="W15" s="13">
        <v>12.780200000000001</v>
      </c>
      <c r="X15" s="13">
        <v>2.1469999999999998</v>
      </c>
      <c r="Y15" s="13">
        <v>1.9899</v>
      </c>
      <c r="Z15" s="13">
        <v>8.8054000000000006</v>
      </c>
      <c r="AA15" s="13">
        <v>9.5024999999999995</v>
      </c>
      <c r="AB15" s="13">
        <v>5.593</v>
      </c>
      <c r="AC15" s="13">
        <v>4.9393000000000002</v>
      </c>
      <c r="AD15" s="13">
        <v>14.0016</v>
      </c>
      <c r="AE15" s="13">
        <v>15.627000000000001</v>
      </c>
      <c r="AF15" s="13">
        <v>1.8977999999999999</v>
      </c>
      <c r="AG15" s="13">
        <v>1.9466000000000001</v>
      </c>
      <c r="AH15" s="13">
        <v>10.6073</v>
      </c>
      <c r="AI15" s="13">
        <v>10.1432</v>
      </c>
      <c r="AJ15" s="13">
        <v>5.5082000000000004</v>
      </c>
      <c r="AK15" s="13">
        <v>5.5370999999999997</v>
      </c>
      <c r="AL15" s="13">
        <v>14.5181</v>
      </c>
      <c r="AM15" s="13">
        <v>13.851900000000001</v>
      </c>
      <c r="AN15" s="13">
        <v>2.6669999999999998</v>
      </c>
      <c r="AO15" s="13">
        <v>4.758</v>
      </c>
      <c r="AP15" s="13">
        <v>11.7575</v>
      </c>
      <c r="AQ15" s="13">
        <v>7.8667999999999996</v>
      </c>
      <c r="AR15" s="13">
        <v>3.8024</v>
      </c>
      <c r="AS15" s="13">
        <v>5.6833</v>
      </c>
      <c r="AT15" s="13">
        <v>14.070499999999999</v>
      </c>
      <c r="AU15" s="13">
        <v>8.0358999999999998</v>
      </c>
      <c r="AV15" s="12">
        <v>5.3316999999999997</v>
      </c>
      <c r="AW15" s="12">
        <v>5.8409000000000004</v>
      </c>
      <c r="AX15" s="13">
        <v>1.2910999999999999</v>
      </c>
      <c r="AY15" s="13">
        <v>2.0583</v>
      </c>
      <c r="BA15" s="11" t="str">
        <f ca="1">INDIRECT(ADDRESS(1, MATCH(MAX(D15:AY15),D15:AY15,0)+3, 4),TRUE)</f>
        <v>MIOARDEPW</v>
      </c>
      <c r="BB15" s="11" t="str">
        <f ca="1">BA15</f>
        <v>MIOARDEPW</v>
      </c>
      <c r="BC15" s="11"/>
    </row>
    <row r="16" spans="1:55" x14ac:dyDescent="0.3">
      <c r="A16" s="21"/>
      <c r="B16" s="21"/>
      <c r="C16" s="13" t="s">
        <v>81</v>
      </c>
      <c r="D16" s="12">
        <v>4.6875999999999998</v>
      </c>
      <c r="E16" s="12">
        <v>4.4546999999999999</v>
      </c>
      <c r="F16" s="12">
        <v>5.9812000000000003</v>
      </c>
      <c r="G16" s="12">
        <v>6.0788000000000002</v>
      </c>
      <c r="H16" s="12">
        <v>3.8479999999999999</v>
      </c>
      <c r="I16" s="12">
        <v>4.4112999999999998</v>
      </c>
      <c r="J16" s="12">
        <v>7.2542</v>
      </c>
      <c r="K16" s="12">
        <v>7.1783000000000001</v>
      </c>
      <c r="L16" s="12">
        <v>4.2271000000000001</v>
      </c>
      <c r="M16" s="12">
        <v>5.0450999999999997</v>
      </c>
      <c r="N16" s="12">
        <v>6.7144000000000004</v>
      </c>
      <c r="O16" s="12">
        <v>6.2919</v>
      </c>
      <c r="P16" s="12">
        <v>4.8338000000000001</v>
      </c>
      <c r="Q16" s="12">
        <v>4.8718000000000004</v>
      </c>
      <c r="R16" s="13">
        <v>4.9476000000000004</v>
      </c>
      <c r="S16" s="13">
        <v>4.4654999999999996</v>
      </c>
      <c r="T16" s="13">
        <v>6.1113</v>
      </c>
      <c r="U16" s="13">
        <v>6.3658999999999999</v>
      </c>
      <c r="V16" s="13">
        <v>5.7591999999999999</v>
      </c>
      <c r="W16" s="13">
        <v>5.4936999999999996</v>
      </c>
      <c r="X16" s="13">
        <v>4.4383999999999997</v>
      </c>
      <c r="Y16" s="13">
        <v>5.1859999999999999</v>
      </c>
      <c r="Z16" s="13">
        <v>4.1946000000000003</v>
      </c>
      <c r="AA16" s="13">
        <v>4.1513</v>
      </c>
      <c r="AB16" s="13">
        <v>7.7271999999999998</v>
      </c>
      <c r="AC16" s="13">
        <v>7.3244999999999996</v>
      </c>
      <c r="AD16" s="13">
        <v>7.9474</v>
      </c>
      <c r="AE16" s="13">
        <v>7.0446</v>
      </c>
      <c r="AF16" s="13">
        <v>4.4058999999999999</v>
      </c>
      <c r="AG16" s="13">
        <v>4.5467000000000004</v>
      </c>
      <c r="AH16" s="13">
        <v>4.0537999999999998</v>
      </c>
      <c r="AI16" s="13">
        <v>4.1295999999999999</v>
      </c>
      <c r="AJ16" s="13">
        <v>6.4526000000000003</v>
      </c>
      <c r="AK16" s="13">
        <v>5.9992999999999999</v>
      </c>
      <c r="AL16" s="13">
        <v>5.7935999999999996</v>
      </c>
      <c r="AM16" s="13">
        <v>6.2035</v>
      </c>
      <c r="AN16" s="13">
        <v>7.2606999999999999</v>
      </c>
      <c r="AO16" s="13">
        <v>8.6852999999999998</v>
      </c>
      <c r="AP16" s="13">
        <v>7.6071999999999997</v>
      </c>
      <c r="AQ16" s="13">
        <v>7.8475000000000001</v>
      </c>
      <c r="AR16" s="13">
        <v>8.0056999999999992</v>
      </c>
      <c r="AS16" s="13">
        <v>6.7270000000000003</v>
      </c>
      <c r="AT16" s="13">
        <v>6.9580000000000002</v>
      </c>
      <c r="AU16" s="13">
        <v>7.2672999999999996</v>
      </c>
      <c r="AV16" s="12">
        <v>7.7133000000000003</v>
      </c>
      <c r="AW16" s="12">
        <v>7.6120999999999999</v>
      </c>
      <c r="AX16" s="13">
        <v>3.5121000000000002</v>
      </c>
      <c r="AY16" s="13">
        <v>3.3854000000000002</v>
      </c>
      <c r="BA16" s="11" t="str">
        <f ca="1">INDIRECT(ADDRESS(1, MATCH(MAX(D16:AY16),D16:AY16,0)+3, 4),TRUE)</f>
        <v>NGD</v>
      </c>
      <c r="BB16" s="11"/>
      <c r="BC16" s="11" t="str">
        <f ca="1">BA16</f>
        <v>NGD</v>
      </c>
    </row>
    <row r="17" spans="1:55" x14ac:dyDescent="0.3">
      <c r="A17" s="20" t="s">
        <v>57</v>
      </c>
      <c r="B17" s="21"/>
      <c r="C17" s="21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BA17" s="11"/>
      <c r="BB17" s="11"/>
      <c r="BC17" s="11"/>
    </row>
    <row r="18" spans="1:55" ht="16.2" customHeight="1" x14ac:dyDescent="0.3">
      <c r="A18" s="22" t="s">
        <v>74</v>
      </c>
      <c r="B18" s="17" t="s">
        <v>36</v>
      </c>
      <c r="C18" s="13" t="s">
        <v>23</v>
      </c>
      <c r="D18" s="12">
        <v>3.0973999999999999</v>
      </c>
      <c r="E18" s="12">
        <v>8.0874000000000006</v>
      </c>
      <c r="F18" s="12">
        <v>9.8270999999999997</v>
      </c>
      <c r="G18" s="12">
        <v>9.5931999999999995</v>
      </c>
      <c r="H18" s="12">
        <v>4.9763999999999999</v>
      </c>
      <c r="I18" s="12">
        <v>7.8849999999999998</v>
      </c>
      <c r="J18" s="12">
        <v>9.6326000000000001</v>
      </c>
      <c r="K18" s="12">
        <v>9.4137000000000004</v>
      </c>
      <c r="L18" s="12">
        <v>4.4073000000000002</v>
      </c>
      <c r="M18" s="12">
        <v>7.7267999999999999</v>
      </c>
      <c r="N18" s="12">
        <v>9.2210999999999999</v>
      </c>
      <c r="O18" s="12">
        <v>9.3179999999999996</v>
      </c>
      <c r="P18" s="12">
        <v>2.7915999999999999</v>
      </c>
      <c r="Q18" s="12">
        <v>3.1151</v>
      </c>
      <c r="R18" s="13">
        <v>6.0495000000000001</v>
      </c>
      <c r="S18" s="13">
        <v>6.0570000000000004</v>
      </c>
      <c r="T18" s="13">
        <v>3.786</v>
      </c>
      <c r="U18" s="13">
        <v>3.9845999999999999</v>
      </c>
      <c r="V18" s="13">
        <v>8.8688000000000002</v>
      </c>
      <c r="W18" s="13">
        <v>8.6140000000000008</v>
      </c>
      <c r="X18" s="13">
        <v>2.661</v>
      </c>
      <c r="Y18" s="13">
        <v>2.7568999999999999</v>
      </c>
      <c r="Z18" s="13">
        <v>6.1597</v>
      </c>
      <c r="AA18" s="13">
        <v>5.7480000000000002</v>
      </c>
      <c r="AB18" s="13">
        <v>4.5971000000000002</v>
      </c>
      <c r="AC18" s="13">
        <v>4.0845000000000002</v>
      </c>
      <c r="AD18" s="13">
        <v>8.9053000000000004</v>
      </c>
      <c r="AE18" s="13">
        <v>5.7081999999999997</v>
      </c>
      <c r="AF18" s="13">
        <v>3.3007</v>
      </c>
      <c r="AG18" s="13">
        <v>3.3424999999999998</v>
      </c>
      <c r="AH18" s="13">
        <v>6.4245999999999999</v>
      </c>
      <c r="AI18" s="13">
        <v>4.7816999999999998</v>
      </c>
      <c r="AJ18" s="13">
        <v>4.0350000000000001</v>
      </c>
      <c r="AK18" s="13">
        <v>4.0494000000000003</v>
      </c>
      <c r="AL18" s="13">
        <v>7.6847000000000003</v>
      </c>
      <c r="AM18" s="13">
        <v>6.4542999999999999</v>
      </c>
      <c r="AN18" s="13">
        <v>3.6236999999999999</v>
      </c>
      <c r="AO18" s="13">
        <v>2.5783999999999998</v>
      </c>
      <c r="AP18" s="13">
        <v>6.3613</v>
      </c>
      <c r="AQ18" s="13">
        <v>4.7483000000000004</v>
      </c>
      <c r="AR18" s="13">
        <v>3.4927000000000001</v>
      </c>
      <c r="AS18" s="13">
        <v>3.419</v>
      </c>
      <c r="AT18" s="13">
        <v>7.5254000000000003</v>
      </c>
      <c r="AU18" s="13">
        <v>5.0190000000000001</v>
      </c>
      <c r="AV18" s="12">
        <v>4.7081999999999997</v>
      </c>
      <c r="AW18" s="12">
        <v>4.0252999999999997</v>
      </c>
      <c r="AX18" s="13">
        <v>1.5645</v>
      </c>
      <c r="AY18" s="13">
        <v>1.3920999999999999</v>
      </c>
      <c r="BA18" s="11" t="str">
        <f ca="1">INDIRECT(ADDRESS(1, MATCH(MAX(D18:AY18),D18:AY18,0)+3, 4),TRUE)</f>
        <v>MIOAREPW</v>
      </c>
      <c r="BB18" s="11" t="str">
        <f ca="1">BA18</f>
        <v>MIOAREPW</v>
      </c>
      <c r="BC18" s="11"/>
    </row>
    <row r="19" spans="1:55" x14ac:dyDescent="0.3">
      <c r="A19" s="21"/>
      <c r="B19" s="21"/>
      <c r="C19" s="13" t="s">
        <v>81</v>
      </c>
      <c r="D19" s="12">
        <v>2.3277000000000001</v>
      </c>
      <c r="E19" s="12">
        <v>2.8195000000000001</v>
      </c>
      <c r="F19" s="12">
        <v>6.7153</v>
      </c>
      <c r="G19" s="12">
        <v>6.6029999999999998</v>
      </c>
      <c r="H19" s="12">
        <v>2.0339999999999998</v>
      </c>
      <c r="I19" s="12">
        <v>2.1076999999999999</v>
      </c>
      <c r="J19" s="12">
        <v>7.0598000000000001</v>
      </c>
      <c r="K19" s="12">
        <v>6.9466000000000001</v>
      </c>
      <c r="L19" s="12">
        <v>3.0550000000000002</v>
      </c>
      <c r="M19" s="12">
        <v>3.4451999999999998</v>
      </c>
      <c r="N19" s="12">
        <v>7.0712999999999999</v>
      </c>
      <c r="O19" s="12">
        <v>6.7268999999999997</v>
      </c>
      <c r="P19" s="12">
        <v>2.5583</v>
      </c>
      <c r="Q19" s="12">
        <v>2.7299000000000002</v>
      </c>
      <c r="R19" s="13">
        <v>2.5152999999999999</v>
      </c>
      <c r="S19" s="13">
        <v>2.5348000000000002</v>
      </c>
      <c r="T19" s="13">
        <v>6.0571999999999999</v>
      </c>
      <c r="U19" s="13">
        <v>6.2397999999999998</v>
      </c>
      <c r="V19" s="13">
        <v>6.6776999999999997</v>
      </c>
      <c r="W19" s="13">
        <v>5.7034000000000002</v>
      </c>
      <c r="X19" s="13">
        <v>2.3875000000000002</v>
      </c>
      <c r="Y19" s="13">
        <v>2.2715000000000001</v>
      </c>
      <c r="Z19" s="13">
        <v>2.4174000000000002</v>
      </c>
      <c r="AA19" s="13">
        <v>2.1966000000000001</v>
      </c>
      <c r="AB19" s="13">
        <v>6.8841000000000001</v>
      </c>
      <c r="AC19" s="13">
        <v>7.0944000000000003</v>
      </c>
      <c r="AD19" s="13">
        <v>7.0307000000000004</v>
      </c>
      <c r="AE19" s="13">
        <v>6.8335999999999997</v>
      </c>
      <c r="AF19" s="13">
        <v>3.2764000000000002</v>
      </c>
      <c r="AG19" s="13">
        <v>3.0167999999999999</v>
      </c>
      <c r="AH19" s="13">
        <v>3.0939000000000001</v>
      </c>
      <c r="AI19" s="13">
        <v>3.4487000000000001</v>
      </c>
      <c r="AJ19" s="13">
        <v>7.24</v>
      </c>
      <c r="AK19" s="13">
        <v>7.0080999999999998</v>
      </c>
      <c r="AL19" s="13">
        <v>6.9379999999999997</v>
      </c>
      <c r="AM19" s="13">
        <v>6.5961999999999996</v>
      </c>
      <c r="AN19" s="13">
        <v>4.1228999999999996</v>
      </c>
      <c r="AO19" s="13">
        <v>3.0874000000000001</v>
      </c>
      <c r="AP19" s="13">
        <v>3.2797000000000001</v>
      </c>
      <c r="AQ19" s="13">
        <v>2.4967000000000001</v>
      </c>
      <c r="AR19" s="13">
        <v>4.2967000000000004</v>
      </c>
      <c r="AS19" s="13">
        <v>5.7605000000000004</v>
      </c>
      <c r="AT19" s="13">
        <v>4.8307000000000002</v>
      </c>
      <c r="AU19" s="13">
        <v>4.8825000000000003</v>
      </c>
      <c r="AV19" s="12">
        <v>8.1263000000000005</v>
      </c>
      <c r="AW19" s="12">
        <v>8.0923999999999996</v>
      </c>
      <c r="AX19" s="13">
        <v>3.1111</v>
      </c>
      <c r="AY19" s="13">
        <v>1.4018999999999999</v>
      </c>
      <c r="BA19" s="11" t="str">
        <f ca="1">INDIRECT(ADDRESS(1, MATCH(MAX(D19:AY19),D19:AY19,0)+3, 4),TRUE)</f>
        <v>BCS</v>
      </c>
      <c r="BB19" s="11"/>
      <c r="BC19" s="11" t="str">
        <f ca="1">BA19</f>
        <v>BCS</v>
      </c>
    </row>
    <row r="20" spans="1:55" x14ac:dyDescent="0.3">
      <c r="A20" s="21"/>
      <c r="B20" s="17" t="s">
        <v>49</v>
      </c>
      <c r="C20" s="13" t="s">
        <v>23</v>
      </c>
      <c r="D20" s="12">
        <v>9.6729000000000003</v>
      </c>
      <c r="E20" s="12">
        <v>17.372699999999998</v>
      </c>
      <c r="F20" s="12">
        <v>28.091999999999999</v>
      </c>
      <c r="G20" s="12">
        <v>28.319800000000001</v>
      </c>
      <c r="H20" s="12">
        <v>14.7454</v>
      </c>
      <c r="I20" s="12">
        <v>15.4137</v>
      </c>
      <c r="J20" s="12">
        <v>27.346900000000002</v>
      </c>
      <c r="K20" s="12">
        <v>29.325900000000001</v>
      </c>
      <c r="L20" s="12">
        <v>14.8285</v>
      </c>
      <c r="M20" s="12">
        <v>14.0519</v>
      </c>
      <c r="N20" s="12">
        <v>26.024899999999999</v>
      </c>
      <c r="O20" s="12">
        <v>27.5077</v>
      </c>
      <c r="P20" s="12">
        <v>8.1207999999999991</v>
      </c>
      <c r="Q20" s="12">
        <v>7.9725999999999999</v>
      </c>
      <c r="R20" s="13">
        <v>17.250399999999999</v>
      </c>
      <c r="S20" s="13">
        <v>16.623799999999999</v>
      </c>
      <c r="T20" s="13">
        <v>12.5489</v>
      </c>
      <c r="U20" s="13">
        <v>13.4894</v>
      </c>
      <c r="V20" s="13">
        <v>25.7316</v>
      </c>
      <c r="W20" s="13">
        <v>24.787299999999998</v>
      </c>
      <c r="X20" s="13">
        <v>5.7751999999999999</v>
      </c>
      <c r="Y20" s="13">
        <v>6.0911999999999997</v>
      </c>
      <c r="Z20" s="13">
        <v>15.2462</v>
      </c>
      <c r="AA20" s="13">
        <v>15.6761</v>
      </c>
      <c r="AB20" s="13">
        <v>13.611000000000001</v>
      </c>
      <c r="AC20" s="13">
        <v>13.2355</v>
      </c>
      <c r="AD20" s="13">
        <v>19.024899999999999</v>
      </c>
      <c r="AE20" s="13">
        <v>23.3733</v>
      </c>
      <c r="AF20" s="13">
        <v>11.0563</v>
      </c>
      <c r="AG20" s="13">
        <v>11.2043</v>
      </c>
      <c r="AH20" s="13">
        <v>16.744800000000001</v>
      </c>
      <c r="AI20" s="13">
        <v>16.1417</v>
      </c>
      <c r="AJ20" s="13">
        <v>14.2506</v>
      </c>
      <c r="AK20" s="13">
        <v>14.7615</v>
      </c>
      <c r="AL20" s="13">
        <v>23.740200000000002</v>
      </c>
      <c r="AM20" s="13">
        <v>17.977399999999999</v>
      </c>
      <c r="AN20" s="13">
        <v>12.2173</v>
      </c>
      <c r="AO20" s="13">
        <v>8.3264999999999993</v>
      </c>
      <c r="AP20" s="13">
        <v>14.638299999999999</v>
      </c>
      <c r="AQ20" s="13">
        <v>15.7303</v>
      </c>
      <c r="AR20" s="13">
        <v>12.576000000000001</v>
      </c>
      <c r="AS20" s="13">
        <v>10.5641</v>
      </c>
      <c r="AT20" s="13">
        <v>13.297499999999999</v>
      </c>
      <c r="AU20" s="13">
        <v>11.0044</v>
      </c>
      <c r="AV20" s="12">
        <v>16.505099999999999</v>
      </c>
      <c r="AW20" s="12">
        <v>17.204000000000001</v>
      </c>
      <c r="AX20" s="13">
        <v>5.2827999999999999</v>
      </c>
      <c r="AY20" s="13">
        <v>7.0030999999999999</v>
      </c>
      <c r="BA20" s="11" t="str">
        <f ca="1">INDIRECT(ADDRESS(1, MATCH(MAX(D20:AY20),D20:AY20,0)+3, 4),TRUE)</f>
        <v>DAG1RDEPW</v>
      </c>
      <c r="BB20" s="11" t="str">
        <f ca="1">BA20</f>
        <v>DAG1RDEPW</v>
      </c>
      <c r="BC20" s="11"/>
    </row>
    <row r="21" spans="1:55" x14ac:dyDescent="0.3">
      <c r="A21" s="21"/>
      <c r="B21" s="21"/>
      <c r="C21" s="13" t="s">
        <v>81</v>
      </c>
      <c r="D21" s="12">
        <v>10.2837</v>
      </c>
      <c r="E21" s="12">
        <v>11.495200000000001</v>
      </c>
      <c r="F21" s="12">
        <v>16.064599999999999</v>
      </c>
      <c r="G21" s="12">
        <v>15.965199999999999</v>
      </c>
      <c r="H21" s="12">
        <v>12.526199999999999</v>
      </c>
      <c r="I21" s="12">
        <v>12.089399999999999</v>
      </c>
      <c r="J21" s="12">
        <v>13.486700000000001</v>
      </c>
      <c r="K21" s="12">
        <v>14.333399999999999</v>
      </c>
      <c r="L21" s="12">
        <v>15.5467</v>
      </c>
      <c r="M21" s="12">
        <v>15.8355</v>
      </c>
      <c r="N21" s="12">
        <v>14.617100000000001</v>
      </c>
      <c r="O21" s="12">
        <v>15.086499999999999</v>
      </c>
      <c r="P21" s="12">
        <v>10.3505</v>
      </c>
      <c r="Q21" s="12">
        <v>10.623100000000001</v>
      </c>
      <c r="R21" s="13">
        <v>10.6503</v>
      </c>
      <c r="S21" s="13">
        <v>10.543699999999999</v>
      </c>
      <c r="T21" s="13">
        <v>16.2072</v>
      </c>
      <c r="U21" s="13">
        <v>15.4108</v>
      </c>
      <c r="V21" s="13">
        <v>16.507000000000001</v>
      </c>
      <c r="W21" s="13">
        <v>17.974900000000002</v>
      </c>
      <c r="X21" s="13">
        <v>11.424899999999999</v>
      </c>
      <c r="Y21" s="13">
        <v>11.807700000000001</v>
      </c>
      <c r="Z21" s="13">
        <v>11.767899999999999</v>
      </c>
      <c r="AA21" s="13">
        <v>12.3331</v>
      </c>
      <c r="AB21" s="13">
        <v>14.6547</v>
      </c>
      <c r="AC21" s="13">
        <v>14.647500000000001</v>
      </c>
      <c r="AD21" s="13">
        <v>15.0321</v>
      </c>
      <c r="AE21" s="13">
        <v>14.1221</v>
      </c>
      <c r="AF21" s="13">
        <v>15.238</v>
      </c>
      <c r="AG21" s="13">
        <v>15.3337</v>
      </c>
      <c r="AH21" s="13">
        <v>14.535600000000001</v>
      </c>
      <c r="AI21" s="13">
        <v>15.85</v>
      </c>
      <c r="AJ21" s="13">
        <v>16.088699999999999</v>
      </c>
      <c r="AK21" s="13">
        <v>14.938499999999999</v>
      </c>
      <c r="AL21" s="13">
        <v>15.319599999999999</v>
      </c>
      <c r="AM21" s="13">
        <v>14.8391</v>
      </c>
      <c r="AN21" s="13">
        <v>16.809000000000001</v>
      </c>
      <c r="AO21" s="13">
        <v>16.211500000000001</v>
      </c>
      <c r="AP21" s="13">
        <v>13.1907</v>
      </c>
      <c r="AQ21" s="13">
        <v>12.5352</v>
      </c>
      <c r="AR21" s="13">
        <v>18.016200000000001</v>
      </c>
      <c r="AS21" s="13">
        <v>14.0618</v>
      </c>
      <c r="AT21" s="13">
        <v>10.956099999999999</v>
      </c>
      <c r="AU21" s="13">
        <v>17.044899999999998</v>
      </c>
      <c r="AV21" s="12">
        <v>23.384899999999998</v>
      </c>
      <c r="AW21" s="12">
        <v>24.766100000000002</v>
      </c>
      <c r="AX21" s="13">
        <v>10.8354</v>
      </c>
      <c r="AY21" s="13">
        <v>9.2852999999999994</v>
      </c>
      <c r="BA21" s="11" t="str">
        <f ca="1">INDIRECT(ADDRESS(1, MATCH(MAX(D21:AY21),D21:AY21,0)+3, 4),TRUE)</f>
        <v>BCSD</v>
      </c>
      <c r="BB21" s="11"/>
      <c r="BC21" s="11" t="str">
        <f ca="1">BA21</f>
        <v>BCSD</v>
      </c>
    </row>
    <row r="22" spans="1:55" x14ac:dyDescent="0.3">
      <c r="B22" s="13"/>
      <c r="C22" s="13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AV22" s="12"/>
      <c r="AW22" s="12"/>
      <c r="BA22" s="11"/>
      <c r="BB22" s="11"/>
      <c r="BC22" s="11"/>
    </row>
    <row r="23" spans="1:55" ht="16.2" customHeight="1" x14ac:dyDescent="0.3">
      <c r="A23" s="28" t="s">
        <v>75</v>
      </c>
      <c r="B23" s="17" t="s">
        <v>36</v>
      </c>
      <c r="C23" s="13" t="s">
        <v>23</v>
      </c>
      <c r="D23" s="12">
        <v>3.2202999999999999</v>
      </c>
      <c r="E23" s="12">
        <v>7.7187999999999999</v>
      </c>
      <c r="F23" s="12">
        <v>10.0136</v>
      </c>
      <c r="G23" s="12">
        <v>10.7056</v>
      </c>
      <c r="H23" s="12">
        <v>4.9389000000000003</v>
      </c>
      <c r="I23" s="12">
        <v>6.0876000000000001</v>
      </c>
      <c r="J23" s="12">
        <v>9.3256999999999994</v>
      </c>
      <c r="K23" s="12">
        <v>9.3513999999999999</v>
      </c>
      <c r="L23" s="12">
        <v>4.4503000000000004</v>
      </c>
      <c r="M23" s="12">
        <v>5.9855999999999998</v>
      </c>
      <c r="N23" s="12">
        <v>9.2189999999999994</v>
      </c>
      <c r="O23" s="12">
        <v>9.1240000000000006</v>
      </c>
      <c r="P23" s="12">
        <v>1.5337000000000001</v>
      </c>
      <c r="Q23" s="12">
        <v>1.1004</v>
      </c>
      <c r="R23" s="13">
        <v>4.3594999999999997</v>
      </c>
      <c r="S23" s="13">
        <v>6.2698999999999998</v>
      </c>
      <c r="T23" s="13">
        <v>1.6574</v>
      </c>
      <c r="U23" s="13">
        <v>1.7136</v>
      </c>
      <c r="V23" s="13">
        <v>7.2739000000000003</v>
      </c>
      <c r="W23" s="13">
        <v>6.6631999999999998</v>
      </c>
      <c r="X23" s="13">
        <v>2.7867000000000002</v>
      </c>
      <c r="Y23" s="13">
        <v>2.5707</v>
      </c>
      <c r="Z23" s="13">
        <v>5.3177000000000003</v>
      </c>
      <c r="AA23" s="13">
        <v>5.5890000000000004</v>
      </c>
      <c r="AB23" s="13">
        <v>3.0777000000000001</v>
      </c>
      <c r="AC23" s="13">
        <v>3.0886999999999998</v>
      </c>
      <c r="AD23" s="13">
        <v>6.1185999999999998</v>
      </c>
      <c r="AE23" s="13">
        <v>6.9325000000000001</v>
      </c>
      <c r="AF23" s="13">
        <v>2.4984999999999999</v>
      </c>
      <c r="AG23" s="13">
        <v>2.3380999999999998</v>
      </c>
      <c r="AH23" s="13">
        <v>5.1881000000000004</v>
      </c>
      <c r="AI23" s="13">
        <v>4.9931000000000001</v>
      </c>
      <c r="AJ23" s="13">
        <v>2.6806000000000001</v>
      </c>
      <c r="AK23" s="13">
        <v>2.7883</v>
      </c>
      <c r="AL23" s="13">
        <v>6.4635999999999996</v>
      </c>
      <c r="AM23" s="13">
        <v>7.6696999999999997</v>
      </c>
      <c r="AN23" s="13">
        <v>3.3464999999999998</v>
      </c>
      <c r="AO23" s="13">
        <v>1.7231000000000001</v>
      </c>
      <c r="AP23" s="13">
        <v>5.5473999999999997</v>
      </c>
      <c r="AQ23" s="13">
        <v>4.8868999999999998</v>
      </c>
      <c r="AR23" s="13">
        <v>3.8557000000000001</v>
      </c>
      <c r="AS23" s="13">
        <v>2.8086000000000002</v>
      </c>
      <c r="AT23" s="13">
        <v>6.57</v>
      </c>
      <c r="AU23" s="13">
        <v>5.9707999999999997</v>
      </c>
      <c r="AV23" s="12">
        <v>3.2079</v>
      </c>
      <c r="AW23" s="12">
        <v>2.3864999999999998</v>
      </c>
      <c r="AX23" s="13">
        <v>0.15659999999999999</v>
      </c>
      <c r="AY23" s="13">
        <v>2.3178999999999998</v>
      </c>
      <c r="BA23" s="11" t="str">
        <f ca="1">INDIRECT(ADDRESS(1, MATCH(MAX(D23:AY23),D23:AY23,0)+3, 4),TRUE)</f>
        <v>MIOARDEPW</v>
      </c>
      <c r="BB23" s="11" t="str">
        <f ca="1">BA23</f>
        <v>MIOARDEPW</v>
      </c>
      <c r="BC23" s="11"/>
    </row>
    <row r="24" spans="1:55" x14ac:dyDescent="0.3">
      <c r="A24" s="21"/>
      <c r="B24" s="21"/>
      <c r="C24" s="13" t="s">
        <v>81</v>
      </c>
      <c r="D24" s="12">
        <v>0.16719999999999999</v>
      </c>
      <c r="E24" s="12">
        <v>1.2065999999999999</v>
      </c>
      <c r="F24" s="12">
        <v>2.2795000000000001</v>
      </c>
      <c r="G24" s="12">
        <v>2.31</v>
      </c>
      <c r="H24" s="12">
        <v>1.0742</v>
      </c>
      <c r="I24" s="12">
        <v>1.1617</v>
      </c>
      <c r="J24" s="12">
        <v>3.8317999999999999</v>
      </c>
      <c r="K24" s="12">
        <v>3.3972000000000002</v>
      </c>
      <c r="L24" s="12">
        <v>1.2674000000000001</v>
      </c>
      <c r="M24" s="12">
        <v>1.9844999999999999</v>
      </c>
      <c r="N24" s="12">
        <v>4.1943999999999999</v>
      </c>
      <c r="O24" s="12">
        <v>4.2610999999999999</v>
      </c>
      <c r="P24" s="12">
        <v>0.38590000000000002</v>
      </c>
      <c r="Q24" s="12">
        <v>1.0504</v>
      </c>
      <c r="R24" s="13">
        <v>0.25679999999999997</v>
      </c>
      <c r="S24" s="13">
        <v>1.0128999999999999</v>
      </c>
      <c r="T24" s="13">
        <v>2.2052</v>
      </c>
      <c r="U24" s="13">
        <v>2.1976</v>
      </c>
      <c r="V24" s="13">
        <v>2.4809000000000001</v>
      </c>
      <c r="W24" s="13">
        <v>2.1469</v>
      </c>
      <c r="X24" s="13">
        <v>1.1721999999999999</v>
      </c>
      <c r="Y24" s="13">
        <v>1.2312000000000001</v>
      </c>
      <c r="Z24" s="13">
        <v>1.2632000000000001</v>
      </c>
      <c r="AA24" s="13">
        <v>1.232</v>
      </c>
      <c r="AB24" s="13">
        <v>3.8429000000000002</v>
      </c>
      <c r="AC24" s="13">
        <v>3.9777</v>
      </c>
      <c r="AD24" s="13">
        <v>3.9228000000000001</v>
      </c>
      <c r="AE24" s="13">
        <v>3.5409000000000002</v>
      </c>
      <c r="AF24" s="13">
        <v>1.3415999999999999</v>
      </c>
      <c r="AG24" s="13">
        <v>2.2422</v>
      </c>
      <c r="AH24" s="13">
        <v>1.1638999999999999</v>
      </c>
      <c r="AI24" s="13">
        <v>1.8678999999999999</v>
      </c>
      <c r="AJ24" s="13">
        <v>3.5640000000000001</v>
      </c>
      <c r="AK24" s="13">
        <v>4.5061999999999998</v>
      </c>
      <c r="AL24" s="13">
        <v>4.2527999999999997</v>
      </c>
      <c r="AM24" s="13">
        <v>4.3673999999999999</v>
      </c>
      <c r="AN24" s="13">
        <v>3.1423000000000001</v>
      </c>
      <c r="AO24" s="13">
        <v>1.8481000000000001</v>
      </c>
      <c r="AP24" s="13">
        <v>3.0129000000000001</v>
      </c>
      <c r="AQ24" s="13">
        <v>1.7927999999999999</v>
      </c>
      <c r="AR24" s="13">
        <v>5.5758000000000001</v>
      </c>
      <c r="AS24" s="13">
        <v>4.6959</v>
      </c>
      <c r="AT24" s="13">
        <v>5.6980000000000004</v>
      </c>
      <c r="AU24" s="13">
        <v>4.5559000000000003</v>
      </c>
      <c r="AV24" s="12">
        <v>4.2378</v>
      </c>
      <c r="AW24" s="12">
        <v>3.8574000000000002</v>
      </c>
      <c r="AX24" s="13">
        <v>1.7605</v>
      </c>
      <c r="AY24" s="13">
        <v>3.0710000000000002</v>
      </c>
      <c r="BA24" s="11" t="str">
        <f ca="1">INDIRECT(ADDRESS(1, MATCH(MAX(D24:AY24),D24:AY24,0)+3, 4),TRUE)</f>
        <v>NGRPW</v>
      </c>
      <c r="BB24" s="11"/>
      <c r="BC24" s="11" t="str">
        <f ca="1">BA24</f>
        <v>NGRPW</v>
      </c>
    </row>
    <row r="25" spans="1:55" x14ac:dyDescent="0.3">
      <c r="A25" s="21"/>
      <c r="B25" s="17" t="s">
        <v>49</v>
      </c>
      <c r="C25" s="13" t="s">
        <v>23</v>
      </c>
      <c r="D25" s="12">
        <v>9.4852000000000007</v>
      </c>
      <c r="E25" s="12">
        <v>17.550899999999999</v>
      </c>
      <c r="F25" s="12">
        <v>28.5547</v>
      </c>
      <c r="G25" s="12">
        <v>27.799800000000001</v>
      </c>
      <c r="H25" s="12">
        <v>14.844799999999999</v>
      </c>
      <c r="I25" s="12">
        <v>14.142200000000001</v>
      </c>
      <c r="J25" s="12">
        <v>27.020199999999999</v>
      </c>
      <c r="K25" s="12">
        <v>27.161000000000001</v>
      </c>
      <c r="L25" s="12">
        <v>14.747299999999999</v>
      </c>
      <c r="M25" s="12">
        <v>14.6678</v>
      </c>
      <c r="N25" s="12">
        <v>25.918500000000002</v>
      </c>
      <c r="O25" s="12">
        <v>26.749199999999998</v>
      </c>
      <c r="P25" s="12">
        <v>3.1899000000000002</v>
      </c>
      <c r="Q25" s="12">
        <v>3.7856999999999998</v>
      </c>
      <c r="R25" s="13">
        <v>14.0128</v>
      </c>
      <c r="S25" s="13">
        <v>14.5146</v>
      </c>
      <c r="T25" s="13">
        <v>7.6672000000000002</v>
      </c>
      <c r="U25" s="13">
        <v>7.1959</v>
      </c>
      <c r="V25" s="13">
        <v>23.950600000000001</v>
      </c>
      <c r="W25" s="13">
        <v>23.694199999999999</v>
      </c>
      <c r="X25" s="13">
        <v>8.1495999999999995</v>
      </c>
      <c r="Y25" s="13">
        <v>8.7615999999999996</v>
      </c>
      <c r="Z25" s="13">
        <v>13.3825</v>
      </c>
      <c r="AA25" s="13">
        <v>14.050599999999999</v>
      </c>
      <c r="AB25" s="13">
        <v>9.3500999999999994</v>
      </c>
      <c r="AC25" s="13">
        <v>9.2363</v>
      </c>
      <c r="AD25" s="13">
        <v>23.9831</v>
      </c>
      <c r="AE25" s="13">
        <v>23.786000000000001</v>
      </c>
      <c r="AF25" s="13">
        <v>8.3626000000000005</v>
      </c>
      <c r="AG25" s="13">
        <v>8.1603999999999992</v>
      </c>
      <c r="AH25" s="13">
        <v>14.0733</v>
      </c>
      <c r="AI25" s="13">
        <v>14.0413</v>
      </c>
      <c r="AJ25" s="13">
        <v>9.2434999999999992</v>
      </c>
      <c r="AK25" s="13">
        <v>8.7542000000000009</v>
      </c>
      <c r="AL25" s="13">
        <v>23.903300000000002</v>
      </c>
      <c r="AM25" s="13">
        <v>23.912500000000001</v>
      </c>
      <c r="AN25" s="13">
        <v>7.8137999999999996</v>
      </c>
      <c r="AO25" s="13">
        <v>10.3415</v>
      </c>
      <c r="AP25" s="13">
        <v>13.15</v>
      </c>
      <c r="AQ25" s="13">
        <v>12.649800000000001</v>
      </c>
      <c r="AR25" s="13">
        <v>11.325799999999999</v>
      </c>
      <c r="AS25" s="13">
        <v>11.6625</v>
      </c>
      <c r="AT25" s="13">
        <v>18.2746</v>
      </c>
      <c r="AU25" s="13">
        <v>13.667299999999999</v>
      </c>
      <c r="AV25" s="12">
        <v>9.8475999999999999</v>
      </c>
      <c r="AW25" s="12">
        <v>10.524699999999999</v>
      </c>
      <c r="AX25" s="13">
        <v>2.9946999999999999</v>
      </c>
      <c r="AY25" s="13">
        <v>5.8506</v>
      </c>
      <c r="BA25" s="11" t="str">
        <f ca="1">INDIRECT(ADDRESS(1, MATCH(MAX(D25:AY25),D25:AY25,0)+3, 4),TRUE)</f>
        <v>MIOAREPW</v>
      </c>
      <c r="BB25" s="11" t="str">
        <f ca="1">BA25</f>
        <v>MIOAREPW</v>
      </c>
      <c r="BC25" s="11"/>
    </row>
    <row r="26" spans="1:55" x14ac:dyDescent="0.3">
      <c r="A26" s="21"/>
      <c r="B26" s="21"/>
      <c r="C26" s="13" t="s">
        <v>81</v>
      </c>
      <c r="D26" s="12">
        <v>6.3533999999999997</v>
      </c>
      <c r="E26" s="12">
        <v>7.5289000000000001</v>
      </c>
      <c r="F26" s="12">
        <v>11.543900000000001</v>
      </c>
      <c r="G26" s="12">
        <v>11.020300000000001</v>
      </c>
      <c r="H26" s="12">
        <v>9.4315999999999995</v>
      </c>
      <c r="I26" s="12">
        <v>10.6594</v>
      </c>
      <c r="J26" s="12">
        <v>12.999000000000001</v>
      </c>
      <c r="K26" s="12">
        <v>13.9741</v>
      </c>
      <c r="L26" s="12">
        <v>10.294700000000001</v>
      </c>
      <c r="M26" s="12">
        <v>10.0022</v>
      </c>
      <c r="N26" s="12">
        <v>13.159800000000001</v>
      </c>
      <c r="O26" s="12">
        <v>13.3477</v>
      </c>
      <c r="P26" s="12">
        <v>6.6513</v>
      </c>
      <c r="Q26" s="12">
        <v>8.2547999999999995</v>
      </c>
      <c r="R26" s="13">
        <v>6.6079999999999997</v>
      </c>
      <c r="S26" s="13">
        <v>7.8810000000000002</v>
      </c>
      <c r="T26" s="13">
        <v>11.5801</v>
      </c>
      <c r="U26" s="13">
        <v>11.610799999999999</v>
      </c>
      <c r="V26" s="13">
        <v>11.278499999999999</v>
      </c>
      <c r="W26" s="13">
        <v>11.6938</v>
      </c>
      <c r="X26" s="13">
        <v>10.0906</v>
      </c>
      <c r="Y26" s="13">
        <v>9.8993000000000002</v>
      </c>
      <c r="Z26" s="13">
        <v>10.495100000000001</v>
      </c>
      <c r="AA26" s="13">
        <v>9.9047000000000001</v>
      </c>
      <c r="AB26" s="13">
        <v>12.7499</v>
      </c>
      <c r="AC26" s="13">
        <v>13.867599999999999</v>
      </c>
      <c r="AD26" s="13">
        <v>13.849500000000001</v>
      </c>
      <c r="AE26" s="13">
        <v>13.363799999999999</v>
      </c>
      <c r="AF26" s="13">
        <v>10.097899999999999</v>
      </c>
      <c r="AG26" s="13">
        <v>10.890499999999999</v>
      </c>
      <c r="AH26" s="13">
        <v>10.572800000000001</v>
      </c>
      <c r="AI26" s="13">
        <v>10.206200000000001</v>
      </c>
      <c r="AJ26" s="13">
        <v>12.7302</v>
      </c>
      <c r="AK26" s="13">
        <v>13.7197</v>
      </c>
      <c r="AL26" s="13">
        <v>11.9321</v>
      </c>
      <c r="AM26" s="13">
        <v>12.2499</v>
      </c>
      <c r="AN26" s="13">
        <v>10.664999999999999</v>
      </c>
      <c r="AO26" s="13">
        <v>10.000500000000001</v>
      </c>
      <c r="AP26" s="13">
        <v>9.6754999999999995</v>
      </c>
      <c r="AQ26" s="13">
        <v>13.914999999999999</v>
      </c>
      <c r="AR26" s="13">
        <v>23.7883</v>
      </c>
      <c r="AS26" s="13">
        <v>18.148800000000001</v>
      </c>
      <c r="AT26" s="13">
        <v>14.4277</v>
      </c>
      <c r="AU26" s="13">
        <v>13.3154</v>
      </c>
      <c r="AV26" s="12">
        <v>15.293100000000001</v>
      </c>
      <c r="AW26" s="12">
        <v>15.751799999999999</v>
      </c>
      <c r="AX26" s="13">
        <v>5.3564999999999996</v>
      </c>
      <c r="AY26" s="13">
        <v>7.3167999999999997</v>
      </c>
      <c r="BA26" s="11" t="str">
        <f ca="1">INDIRECT(ADDRESS(1, MATCH(MAX(D26:AY26),D26:AY26,0)+3, 4),TRUE)</f>
        <v>NGR</v>
      </c>
      <c r="BB26" s="11"/>
      <c r="BC26" s="11" t="str">
        <f ca="1">BA26</f>
        <v>NGR</v>
      </c>
    </row>
    <row r="27" spans="1:55" x14ac:dyDescent="0.3">
      <c r="A27" s="20" t="s">
        <v>58</v>
      </c>
      <c r="B27" s="21"/>
      <c r="C27" s="21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BA27" s="11"/>
      <c r="BB27" s="11"/>
      <c r="BC27" s="11"/>
    </row>
    <row r="28" spans="1:55" ht="16.2" customHeight="1" x14ac:dyDescent="0.3">
      <c r="A28" s="22" t="s">
        <v>74</v>
      </c>
      <c r="B28" s="17" t="s">
        <v>36</v>
      </c>
      <c r="C28" s="13" t="s">
        <v>23</v>
      </c>
      <c r="D28" s="12">
        <v>5.4119000000000002</v>
      </c>
      <c r="E28" s="12">
        <v>9.6873000000000005</v>
      </c>
      <c r="F28" s="12">
        <v>14.8887</v>
      </c>
      <c r="G28" s="12">
        <v>14.400600000000001</v>
      </c>
      <c r="H28" s="12">
        <v>4.7563000000000004</v>
      </c>
      <c r="I28" s="12">
        <v>8.2345000000000006</v>
      </c>
      <c r="J28" s="12">
        <v>13.9823</v>
      </c>
      <c r="K28" s="12">
        <v>13.790100000000001</v>
      </c>
      <c r="L28" s="12">
        <v>5.0263999999999998</v>
      </c>
      <c r="M28" s="12">
        <v>7.9675000000000002</v>
      </c>
      <c r="N28" s="12">
        <v>13.357799999999999</v>
      </c>
      <c r="O28" s="12">
        <v>13.4932</v>
      </c>
      <c r="P28" s="12">
        <v>2.8837999999999999</v>
      </c>
      <c r="Q28" s="12">
        <v>3.4518</v>
      </c>
      <c r="R28" s="13">
        <v>7.6540999999999997</v>
      </c>
      <c r="S28" s="13">
        <v>8.6504999999999992</v>
      </c>
      <c r="T28" s="13">
        <v>6.4386000000000001</v>
      </c>
      <c r="U28" s="13">
        <v>6.7234999999999996</v>
      </c>
      <c r="V28" s="13">
        <v>12.397600000000001</v>
      </c>
      <c r="W28" s="13">
        <v>12.921799999999999</v>
      </c>
      <c r="X28" s="13">
        <v>3.0283000000000002</v>
      </c>
      <c r="Y28" s="13">
        <v>3.0387</v>
      </c>
      <c r="Z28" s="13">
        <v>7.4215</v>
      </c>
      <c r="AA28" s="13">
        <v>8.2306000000000008</v>
      </c>
      <c r="AB28" s="13">
        <v>5.8560999999999996</v>
      </c>
      <c r="AC28" s="13">
        <v>6.2817999999999996</v>
      </c>
      <c r="AD28" s="13">
        <v>11.734500000000001</v>
      </c>
      <c r="AE28" s="13">
        <v>9.5538000000000007</v>
      </c>
      <c r="AF28" s="13">
        <v>3.0996999999999999</v>
      </c>
      <c r="AG28" s="13">
        <v>3.7166000000000001</v>
      </c>
      <c r="AH28" s="13">
        <v>6.2031999999999998</v>
      </c>
      <c r="AI28" s="13">
        <v>8.7599</v>
      </c>
      <c r="AJ28" s="13">
        <v>6.4501999999999997</v>
      </c>
      <c r="AK28" s="13">
        <v>6.569</v>
      </c>
      <c r="AL28" s="13">
        <v>11.8545</v>
      </c>
      <c r="AM28" s="13">
        <v>10.359299999999999</v>
      </c>
      <c r="AN28" s="13">
        <v>5.1153000000000004</v>
      </c>
      <c r="AO28" s="13">
        <v>4.0297000000000001</v>
      </c>
      <c r="AP28" s="13">
        <v>9.5436999999999994</v>
      </c>
      <c r="AQ28" s="13">
        <v>5.4867999999999997</v>
      </c>
      <c r="AR28" s="13">
        <v>6.7218999999999998</v>
      </c>
      <c r="AS28" s="13">
        <v>6.0540000000000003</v>
      </c>
      <c r="AT28" s="13">
        <v>10.3005</v>
      </c>
      <c r="AU28" s="13">
        <v>8.0236000000000001</v>
      </c>
      <c r="AV28" s="12">
        <v>8.7276000000000007</v>
      </c>
      <c r="AW28" s="12">
        <v>7.8586999999999998</v>
      </c>
      <c r="AX28" s="13">
        <v>1.7058</v>
      </c>
      <c r="AY28" s="13">
        <v>2.4984999999999999</v>
      </c>
      <c r="BA28" s="11" t="str">
        <f ca="1">INDIRECT(ADDRESS(1, MATCH(MAX(D28:AY28),D28:AY28,0)+3, 4),TRUE)</f>
        <v>MIOAREPW</v>
      </c>
      <c r="BB28" s="11" t="str">
        <f ca="1">BA28</f>
        <v>MIOAREPW</v>
      </c>
      <c r="BC28" s="11"/>
    </row>
    <row r="29" spans="1:55" x14ac:dyDescent="0.3">
      <c r="A29" s="21"/>
      <c r="B29" s="21"/>
      <c r="C29" s="13" t="s">
        <v>81</v>
      </c>
      <c r="D29" s="12">
        <v>2.7852000000000001</v>
      </c>
      <c r="E29" s="12">
        <v>2.8540000000000001</v>
      </c>
      <c r="F29" s="12">
        <v>11.197800000000001</v>
      </c>
      <c r="G29" s="12">
        <v>11.7501</v>
      </c>
      <c r="H29" s="12">
        <v>2.9289999999999998</v>
      </c>
      <c r="I29" s="12">
        <v>3.02</v>
      </c>
      <c r="J29" s="12">
        <v>9.8949999999999996</v>
      </c>
      <c r="K29" s="12">
        <v>10.087199999999999</v>
      </c>
      <c r="L29" s="12">
        <v>2.9386999999999999</v>
      </c>
      <c r="M29" s="12">
        <v>5.3311999999999999</v>
      </c>
      <c r="N29" s="12">
        <v>11.157500000000001</v>
      </c>
      <c r="O29" s="12">
        <v>10.302300000000001</v>
      </c>
      <c r="P29" s="12">
        <v>3.2075</v>
      </c>
      <c r="Q29" s="12">
        <v>3.0053000000000001</v>
      </c>
      <c r="R29" s="13">
        <v>3.0137</v>
      </c>
      <c r="S29" s="13">
        <v>2.9422000000000001</v>
      </c>
      <c r="T29" s="13">
        <v>10.8993</v>
      </c>
      <c r="U29" s="13">
        <v>11.387600000000001</v>
      </c>
      <c r="V29" s="13">
        <v>11.9131</v>
      </c>
      <c r="W29" s="13">
        <v>10.870699999999999</v>
      </c>
      <c r="X29" s="13">
        <v>3.0304000000000002</v>
      </c>
      <c r="Y29" s="13">
        <v>2.9255</v>
      </c>
      <c r="Z29" s="13">
        <v>2.9005000000000001</v>
      </c>
      <c r="AA29" s="13">
        <v>2.9415</v>
      </c>
      <c r="AB29" s="13">
        <v>10.501899999999999</v>
      </c>
      <c r="AC29" s="13">
        <v>9.6603999999999992</v>
      </c>
      <c r="AD29" s="13">
        <v>10.016500000000001</v>
      </c>
      <c r="AE29" s="13">
        <v>10.1844</v>
      </c>
      <c r="AF29" s="13">
        <v>2.8275999999999999</v>
      </c>
      <c r="AG29" s="13">
        <v>5.0201000000000002</v>
      </c>
      <c r="AH29" s="13">
        <v>3.1248</v>
      </c>
      <c r="AI29" s="13">
        <v>4.7408999999999999</v>
      </c>
      <c r="AJ29" s="13">
        <v>10.9229</v>
      </c>
      <c r="AK29" s="13">
        <v>11.2479</v>
      </c>
      <c r="AL29" s="13">
        <v>10.2827</v>
      </c>
      <c r="AM29" s="13">
        <v>10.5939</v>
      </c>
      <c r="AN29" s="13">
        <v>8.0599000000000007</v>
      </c>
      <c r="AO29" s="13">
        <v>5.4531000000000001</v>
      </c>
      <c r="AP29" s="13">
        <v>7.6886999999999999</v>
      </c>
      <c r="AQ29" s="13">
        <v>5.0233999999999996</v>
      </c>
      <c r="AR29" s="13">
        <v>8.9504000000000001</v>
      </c>
      <c r="AS29" s="13">
        <v>8.7614999999999998</v>
      </c>
      <c r="AT29" s="13">
        <v>7.0860000000000003</v>
      </c>
      <c r="AU29" s="13">
        <v>6.3346</v>
      </c>
      <c r="AV29" s="12">
        <v>12.8049</v>
      </c>
      <c r="AW29" s="12">
        <v>12.438800000000001</v>
      </c>
      <c r="AX29" s="13">
        <v>4.0274000000000001</v>
      </c>
      <c r="AY29" s="13">
        <v>3.4769999999999999</v>
      </c>
      <c r="BA29" s="11" t="str">
        <f ca="1">INDIRECT(ADDRESS(1, MATCH(MAX(D29:AY29),D29:AY29,0)+3, 4),TRUE)</f>
        <v>BCS</v>
      </c>
      <c r="BB29" s="11"/>
      <c r="BC29" s="11" t="str">
        <f ca="1">BA29</f>
        <v>BCS</v>
      </c>
    </row>
    <row r="30" spans="1:55" x14ac:dyDescent="0.3">
      <c r="A30" s="21"/>
      <c r="B30" s="17" t="s">
        <v>49</v>
      </c>
      <c r="C30" s="13" t="s">
        <v>23</v>
      </c>
      <c r="D30" s="12">
        <v>17.886900000000001</v>
      </c>
      <c r="E30" s="12">
        <v>23.125900000000001</v>
      </c>
      <c r="F30" s="12">
        <v>44.488500000000002</v>
      </c>
      <c r="G30" s="12">
        <v>43.7027</v>
      </c>
      <c r="H30" s="12">
        <v>15.5824</v>
      </c>
      <c r="I30" s="12">
        <v>15.243499999999999</v>
      </c>
      <c r="J30" s="12">
        <v>39.65</v>
      </c>
      <c r="K30" s="12">
        <v>40.6648</v>
      </c>
      <c r="L30" s="12">
        <v>14.8384</v>
      </c>
      <c r="M30" s="12">
        <v>15.0395</v>
      </c>
      <c r="N30" s="12">
        <v>39.647599999999997</v>
      </c>
      <c r="O30" s="12">
        <v>40.493000000000002</v>
      </c>
      <c r="P30" s="12">
        <v>10.323</v>
      </c>
      <c r="Q30" s="12">
        <v>10.2217</v>
      </c>
      <c r="R30" s="13">
        <v>22.319400000000002</v>
      </c>
      <c r="S30" s="13">
        <v>19.648099999999999</v>
      </c>
      <c r="T30" s="13">
        <v>24.899100000000001</v>
      </c>
      <c r="U30" s="13">
        <v>23.965599999999998</v>
      </c>
      <c r="V30" s="13">
        <v>39.490099999999998</v>
      </c>
      <c r="W30" s="13">
        <v>40.174300000000002</v>
      </c>
      <c r="X30" s="13">
        <v>9.7452000000000005</v>
      </c>
      <c r="Y30" s="13">
        <v>10.008800000000001</v>
      </c>
      <c r="Z30" s="13">
        <v>23.776700000000002</v>
      </c>
      <c r="AA30" s="13">
        <v>24.2913</v>
      </c>
      <c r="AB30" s="13">
        <v>23.934100000000001</v>
      </c>
      <c r="AC30" s="13">
        <v>24.3477</v>
      </c>
      <c r="AD30" s="13">
        <v>34.369100000000003</v>
      </c>
      <c r="AE30" s="13">
        <v>37.526699999999998</v>
      </c>
      <c r="AF30" s="13">
        <v>10.4114</v>
      </c>
      <c r="AG30" s="13">
        <v>11.021699999999999</v>
      </c>
      <c r="AH30" s="13">
        <v>22.033200000000001</v>
      </c>
      <c r="AI30" s="13">
        <v>20.771100000000001</v>
      </c>
      <c r="AJ30" s="13">
        <v>25.633800000000001</v>
      </c>
      <c r="AK30" s="13">
        <v>23.5501</v>
      </c>
      <c r="AL30" s="13">
        <v>36.881999999999998</v>
      </c>
      <c r="AM30" s="13">
        <v>34.174100000000003</v>
      </c>
      <c r="AN30" s="13">
        <v>18.292200000000001</v>
      </c>
      <c r="AO30" s="13">
        <v>16.369599999999998</v>
      </c>
      <c r="AP30" s="13">
        <v>26.254100000000001</v>
      </c>
      <c r="AQ30" s="13">
        <v>24.1159</v>
      </c>
      <c r="AR30" s="13">
        <v>21.360099999999999</v>
      </c>
      <c r="AS30" s="13">
        <v>20.879799999999999</v>
      </c>
      <c r="AT30" s="13">
        <v>24.773099999999999</v>
      </c>
      <c r="AU30" s="13">
        <v>21.497299999999999</v>
      </c>
      <c r="AV30" s="12">
        <v>29.289100000000001</v>
      </c>
      <c r="AW30" s="12">
        <v>27.725899999999999</v>
      </c>
      <c r="AX30" s="13">
        <v>8.8176000000000005</v>
      </c>
      <c r="AY30" s="13">
        <v>14.1035</v>
      </c>
      <c r="BA30" s="11" t="str">
        <f ca="1">INDIRECT(ADDRESS(1, MATCH(MAX(D30:AY30),D30:AY30,0)+3, 4),TRUE)</f>
        <v>MIOAREPW</v>
      </c>
      <c r="BB30" s="11" t="str">
        <f ca="1">BA30</f>
        <v>MIOAREPW</v>
      </c>
      <c r="BC30" s="11"/>
    </row>
    <row r="31" spans="1:55" x14ac:dyDescent="0.3">
      <c r="A31" s="21"/>
      <c r="B31" s="21"/>
      <c r="C31" s="13" t="s">
        <v>81</v>
      </c>
      <c r="D31" s="12">
        <v>15.5519</v>
      </c>
      <c r="E31" s="12">
        <v>15.3081</v>
      </c>
      <c r="F31" s="12">
        <v>32.493699999999997</v>
      </c>
      <c r="G31" s="12">
        <v>31.507899999999999</v>
      </c>
      <c r="H31" s="12">
        <v>15.0228</v>
      </c>
      <c r="I31" s="12">
        <v>14.829700000000001</v>
      </c>
      <c r="J31" s="12">
        <v>29.822900000000001</v>
      </c>
      <c r="K31" s="12">
        <v>27.488</v>
      </c>
      <c r="L31" s="12">
        <v>15.0121</v>
      </c>
      <c r="M31" s="12">
        <v>15.064299999999999</v>
      </c>
      <c r="N31" s="12">
        <v>29.118600000000001</v>
      </c>
      <c r="O31" s="12">
        <v>29.7</v>
      </c>
      <c r="P31" s="12">
        <v>14.477600000000001</v>
      </c>
      <c r="Q31" s="12">
        <v>14.4415</v>
      </c>
      <c r="R31" s="13">
        <v>14.4992</v>
      </c>
      <c r="S31" s="13">
        <v>15.765000000000001</v>
      </c>
      <c r="T31" s="13">
        <v>30.3141</v>
      </c>
      <c r="U31" s="13">
        <v>31.188300000000002</v>
      </c>
      <c r="V31" s="13">
        <v>33.210599999999999</v>
      </c>
      <c r="W31" s="13">
        <v>32.9343</v>
      </c>
      <c r="X31" s="13">
        <v>15.653</v>
      </c>
      <c r="Y31" s="13">
        <v>14.3475</v>
      </c>
      <c r="Z31" s="13">
        <v>15.3171</v>
      </c>
      <c r="AA31" s="13">
        <v>14.7087</v>
      </c>
      <c r="AB31" s="13">
        <v>29.645600000000002</v>
      </c>
      <c r="AC31" s="13">
        <v>28.596699999999998</v>
      </c>
      <c r="AD31" s="13">
        <v>29.172699999999999</v>
      </c>
      <c r="AE31" s="13">
        <v>28.704999999999998</v>
      </c>
      <c r="AF31" s="13">
        <v>14.7683</v>
      </c>
      <c r="AG31" s="13">
        <v>15.109500000000001</v>
      </c>
      <c r="AH31" s="13">
        <v>16.1495</v>
      </c>
      <c r="AI31" s="13">
        <v>14.4686</v>
      </c>
      <c r="AJ31" s="13">
        <v>30.4422</v>
      </c>
      <c r="AK31" s="13">
        <v>30.873699999999999</v>
      </c>
      <c r="AL31" s="13">
        <v>30.012499999999999</v>
      </c>
      <c r="AM31" s="13">
        <v>28.755600000000001</v>
      </c>
      <c r="AN31" s="13">
        <v>28.459599999999998</v>
      </c>
      <c r="AO31" s="13">
        <v>20.636399999999998</v>
      </c>
      <c r="AP31" s="13">
        <v>22.555599999999998</v>
      </c>
      <c r="AQ31" s="13">
        <v>26.122800000000002</v>
      </c>
      <c r="AR31" s="13">
        <v>34.485799999999998</v>
      </c>
      <c r="AS31" s="13">
        <v>28.702500000000001</v>
      </c>
      <c r="AT31" s="13">
        <v>26.112300000000001</v>
      </c>
      <c r="AU31" s="13">
        <v>31.174099999999999</v>
      </c>
      <c r="AV31" s="12">
        <v>37.719700000000003</v>
      </c>
      <c r="AW31" s="12">
        <v>38.458599999999997</v>
      </c>
      <c r="AX31" s="13">
        <v>14.9948</v>
      </c>
      <c r="AY31" s="13">
        <v>17.816099999999999</v>
      </c>
      <c r="BA31" s="11" t="str">
        <f ca="1">INDIRECT(ADDRESS(1, MATCH(MAX(D31:AY31),D31:AY31,0)+3, 4),TRUE)</f>
        <v>BCSD</v>
      </c>
      <c r="BB31" s="11"/>
      <c r="BC31" s="11" t="str">
        <f ca="1">BA31</f>
        <v>BCSD</v>
      </c>
    </row>
    <row r="32" spans="1:55" x14ac:dyDescent="0.3">
      <c r="B32" s="13"/>
      <c r="C32" s="13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AV32" s="12"/>
      <c r="AW32" s="12"/>
      <c r="BA32" s="11"/>
      <c r="BB32" s="11"/>
      <c r="BC32" s="11"/>
    </row>
    <row r="33" spans="1:55" ht="16.2" customHeight="1" x14ac:dyDescent="0.3">
      <c r="A33" s="28" t="s">
        <v>75</v>
      </c>
      <c r="B33" s="17" t="s">
        <v>36</v>
      </c>
      <c r="C33" s="13" t="s">
        <v>23</v>
      </c>
      <c r="D33" s="12">
        <v>5.6246</v>
      </c>
      <c r="E33" s="12">
        <v>10.2569</v>
      </c>
      <c r="F33" s="12">
        <v>14.113300000000001</v>
      </c>
      <c r="G33" s="12">
        <v>13.989000000000001</v>
      </c>
      <c r="H33" s="12">
        <v>4.0172999999999996</v>
      </c>
      <c r="I33" s="12">
        <v>6.3296999999999999</v>
      </c>
      <c r="J33" s="12">
        <v>13.5688</v>
      </c>
      <c r="K33" s="12">
        <v>13.879</v>
      </c>
      <c r="L33" s="12">
        <v>4.2164999999999999</v>
      </c>
      <c r="M33" s="12">
        <v>7.1951999999999998</v>
      </c>
      <c r="N33" s="12">
        <v>13.7455</v>
      </c>
      <c r="O33" s="12">
        <v>13.4178</v>
      </c>
      <c r="P33" s="12">
        <v>2.8302999999999998</v>
      </c>
      <c r="Q33" s="12">
        <v>2.4866000000000001</v>
      </c>
      <c r="R33" s="13">
        <v>6.4654999999999996</v>
      </c>
      <c r="S33" s="13">
        <v>7.6604000000000001</v>
      </c>
      <c r="T33" s="13">
        <v>3.5487000000000002</v>
      </c>
      <c r="U33" s="13">
        <v>3.5516000000000001</v>
      </c>
      <c r="V33" s="13">
        <v>12.1031</v>
      </c>
      <c r="W33" s="13">
        <v>12.0748</v>
      </c>
      <c r="X33" s="13">
        <v>2.8734000000000002</v>
      </c>
      <c r="Y33" s="13">
        <v>2.7976999999999999</v>
      </c>
      <c r="Z33" s="13">
        <v>7.4325999999999999</v>
      </c>
      <c r="AA33" s="13">
        <v>7.8273999999999999</v>
      </c>
      <c r="AB33" s="13">
        <v>4.1527000000000003</v>
      </c>
      <c r="AC33" s="13">
        <v>4.3049999999999997</v>
      </c>
      <c r="AD33" s="13">
        <v>10.175700000000001</v>
      </c>
      <c r="AE33" s="13">
        <v>11.0474</v>
      </c>
      <c r="AF33" s="13">
        <v>2.8102999999999998</v>
      </c>
      <c r="AG33" s="13">
        <v>2.7829999999999999</v>
      </c>
      <c r="AH33" s="13">
        <v>6.8106</v>
      </c>
      <c r="AI33" s="13">
        <v>7.4969000000000001</v>
      </c>
      <c r="AJ33" s="13">
        <v>4.4013</v>
      </c>
      <c r="AK33" s="13">
        <v>4.5102000000000002</v>
      </c>
      <c r="AL33" s="13">
        <v>10.7423</v>
      </c>
      <c r="AM33" s="13">
        <v>11.407400000000001</v>
      </c>
      <c r="AN33" s="13">
        <v>5.4055</v>
      </c>
      <c r="AO33" s="13">
        <v>3.0268000000000002</v>
      </c>
      <c r="AP33" s="13">
        <v>8.8603000000000005</v>
      </c>
      <c r="AQ33" s="13">
        <v>6.9604999999999997</v>
      </c>
      <c r="AR33" s="13">
        <v>8.0975000000000001</v>
      </c>
      <c r="AS33" s="13">
        <v>5.6276000000000002</v>
      </c>
      <c r="AT33" s="13">
        <v>10.523999999999999</v>
      </c>
      <c r="AU33" s="13">
        <v>6.9996999999999998</v>
      </c>
      <c r="AV33" s="12">
        <v>3.7441</v>
      </c>
      <c r="AW33" s="12">
        <v>4.2674000000000003</v>
      </c>
      <c r="AX33" s="13">
        <v>0.73</v>
      </c>
      <c r="AY33" s="13">
        <v>2.5434999999999999</v>
      </c>
      <c r="BA33" s="11" t="str">
        <f ca="1">INDIRECT(ADDRESS(1, MATCH(MAX(D33:AY33),D33:AY33,0)+3, 4),TRUE)</f>
        <v>MIOAREPW</v>
      </c>
      <c r="BB33" s="11" t="str">
        <f t="shared" ref="BB33" ca="1" si="2">BA33</f>
        <v>MIOAREPW</v>
      </c>
      <c r="BC33" s="11"/>
    </row>
    <row r="34" spans="1:55" x14ac:dyDescent="0.3">
      <c r="A34" s="21"/>
      <c r="B34" s="21"/>
      <c r="C34" s="13" t="s">
        <v>81</v>
      </c>
      <c r="D34" s="12">
        <v>2.5329999999999999</v>
      </c>
      <c r="E34" s="12">
        <v>2.5045000000000002</v>
      </c>
      <c r="F34" s="12">
        <v>5.8270999999999997</v>
      </c>
      <c r="G34" s="12">
        <v>5.6887999999999996</v>
      </c>
      <c r="H34" s="12">
        <v>2.0247000000000002</v>
      </c>
      <c r="I34" s="12">
        <v>2.34</v>
      </c>
      <c r="J34" s="12">
        <v>6.0340999999999996</v>
      </c>
      <c r="K34" s="12">
        <v>6.63</v>
      </c>
      <c r="L34" s="12">
        <v>2.1560000000000001</v>
      </c>
      <c r="M34" s="12">
        <v>3.1751</v>
      </c>
      <c r="N34" s="12">
        <v>6.8964999999999996</v>
      </c>
      <c r="O34" s="12">
        <v>6.7241999999999997</v>
      </c>
      <c r="P34" s="12">
        <v>2.3511000000000002</v>
      </c>
      <c r="Q34" s="12">
        <v>1.9976</v>
      </c>
      <c r="R34" s="13">
        <v>2.3357999999999999</v>
      </c>
      <c r="S34" s="13">
        <v>2.2483</v>
      </c>
      <c r="T34" s="13">
        <v>5.7125000000000004</v>
      </c>
      <c r="U34" s="13">
        <v>5.4626000000000001</v>
      </c>
      <c r="V34" s="13">
        <v>5.8762999999999996</v>
      </c>
      <c r="W34" s="13">
        <v>5.9160000000000004</v>
      </c>
      <c r="X34" s="13">
        <v>2.1122000000000001</v>
      </c>
      <c r="Y34" s="13">
        <v>2.2288000000000001</v>
      </c>
      <c r="Z34" s="13">
        <v>2.1817000000000002</v>
      </c>
      <c r="AA34" s="13">
        <v>2.3254000000000001</v>
      </c>
      <c r="AB34" s="13">
        <v>6.3577000000000004</v>
      </c>
      <c r="AC34" s="13">
        <v>6.1348000000000003</v>
      </c>
      <c r="AD34" s="13">
        <v>6.2638999999999996</v>
      </c>
      <c r="AE34" s="13">
        <v>5.7709000000000001</v>
      </c>
      <c r="AF34" s="13">
        <v>1.7407999999999999</v>
      </c>
      <c r="AG34" s="13">
        <v>3.1015999999999999</v>
      </c>
      <c r="AH34" s="13">
        <v>1.5644</v>
      </c>
      <c r="AI34" s="13">
        <v>2.8980999999999999</v>
      </c>
      <c r="AJ34" s="13">
        <v>7.0172999999999996</v>
      </c>
      <c r="AK34" s="13">
        <v>6.5256999999999996</v>
      </c>
      <c r="AL34" s="13">
        <v>7.0275999999999996</v>
      </c>
      <c r="AM34" s="13">
        <v>6.7972999999999999</v>
      </c>
      <c r="AN34" s="13">
        <v>7.2667000000000002</v>
      </c>
      <c r="AO34" s="13">
        <v>5.3514999999999997</v>
      </c>
      <c r="AP34" s="13">
        <v>4.9139999999999997</v>
      </c>
      <c r="AQ34" s="13">
        <v>4.3986000000000001</v>
      </c>
      <c r="AR34" s="13">
        <v>8.3821999999999992</v>
      </c>
      <c r="AS34" s="13">
        <v>7.4882999999999997</v>
      </c>
      <c r="AT34" s="13">
        <v>8.1646999999999998</v>
      </c>
      <c r="AU34" s="13">
        <v>9.1875</v>
      </c>
      <c r="AV34" s="12">
        <v>7.0773999999999999</v>
      </c>
      <c r="AW34" s="12">
        <v>6.0770999999999997</v>
      </c>
      <c r="AX34" s="13">
        <v>2.2818000000000001</v>
      </c>
      <c r="AY34" s="13">
        <v>4.6867000000000001</v>
      </c>
      <c r="BA34" s="11" t="str">
        <f ca="1">INDIRECT(ADDRESS(1, MATCH(MAX(D34:AY34),D34:AY34,0)+3, 4),TRUE)</f>
        <v>NGRDPW</v>
      </c>
      <c r="BB34" s="11"/>
      <c r="BC34" s="11" t="str">
        <f t="shared" ref="BC34" ca="1" si="3">BA34</f>
        <v>NGRDPW</v>
      </c>
    </row>
    <row r="35" spans="1:55" x14ac:dyDescent="0.3">
      <c r="A35" s="21"/>
      <c r="B35" s="17" t="s">
        <v>49</v>
      </c>
      <c r="C35" s="13" t="s">
        <v>23</v>
      </c>
      <c r="D35" s="12">
        <v>19.4436</v>
      </c>
      <c r="E35" s="12">
        <v>22.608699999999999</v>
      </c>
      <c r="F35" s="12">
        <v>41.686999999999998</v>
      </c>
      <c r="G35" s="12">
        <v>40.619799999999998</v>
      </c>
      <c r="H35" s="12">
        <v>16.033200000000001</v>
      </c>
      <c r="I35" s="12">
        <v>16.040400000000002</v>
      </c>
      <c r="J35" s="12">
        <v>38.7393</v>
      </c>
      <c r="K35" s="12">
        <v>39.244700000000002</v>
      </c>
      <c r="L35" s="12">
        <v>16.997199999999999</v>
      </c>
      <c r="M35" s="12">
        <v>16.0349</v>
      </c>
      <c r="N35" s="12">
        <v>39.210299999999997</v>
      </c>
      <c r="O35" s="12">
        <v>40.360599999999998</v>
      </c>
      <c r="P35" s="12">
        <v>12.134</v>
      </c>
      <c r="Q35" s="12">
        <v>10.8032</v>
      </c>
      <c r="R35" s="13">
        <v>22.178000000000001</v>
      </c>
      <c r="S35" s="13">
        <v>22.3567</v>
      </c>
      <c r="T35" s="13">
        <v>13.983599999999999</v>
      </c>
      <c r="U35" s="13">
        <v>14.6462</v>
      </c>
      <c r="V35" s="13">
        <v>39.618699999999997</v>
      </c>
      <c r="W35" s="13">
        <v>37.901600000000002</v>
      </c>
      <c r="X35" s="13">
        <v>11.957000000000001</v>
      </c>
      <c r="Y35" s="13">
        <v>11.6501</v>
      </c>
      <c r="Z35" s="13">
        <v>21.138200000000001</v>
      </c>
      <c r="AA35" s="13">
        <v>22.191199999999998</v>
      </c>
      <c r="AB35" s="13">
        <v>15.8653</v>
      </c>
      <c r="AC35" s="13">
        <v>15.377700000000001</v>
      </c>
      <c r="AD35" s="13">
        <v>33.7883</v>
      </c>
      <c r="AE35" s="13">
        <v>38.226900000000001</v>
      </c>
      <c r="AF35" s="13">
        <v>10.151199999999999</v>
      </c>
      <c r="AG35" s="13">
        <v>10.812200000000001</v>
      </c>
      <c r="AH35" s="13">
        <v>23.9435</v>
      </c>
      <c r="AI35" s="13">
        <v>21.888200000000001</v>
      </c>
      <c r="AJ35" s="13">
        <v>15.9573</v>
      </c>
      <c r="AK35" s="13">
        <v>15.691800000000001</v>
      </c>
      <c r="AL35" s="13">
        <v>35.199800000000003</v>
      </c>
      <c r="AM35" s="13">
        <v>33.3904</v>
      </c>
      <c r="AN35" s="13">
        <v>15.806100000000001</v>
      </c>
      <c r="AO35" s="13">
        <v>13.786099999999999</v>
      </c>
      <c r="AP35" s="13">
        <v>25.849900000000002</v>
      </c>
      <c r="AQ35" s="13">
        <v>21.813800000000001</v>
      </c>
      <c r="AR35" s="13">
        <v>20.297999999999998</v>
      </c>
      <c r="AS35" s="13">
        <v>19.7882</v>
      </c>
      <c r="AT35" s="13">
        <v>30.534099999999999</v>
      </c>
      <c r="AU35" s="13">
        <v>24.9861</v>
      </c>
      <c r="AV35" s="12">
        <v>18.525200000000002</v>
      </c>
      <c r="AW35" s="12">
        <v>18.7437</v>
      </c>
      <c r="AX35" s="13">
        <v>3.9039999999999999</v>
      </c>
      <c r="AY35" s="13">
        <v>10.4917</v>
      </c>
      <c r="BA35" s="11" t="str">
        <f ca="1">INDIRECT(ADDRESS(1, MATCH(MAX(D35:AY35),D35:AY35,0)+3, 4),TRUE)</f>
        <v>MIOAREPW</v>
      </c>
      <c r="BB35" s="11" t="str">
        <f t="shared" ref="BB35" ca="1" si="4">BA35</f>
        <v>MIOAREPW</v>
      </c>
      <c r="BC35" s="11"/>
    </row>
    <row r="36" spans="1:55" x14ac:dyDescent="0.3">
      <c r="A36" s="21"/>
      <c r="B36" s="21"/>
      <c r="C36" s="13" t="s">
        <v>81</v>
      </c>
      <c r="D36" s="12">
        <v>15.098800000000001</v>
      </c>
      <c r="E36" s="12">
        <v>15.250500000000001</v>
      </c>
      <c r="F36" s="12">
        <v>22.6904</v>
      </c>
      <c r="G36" s="12">
        <v>22.565799999999999</v>
      </c>
      <c r="H36" s="12">
        <v>14.2719</v>
      </c>
      <c r="I36" s="12">
        <v>14.967000000000001</v>
      </c>
      <c r="J36" s="12">
        <v>26.864799999999999</v>
      </c>
      <c r="K36" s="12">
        <v>25.9314</v>
      </c>
      <c r="L36" s="12">
        <v>14.183400000000001</v>
      </c>
      <c r="M36" s="12">
        <v>14.284599999999999</v>
      </c>
      <c r="N36" s="12">
        <v>24.0932</v>
      </c>
      <c r="O36" s="12">
        <v>25.077300000000001</v>
      </c>
      <c r="P36" s="12">
        <v>15.1097</v>
      </c>
      <c r="Q36" s="12">
        <v>14.391</v>
      </c>
      <c r="R36" s="13">
        <v>14.735900000000001</v>
      </c>
      <c r="S36" s="13">
        <v>14.1653</v>
      </c>
      <c r="T36" s="13">
        <v>23.056999999999999</v>
      </c>
      <c r="U36" s="13">
        <v>22.325600000000001</v>
      </c>
      <c r="V36" s="13">
        <v>23.340499999999999</v>
      </c>
      <c r="W36" s="13">
        <v>22.645299999999999</v>
      </c>
      <c r="X36" s="13">
        <v>14.4903</v>
      </c>
      <c r="Y36" s="13">
        <v>14.178100000000001</v>
      </c>
      <c r="Z36" s="13">
        <v>14.6709</v>
      </c>
      <c r="AA36" s="13">
        <v>14.4976</v>
      </c>
      <c r="AB36" s="13">
        <v>26.687899999999999</v>
      </c>
      <c r="AC36" s="13">
        <v>26.195</v>
      </c>
      <c r="AD36" s="13">
        <v>27.6249</v>
      </c>
      <c r="AE36" s="13">
        <v>27.2712</v>
      </c>
      <c r="AF36" s="13">
        <v>13.4377</v>
      </c>
      <c r="AG36" s="13">
        <v>13.8512</v>
      </c>
      <c r="AH36" s="13">
        <v>13.968500000000001</v>
      </c>
      <c r="AI36" s="13">
        <v>14.815300000000001</v>
      </c>
      <c r="AJ36" s="13">
        <v>26.214700000000001</v>
      </c>
      <c r="AK36" s="13">
        <v>26.0594</v>
      </c>
      <c r="AL36" s="13">
        <v>25.2182</v>
      </c>
      <c r="AM36" s="13">
        <v>24.401900000000001</v>
      </c>
      <c r="AN36" s="13">
        <v>20.8871</v>
      </c>
      <c r="AO36" s="13">
        <v>16.753</v>
      </c>
      <c r="AP36" s="13">
        <v>20.7285</v>
      </c>
      <c r="AQ36" s="13">
        <v>20.645399999999999</v>
      </c>
      <c r="AR36" s="13">
        <v>37.814500000000002</v>
      </c>
      <c r="AS36" s="13">
        <v>27.904499999999999</v>
      </c>
      <c r="AT36" s="13">
        <v>21.850300000000001</v>
      </c>
      <c r="AU36" s="13">
        <v>26.272300000000001</v>
      </c>
      <c r="AV36" s="12">
        <v>25.240200000000002</v>
      </c>
      <c r="AW36" s="12">
        <v>23.940200000000001</v>
      </c>
      <c r="AX36" s="13">
        <v>9.4456000000000007</v>
      </c>
      <c r="AY36" s="13">
        <v>13.5901</v>
      </c>
      <c r="BA36" s="11" t="str">
        <f ca="1">INDIRECT(ADDRESS(1, MATCH(MAX(D36:AY36),D36:AY36,0)+3, 4),TRUE)</f>
        <v>NGR</v>
      </c>
      <c r="BB36" s="11"/>
      <c r="BC36" s="11" t="str">
        <f t="shared" ref="BC36" ca="1" si="5">BA36</f>
        <v>NGR</v>
      </c>
    </row>
    <row r="37" spans="1:55" x14ac:dyDescent="0.3">
      <c r="A37" s="20" t="s">
        <v>59</v>
      </c>
      <c r="B37" s="21"/>
      <c r="C37" s="21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BA37" s="11"/>
      <c r="BB37" s="11"/>
      <c r="BC37" s="11"/>
    </row>
    <row r="38" spans="1:55" ht="16.2" customHeight="1" x14ac:dyDescent="0.3">
      <c r="A38" s="22" t="s">
        <v>74</v>
      </c>
      <c r="B38" s="17" t="s">
        <v>36</v>
      </c>
      <c r="C38" s="13" t="s">
        <v>23</v>
      </c>
      <c r="D38" s="12">
        <v>7.7164999999999999</v>
      </c>
      <c r="E38" s="12">
        <v>14.0929</v>
      </c>
      <c r="F38" s="12">
        <v>21.2791</v>
      </c>
      <c r="G38" s="12">
        <v>21.7928</v>
      </c>
      <c r="H38" s="12">
        <v>7.9600999999999997</v>
      </c>
      <c r="I38" s="12">
        <v>11.1614</v>
      </c>
      <c r="J38" s="12">
        <v>18.919799999999999</v>
      </c>
      <c r="K38" s="12">
        <v>19.225999999999999</v>
      </c>
      <c r="L38" s="12">
        <v>7.7656999999999998</v>
      </c>
      <c r="M38" s="12">
        <v>9.3024000000000004</v>
      </c>
      <c r="N38" s="12">
        <v>18.325900000000001</v>
      </c>
      <c r="O38" s="12">
        <v>18.2286</v>
      </c>
      <c r="P38" s="12">
        <v>5.1729000000000003</v>
      </c>
      <c r="Q38" s="12">
        <v>5.2319000000000004</v>
      </c>
      <c r="R38" s="13">
        <v>11.112399999999999</v>
      </c>
      <c r="S38" s="13">
        <v>11.5618</v>
      </c>
      <c r="T38" s="13">
        <v>11.1005</v>
      </c>
      <c r="U38" s="13">
        <v>11.8725</v>
      </c>
      <c r="V38" s="13">
        <v>19.125699999999998</v>
      </c>
      <c r="W38" s="13">
        <v>18.909700000000001</v>
      </c>
      <c r="X38" s="13">
        <v>6.6097999999999999</v>
      </c>
      <c r="Y38" s="13">
        <v>5.7988</v>
      </c>
      <c r="Z38" s="13">
        <v>9.8849</v>
      </c>
      <c r="AA38" s="13">
        <v>11.0388</v>
      </c>
      <c r="AB38" s="13">
        <v>9.9381000000000004</v>
      </c>
      <c r="AC38" s="13">
        <v>10.259499999999999</v>
      </c>
      <c r="AD38" s="13">
        <v>18.372800000000002</v>
      </c>
      <c r="AE38" s="13">
        <v>15.8735</v>
      </c>
      <c r="AF38" s="13">
        <v>5.1833999999999998</v>
      </c>
      <c r="AG38" s="13">
        <v>5.4584000000000001</v>
      </c>
      <c r="AH38" s="13">
        <v>9.1975999999999996</v>
      </c>
      <c r="AI38" s="13">
        <v>11.3546</v>
      </c>
      <c r="AJ38" s="13">
        <v>10.6256</v>
      </c>
      <c r="AK38" s="13">
        <v>10.880599999999999</v>
      </c>
      <c r="AL38" s="13">
        <v>16.7422</v>
      </c>
      <c r="AM38" s="13">
        <v>16.772300000000001</v>
      </c>
      <c r="AN38" s="13">
        <v>7.5511999999999997</v>
      </c>
      <c r="AO38" s="13">
        <v>4.2599</v>
      </c>
      <c r="AP38" s="13">
        <v>12.621600000000001</v>
      </c>
      <c r="AQ38" s="13">
        <v>7.4438000000000004</v>
      </c>
      <c r="AR38" s="13">
        <v>10.1561</v>
      </c>
      <c r="AS38" s="13">
        <v>9.4312000000000005</v>
      </c>
      <c r="AT38" s="13">
        <v>14.0037</v>
      </c>
      <c r="AU38" s="13">
        <v>11.1633</v>
      </c>
      <c r="AV38" s="12">
        <v>12.944100000000001</v>
      </c>
      <c r="AW38" s="12">
        <v>13.0435</v>
      </c>
      <c r="AX38" s="13">
        <v>4.1942000000000004</v>
      </c>
      <c r="AY38" s="13">
        <v>4.7610999999999999</v>
      </c>
      <c r="BA38" s="11" t="str">
        <f ca="1">INDIRECT(ADDRESS(1, MATCH(MAX(D38:AY38),D38:AY38,0)+3, 4),TRUE)</f>
        <v>MIOARDEPW</v>
      </c>
      <c r="BB38" s="11" t="str">
        <f ca="1">BA38</f>
        <v>MIOARDEPW</v>
      </c>
      <c r="BC38" s="11"/>
    </row>
    <row r="39" spans="1:55" x14ac:dyDescent="0.3">
      <c r="A39" s="21"/>
      <c r="B39" s="21"/>
      <c r="C39" s="13" t="s">
        <v>81</v>
      </c>
      <c r="D39" s="12">
        <v>5.9642999999999997</v>
      </c>
      <c r="E39" s="12">
        <v>6.6386000000000003</v>
      </c>
      <c r="F39" s="12">
        <v>17.967700000000001</v>
      </c>
      <c r="G39" s="12">
        <v>19.028500000000001</v>
      </c>
      <c r="H39" s="12">
        <v>7.4276</v>
      </c>
      <c r="I39" s="12">
        <v>7.9038000000000004</v>
      </c>
      <c r="J39" s="12">
        <v>15.508599999999999</v>
      </c>
      <c r="K39" s="12">
        <v>15.631399999999999</v>
      </c>
      <c r="L39" s="12">
        <v>4.8832000000000004</v>
      </c>
      <c r="M39" s="12">
        <v>7.8413000000000004</v>
      </c>
      <c r="N39" s="12">
        <v>17.034099999999999</v>
      </c>
      <c r="O39" s="12">
        <v>16.691600000000001</v>
      </c>
      <c r="P39" s="12">
        <v>6.0350999999999999</v>
      </c>
      <c r="Q39" s="12">
        <v>6.7434000000000003</v>
      </c>
      <c r="R39" s="13">
        <v>5.9100999999999999</v>
      </c>
      <c r="S39" s="13">
        <v>6.4593999999999996</v>
      </c>
      <c r="T39" s="13">
        <v>17.925799999999999</v>
      </c>
      <c r="U39" s="13">
        <v>18.3447</v>
      </c>
      <c r="V39" s="13">
        <v>18.4832</v>
      </c>
      <c r="W39" s="13">
        <v>18.925699999999999</v>
      </c>
      <c r="X39" s="13">
        <v>7.3205999999999998</v>
      </c>
      <c r="Y39" s="13">
        <v>8.0899000000000001</v>
      </c>
      <c r="Z39" s="13">
        <v>7.6261000000000001</v>
      </c>
      <c r="AA39" s="13">
        <v>7.6367000000000003</v>
      </c>
      <c r="AB39" s="13">
        <v>15.6439</v>
      </c>
      <c r="AC39" s="13">
        <v>15.4709</v>
      </c>
      <c r="AD39" s="13">
        <v>15.3828</v>
      </c>
      <c r="AE39" s="13">
        <v>15.395300000000001</v>
      </c>
      <c r="AF39" s="13">
        <v>5.4886999999999997</v>
      </c>
      <c r="AG39" s="13">
        <v>8.0594000000000001</v>
      </c>
      <c r="AH39" s="13">
        <v>5.3658999999999999</v>
      </c>
      <c r="AI39" s="13">
        <v>7.9093999999999998</v>
      </c>
      <c r="AJ39" s="13">
        <v>16.557400000000001</v>
      </c>
      <c r="AK39" s="13">
        <v>17.2179</v>
      </c>
      <c r="AL39" s="13">
        <v>16.431999999999999</v>
      </c>
      <c r="AM39" s="13">
        <v>17.0519</v>
      </c>
      <c r="AN39" s="13">
        <v>14.1584</v>
      </c>
      <c r="AO39" s="13">
        <v>8.2372999999999994</v>
      </c>
      <c r="AP39" s="13">
        <v>10.635400000000001</v>
      </c>
      <c r="AQ39" s="13">
        <v>8.4052000000000007</v>
      </c>
      <c r="AR39" s="13">
        <v>12.9129</v>
      </c>
      <c r="AS39" s="13">
        <v>13.298999999999999</v>
      </c>
      <c r="AT39" s="13">
        <v>14.8477</v>
      </c>
      <c r="AU39" s="13">
        <v>11.3095</v>
      </c>
      <c r="AV39" s="12">
        <v>20.1326</v>
      </c>
      <c r="AW39" s="12">
        <v>20.288399999999999</v>
      </c>
      <c r="AX39" s="13">
        <v>7.2046999999999999</v>
      </c>
      <c r="AY39" s="13">
        <v>6.5968999999999998</v>
      </c>
      <c r="BA39" s="11" t="str">
        <f ca="1">INDIRECT(ADDRESS(1, MATCH(MAX(D39:AY39),D39:AY39,0)+3, 4),TRUE)</f>
        <v>BCSD</v>
      </c>
      <c r="BB39" s="11"/>
      <c r="BC39" s="11" t="str">
        <f ca="1">BA39</f>
        <v>BCSD</v>
      </c>
    </row>
    <row r="40" spans="1:55" x14ac:dyDescent="0.3">
      <c r="A40" s="21"/>
      <c r="B40" s="17" t="s">
        <v>49</v>
      </c>
      <c r="C40" s="13" t="s">
        <v>23</v>
      </c>
      <c r="D40" s="12">
        <v>26.9468</v>
      </c>
      <c r="E40" s="12">
        <v>36.978900000000003</v>
      </c>
      <c r="F40" s="12">
        <v>66.827200000000005</v>
      </c>
      <c r="G40" s="12">
        <v>65.281099999999995</v>
      </c>
      <c r="H40" s="12">
        <v>25.402799999999999</v>
      </c>
      <c r="I40" s="12">
        <v>26.354500000000002</v>
      </c>
      <c r="J40" s="12">
        <v>60.568899999999999</v>
      </c>
      <c r="K40" s="12">
        <v>61.036799999999999</v>
      </c>
      <c r="L40" s="12">
        <v>25.971699999999998</v>
      </c>
      <c r="M40" s="12">
        <v>25.1843</v>
      </c>
      <c r="N40" s="12">
        <v>60.060099999999998</v>
      </c>
      <c r="O40" s="12">
        <v>60.655999999999999</v>
      </c>
      <c r="P40" s="12">
        <v>19.442799999999998</v>
      </c>
      <c r="Q40" s="12">
        <v>19.686599999999999</v>
      </c>
      <c r="R40" s="13">
        <v>31.5212</v>
      </c>
      <c r="S40" s="13">
        <v>31.1023</v>
      </c>
      <c r="T40" s="13">
        <v>43.418100000000003</v>
      </c>
      <c r="U40" s="13">
        <v>42.838500000000003</v>
      </c>
      <c r="V40" s="13">
        <v>60.660200000000003</v>
      </c>
      <c r="W40" s="13">
        <v>57.532699999999998</v>
      </c>
      <c r="X40" s="13">
        <v>23.872900000000001</v>
      </c>
      <c r="Y40" s="13">
        <v>22.638000000000002</v>
      </c>
      <c r="Z40" s="13">
        <v>31.438099999999999</v>
      </c>
      <c r="AA40" s="13">
        <v>29.783999999999999</v>
      </c>
      <c r="AB40" s="13">
        <v>41.753100000000003</v>
      </c>
      <c r="AC40" s="13">
        <v>39.788699999999999</v>
      </c>
      <c r="AD40" s="13">
        <v>54.070500000000003</v>
      </c>
      <c r="AE40" s="13">
        <v>57.547199999999997</v>
      </c>
      <c r="AF40" s="13">
        <v>17.9678</v>
      </c>
      <c r="AG40" s="13">
        <v>20.979500000000002</v>
      </c>
      <c r="AH40" s="13">
        <v>28.8904</v>
      </c>
      <c r="AI40" s="13">
        <v>31.975300000000001</v>
      </c>
      <c r="AJ40" s="13">
        <v>40.341000000000001</v>
      </c>
      <c r="AK40" s="13">
        <v>41.260100000000001</v>
      </c>
      <c r="AL40" s="13">
        <v>57.406399999999998</v>
      </c>
      <c r="AM40" s="13">
        <v>56.852600000000002</v>
      </c>
      <c r="AN40" s="13">
        <v>30.363700000000001</v>
      </c>
      <c r="AO40" s="13">
        <v>30.4466</v>
      </c>
      <c r="AP40" s="13">
        <v>43.920400000000001</v>
      </c>
      <c r="AQ40" s="13">
        <v>39.548400000000001</v>
      </c>
      <c r="AR40" s="13">
        <v>37.0411</v>
      </c>
      <c r="AS40" s="13">
        <v>31.8644</v>
      </c>
      <c r="AT40" s="13">
        <v>41.5291</v>
      </c>
      <c r="AU40" s="13">
        <v>39.1798</v>
      </c>
      <c r="AV40" s="12">
        <v>48.813600000000001</v>
      </c>
      <c r="AW40" s="12">
        <v>46.069200000000002</v>
      </c>
      <c r="AX40" s="13">
        <v>20.161300000000001</v>
      </c>
      <c r="AY40" s="13">
        <v>22.288499999999999</v>
      </c>
      <c r="BA40" s="11" t="str">
        <f ca="1">INDIRECT(ADDRESS(1, MATCH(MAX(D40:AY40),D40:AY40,0)+3, 4),TRUE)</f>
        <v>MIOAREPW</v>
      </c>
      <c r="BB40" s="11" t="str">
        <f ca="1">BA40</f>
        <v>MIOAREPW</v>
      </c>
      <c r="BC40" s="11"/>
    </row>
    <row r="41" spans="1:55" x14ac:dyDescent="0.3">
      <c r="A41" s="21"/>
      <c r="B41" s="21"/>
      <c r="C41" s="13" t="s">
        <v>81</v>
      </c>
      <c r="D41" s="12">
        <v>31.719000000000001</v>
      </c>
      <c r="E41" s="12">
        <v>31.4879</v>
      </c>
      <c r="F41" s="12">
        <v>58.652799999999999</v>
      </c>
      <c r="G41" s="12">
        <v>56.6357</v>
      </c>
      <c r="H41" s="12">
        <v>36.887099999999997</v>
      </c>
      <c r="I41" s="12">
        <v>36.798699999999997</v>
      </c>
      <c r="J41" s="12">
        <v>53.195599999999999</v>
      </c>
      <c r="K41" s="12">
        <v>53.738700000000001</v>
      </c>
      <c r="L41" s="12">
        <v>29.361000000000001</v>
      </c>
      <c r="M41" s="12">
        <v>29.649899999999999</v>
      </c>
      <c r="N41" s="12">
        <v>53.415900000000001</v>
      </c>
      <c r="O41" s="12">
        <v>52.381</v>
      </c>
      <c r="P41" s="12">
        <v>31.296500000000002</v>
      </c>
      <c r="Q41" s="12">
        <v>30.1662</v>
      </c>
      <c r="R41" s="13">
        <v>31.444600000000001</v>
      </c>
      <c r="S41" s="13">
        <v>31.083400000000001</v>
      </c>
      <c r="T41" s="13">
        <v>56.897500000000001</v>
      </c>
      <c r="U41" s="13">
        <v>56.444200000000002</v>
      </c>
      <c r="V41" s="13">
        <v>56.346800000000002</v>
      </c>
      <c r="W41" s="13">
        <v>57.973399999999998</v>
      </c>
      <c r="X41" s="13">
        <v>37.228400000000001</v>
      </c>
      <c r="Y41" s="13">
        <v>35.875700000000002</v>
      </c>
      <c r="Z41" s="13">
        <v>36.119700000000002</v>
      </c>
      <c r="AA41" s="13">
        <v>36.007599999999996</v>
      </c>
      <c r="AB41" s="13">
        <v>53.488</v>
      </c>
      <c r="AC41" s="13">
        <v>54.4071</v>
      </c>
      <c r="AD41" s="13">
        <v>54.439799999999998</v>
      </c>
      <c r="AE41" s="13">
        <v>54.508299999999998</v>
      </c>
      <c r="AF41" s="13">
        <v>30.4298</v>
      </c>
      <c r="AG41" s="13">
        <v>27.804600000000001</v>
      </c>
      <c r="AH41" s="13">
        <v>29.357399999999998</v>
      </c>
      <c r="AI41" s="13">
        <v>27.3551</v>
      </c>
      <c r="AJ41" s="13">
        <v>51.286799999999999</v>
      </c>
      <c r="AK41" s="13">
        <v>53.117699999999999</v>
      </c>
      <c r="AL41" s="13">
        <v>52.3538</v>
      </c>
      <c r="AM41" s="13">
        <v>54.638100000000001</v>
      </c>
      <c r="AN41" s="13">
        <v>47.093600000000002</v>
      </c>
      <c r="AO41" s="13">
        <v>45.275100000000002</v>
      </c>
      <c r="AP41" s="13">
        <v>44.245800000000003</v>
      </c>
      <c r="AQ41" s="13">
        <v>42.462600000000002</v>
      </c>
      <c r="AR41" s="13">
        <v>54.4129</v>
      </c>
      <c r="AS41" s="13">
        <v>47.225000000000001</v>
      </c>
      <c r="AT41" s="13">
        <v>47.6723</v>
      </c>
      <c r="AU41" s="13">
        <v>51.911799999999999</v>
      </c>
      <c r="AV41" s="12">
        <v>63.743000000000002</v>
      </c>
      <c r="AW41" s="12">
        <v>63.378</v>
      </c>
      <c r="AX41" s="13">
        <v>29.422899999999998</v>
      </c>
      <c r="AY41" s="13">
        <v>32.767200000000003</v>
      </c>
      <c r="BA41" s="11" t="str">
        <f ca="1">INDIRECT(ADDRESS(1, MATCH(MAX(D41:AY41),D41:AY41,0)+3, 4),TRUE)</f>
        <v>BCS</v>
      </c>
      <c r="BB41" s="11"/>
      <c r="BC41" s="11" t="str">
        <f ca="1">BA41</f>
        <v>BCS</v>
      </c>
    </row>
    <row r="42" spans="1:55" x14ac:dyDescent="0.3">
      <c r="B42" s="13"/>
      <c r="C42" s="1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AV42" s="12"/>
      <c r="AW42" s="12"/>
      <c r="BA42" s="11"/>
      <c r="BB42" s="11"/>
      <c r="BC42" s="11"/>
    </row>
    <row r="43" spans="1:55" ht="16.2" customHeight="1" x14ac:dyDescent="0.3">
      <c r="A43" s="28" t="s">
        <v>75</v>
      </c>
      <c r="B43" s="17" t="s">
        <v>36</v>
      </c>
      <c r="C43" s="13" t="s">
        <v>23</v>
      </c>
      <c r="D43" s="12">
        <v>9.8103999999999996</v>
      </c>
      <c r="E43" s="12">
        <v>14.7784</v>
      </c>
      <c r="F43" s="12">
        <v>20.674800000000001</v>
      </c>
      <c r="G43" s="12">
        <v>20.870999999999999</v>
      </c>
      <c r="H43" s="12">
        <v>7.8484999999999996</v>
      </c>
      <c r="I43" s="12">
        <v>10.345499999999999</v>
      </c>
      <c r="J43" s="12">
        <v>19.392499999999998</v>
      </c>
      <c r="K43" s="12">
        <v>19.6814</v>
      </c>
      <c r="L43" s="12">
        <v>7.5319000000000003</v>
      </c>
      <c r="M43" s="12">
        <v>11.36</v>
      </c>
      <c r="N43" s="12">
        <v>18.8612</v>
      </c>
      <c r="O43" s="12">
        <v>19.826899999999998</v>
      </c>
      <c r="P43" s="12">
        <v>3.3331</v>
      </c>
      <c r="Q43" s="12">
        <v>3.4054000000000002</v>
      </c>
      <c r="R43" s="13">
        <v>11.432399999999999</v>
      </c>
      <c r="S43" s="13">
        <v>12.9054</v>
      </c>
      <c r="T43" s="13">
        <v>8.4596999999999998</v>
      </c>
      <c r="U43" s="13">
        <v>8.3292000000000002</v>
      </c>
      <c r="V43" s="13">
        <v>17.7256</v>
      </c>
      <c r="W43" s="13">
        <v>17.3367</v>
      </c>
      <c r="X43" s="13">
        <v>3.5825</v>
      </c>
      <c r="Y43" s="13">
        <v>4.2499000000000002</v>
      </c>
      <c r="Z43" s="13">
        <v>11.419499999999999</v>
      </c>
      <c r="AA43" s="13">
        <v>12.523999999999999</v>
      </c>
      <c r="AB43" s="13">
        <v>7.4024000000000001</v>
      </c>
      <c r="AC43" s="13">
        <v>7.4051</v>
      </c>
      <c r="AD43" s="13">
        <v>16.796199999999999</v>
      </c>
      <c r="AE43" s="13">
        <v>17.645700000000001</v>
      </c>
      <c r="AF43" s="13">
        <v>3.4485999999999999</v>
      </c>
      <c r="AG43" s="13">
        <v>4.1026999999999996</v>
      </c>
      <c r="AH43" s="13">
        <v>11.0419</v>
      </c>
      <c r="AI43" s="13">
        <v>13.679600000000001</v>
      </c>
      <c r="AJ43" s="13">
        <v>7.8148</v>
      </c>
      <c r="AK43" s="13">
        <v>8.0411999999999999</v>
      </c>
      <c r="AL43" s="13">
        <v>15.882300000000001</v>
      </c>
      <c r="AM43" s="13">
        <v>17.620699999999999</v>
      </c>
      <c r="AN43" s="13">
        <v>9.3432999999999993</v>
      </c>
      <c r="AO43" s="13">
        <v>4.2965999999999998</v>
      </c>
      <c r="AP43" s="13">
        <v>10.837</v>
      </c>
      <c r="AQ43" s="13">
        <v>9.2391000000000005</v>
      </c>
      <c r="AR43" s="13">
        <v>11.6487</v>
      </c>
      <c r="AS43" s="13">
        <v>8.5634999999999994</v>
      </c>
      <c r="AT43" s="13">
        <v>14.6896</v>
      </c>
      <c r="AU43" s="13">
        <v>11.776999999999999</v>
      </c>
      <c r="AV43" s="12">
        <v>6.8513999999999999</v>
      </c>
      <c r="AW43" s="12">
        <v>5.7228000000000003</v>
      </c>
      <c r="AX43" s="13">
        <v>0.35399999999999998</v>
      </c>
      <c r="AY43" s="13">
        <v>4.5186999999999999</v>
      </c>
      <c r="BA43" s="11" t="str">
        <f ca="1">INDIRECT(ADDRESS(1, MATCH(MAX(D43:AY43),D43:AY43,0)+3, 4),TRUE)</f>
        <v>MIOARDEPW</v>
      </c>
      <c r="BB43" s="11" t="str">
        <f t="shared" ref="BB43" ca="1" si="6">BA43</f>
        <v>MIOARDEPW</v>
      </c>
      <c r="BC43" s="11"/>
    </row>
    <row r="44" spans="1:55" x14ac:dyDescent="0.3">
      <c r="A44" s="21"/>
      <c r="B44" s="21"/>
      <c r="C44" s="13" t="s">
        <v>81</v>
      </c>
      <c r="D44" s="12">
        <v>4.6403999999999996</v>
      </c>
      <c r="E44" s="12">
        <v>4.7647000000000004</v>
      </c>
      <c r="F44" s="12">
        <v>10.3164</v>
      </c>
      <c r="G44" s="12">
        <v>10.5061</v>
      </c>
      <c r="H44" s="12">
        <v>4.6105999999999998</v>
      </c>
      <c r="I44" s="12">
        <v>5.6120999999999999</v>
      </c>
      <c r="J44" s="12">
        <v>11.289199999999999</v>
      </c>
      <c r="K44" s="12">
        <v>11.5989</v>
      </c>
      <c r="L44" s="12">
        <v>4.0343999999999998</v>
      </c>
      <c r="M44" s="12">
        <v>5.8010000000000002</v>
      </c>
      <c r="N44" s="12">
        <v>11.0771</v>
      </c>
      <c r="O44" s="12">
        <v>11.7911</v>
      </c>
      <c r="P44" s="12">
        <v>5.0118999999999998</v>
      </c>
      <c r="Q44" s="12">
        <v>4.8509000000000002</v>
      </c>
      <c r="R44" s="13">
        <v>4.8189000000000002</v>
      </c>
      <c r="S44" s="13">
        <v>4.4842000000000004</v>
      </c>
      <c r="T44" s="13">
        <v>10.469900000000001</v>
      </c>
      <c r="U44" s="13">
        <v>10.6685</v>
      </c>
      <c r="V44" s="13">
        <v>10.517200000000001</v>
      </c>
      <c r="W44" s="13">
        <v>10.172000000000001</v>
      </c>
      <c r="X44" s="13">
        <v>4.3258999999999999</v>
      </c>
      <c r="Y44" s="13">
        <v>5.3914</v>
      </c>
      <c r="Z44" s="13">
        <v>4.3163</v>
      </c>
      <c r="AA44" s="13">
        <v>5.5761000000000003</v>
      </c>
      <c r="AB44" s="13">
        <v>11.3712</v>
      </c>
      <c r="AC44" s="13">
        <v>11.8079</v>
      </c>
      <c r="AD44" s="13">
        <v>11.2531</v>
      </c>
      <c r="AE44" s="13">
        <v>11.1135</v>
      </c>
      <c r="AF44" s="13">
        <v>4.2919999999999998</v>
      </c>
      <c r="AG44" s="13">
        <v>6.0453000000000001</v>
      </c>
      <c r="AH44" s="13">
        <v>4.0518000000000001</v>
      </c>
      <c r="AI44" s="13">
        <v>5.9496000000000002</v>
      </c>
      <c r="AJ44" s="13">
        <v>10.8767</v>
      </c>
      <c r="AK44" s="13">
        <v>11.425800000000001</v>
      </c>
      <c r="AL44" s="13">
        <v>11.4315</v>
      </c>
      <c r="AM44" s="13">
        <v>10.966900000000001</v>
      </c>
      <c r="AN44" s="13">
        <v>12.787100000000001</v>
      </c>
      <c r="AO44" s="13">
        <v>7.7610000000000001</v>
      </c>
      <c r="AP44" s="13">
        <v>7.8627000000000002</v>
      </c>
      <c r="AQ44" s="13">
        <v>6.7140000000000004</v>
      </c>
      <c r="AR44" s="13">
        <v>15.468500000000001</v>
      </c>
      <c r="AS44" s="13">
        <v>12.4643</v>
      </c>
      <c r="AT44" s="13">
        <v>16.094799999999999</v>
      </c>
      <c r="AU44" s="13">
        <v>12.0428</v>
      </c>
      <c r="AV44" s="12">
        <v>12.103400000000001</v>
      </c>
      <c r="AW44" s="12">
        <v>10.2066</v>
      </c>
      <c r="AX44" s="13">
        <v>3.9388999999999998</v>
      </c>
      <c r="AY44" s="13">
        <v>8.8440999999999992</v>
      </c>
      <c r="BA44" s="11" t="str">
        <f ca="1">INDIRECT(ADDRESS(1, MATCH(MAX(D44:AY44),D44:AY44,0)+3, 4),TRUE)</f>
        <v>NGRPW</v>
      </c>
      <c r="BB44" s="11"/>
      <c r="BC44" s="11" t="str">
        <f t="shared" ref="BC44" ca="1" si="7">BA44</f>
        <v>NGRPW</v>
      </c>
    </row>
    <row r="45" spans="1:55" x14ac:dyDescent="0.3">
      <c r="A45" s="21"/>
      <c r="B45" s="17" t="s">
        <v>49</v>
      </c>
      <c r="C45" s="13" t="s">
        <v>23</v>
      </c>
      <c r="D45" s="12">
        <v>33.9375</v>
      </c>
      <c r="E45" s="12">
        <v>36.0383</v>
      </c>
      <c r="F45" s="12">
        <v>62.969200000000001</v>
      </c>
      <c r="G45" s="12">
        <v>63.433300000000003</v>
      </c>
      <c r="H45" s="12">
        <v>28.635899999999999</v>
      </c>
      <c r="I45" s="12">
        <v>27.7729</v>
      </c>
      <c r="J45" s="12">
        <v>56.854599999999998</v>
      </c>
      <c r="K45" s="12">
        <v>56.664999999999999</v>
      </c>
      <c r="L45" s="12">
        <v>29.0167</v>
      </c>
      <c r="M45" s="12">
        <v>28.332599999999999</v>
      </c>
      <c r="N45" s="12">
        <v>57.796100000000003</v>
      </c>
      <c r="O45" s="12">
        <v>57.884500000000003</v>
      </c>
      <c r="P45" s="12">
        <v>19.456099999999999</v>
      </c>
      <c r="Q45" s="12">
        <v>19.7576</v>
      </c>
      <c r="R45" s="13">
        <v>37.945700000000002</v>
      </c>
      <c r="S45" s="13">
        <v>39.2239</v>
      </c>
      <c r="T45" s="13">
        <v>30.341200000000001</v>
      </c>
      <c r="U45" s="13">
        <v>30.422499999999999</v>
      </c>
      <c r="V45" s="13">
        <v>57.878599999999999</v>
      </c>
      <c r="W45" s="13">
        <v>58.4024</v>
      </c>
      <c r="X45" s="13">
        <v>17.014800000000001</v>
      </c>
      <c r="Y45" s="13">
        <v>17.1539</v>
      </c>
      <c r="Z45" s="13">
        <v>34.703299999999999</v>
      </c>
      <c r="AA45" s="13">
        <v>37.9953</v>
      </c>
      <c r="AB45" s="13">
        <v>29.501100000000001</v>
      </c>
      <c r="AC45" s="13">
        <v>28.9955</v>
      </c>
      <c r="AD45" s="13">
        <v>55.095100000000002</v>
      </c>
      <c r="AE45" s="13">
        <v>56.2729</v>
      </c>
      <c r="AF45" s="13">
        <v>18.428599999999999</v>
      </c>
      <c r="AG45" s="13">
        <v>17.589099999999998</v>
      </c>
      <c r="AH45" s="13">
        <v>35.055599999999998</v>
      </c>
      <c r="AI45" s="13">
        <v>37.831099999999999</v>
      </c>
      <c r="AJ45" s="13">
        <v>28.827999999999999</v>
      </c>
      <c r="AK45" s="13">
        <v>28.9617</v>
      </c>
      <c r="AL45" s="13">
        <v>54.921700000000001</v>
      </c>
      <c r="AM45" s="13">
        <v>54.813499999999998</v>
      </c>
      <c r="AN45" s="13">
        <v>26.575500000000002</v>
      </c>
      <c r="AO45" s="13">
        <v>26.994900000000001</v>
      </c>
      <c r="AP45" s="13">
        <v>35.413600000000002</v>
      </c>
      <c r="AQ45" s="13">
        <v>38.968499999999999</v>
      </c>
      <c r="AR45" s="13">
        <v>31.721399999999999</v>
      </c>
      <c r="AS45" s="13">
        <v>36.073</v>
      </c>
      <c r="AT45" s="13">
        <v>47.973700000000001</v>
      </c>
      <c r="AU45" s="13">
        <v>39.923099999999998</v>
      </c>
      <c r="AV45" s="12">
        <v>31.664200000000001</v>
      </c>
      <c r="AW45" s="12">
        <v>31.431799999999999</v>
      </c>
      <c r="AX45" s="13">
        <v>7.3585000000000003</v>
      </c>
      <c r="AY45" s="13">
        <v>21.934799999999999</v>
      </c>
      <c r="BA45" s="11" t="str">
        <f ca="1">INDIRECT(ADDRESS(1, MATCH(MAX(D45:AY45),D45:AY45,0)+3, 4),TRUE)</f>
        <v>MIOARDEPW</v>
      </c>
      <c r="BB45" s="11" t="str">
        <f t="shared" ref="BB45" ca="1" si="8">BA45</f>
        <v>MIOARDEPW</v>
      </c>
      <c r="BC45" s="11"/>
    </row>
    <row r="46" spans="1:55" x14ac:dyDescent="0.3">
      <c r="A46" s="21"/>
      <c r="B46" s="21"/>
      <c r="C46" s="13" t="s">
        <v>81</v>
      </c>
      <c r="D46" s="12">
        <v>24.5806</v>
      </c>
      <c r="E46" s="12">
        <v>25.8048</v>
      </c>
      <c r="F46" s="12">
        <v>45.470500000000001</v>
      </c>
      <c r="G46" s="12">
        <v>45.082299999999996</v>
      </c>
      <c r="H46" s="12">
        <v>24.878599999999999</v>
      </c>
      <c r="I46" s="12">
        <v>24.600300000000001</v>
      </c>
      <c r="J46" s="12">
        <v>48.9056</v>
      </c>
      <c r="K46" s="12">
        <v>48.808</v>
      </c>
      <c r="L46" s="12">
        <v>25.4544</v>
      </c>
      <c r="M46" s="12">
        <v>24.809799999999999</v>
      </c>
      <c r="N46" s="12">
        <v>43.9497</v>
      </c>
      <c r="O46" s="12">
        <v>45.096299999999999</v>
      </c>
      <c r="P46" s="12">
        <v>24.448899999999998</v>
      </c>
      <c r="Q46" s="12">
        <v>24.309799999999999</v>
      </c>
      <c r="R46" s="13">
        <v>24.752099999999999</v>
      </c>
      <c r="S46" s="13">
        <v>24.0245</v>
      </c>
      <c r="T46" s="13">
        <v>44.784500000000001</v>
      </c>
      <c r="U46" s="13">
        <v>44.948700000000002</v>
      </c>
      <c r="V46" s="13">
        <v>46.262999999999998</v>
      </c>
      <c r="W46" s="13">
        <v>45.058799999999998</v>
      </c>
      <c r="X46" s="13">
        <v>25.378799999999998</v>
      </c>
      <c r="Y46" s="13">
        <v>24.428799999999999</v>
      </c>
      <c r="Z46" s="13">
        <v>25.593599999999999</v>
      </c>
      <c r="AA46" s="13">
        <v>25.0337</v>
      </c>
      <c r="AB46" s="13">
        <v>49.18</v>
      </c>
      <c r="AC46" s="13">
        <v>49.745100000000001</v>
      </c>
      <c r="AD46" s="13">
        <v>49.216099999999997</v>
      </c>
      <c r="AE46" s="13">
        <v>49.961799999999997</v>
      </c>
      <c r="AF46" s="13">
        <v>24.674299999999999</v>
      </c>
      <c r="AG46" s="13">
        <v>24.237500000000001</v>
      </c>
      <c r="AH46" s="13">
        <v>24.474</v>
      </c>
      <c r="AI46" s="13">
        <v>25.172699999999999</v>
      </c>
      <c r="AJ46" s="13">
        <v>43.256500000000003</v>
      </c>
      <c r="AK46" s="13">
        <v>43.442599999999999</v>
      </c>
      <c r="AL46" s="13">
        <v>45.484499999999997</v>
      </c>
      <c r="AM46" s="13">
        <v>44.542099999999998</v>
      </c>
      <c r="AN46" s="13">
        <v>43.732399999999998</v>
      </c>
      <c r="AO46" s="13">
        <v>42.6066</v>
      </c>
      <c r="AP46" s="13">
        <v>30.0504</v>
      </c>
      <c r="AQ46" s="13">
        <v>34.893000000000001</v>
      </c>
      <c r="AR46" s="13">
        <v>49.883800000000001</v>
      </c>
      <c r="AS46" s="13">
        <v>45.714500000000001</v>
      </c>
      <c r="AT46" s="13">
        <v>45.539499999999997</v>
      </c>
      <c r="AU46" s="13">
        <v>43.750599999999999</v>
      </c>
      <c r="AV46" s="12">
        <v>41.067900000000002</v>
      </c>
      <c r="AW46" s="12">
        <v>39.779200000000003</v>
      </c>
      <c r="AX46" s="13">
        <v>17.986599999999999</v>
      </c>
      <c r="AY46" s="13">
        <v>34.781199999999998</v>
      </c>
      <c r="BA46" s="11" t="str">
        <f ca="1">INDIRECT(ADDRESS(1, MATCH(MAX(D46:AY46),D46:AY46,0)+3, 4),TRUE)</f>
        <v>DAG1RDPW</v>
      </c>
      <c r="BB46" s="11"/>
      <c r="BC46" s="11" t="str">
        <f t="shared" ref="BC46" ca="1" si="9">BA46</f>
        <v>DAG1RDPW</v>
      </c>
    </row>
  </sheetData>
  <mergeCells count="80"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A13:A16"/>
    <mergeCell ref="B13:B14"/>
    <mergeCell ref="B15:B16"/>
    <mergeCell ref="A17:C17"/>
    <mergeCell ref="A18:A21"/>
    <mergeCell ref="B18:B19"/>
    <mergeCell ref="B20:B21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I1:I2"/>
    <mergeCell ref="J1:J2"/>
    <mergeCell ref="K1:K2"/>
    <mergeCell ref="L1:L2"/>
    <mergeCell ref="M1:M2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S1:S2"/>
    <mergeCell ref="AW1:AW2"/>
    <mergeCell ref="AX1:AX2"/>
    <mergeCell ref="AY1:AY2"/>
    <mergeCell ref="AQ1:AQ2"/>
    <mergeCell ref="AR1:AR2"/>
    <mergeCell ref="AS1:AS2"/>
    <mergeCell ref="AT1:AT2"/>
    <mergeCell ref="AU1:AU2"/>
    <mergeCell ref="A7:C7"/>
    <mergeCell ref="A8:A11"/>
    <mergeCell ref="B8:B9"/>
    <mergeCell ref="B10:B11"/>
    <mergeCell ref="AV1:AV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</mergeCells>
  <phoneticPr fontId="1" type="noConversion"/>
  <conditionalFormatting sqref="BA1:BC7 BA47:BC1048576">
    <cfRule type="containsText" dxfId="737" priority="13" operator="containsText" text="EPW">
      <formula>NOT(ISERROR(SEARCH("EPW",BA1)))</formula>
    </cfRule>
    <cfRule type="containsText" dxfId="736" priority="14" operator="containsText" text="MIOA">
      <formula>NOT(ISERROR(SEARCH("MIOA",BA1)))</formula>
    </cfRule>
    <cfRule type="containsText" dxfId="735" priority="15" operator="containsText" text="DAG">
      <formula>NOT(ISERROR(SEARCH("DAG",BA1)))</formula>
    </cfRule>
  </conditionalFormatting>
  <conditionalFormatting sqref="BA27:BC46 BA8:BC17">
    <cfRule type="containsText" dxfId="734" priority="10" operator="containsText" text="EPW">
      <formula>NOT(ISERROR(SEARCH("EPW",BA8)))</formula>
    </cfRule>
    <cfRule type="containsText" dxfId="733" priority="11" operator="containsText" text="MIOA">
      <formula>NOT(ISERROR(SEARCH("MIOA",BA8)))</formula>
    </cfRule>
    <cfRule type="containsText" dxfId="732" priority="12" operator="containsText" text="DAG">
      <formula>NOT(ISERROR(SEARCH("DAG",BA8)))</formula>
    </cfRule>
  </conditionalFormatting>
  <conditionalFormatting sqref="BA22:BC22">
    <cfRule type="containsText" dxfId="731" priority="7" operator="containsText" text="EPW">
      <formula>NOT(ISERROR(SEARCH("EPW",BA22)))</formula>
    </cfRule>
    <cfRule type="containsText" dxfId="730" priority="8" operator="containsText" text="MIOA">
      <formula>NOT(ISERROR(SEARCH("MIOA",BA22)))</formula>
    </cfRule>
    <cfRule type="containsText" dxfId="729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728" priority="20" rank="1"/>
    <cfRule type="top10" dxfId="727" priority="21" rank="2"/>
    <cfRule type="top10" dxfId="726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725" priority="24" rank="1"/>
    <cfRule type="top10" dxfId="724" priority="25" rank="2"/>
    <cfRule type="top10" dxfId="723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722" priority="28" rank="1"/>
    <cfRule type="top10" dxfId="721" priority="29" rank="2"/>
    <cfRule type="top10" dxfId="720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719" priority="32" rank="1"/>
    <cfRule type="top10" dxfId="718" priority="33" rank="2"/>
    <cfRule type="top10" dxfId="717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716" priority="36" rank="1"/>
    <cfRule type="top10" dxfId="715" priority="37" rank="2"/>
    <cfRule type="top10" dxfId="714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713" priority="40" rank="1"/>
    <cfRule type="top10" dxfId="712" priority="41" rank="2"/>
    <cfRule type="top10" dxfId="711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710" priority="44" rank="1"/>
    <cfRule type="top10" dxfId="709" priority="45" rank="2"/>
    <cfRule type="top10" dxfId="708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707" priority="48" rank="1"/>
    <cfRule type="top10" dxfId="706" priority="49" rank="2"/>
    <cfRule type="top10" dxfId="705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704" priority="52" rank="1"/>
    <cfRule type="top10" dxfId="703" priority="53" rank="2"/>
    <cfRule type="top10" dxfId="702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701" priority="56" rank="1"/>
    <cfRule type="top10" dxfId="700" priority="57" rank="2"/>
    <cfRule type="top10" dxfId="699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698" priority="60" rank="1"/>
    <cfRule type="top10" dxfId="697" priority="61" rank="2"/>
    <cfRule type="top10" dxfId="696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695" priority="64" rank="1"/>
    <cfRule type="top10" dxfId="694" priority="65" rank="2"/>
    <cfRule type="top10" dxfId="693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692" priority="68" rank="1"/>
    <cfRule type="top10" dxfId="691" priority="69" rank="2"/>
    <cfRule type="top10" dxfId="690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689" priority="72" rank="1"/>
    <cfRule type="top10" dxfId="688" priority="73" rank="2"/>
    <cfRule type="top10" dxfId="687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686" priority="76" rank="1"/>
    <cfRule type="top10" dxfId="685" priority="77" rank="2"/>
    <cfRule type="top10" dxfId="684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683" priority="80" rank="1"/>
    <cfRule type="top10" dxfId="682" priority="81" rank="2"/>
    <cfRule type="top10" dxfId="681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680" priority="84" rank="1"/>
    <cfRule type="top10" dxfId="679" priority="85" rank="2"/>
    <cfRule type="top10" dxfId="678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677" priority="88" rank="1"/>
    <cfRule type="top10" dxfId="676" priority="89" rank="2"/>
    <cfRule type="top10" dxfId="675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674" priority="92" rank="1"/>
    <cfRule type="top10" dxfId="673" priority="93" rank="2"/>
    <cfRule type="top10" dxfId="672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671" priority="96" rank="1"/>
    <cfRule type="top10" dxfId="670" priority="97" rank="2"/>
    <cfRule type="top10" dxfId="669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668" priority="100" rank="1"/>
    <cfRule type="top10" dxfId="667" priority="101" rank="2"/>
    <cfRule type="top10" dxfId="666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665" priority="104" rank="1"/>
    <cfRule type="top10" dxfId="664" priority="105" rank="2"/>
    <cfRule type="top10" dxfId="663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662" priority="108" rank="1"/>
    <cfRule type="top10" dxfId="661" priority="109" rank="2"/>
    <cfRule type="top10" dxfId="660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659" priority="112" rank="1"/>
    <cfRule type="top10" dxfId="658" priority="113" rank="2"/>
    <cfRule type="top10" dxfId="657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656" priority="116" rank="1"/>
    <cfRule type="top10" dxfId="655" priority="117" rank="2"/>
    <cfRule type="top10" dxfId="654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653" priority="120" rank="1"/>
    <cfRule type="top10" dxfId="652" priority="121" rank="2"/>
    <cfRule type="top10" dxfId="651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650" priority="124" rank="1"/>
    <cfRule type="top10" dxfId="649" priority="125" rank="2"/>
    <cfRule type="top10" dxfId="648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647" priority="128" rank="1"/>
    <cfRule type="top10" dxfId="646" priority="129" rank="2"/>
    <cfRule type="top10" dxfId="645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644" priority="132" rank="1"/>
    <cfRule type="top10" dxfId="643" priority="133" rank="2"/>
    <cfRule type="top10" dxfId="642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641" priority="136" rank="1"/>
    <cfRule type="top10" dxfId="640" priority="137" rank="2"/>
    <cfRule type="top10" dxfId="639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638" priority="140" rank="1"/>
    <cfRule type="top10" dxfId="637" priority="141" rank="2"/>
    <cfRule type="top10" dxfId="636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635" priority="144" rank="1"/>
    <cfRule type="top10" dxfId="634" priority="145" rank="2"/>
    <cfRule type="top10" dxfId="633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632" priority="148" rank="1"/>
    <cfRule type="top10" dxfId="631" priority="149" rank="2"/>
    <cfRule type="top10" dxfId="630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629" priority="152" rank="1"/>
    <cfRule type="top10" dxfId="628" priority="153" rank="2"/>
    <cfRule type="top10" dxfId="627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626" priority="156" rank="1"/>
    <cfRule type="top10" dxfId="625" priority="157" rank="2"/>
    <cfRule type="top10" dxfId="624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623" priority="160" rank="1"/>
    <cfRule type="top10" dxfId="622" priority="161" rank="2"/>
    <cfRule type="top10" dxfId="621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620" priority="4" operator="containsText" text="EPW">
      <formula>NOT(ISERROR(SEARCH("EPW",BA18)))</formula>
    </cfRule>
    <cfRule type="containsText" dxfId="619" priority="5" operator="containsText" text="MIOA">
      <formula>NOT(ISERROR(SEARCH("MIOA",BA18)))</formula>
    </cfRule>
    <cfRule type="containsText" dxfId="618" priority="6" operator="containsText" text="DAG">
      <formula>NOT(ISERROR(SEARCH("DAG",BA18)))</formula>
    </cfRule>
  </conditionalFormatting>
  <conditionalFormatting sqref="BA23:BC26">
    <cfRule type="containsText" dxfId="617" priority="1" operator="containsText" text="EPW">
      <formula>NOT(ISERROR(SEARCH("EPW",BA23)))</formula>
    </cfRule>
    <cfRule type="containsText" dxfId="616" priority="2" operator="containsText" text="MIOA">
      <formula>NOT(ISERROR(SEARCH("MIOA",BA23)))</formula>
    </cfRule>
    <cfRule type="containsText" dxfId="615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36FC-54B5-40C6-9181-669ABA326AA4}">
  <dimension ref="A1:BC46"/>
  <sheetViews>
    <sheetView tabSelected="1" zoomScaleNormal="100" workbookViewId="0">
      <pane xSplit="3" ySplit="2" topLeftCell="AH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A1:XFD1048576"/>
    </sheetView>
  </sheetViews>
  <sheetFormatPr defaultColWidth="8.88671875" defaultRowHeight="16.2" x14ac:dyDescent="0.3"/>
  <cols>
    <col min="1" max="1" width="8.109375" style="12" customWidth="1"/>
    <col min="2" max="3" width="8.88671875" style="12" customWidth="1"/>
    <col min="4" max="29" width="8.88671875" style="13" customWidth="1"/>
    <col min="30" max="51" width="8.88671875" style="13"/>
    <col min="52" max="52" width="8.88671875" style="12"/>
    <col min="53" max="55" width="8.88671875" style="10"/>
    <col min="56" max="16384" width="8.88671875" style="12"/>
  </cols>
  <sheetData>
    <row r="1" spans="1:55" ht="16.2" customHeight="1" x14ac:dyDescent="0.3">
      <c r="A1" s="17" t="s">
        <v>79</v>
      </c>
      <c r="B1" s="21"/>
      <c r="C1" s="21"/>
      <c r="D1" s="26" t="str">
        <f t="shared" ref="D1:AM1" si="0">D3&amp;D4&amp;D5&amp;D6</f>
        <v>MIOAEPW</v>
      </c>
      <c r="E1" s="26" t="str">
        <f t="shared" si="0"/>
        <v>MIOADEPW</v>
      </c>
      <c r="F1" s="26" t="str">
        <f t="shared" si="0"/>
        <v>MIOAREPW</v>
      </c>
      <c r="G1" s="26" t="str">
        <f t="shared" si="0"/>
        <v>MIOARDEPW</v>
      </c>
      <c r="H1" s="26" t="str">
        <f t="shared" si="0"/>
        <v>DAG1EPW</v>
      </c>
      <c r="I1" s="26" t="str">
        <f t="shared" si="0"/>
        <v>DAG1DEPW</v>
      </c>
      <c r="J1" s="26" t="str">
        <f t="shared" si="0"/>
        <v>DAG1REPW</v>
      </c>
      <c r="K1" s="26" t="str">
        <f t="shared" si="0"/>
        <v>DAG1RDEPW</v>
      </c>
      <c r="L1" s="26" t="str">
        <f t="shared" si="0"/>
        <v>DAG2EPW</v>
      </c>
      <c r="M1" s="26" t="str">
        <f t="shared" si="0"/>
        <v>DAG2DEPW</v>
      </c>
      <c r="N1" s="26" t="str">
        <f t="shared" si="0"/>
        <v>DAG2REPW</v>
      </c>
      <c r="O1" s="26" t="str">
        <f t="shared" si="0"/>
        <v>DAG2RDEPW</v>
      </c>
      <c r="P1" s="24" t="str">
        <f t="shared" si="0"/>
        <v>MIOA</v>
      </c>
      <c r="Q1" s="24" t="str">
        <f t="shared" si="0"/>
        <v>MIOAD</v>
      </c>
      <c r="R1" s="24" t="str">
        <f t="shared" si="0"/>
        <v>MIOAPW</v>
      </c>
      <c r="S1" s="24" t="str">
        <f t="shared" si="0"/>
        <v>MIOADPW</v>
      </c>
      <c r="T1" s="24" t="str">
        <f t="shared" si="0"/>
        <v>MIOAR</v>
      </c>
      <c r="U1" s="24" t="str">
        <f t="shared" si="0"/>
        <v>MIOARD</v>
      </c>
      <c r="V1" s="24" t="str">
        <f t="shared" si="0"/>
        <v>MIOARPW</v>
      </c>
      <c r="W1" s="24" t="str">
        <f t="shared" si="0"/>
        <v>MIOARDPW</v>
      </c>
      <c r="X1" s="24" t="str">
        <f t="shared" si="0"/>
        <v>DAG1</v>
      </c>
      <c r="Y1" s="24" t="str">
        <f t="shared" si="0"/>
        <v>DAG1D</v>
      </c>
      <c r="Z1" s="24" t="str">
        <f t="shared" si="0"/>
        <v>DAG1PW</v>
      </c>
      <c r="AA1" s="24" t="str">
        <f t="shared" si="0"/>
        <v>DAG1DPW</v>
      </c>
      <c r="AB1" s="24" t="str">
        <f t="shared" si="0"/>
        <v>DAG1R</v>
      </c>
      <c r="AC1" s="24" t="str">
        <f t="shared" si="0"/>
        <v>DAG1RD</v>
      </c>
      <c r="AD1" s="24" t="str">
        <f t="shared" si="0"/>
        <v>DAG1RPW</v>
      </c>
      <c r="AE1" s="24" t="str">
        <f t="shared" si="0"/>
        <v>DAG1RDPW</v>
      </c>
      <c r="AF1" s="24" t="str">
        <f t="shared" si="0"/>
        <v>DAG2</v>
      </c>
      <c r="AG1" s="24" t="str">
        <f t="shared" si="0"/>
        <v>DAG2D</v>
      </c>
      <c r="AH1" s="24" t="str">
        <f t="shared" si="0"/>
        <v>DAG2PW</v>
      </c>
      <c r="AI1" s="24" t="str">
        <f t="shared" si="0"/>
        <v>DAG2DPW</v>
      </c>
      <c r="AJ1" s="24" t="str">
        <f t="shared" si="0"/>
        <v>DAG2R</v>
      </c>
      <c r="AK1" s="24" t="str">
        <f t="shared" si="0"/>
        <v>DAG2RD</v>
      </c>
      <c r="AL1" s="24" t="str">
        <f t="shared" si="0"/>
        <v>DAG2RPW</v>
      </c>
      <c r="AM1" s="24" t="str">
        <f t="shared" si="0"/>
        <v>DAG2RDPW</v>
      </c>
      <c r="AN1" s="23" t="str">
        <f>AN3&amp;AN4&amp;AN5&amp;AN6</f>
        <v>NG</v>
      </c>
      <c r="AO1" s="23" t="str">
        <f t="shared" ref="AO1:AU1" si="1">AO3&amp;AO4&amp;AO5&amp;AO6</f>
        <v>NGD</v>
      </c>
      <c r="AP1" s="23" t="str">
        <f t="shared" si="1"/>
        <v>NGPW</v>
      </c>
      <c r="AQ1" s="23" t="str">
        <f t="shared" si="1"/>
        <v>NGDPW</v>
      </c>
      <c r="AR1" s="23" t="str">
        <f t="shared" si="1"/>
        <v>NGR</v>
      </c>
      <c r="AS1" s="23" t="str">
        <f t="shared" si="1"/>
        <v>NGRD</v>
      </c>
      <c r="AT1" s="23" t="str">
        <f t="shared" si="1"/>
        <v>NGRPW</v>
      </c>
      <c r="AU1" s="23" t="str">
        <f t="shared" si="1"/>
        <v>NGRDPW</v>
      </c>
      <c r="AV1" s="23" t="str">
        <f>AV3&amp;AV4&amp;AV5&amp;AV6</f>
        <v>BCS</v>
      </c>
      <c r="AW1" s="23" t="str">
        <f>AW3&amp;AW4&amp;AW5&amp;AW6</f>
        <v>BCSD</v>
      </c>
      <c r="AX1" s="23" t="str">
        <f>AX3&amp;AX4&amp;AX6</f>
        <v>HD</v>
      </c>
      <c r="AY1" s="23" t="str">
        <f>AY3&amp;AY4&amp;AY6</f>
        <v>Random</v>
      </c>
    </row>
    <row r="2" spans="1:55" x14ac:dyDescent="0.3">
      <c r="A2" s="13"/>
      <c r="B2" s="13" t="s">
        <v>35</v>
      </c>
      <c r="C2" s="13" t="s">
        <v>55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23"/>
      <c r="AY2" s="17"/>
    </row>
    <row r="3" spans="1:55" x14ac:dyDescent="0.3">
      <c r="A3" s="25" t="s">
        <v>71</v>
      </c>
      <c r="B3" s="25"/>
      <c r="C3" s="25"/>
      <c r="D3" s="15" t="s">
        <v>62</v>
      </c>
      <c r="E3" s="15" t="s">
        <v>62</v>
      </c>
      <c r="F3" s="15" t="s">
        <v>62</v>
      </c>
      <c r="G3" s="15" t="s">
        <v>62</v>
      </c>
      <c r="H3" s="15" t="s">
        <v>66</v>
      </c>
      <c r="I3" s="15" t="s">
        <v>66</v>
      </c>
      <c r="J3" s="15" t="s">
        <v>66</v>
      </c>
      <c r="K3" s="15" t="s">
        <v>66</v>
      </c>
      <c r="L3" s="15" t="s">
        <v>67</v>
      </c>
      <c r="M3" s="15" t="s">
        <v>67</v>
      </c>
      <c r="N3" s="15" t="s">
        <v>67</v>
      </c>
      <c r="O3" s="15" t="s">
        <v>67</v>
      </c>
      <c r="P3" s="15" t="s">
        <v>62</v>
      </c>
      <c r="Q3" s="15" t="s">
        <v>62</v>
      </c>
      <c r="R3" s="15" t="s">
        <v>62</v>
      </c>
      <c r="S3" s="15" t="s">
        <v>62</v>
      </c>
      <c r="T3" s="15" t="s">
        <v>62</v>
      </c>
      <c r="U3" s="15" t="s">
        <v>62</v>
      </c>
      <c r="V3" s="15" t="s">
        <v>62</v>
      </c>
      <c r="W3" s="15" t="s">
        <v>62</v>
      </c>
      <c r="X3" s="15" t="s">
        <v>66</v>
      </c>
      <c r="Y3" s="15" t="s">
        <v>66</v>
      </c>
      <c r="Z3" s="15" t="s">
        <v>78</v>
      </c>
      <c r="AA3" s="15" t="s">
        <v>78</v>
      </c>
      <c r="AB3" s="15" t="s">
        <v>78</v>
      </c>
      <c r="AC3" s="15" t="s">
        <v>78</v>
      </c>
      <c r="AD3" s="15" t="s">
        <v>78</v>
      </c>
      <c r="AE3" s="15" t="s">
        <v>78</v>
      </c>
      <c r="AF3" s="15" t="s">
        <v>67</v>
      </c>
      <c r="AG3" s="15" t="s">
        <v>77</v>
      </c>
      <c r="AH3" s="15" t="s">
        <v>77</v>
      </c>
      <c r="AI3" s="15" t="s">
        <v>77</v>
      </c>
      <c r="AJ3" s="15" t="s">
        <v>77</v>
      </c>
      <c r="AK3" s="15" t="s">
        <v>77</v>
      </c>
      <c r="AL3" s="15" t="s">
        <v>77</v>
      </c>
      <c r="AM3" s="15" t="s">
        <v>77</v>
      </c>
      <c r="AN3" s="15" t="s">
        <v>68</v>
      </c>
      <c r="AO3" s="15" t="s">
        <v>68</v>
      </c>
      <c r="AP3" s="15" t="s">
        <v>68</v>
      </c>
      <c r="AQ3" s="15" t="s">
        <v>68</v>
      </c>
      <c r="AR3" s="15" t="s">
        <v>68</v>
      </c>
      <c r="AS3" s="15" t="s">
        <v>68</v>
      </c>
      <c r="AT3" s="15" t="s">
        <v>68</v>
      </c>
      <c r="AU3" s="15" t="s">
        <v>68</v>
      </c>
      <c r="AV3" s="15" t="s">
        <v>80</v>
      </c>
      <c r="AW3" s="15" t="s">
        <v>80</v>
      </c>
      <c r="AX3" s="15" t="s">
        <v>69</v>
      </c>
      <c r="AY3" s="15" t="s">
        <v>70</v>
      </c>
    </row>
    <row r="4" spans="1:55" x14ac:dyDescent="0.3">
      <c r="A4" s="25" t="s">
        <v>72</v>
      </c>
      <c r="B4" s="25"/>
      <c r="C4" s="25"/>
      <c r="D4" s="15"/>
      <c r="E4" s="15"/>
      <c r="F4" s="15" t="s">
        <v>64</v>
      </c>
      <c r="G4" s="15" t="s">
        <v>64</v>
      </c>
      <c r="H4" s="15"/>
      <c r="I4" s="15"/>
      <c r="J4" s="15" t="s">
        <v>64</v>
      </c>
      <c r="K4" s="15" t="s">
        <v>64</v>
      </c>
      <c r="L4" s="15"/>
      <c r="M4" s="15"/>
      <c r="N4" s="15" t="s">
        <v>64</v>
      </c>
      <c r="O4" s="15" t="s">
        <v>64</v>
      </c>
      <c r="P4" s="15"/>
      <c r="Q4" s="15"/>
      <c r="R4" s="15"/>
      <c r="S4" s="15"/>
      <c r="T4" s="15" t="s">
        <v>64</v>
      </c>
      <c r="U4" s="15" t="s">
        <v>64</v>
      </c>
      <c r="V4" s="15" t="s">
        <v>64</v>
      </c>
      <c r="W4" s="15" t="s">
        <v>64</v>
      </c>
      <c r="X4" s="15"/>
      <c r="Y4" s="15"/>
      <c r="Z4" s="15"/>
      <c r="AA4" s="15"/>
      <c r="AB4" s="15" t="s">
        <v>64</v>
      </c>
      <c r="AC4" s="15" t="s">
        <v>64</v>
      </c>
      <c r="AD4" s="15" t="s">
        <v>64</v>
      </c>
      <c r="AE4" s="15" t="s">
        <v>64</v>
      </c>
      <c r="AF4" s="15"/>
      <c r="AG4" s="15"/>
      <c r="AH4" s="15"/>
      <c r="AI4" s="15"/>
      <c r="AJ4" s="15" t="s">
        <v>64</v>
      </c>
      <c r="AK4" s="15" t="s">
        <v>64</v>
      </c>
      <c r="AL4" s="15" t="s">
        <v>64</v>
      </c>
      <c r="AM4" s="15" t="s">
        <v>64</v>
      </c>
      <c r="AN4" s="15"/>
      <c r="AO4" s="15"/>
      <c r="AP4" s="15"/>
      <c r="AQ4" s="15"/>
      <c r="AR4" s="15" t="s">
        <v>64</v>
      </c>
      <c r="AS4" s="15" t="s">
        <v>64</v>
      </c>
      <c r="AT4" s="15" t="s">
        <v>64</v>
      </c>
      <c r="AU4" s="15" t="s">
        <v>64</v>
      </c>
      <c r="AV4" s="15"/>
      <c r="AW4" s="15"/>
      <c r="AX4" s="15"/>
      <c r="AY4" s="15"/>
    </row>
    <row r="5" spans="1:55" x14ac:dyDescent="0.3">
      <c r="A5" s="15"/>
      <c r="B5" s="15" t="s">
        <v>76</v>
      </c>
      <c r="C5" s="15"/>
      <c r="D5" s="15"/>
      <c r="E5" s="15" t="s">
        <v>76</v>
      </c>
      <c r="F5" s="15"/>
      <c r="G5" s="15" t="s">
        <v>76</v>
      </c>
      <c r="H5" s="15"/>
      <c r="I5" s="15" t="s">
        <v>76</v>
      </c>
      <c r="J5" s="15"/>
      <c r="K5" s="15" t="s">
        <v>76</v>
      </c>
      <c r="L5" s="15"/>
      <c r="M5" s="15" t="s">
        <v>76</v>
      </c>
      <c r="N5" s="15"/>
      <c r="O5" s="15" t="s">
        <v>76</v>
      </c>
      <c r="P5" s="15"/>
      <c r="Q5" s="15" t="s">
        <v>76</v>
      </c>
      <c r="R5" s="15"/>
      <c r="S5" s="15" t="s">
        <v>76</v>
      </c>
      <c r="T5" s="15"/>
      <c r="U5" s="15" t="s">
        <v>76</v>
      </c>
      <c r="V5" s="15"/>
      <c r="W5" s="15" t="s">
        <v>76</v>
      </c>
      <c r="X5" s="15"/>
      <c r="Y5" s="15" t="s">
        <v>76</v>
      </c>
      <c r="Z5" s="15"/>
      <c r="AA5" s="15" t="s">
        <v>76</v>
      </c>
      <c r="AB5" s="15"/>
      <c r="AC5" s="15" t="s">
        <v>76</v>
      </c>
      <c r="AD5" s="15"/>
      <c r="AE5" s="15" t="s">
        <v>76</v>
      </c>
      <c r="AF5" s="15"/>
      <c r="AG5" s="15" t="s">
        <v>76</v>
      </c>
      <c r="AH5" s="15"/>
      <c r="AI5" s="15" t="s">
        <v>76</v>
      </c>
      <c r="AJ5" s="15"/>
      <c r="AK5" s="15" t="s">
        <v>76</v>
      </c>
      <c r="AL5" s="15"/>
      <c r="AM5" s="15" t="s">
        <v>76</v>
      </c>
      <c r="AN5" s="15"/>
      <c r="AO5" s="15" t="s">
        <v>76</v>
      </c>
      <c r="AP5" s="15"/>
      <c r="AQ5" s="15" t="s">
        <v>76</v>
      </c>
      <c r="AR5" s="15"/>
      <c r="AS5" s="15" t="s">
        <v>76</v>
      </c>
      <c r="AT5" s="15"/>
      <c r="AU5" s="15" t="s">
        <v>76</v>
      </c>
      <c r="AV5" s="15"/>
      <c r="AW5" s="15" t="s">
        <v>76</v>
      </c>
      <c r="AX5" s="15"/>
      <c r="AY5" s="15"/>
    </row>
    <row r="6" spans="1:55" x14ac:dyDescent="0.3">
      <c r="A6" s="25" t="s">
        <v>73</v>
      </c>
      <c r="B6" s="25"/>
      <c r="C6" s="25"/>
      <c r="D6" s="15" t="s">
        <v>63</v>
      </c>
      <c r="E6" s="15" t="s">
        <v>63</v>
      </c>
      <c r="F6" s="15" t="s">
        <v>63</v>
      </c>
      <c r="G6" s="15" t="s">
        <v>63</v>
      </c>
      <c r="H6" s="15" t="s">
        <v>63</v>
      </c>
      <c r="I6" s="15" t="s">
        <v>63</v>
      </c>
      <c r="J6" s="15" t="s">
        <v>63</v>
      </c>
      <c r="K6" s="15" t="s">
        <v>63</v>
      </c>
      <c r="L6" s="15" t="s">
        <v>63</v>
      </c>
      <c r="M6" s="15" t="s">
        <v>63</v>
      </c>
      <c r="N6" s="15" t="s">
        <v>63</v>
      </c>
      <c r="O6" s="15" t="s">
        <v>63</v>
      </c>
      <c r="P6" s="15"/>
      <c r="Q6" s="15"/>
      <c r="R6" s="15" t="s">
        <v>65</v>
      </c>
      <c r="S6" s="15" t="s">
        <v>65</v>
      </c>
      <c r="T6" s="15"/>
      <c r="U6" s="15"/>
      <c r="V6" s="15" t="s">
        <v>65</v>
      </c>
      <c r="W6" s="15" t="s">
        <v>65</v>
      </c>
      <c r="X6" s="15"/>
      <c r="Y6" s="15"/>
      <c r="Z6" s="15" t="s">
        <v>65</v>
      </c>
      <c r="AA6" s="15" t="s">
        <v>65</v>
      </c>
      <c r="AB6" s="15"/>
      <c r="AC6" s="15"/>
      <c r="AD6" s="15" t="s">
        <v>65</v>
      </c>
      <c r="AE6" s="15" t="s">
        <v>65</v>
      </c>
      <c r="AF6" s="15"/>
      <c r="AG6" s="15"/>
      <c r="AH6" s="15" t="s">
        <v>65</v>
      </c>
      <c r="AI6" s="15" t="s">
        <v>65</v>
      </c>
      <c r="AJ6" s="15"/>
      <c r="AK6" s="15"/>
      <c r="AL6" s="15" t="s">
        <v>65</v>
      </c>
      <c r="AM6" s="15" t="s">
        <v>65</v>
      </c>
      <c r="AN6" s="15"/>
      <c r="AO6" s="15"/>
      <c r="AP6" s="15" t="s">
        <v>65</v>
      </c>
      <c r="AQ6" s="15" t="s">
        <v>65</v>
      </c>
      <c r="AR6" s="15"/>
      <c r="AS6" s="15"/>
      <c r="AT6" s="15" t="s">
        <v>65</v>
      </c>
      <c r="AU6" s="15" t="s">
        <v>65</v>
      </c>
      <c r="AV6" s="15"/>
      <c r="AW6" s="15"/>
      <c r="AX6" s="15"/>
      <c r="AY6" s="15"/>
    </row>
    <row r="7" spans="1:55" x14ac:dyDescent="0.3">
      <c r="A7" s="20" t="s">
        <v>56</v>
      </c>
      <c r="B7" s="21"/>
      <c r="C7" s="2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BB7" s="10" t="s">
        <v>60</v>
      </c>
      <c r="BC7" s="10" t="s">
        <v>61</v>
      </c>
    </row>
    <row r="8" spans="1:55" ht="16.2" customHeight="1" x14ac:dyDescent="0.3">
      <c r="A8" s="22" t="s">
        <v>74</v>
      </c>
      <c r="B8" s="17" t="s">
        <v>36</v>
      </c>
      <c r="C8" s="13" t="s">
        <v>23</v>
      </c>
      <c r="D8" s="12">
        <v>12.782</v>
      </c>
      <c r="E8" s="12">
        <v>15.7843</v>
      </c>
      <c r="F8" s="12">
        <v>32.502099999999999</v>
      </c>
      <c r="G8" s="12">
        <v>32.160299999999999</v>
      </c>
      <c r="H8" s="12">
        <v>6.5343999999999998</v>
      </c>
      <c r="I8" s="12">
        <v>6.9615</v>
      </c>
      <c r="J8" s="12">
        <v>19.45</v>
      </c>
      <c r="K8" s="12">
        <v>19.502099999999999</v>
      </c>
      <c r="L8" s="12">
        <v>12.4481</v>
      </c>
      <c r="M8" s="12">
        <v>16.3353</v>
      </c>
      <c r="N8" s="12">
        <v>31.890499999999999</v>
      </c>
      <c r="O8" s="12">
        <v>32.076900000000002</v>
      </c>
      <c r="P8" s="12">
        <v>1.8731</v>
      </c>
      <c r="Q8" s="12">
        <v>4.0015000000000001</v>
      </c>
      <c r="R8" s="13">
        <v>4.4988999999999999</v>
      </c>
      <c r="S8" s="13">
        <v>8.9172999999999991</v>
      </c>
      <c r="T8" s="13">
        <v>20.9251</v>
      </c>
      <c r="U8" s="13">
        <v>20.6343</v>
      </c>
      <c r="V8" s="13">
        <v>28.0349</v>
      </c>
      <c r="W8" s="13">
        <v>27.471299999999999</v>
      </c>
      <c r="X8" s="13">
        <v>3.1766999999999999</v>
      </c>
      <c r="Y8" s="13">
        <v>8.0502000000000002</v>
      </c>
      <c r="Z8" s="13">
        <v>2.8681999999999999</v>
      </c>
      <c r="AA8" s="13">
        <v>7.7179000000000002</v>
      </c>
      <c r="AB8" s="13">
        <v>16.283200000000001</v>
      </c>
      <c r="AC8" s="13">
        <v>16.2529</v>
      </c>
      <c r="AD8" s="13">
        <v>12.105600000000001</v>
      </c>
      <c r="AE8" s="13">
        <v>13.3607</v>
      </c>
      <c r="AF8" s="13">
        <v>3.3031000000000001</v>
      </c>
      <c r="AG8" s="13">
        <v>8.0724</v>
      </c>
      <c r="AH8" s="13">
        <v>3.1474000000000002</v>
      </c>
      <c r="AI8" s="13">
        <v>6.8319000000000001</v>
      </c>
      <c r="AJ8" s="13">
        <v>17.519200000000001</v>
      </c>
      <c r="AK8" s="13">
        <v>17.607700000000001</v>
      </c>
      <c r="AL8" s="13">
        <v>13.9399</v>
      </c>
      <c r="AM8" s="13">
        <v>12.7921</v>
      </c>
      <c r="AN8" s="13">
        <v>1.7750999999999999</v>
      </c>
      <c r="AO8" s="13">
        <v>6.8789999999999996</v>
      </c>
      <c r="AP8" s="13">
        <v>6.7545000000000002</v>
      </c>
      <c r="AQ8" s="13">
        <v>8.9779</v>
      </c>
      <c r="AR8" s="13">
        <v>14.8714</v>
      </c>
      <c r="AS8" s="13">
        <v>12.005699999999999</v>
      </c>
      <c r="AT8" s="13">
        <v>23.789200000000001</v>
      </c>
      <c r="AU8" s="13">
        <v>16.012599999999999</v>
      </c>
      <c r="AV8" s="12">
        <v>9.2499000000000002</v>
      </c>
      <c r="AW8" s="12">
        <v>8.6534999999999993</v>
      </c>
      <c r="AX8" s="13">
        <v>-3.2899999999999999E-2</v>
      </c>
      <c r="AY8" s="13">
        <v>2.6261000000000001</v>
      </c>
      <c r="BA8" s="11" t="str">
        <f ca="1">INDIRECT(ADDRESS(1, MATCH(MAX(D8:AY8),D8:AY8,0)+3, 4),TRUE)</f>
        <v>MIOAREPW</v>
      </c>
      <c r="BB8" s="11" t="str">
        <f ca="1">BA8</f>
        <v>MIOAREPW</v>
      </c>
      <c r="BC8" s="11"/>
    </row>
    <row r="9" spans="1:55" x14ac:dyDescent="0.3">
      <c r="A9" s="21"/>
      <c r="B9" s="21"/>
      <c r="C9" s="13" t="s">
        <v>81</v>
      </c>
      <c r="D9" s="12">
        <v>4.0769000000000002</v>
      </c>
      <c r="E9" s="12">
        <v>12.2065</v>
      </c>
      <c r="F9" s="12">
        <v>31.097999999999999</v>
      </c>
      <c r="G9" s="12">
        <v>31.495699999999999</v>
      </c>
      <c r="H9" s="12">
        <v>3.1810999999999998</v>
      </c>
      <c r="I9" s="12">
        <v>14.04</v>
      </c>
      <c r="J9" s="12">
        <v>25.7014</v>
      </c>
      <c r="K9" s="12">
        <v>25.383400000000002</v>
      </c>
      <c r="L9" s="12">
        <v>3.347</v>
      </c>
      <c r="M9" s="12">
        <v>13.932399999999999</v>
      </c>
      <c r="N9" s="12">
        <v>25.396599999999999</v>
      </c>
      <c r="O9" s="12">
        <v>25.041599999999999</v>
      </c>
      <c r="P9" s="12">
        <v>4.0393999999999997</v>
      </c>
      <c r="Q9" s="12">
        <v>12.358599999999999</v>
      </c>
      <c r="R9" s="13">
        <v>3.8832</v>
      </c>
      <c r="S9" s="13">
        <v>12.3697</v>
      </c>
      <c r="T9" s="13">
        <v>31.283300000000001</v>
      </c>
      <c r="U9" s="13">
        <v>30.314800000000002</v>
      </c>
      <c r="V9" s="13">
        <v>31.195799999999998</v>
      </c>
      <c r="W9" s="13">
        <v>31.439900000000002</v>
      </c>
      <c r="X9" s="13">
        <v>3.3450000000000002</v>
      </c>
      <c r="Y9" s="13">
        <v>13.460900000000001</v>
      </c>
      <c r="Z9" s="13">
        <v>3.2713999999999999</v>
      </c>
      <c r="AA9" s="13">
        <v>13.8331</v>
      </c>
      <c r="AB9" s="13">
        <v>25.914899999999999</v>
      </c>
      <c r="AC9" s="13">
        <v>25.982700000000001</v>
      </c>
      <c r="AD9" s="13">
        <v>25.918600000000001</v>
      </c>
      <c r="AE9" s="13">
        <v>25.5594</v>
      </c>
      <c r="AF9" s="13">
        <v>3.3172000000000001</v>
      </c>
      <c r="AG9" s="13">
        <v>14.22</v>
      </c>
      <c r="AH9" s="13">
        <v>3.2602000000000002</v>
      </c>
      <c r="AI9" s="13">
        <v>13.899100000000001</v>
      </c>
      <c r="AJ9" s="13">
        <v>25.599299999999999</v>
      </c>
      <c r="AK9" s="13">
        <v>25.335599999999999</v>
      </c>
      <c r="AL9" s="13">
        <v>25.063500000000001</v>
      </c>
      <c r="AM9" s="13">
        <v>24.5947</v>
      </c>
      <c r="AN9" s="13">
        <v>3.5994000000000002</v>
      </c>
      <c r="AO9" s="13">
        <v>9.4532000000000007</v>
      </c>
      <c r="AP9" s="13">
        <v>2.9687000000000001</v>
      </c>
      <c r="AQ9" s="13">
        <v>9.1262000000000008</v>
      </c>
      <c r="AR9" s="13">
        <v>27.1813</v>
      </c>
      <c r="AS9" s="13">
        <v>24.4922</v>
      </c>
      <c r="AT9" s="13">
        <v>22.964500000000001</v>
      </c>
      <c r="AU9" s="13">
        <v>26.652100000000001</v>
      </c>
      <c r="AV9" s="12">
        <v>11.544499999999999</v>
      </c>
      <c r="AW9" s="12">
        <v>12.510199999999999</v>
      </c>
      <c r="AX9" s="13">
        <v>0.88360000000000005</v>
      </c>
      <c r="AY9" s="13">
        <v>2.8559000000000001</v>
      </c>
      <c r="BA9" s="11" t="str">
        <f ca="1">INDIRECT(ADDRESS(1, MATCH(MAX(D9:AY9),D9:AY9,0)+3, 4),TRUE)</f>
        <v>MIOARDEPW</v>
      </c>
      <c r="BB9" s="11"/>
      <c r="BC9" s="11" t="str">
        <f ca="1">BA9</f>
        <v>MIOARDEPW</v>
      </c>
    </row>
    <row r="10" spans="1:55" x14ac:dyDescent="0.3">
      <c r="A10" s="21"/>
      <c r="B10" s="17" t="s">
        <v>49</v>
      </c>
      <c r="C10" s="13" t="s">
        <v>23</v>
      </c>
      <c r="D10" s="12">
        <v>30.069600000000001</v>
      </c>
      <c r="E10" s="12">
        <v>32.972499999999997</v>
      </c>
      <c r="F10" s="12">
        <v>80.325699999999998</v>
      </c>
      <c r="G10" s="12">
        <v>80.753799999999998</v>
      </c>
      <c r="H10" s="12">
        <v>17.196200000000001</v>
      </c>
      <c r="I10" s="12">
        <v>17.945399999999999</v>
      </c>
      <c r="J10" s="12">
        <v>51.682099999999998</v>
      </c>
      <c r="K10" s="12">
        <v>50.488500000000002</v>
      </c>
      <c r="L10" s="12">
        <v>29.811399999999999</v>
      </c>
      <c r="M10" s="12">
        <v>33.518099999999997</v>
      </c>
      <c r="N10" s="12">
        <v>80.537400000000005</v>
      </c>
      <c r="O10" s="12">
        <v>79.423000000000002</v>
      </c>
      <c r="P10" s="12">
        <v>7.0548000000000002</v>
      </c>
      <c r="Q10" s="12">
        <v>17.072099999999999</v>
      </c>
      <c r="R10" s="13">
        <v>17.107099999999999</v>
      </c>
      <c r="S10" s="13">
        <v>36.262799999999999</v>
      </c>
      <c r="T10" s="13">
        <v>48.5242</v>
      </c>
      <c r="U10" s="13">
        <v>49.371200000000002</v>
      </c>
      <c r="V10" s="13">
        <v>70.574600000000004</v>
      </c>
      <c r="W10" s="13">
        <v>69.807500000000005</v>
      </c>
      <c r="X10" s="13">
        <v>3.3803000000000001</v>
      </c>
      <c r="Y10" s="13">
        <v>26.411300000000001</v>
      </c>
      <c r="Z10" s="13">
        <v>11.8866</v>
      </c>
      <c r="AA10" s="13">
        <v>23.1282</v>
      </c>
      <c r="AB10" s="13">
        <v>43.540799999999997</v>
      </c>
      <c r="AC10" s="13">
        <v>43.264800000000001</v>
      </c>
      <c r="AD10" s="13">
        <v>33.611899999999999</v>
      </c>
      <c r="AE10" s="13">
        <v>33.493000000000002</v>
      </c>
      <c r="AF10" s="13">
        <v>3.4940000000000002</v>
      </c>
      <c r="AG10" s="13">
        <v>26.385999999999999</v>
      </c>
      <c r="AH10" s="13">
        <v>11.2636</v>
      </c>
      <c r="AI10" s="13">
        <v>24.406700000000001</v>
      </c>
      <c r="AJ10" s="13">
        <v>42.7667</v>
      </c>
      <c r="AK10" s="13">
        <v>42.589500000000001</v>
      </c>
      <c r="AL10" s="13">
        <v>33.382599999999996</v>
      </c>
      <c r="AM10" s="13">
        <v>35.262999999999998</v>
      </c>
      <c r="AN10" s="13">
        <v>4.6984000000000004</v>
      </c>
      <c r="AO10" s="13">
        <v>10.020899999999999</v>
      </c>
      <c r="AP10" s="13">
        <v>17.204000000000001</v>
      </c>
      <c r="AQ10" s="13">
        <v>11.937200000000001</v>
      </c>
      <c r="AR10" s="13">
        <v>44.872500000000002</v>
      </c>
      <c r="AS10" s="13">
        <v>38.458599999999997</v>
      </c>
      <c r="AT10" s="13">
        <v>63.827199999999998</v>
      </c>
      <c r="AU10" s="13">
        <v>42.752499999999998</v>
      </c>
      <c r="AV10" s="12">
        <v>19.393599999999999</v>
      </c>
      <c r="AW10" s="12">
        <v>19.153400000000001</v>
      </c>
      <c r="AX10" s="13">
        <v>1.6595</v>
      </c>
      <c r="AY10" s="13">
        <v>7.9577999999999998</v>
      </c>
      <c r="BA10" s="11" t="str">
        <f ca="1">INDIRECT(ADDRESS(1, MATCH(MAX(D10:AY10),D10:AY10,0)+3, 4),TRUE)</f>
        <v>MIOARDEPW</v>
      </c>
      <c r="BB10" s="11" t="str">
        <f ca="1">BA10</f>
        <v>MIOARDEPW</v>
      </c>
      <c r="BC10" s="11"/>
    </row>
    <row r="11" spans="1:55" x14ac:dyDescent="0.3">
      <c r="A11" s="21"/>
      <c r="B11" s="21"/>
      <c r="C11" s="13" t="s">
        <v>81</v>
      </c>
      <c r="D11" s="12">
        <v>7.7590000000000003</v>
      </c>
      <c r="E11" s="12">
        <v>17.604700000000001</v>
      </c>
      <c r="F11" s="12">
        <v>60.4129</v>
      </c>
      <c r="G11" s="12">
        <v>60.902099999999997</v>
      </c>
      <c r="H11" s="12">
        <v>8.9502000000000006</v>
      </c>
      <c r="I11" s="12">
        <v>25.246600000000001</v>
      </c>
      <c r="J11" s="12">
        <v>64.484099999999998</v>
      </c>
      <c r="K11" s="12">
        <v>65.029700000000005</v>
      </c>
      <c r="L11" s="12">
        <v>8.9341000000000008</v>
      </c>
      <c r="M11" s="12">
        <v>25.587900000000001</v>
      </c>
      <c r="N11" s="12">
        <v>60.770699999999998</v>
      </c>
      <c r="O11" s="12">
        <v>63.123699999999999</v>
      </c>
      <c r="P11" s="12">
        <v>7.4989999999999997</v>
      </c>
      <c r="Q11" s="12">
        <v>17.9331</v>
      </c>
      <c r="R11" s="13">
        <v>7.1414999999999997</v>
      </c>
      <c r="S11" s="13">
        <v>17.386099999999999</v>
      </c>
      <c r="T11" s="13">
        <v>61.214700000000001</v>
      </c>
      <c r="U11" s="13">
        <v>61.877600000000001</v>
      </c>
      <c r="V11" s="13">
        <v>59.482799999999997</v>
      </c>
      <c r="W11" s="13">
        <v>59.874899999999997</v>
      </c>
      <c r="X11" s="13">
        <v>9.3801000000000005</v>
      </c>
      <c r="Y11" s="13">
        <v>26.039300000000001</v>
      </c>
      <c r="Z11" s="13">
        <v>9.4666999999999994</v>
      </c>
      <c r="AA11" s="13">
        <v>25.446999999999999</v>
      </c>
      <c r="AB11" s="13">
        <v>66.167000000000002</v>
      </c>
      <c r="AC11" s="13">
        <v>63.062899999999999</v>
      </c>
      <c r="AD11" s="13">
        <v>65.798400000000001</v>
      </c>
      <c r="AE11" s="13">
        <v>62.817700000000002</v>
      </c>
      <c r="AF11" s="13">
        <v>9.2462999999999997</v>
      </c>
      <c r="AG11" s="13">
        <v>26.367899999999999</v>
      </c>
      <c r="AH11" s="13">
        <v>9.3457000000000008</v>
      </c>
      <c r="AI11" s="13">
        <v>25.468800000000002</v>
      </c>
      <c r="AJ11" s="13">
        <v>61.466099999999997</v>
      </c>
      <c r="AK11" s="13">
        <v>61.415399999999998</v>
      </c>
      <c r="AL11" s="13">
        <v>59.633200000000002</v>
      </c>
      <c r="AM11" s="13">
        <v>63.011800000000001</v>
      </c>
      <c r="AN11" s="13">
        <v>4.2759</v>
      </c>
      <c r="AO11" s="13">
        <v>4.1512000000000002</v>
      </c>
      <c r="AP11" s="13">
        <v>3.7069999999999999</v>
      </c>
      <c r="AQ11" s="13">
        <v>7.3418999999999999</v>
      </c>
      <c r="AR11" s="13">
        <v>60.0398</v>
      </c>
      <c r="AS11" s="13">
        <v>51.824399999999997</v>
      </c>
      <c r="AT11" s="13">
        <v>55.492600000000003</v>
      </c>
      <c r="AU11" s="13">
        <v>45.8371</v>
      </c>
      <c r="AV11" s="12">
        <v>23.996200000000002</v>
      </c>
      <c r="AW11" s="12">
        <v>24.377199999999998</v>
      </c>
      <c r="AX11" s="13">
        <v>4.2380000000000004</v>
      </c>
      <c r="AY11" s="13">
        <v>10.6266</v>
      </c>
      <c r="BA11" s="11" t="str">
        <f ca="1">INDIRECT(ADDRESS(1, MATCH(MAX(D11:AY11),D11:AY11,0)+3, 4),TRUE)</f>
        <v>DAG1R</v>
      </c>
      <c r="BB11" s="11"/>
      <c r="BC11" s="11" t="str">
        <f ca="1">BA11</f>
        <v>DAG1R</v>
      </c>
    </row>
    <row r="12" spans="1:55" x14ac:dyDescent="0.3">
      <c r="B12" s="13"/>
      <c r="C12" s="13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AV12" s="12"/>
      <c r="AW12" s="12"/>
      <c r="BA12" s="11"/>
      <c r="BB12" s="11"/>
      <c r="BC12" s="11"/>
    </row>
    <row r="13" spans="1:55" ht="16.2" customHeight="1" x14ac:dyDescent="0.3">
      <c r="A13" s="28" t="s">
        <v>75</v>
      </c>
      <c r="B13" s="17" t="s">
        <v>36</v>
      </c>
      <c r="C13" s="13" t="s">
        <v>23</v>
      </c>
      <c r="D13" s="12">
        <v>12.560600000000001</v>
      </c>
      <c r="E13" s="12">
        <v>12.854900000000001</v>
      </c>
      <c r="F13" s="12">
        <v>35.8277</v>
      </c>
      <c r="G13" s="12">
        <v>36.253900000000002</v>
      </c>
      <c r="H13" s="12">
        <v>9.7546999999999997</v>
      </c>
      <c r="I13" s="12">
        <v>9.7074999999999996</v>
      </c>
      <c r="J13" s="12">
        <v>16.984000000000002</v>
      </c>
      <c r="K13" s="12">
        <v>16.386900000000001</v>
      </c>
      <c r="L13" s="12">
        <v>12.6798</v>
      </c>
      <c r="M13" s="12">
        <v>12.7882</v>
      </c>
      <c r="N13" s="12">
        <v>36.725900000000003</v>
      </c>
      <c r="O13" s="12">
        <v>37.250599999999999</v>
      </c>
      <c r="P13" s="12">
        <v>2.0043000000000002</v>
      </c>
      <c r="Q13" s="12">
        <v>3.2519</v>
      </c>
      <c r="R13" s="13">
        <v>4.2446999999999999</v>
      </c>
      <c r="S13" s="13">
        <v>5.3197000000000001</v>
      </c>
      <c r="T13" s="13">
        <v>13.709199999999999</v>
      </c>
      <c r="U13" s="13">
        <v>14.1508</v>
      </c>
      <c r="V13" s="13">
        <v>29.960999999999999</v>
      </c>
      <c r="W13" s="13">
        <v>29.547799999999999</v>
      </c>
      <c r="X13" s="13">
        <v>3.2225000000000001</v>
      </c>
      <c r="Y13" s="13">
        <v>7.9806999999999997</v>
      </c>
      <c r="Z13" s="13">
        <v>2.9834999999999998</v>
      </c>
      <c r="AA13" s="13">
        <v>5.6691000000000003</v>
      </c>
      <c r="AB13" s="13">
        <v>14.023400000000001</v>
      </c>
      <c r="AC13" s="13">
        <v>14.031700000000001</v>
      </c>
      <c r="AD13" s="13">
        <v>10.1114</v>
      </c>
      <c r="AE13" s="13">
        <v>10.112399999999999</v>
      </c>
      <c r="AF13" s="13">
        <v>3.2016</v>
      </c>
      <c r="AG13" s="13">
        <v>7.8113000000000001</v>
      </c>
      <c r="AH13" s="13">
        <v>2.9918999999999998</v>
      </c>
      <c r="AI13" s="13">
        <v>5.3914999999999997</v>
      </c>
      <c r="AJ13" s="13">
        <v>14.744300000000001</v>
      </c>
      <c r="AK13" s="13">
        <v>14.290100000000001</v>
      </c>
      <c r="AL13" s="13">
        <v>10.583600000000001</v>
      </c>
      <c r="AM13" s="13">
        <v>11.161300000000001</v>
      </c>
      <c r="AN13" s="13">
        <v>1.7231000000000001</v>
      </c>
      <c r="AO13" s="13">
        <v>5.2953999999999999</v>
      </c>
      <c r="AP13" s="13">
        <v>5.5781000000000001</v>
      </c>
      <c r="AQ13" s="13">
        <v>6.5818000000000003</v>
      </c>
      <c r="AR13" s="13">
        <v>11.804</v>
      </c>
      <c r="AS13" s="13">
        <v>12.2463</v>
      </c>
      <c r="AT13" s="13">
        <v>22.5261</v>
      </c>
      <c r="AU13" s="13">
        <v>13.05</v>
      </c>
      <c r="AV13" s="12">
        <v>6.2323000000000004</v>
      </c>
      <c r="AW13" s="12">
        <v>6.4572000000000003</v>
      </c>
      <c r="AX13" s="13">
        <v>5.8799999999999998E-2</v>
      </c>
      <c r="AY13" s="13">
        <v>2.7332999999999998</v>
      </c>
      <c r="BA13" s="11" t="str">
        <f ca="1">INDIRECT(ADDRESS(1, MATCH(MAX(D13:AY13),D13:AY13,0)+3, 4),TRUE)</f>
        <v>DAG2RDEPW</v>
      </c>
      <c r="BB13" s="11" t="str">
        <f ca="1">BA13</f>
        <v>DAG2RDEPW</v>
      </c>
      <c r="BC13" s="11"/>
    </row>
    <row r="14" spans="1:55" x14ac:dyDescent="0.3">
      <c r="A14" s="21"/>
      <c r="B14" s="21"/>
      <c r="C14" s="13" t="s">
        <v>81</v>
      </c>
      <c r="D14" s="12">
        <v>4.0602</v>
      </c>
      <c r="E14" s="12">
        <v>8.5551999999999992</v>
      </c>
      <c r="F14" s="12">
        <v>20.398499999999999</v>
      </c>
      <c r="G14" s="12">
        <v>20.323499999999999</v>
      </c>
      <c r="H14" s="12">
        <v>3.1152000000000002</v>
      </c>
      <c r="I14" s="12">
        <v>13.806699999999999</v>
      </c>
      <c r="J14" s="12">
        <v>23.846399999999999</v>
      </c>
      <c r="K14" s="12">
        <v>22.674099999999999</v>
      </c>
      <c r="L14" s="12">
        <v>3.2650999999999999</v>
      </c>
      <c r="M14" s="12">
        <v>13.6991</v>
      </c>
      <c r="N14" s="12">
        <v>22.6907</v>
      </c>
      <c r="O14" s="12">
        <v>23.025500000000001</v>
      </c>
      <c r="P14" s="12">
        <v>4.0144000000000002</v>
      </c>
      <c r="Q14" s="12">
        <v>8.8155999999999999</v>
      </c>
      <c r="R14" s="13">
        <v>3.9664999999999999</v>
      </c>
      <c r="S14" s="13">
        <v>8.5489999999999995</v>
      </c>
      <c r="T14" s="13">
        <v>20.101299999999998</v>
      </c>
      <c r="U14" s="13">
        <v>20.508199999999999</v>
      </c>
      <c r="V14" s="13">
        <v>20.305499999999999</v>
      </c>
      <c r="W14" s="13">
        <v>20.097799999999999</v>
      </c>
      <c r="X14" s="13">
        <v>3.2233999999999998</v>
      </c>
      <c r="Y14" s="13">
        <v>13.517099999999999</v>
      </c>
      <c r="Z14" s="13">
        <v>3.1846000000000001</v>
      </c>
      <c r="AA14" s="13">
        <v>14.281700000000001</v>
      </c>
      <c r="AB14" s="13">
        <v>23.765799999999999</v>
      </c>
      <c r="AC14" s="13">
        <v>23.667200000000001</v>
      </c>
      <c r="AD14" s="13">
        <v>23.486599999999999</v>
      </c>
      <c r="AE14" s="13">
        <v>23.187999999999999</v>
      </c>
      <c r="AF14" s="13">
        <v>3.2734999999999999</v>
      </c>
      <c r="AG14" s="13">
        <v>13.7532</v>
      </c>
      <c r="AH14" s="13">
        <v>3.3915000000000002</v>
      </c>
      <c r="AI14" s="13">
        <v>13.282400000000001</v>
      </c>
      <c r="AJ14" s="13">
        <v>23.768599999999999</v>
      </c>
      <c r="AK14" s="13">
        <v>22.899100000000001</v>
      </c>
      <c r="AL14" s="13">
        <v>24.010300000000001</v>
      </c>
      <c r="AM14" s="13">
        <v>22.9297</v>
      </c>
      <c r="AN14" s="13">
        <v>3.2541000000000002</v>
      </c>
      <c r="AO14" s="13">
        <v>11.5153</v>
      </c>
      <c r="AP14" s="13">
        <v>4.4455</v>
      </c>
      <c r="AQ14" s="13">
        <v>10.9724</v>
      </c>
      <c r="AR14" s="13">
        <v>23.4693</v>
      </c>
      <c r="AS14" s="13">
        <v>20.4603</v>
      </c>
      <c r="AT14" s="13">
        <v>16.919699999999999</v>
      </c>
      <c r="AU14" s="13">
        <v>19.504300000000001</v>
      </c>
      <c r="AV14" s="12">
        <v>10.1761</v>
      </c>
      <c r="AW14" s="12">
        <v>10.122</v>
      </c>
      <c r="AX14" s="13">
        <v>0.8649</v>
      </c>
      <c r="AY14" s="13">
        <v>3.7004999999999999</v>
      </c>
      <c r="BA14" s="11" t="str">
        <f ca="1">INDIRECT(ADDRESS(1, MATCH(MAX(D14:AY14),D14:AY14,0)+3, 4),TRUE)</f>
        <v>DAG2RPW</v>
      </c>
      <c r="BB14" s="11"/>
      <c r="BC14" s="11" t="str">
        <f ca="1">BA14</f>
        <v>DAG2RPW</v>
      </c>
    </row>
    <row r="15" spans="1:55" x14ac:dyDescent="0.3">
      <c r="A15" s="21"/>
      <c r="B15" s="17" t="s">
        <v>49</v>
      </c>
      <c r="C15" s="13" t="s">
        <v>23</v>
      </c>
      <c r="D15" s="12">
        <v>28.590599999999998</v>
      </c>
      <c r="E15" s="12">
        <v>28.975200000000001</v>
      </c>
      <c r="F15" s="12">
        <v>90.138099999999994</v>
      </c>
      <c r="G15" s="12">
        <v>90.040599999999998</v>
      </c>
      <c r="H15" s="12">
        <v>23.634899999999998</v>
      </c>
      <c r="I15" s="12">
        <v>23.1997</v>
      </c>
      <c r="J15" s="12">
        <v>49.731699999999996</v>
      </c>
      <c r="K15" s="12">
        <v>48.356000000000002</v>
      </c>
      <c r="L15" s="12">
        <v>30.3369</v>
      </c>
      <c r="M15" s="12">
        <v>29.547699999999999</v>
      </c>
      <c r="N15" s="12">
        <v>81.344999999999999</v>
      </c>
      <c r="O15" s="12">
        <v>80.588300000000004</v>
      </c>
      <c r="P15" s="12">
        <v>6.8436000000000003</v>
      </c>
      <c r="Q15" s="12">
        <v>12.4663</v>
      </c>
      <c r="R15" s="13">
        <v>17.464600000000001</v>
      </c>
      <c r="S15" s="13">
        <v>24.7407</v>
      </c>
      <c r="T15" s="13">
        <v>32.773099999999999</v>
      </c>
      <c r="U15" s="13">
        <v>32.735199999999999</v>
      </c>
      <c r="V15" s="13">
        <v>67.246799999999993</v>
      </c>
      <c r="W15" s="13">
        <v>66.678100000000001</v>
      </c>
      <c r="X15" s="13">
        <v>3.2286000000000001</v>
      </c>
      <c r="Y15" s="13">
        <v>25.896599999999999</v>
      </c>
      <c r="Z15" s="13">
        <v>11.3322</v>
      </c>
      <c r="AA15" s="13">
        <v>25.366499999999998</v>
      </c>
      <c r="AB15" s="13">
        <v>40.4221</v>
      </c>
      <c r="AC15" s="13">
        <v>42.760199999999998</v>
      </c>
      <c r="AD15" s="13">
        <v>24.138300000000001</v>
      </c>
      <c r="AE15" s="13">
        <v>24.59</v>
      </c>
      <c r="AF15" s="13">
        <v>3.3748</v>
      </c>
      <c r="AG15" s="13">
        <v>24.574999999999999</v>
      </c>
      <c r="AH15" s="13">
        <v>11.507300000000001</v>
      </c>
      <c r="AI15" s="13">
        <v>25.0379</v>
      </c>
      <c r="AJ15" s="13">
        <v>40.46</v>
      </c>
      <c r="AK15" s="13">
        <v>40.6081</v>
      </c>
      <c r="AL15" s="13">
        <v>19.982600000000001</v>
      </c>
      <c r="AM15" s="13">
        <v>21.8537</v>
      </c>
      <c r="AN15" s="13">
        <v>4.9204999999999997</v>
      </c>
      <c r="AO15" s="13">
        <v>6.4969000000000001</v>
      </c>
      <c r="AP15" s="13">
        <v>16.930199999999999</v>
      </c>
      <c r="AQ15" s="13">
        <v>11.857100000000001</v>
      </c>
      <c r="AR15" s="13">
        <v>37.686</v>
      </c>
      <c r="AS15" s="13">
        <v>36.932099999999998</v>
      </c>
      <c r="AT15" s="13">
        <v>55.299900000000001</v>
      </c>
      <c r="AU15" s="13">
        <v>48.4482</v>
      </c>
      <c r="AV15" s="12">
        <v>12.876099999999999</v>
      </c>
      <c r="AW15" s="12">
        <v>13.448499999999999</v>
      </c>
      <c r="AX15" s="13">
        <v>1.6866000000000001</v>
      </c>
      <c r="AY15" s="13">
        <v>5.2224000000000004</v>
      </c>
      <c r="BA15" s="11" t="str">
        <f ca="1">INDIRECT(ADDRESS(1, MATCH(MAX(D15:AY15),D15:AY15,0)+3, 4),TRUE)</f>
        <v>MIOAREPW</v>
      </c>
      <c r="BB15" s="11" t="str">
        <f ca="1">BA15</f>
        <v>MIOAREPW</v>
      </c>
      <c r="BC15" s="11"/>
    </row>
    <row r="16" spans="1:55" x14ac:dyDescent="0.3">
      <c r="A16" s="21"/>
      <c r="B16" s="21"/>
      <c r="C16" s="13" t="s">
        <v>81</v>
      </c>
      <c r="D16" s="12">
        <v>7.3689999999999998</v>
      </c>
      <c r="E16" s="12">
        <v>14.8444</v>
      </c>
      <c r="F16" s="12">
        <v>37.003799999999998</v>
      </c>
      <c r="G16" s="12">
        <v>37.209699999999998</v>
      </c>
      <c r="H16" s="12">
        <v>9.3168000000000006</v>
      </c>
      <c r="I16" s="12">
        <v>24.1706</v>
      </c>
      <c r="J16" s="12">
        <v>53.7864</v>
      </c>
      <c r="K16" s="12">
        <v>54.1402</v>
      </c>
      <c r="L16" s="12">
        <v>9.0206999999999997</v>
      </c>
      <c r="M16" s="12">
        <v>25.1004</v>
      </c>
      <c r="N16" s="12">
        <v>53.822499999999998</v>
      </c>
      <c r="O16" s="12">
        <v>53.313299999999998</v>
      </c>
      <c r="P16" s="12">
        <v>7.5803000000000003</v>
      </c>
      <c r="Q16" s="12">
        <v>15.061</v>
      </c>
      <c r="R16" s="13">
        <v>7.5857000000000001</v>
      </c>
      <c r="S16" s="13">
        <v>14.817299999999999</v>
      </c>
      <c r="T16" s="13">
        <v>36.613799999999998</v>
      </c>
      <c r="U16" s="13">
        <v>36.749200000000002</v>
      </c>
      <c r="V16" s="13">
        <v>36.700499999999998</v>
      </c>
      <c r="W16" s="13">
        <v>37.117600000000003</v>
      </c>
      <c r="X16" s="13">
        <v>9.0079999999999991</v>
      </c>
      <c r="Y16" s="13">
        <v>24.3277</v>
      </c>
      <c r="Z16" s="13">
        <v>9.0622000000000007</v>
      </c>
      <c r="AA16" s="13">
        <v>25.001100000000001</v>
      </c>
      <c r="AB16" s="13">
        <v>54.2774</v>
      </c>
      <c r="AC16" s="13">
        <v>54.389400000000002</v>
      </c>
      <c r="AD16" s="13">
        <v>53.186900000000001</v>
      </c>
      <c r="AE16" s="13">
        <v>54.414700000000003</v>
      </c>
      <c r="AF16" s="13">
        <v>8.9285999999999994</v>
      </c>
      <c r="AG16" s="13">
        <v>25.4145</v>
      </c>
      <c r="AH16" s="13">
        <v>9.1362000000000005</v>
      </c>
      <c r="AI16" s="13">
        <v>25.2684</v>
      </c>
      <c r="AJ16" s="13">
        <v>54.349699999999999</v>
      </c>
      <c r="AK16" s="13">
        <v>53.417999999999999</v>
      </c>
      <c r="AL16" s="13">
        <v>51.843600000000002</v>
      </c>
      <c r="AM16" s="13">
        <v>52.883600000000001</v>
      </c>
      <c r="AN16" s="13">
        <v>4.2108999999999996</v>
      </c>
      <c r="AO16" s="13">
        <v>7.4231999999999996</v>
      </c>
      <c r="AP16" s="13">
        <v>7.8890000000000002</v>
      </c>
      <c r="AQ16" s="13">
        <v>4.2108999999999996</v>
      </c>
      <c r="AR16" s="13">
        <v>48.191099999999999</v>
      </c>
      <c r="AS16" s="13">
        <v>45.359099999999998</v>
      </c>
      <c r="AT16" s="13">
        <v>50.111499999999999</v>
      </c>
      <c r="AU16" s="13">
        <v>55.551600000000001</v>
      </c>
      <c r="AV16" s="12">
        <v>23.699300000000001</v>
      </c>
      <c r="AW16" s="12">
        <v>22.419</v>
      </c>
      <c r="AX16" s="13">
        <v>3.7991999999999999</v>
      </c>
      <c r="AY16" s="13">
        <v>6.6234999999999999</v>
      </c>
      <c r="BA16" s="11" t="str">
        <f ca="1">INDIRECT(ADDRESS(1, MATCH(MAX(D16:AY16),D16:AY16,0)+3, 4),TRUE)</f>
        <v>NGRDPW</v>
      </c>
      <c r="BB16" s="11"/>
      <c r="BC16" s="11" t="str">
        <f ca="1">BA16</f>
        <v>NGRDPW</v>
      </c>
    </row>
    <row r="17" spans="1:55" x14ac:dyDescent="0.3">
      <c r="A17" s="20" t="s">
        <v>57</v>
      </c>
      <c r="B17" s="21"/>
      <c r="C17" s="21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BA17" s="11"/>
      <c r="BB17" s="11"/>
      <c r="BC17" s="11"/>
    </row>
    <row r="18" spans="1:55" ht="16.2" customHeight="1" x14ac:dyDescent="0.3">
      <c r="A18" s="22" t="s">
        <v>74</v>
      </c>
      <c r="B18" s="17" t="s">
        <v>36</v>
      </c>
      <c r="C18" s="13" t="s">
        <v>23</v>
      </c>
      <c r="D18" s="12">
        <v>17.224399999999999</v>
      </c>
      <c r="E18" s="12">
        <v>21.1266</v>
      </c>
      <c r="F18" s="12">
        <v>49.288400000000003</v>
      </c>
      <c r="G18" s="12">
        <v>49.335700000000003</v>
      </c>
      <c r="H18" s="12">
        <v>10.5413</v>
      </c>
      <c r="I18" s="12">
        <v>13.882400000000001</v>
      </c>
      <c r="J18" s="12">
        <v>30.255500000000001</v>
      </c>
      <c r="K18" s="12">
        <v>30.841999999999999</v>
      </c>
      <c r="L18" s="12">
        <v>9.2238000000000007</v>
      </c>
      <c r="M18" s="12">
        <v>16.327500000000001</v>
      </c>
      <c r="N18" s="12">
        <v>48.995399999999997</v>
      </c>
      <c r="O18" s="12">
        <v>48.734000000000002</v>
      </c>
      <c r="P18" s="12">
        <v>5.6890000000000001</v>
      </c>
      <c r="Q18" s="12">
        <v>6.2093999999999996</v>
      </c>
      <c r="R18" s="13">
        <v>12.3689</v>
      </c>
      <c r="S18" s="13">
        <v>9.5607000000000006</v>
      </c>
      <c r="T18" s="13">
        <v>34.046300000000002</v>
      </c>
      <c r="U18" s="13">
        <v>33.592199999999998</v>
      </c>
      <c r="V18" s="13">
        <v>43.048099999999998</v>
      </c>
      <c r="W18" s="13">
        <v>42.365400000000001</v>
      </c>
      <c r="X18" s="13">
        <v>9.9377999999999993</v>
      </c>
      <c r="Y18" s="13">
        <v>15.040900000000001</v>
      </c>
      <c r="Z18" s="13">
        <v>9.2044999999999995</v>
      </c>
      <c r="AA18" s="13">
        <v>9.4015000000000004</v>
      </c>
      <c r="AB18" s="13">
        <v>27.601099999999999</v>
      </c>
      <c r="AC18" s="13">
        <v>27.340399999999999</v>
      </c>
      <c r="AD18" s="13">
        <v>20.078700000000001</v>
      </c>
      <c r="AE18" s="13">
        <v>20.777899999999999</v>
      </c>
      <c r="AF18" s="13">
        <v>9.8872</v>
      </c>
      <c r="AG18" s="13">
        <v>10.4528</v>
      </c>
      <c r="AH18" s="13">
        <v>9.2175999999999991</v>
      </c>
      <c r="AI18" s="13">
        <v>10.151</v>
      </c>
      <c r="AJ18" s="13">
        <v>28.1144</v>
      </c>
      <c r="AK18" s="13">
        <v>28.409500000000001</v>
      </c>
      <c r="AL18" s="13">
        <v>19.815200000000001</v>
      </c>
      <c r="AM18" s="13">
        <v>19.947299999999998</v>
      </c>
      <c r="AN18" s="13">
        <v>7.3367000000000004</v>
      </c>
      <c r="AO18" s="13">
        <v>8.1106999999999996</v>
      </c>
      <c r="AP18" s="13">
        <v>7.9295</v>
      </c>
      <c r="AQ18" s="13">
        <v>10.414999999999999</v>
      </c>
      <c r="AR18" s="13">
        <v>24.4269</v>
      </c>
      <c r="AS18" s="13">
        <v>23.359000000000002</v>
      </c>
      <c r="AT18" s="13">
        <v>33.6877</v>
      </c>
      <c r="AU18" s="13">
        <v>24.316299999999998</v>
      </c>
      <c r="AV18" s="12">
        <v>12.680400000000001</v>
      </c>
      <c r="AW18" s="12">
        <v>13.3484</v>
      </c>
      <c r="AX18" s="13">
        <v>0.79100000000000004</v>
      </c>
      <c r="AY18" s="13">
        <v>4.8174999999999999</v>
      </c>
      <c r="BA18" s="11" t="str">
        <f ca="1">INDIRECT(ADDRESS(1, MATCH(MAX(D18:AY18),D18:AY18,0)+3, 4),TRUE)</f>
        <v>MIOARDEPW</v>
      </c>
      <c r="BB18" s="11" t="str">
        <f ca="1">BA18</f>
        <v>MIOARDEPW</v>
      </c>
      <c r="BC18" s="11"/>
    </row>
    <row r="19" spans="1:55" x14ac:dyDescent="0.3">
      <c r="A19" s="21"/>
      <c r="B19" s="21"/>
      <c r="C19" s="13" t="s">
        <v>81</v>
      </c>
      <c r="D19" s="12">
        <v>13.9389</v>
      </c>
      <c r="E19" s="12">
        <v>12.5703</v>
      </c>
      <c r="F19" s="12">
        <v>49.087499999999999</v>
      </c>
      <c r="G19" s="12">
        <v>48.656300000000002</v>
      </c>
      <c r="H19" s="12">
        <v>12.5869</v>
      </c>
      <c r="I19" s="12">
        <v>22.761199999999999</v>
      </c>
      <c r="J19" s="12">
        <v>41.660200000000003</v>
      </c>
      <c r="K19" s="12">
        <v>42.9724</v>
      </c>
      <c r="L19" s="12">
        <v>12.7348</v>
      </c>
      <c r="M19" s="12">
        <v>17.010300000000001</v>
      </c>
      <c r="N19" s="12">
        <v>42.7376</v>
      </c>
      <c r="O19" s="12">
        <v>42.3508</v>
      </c>
      <c r="P19" s="12">
        <v>13.5618</v>
      </c>
      <c r="Q19" s="12">
        <v>12.5092</v>
      </c>
      <c r="R19" s="13">
        <v>13.4756</v>
      </c>
      <c r="S19" s="13">
        <v>12.409800000000001</v>
      </c>
      <c r="T19" s="13">
        <v>48.981099999999998</v>
      </c>
      <c r="U19" s="13">
        <v>49.137900000000002</v>
      </c>
      <c r="V19" s="13">
        <v>49.265099999999997</v>
      </c>
      <c r="W19" s="13">
        <v>49.074199999999998</v>
      </c>
      <c r="X19" s="13">
        <v>12.779199999999999</v>
      </c>
      <c r="Y19" s="13">
        <v>21.964400000000001</v>
      </c>
      <c r="Z19" s="13">
        <v>12.7925</v>
      </c>
      <c r="AA19" s="13">
        <v>22.953399999999998</v>
      </c>
      <c r="AB19" s="13">
        <v>42.471400000000003</v>
      </c>
      <c r="AC19" s="13">
        <v>42.550899999999999</v>
      </c>
      <c r="AD19" s="13">
        <v>42.780900000000003</v>
      </c>
      <c r="AE19" s="13">
        <v>42.3688</v>
      </c>
      <c r="AF19" s="13">
        <v>12.2806</v>
      </c>
      <c r="AG19" s="13">
        <v>17.4373</v>
      </c>
      <c r="AH19" s="13">
        <v>12.9237</v>
      </c>
      <c r="AI19" s="13">
        <v>17.029699999999998</v>
      </c>
      <c r="AJ19" s="13">
        <v>42.923400000000001</v>
      </c>
      <c r="AK19" s="13">
        <v>43.629899999999999</v>
      </c>
      <c r="AL19" s="13">
        <v>42.548200000000001</v>
      </c>
      <c r="AM19" s="13">
        <v>43.125399999999999</v>
      </c>
      <c r="AN19" s="13">
        <v>12.6808</v>
      </c>
      <c r="AO19" s="13">
        <v>16.9922</v>
      </c>
      <c r="AP19" s="13">
        <v>14.0829</v>
      </c>
      <c r="AQ19" s="13">
        <v>16.1874</v>
      </c>
      <c r="AR19" s="13">
        <v>39.372700000000002</v>
      </c>
      <c r="AS19" s="13">
        <v>37.887900000000002</v>
      </c>
      <c r="AT19" s="13">
        <v>38.177199999999999</v>
      </c>
      <c r="AU19" s="13">
        <v>37.376399999999997</v>
      </c>
      <c r="AV19" s="12">
        <v>21.273900000000001</v>
      </c>
      <c r="AW19" s="12">
        <v>20.589700000000001</v>
      </c>
      <c r="AX19" s="13">
        <v>1.8706</v>
      </c>
      <c r="AY19" s="13">
        <v>6.2072000000000003</v>
      </c>
      <c r="BA19" s="11" t="str">
        <f ca="1">INDIRECT(ADDRESS(1, MATCH(MAX(D19:AY19),D19:AY19,0)+3, 4),TRUE)</f>
        <v>MIOARPW</v>
      </c>
      <c r="BB19" s="11"/>
      <c r="BC19" s="11" t="str">
        <f ca="1">BA19</f>
        <v>MIOARPW</v>
      </c>
    </row>
    <row r="20" spans="1:55" x14ac:dyDescent="0.3">
      <c r="A20" s="21"/>
      <c r="B20" s="17" t="s">
        <v>49</v>
      </c>
      <c r="C20" s="13" t="s">
        <v>23</v>
      </c>
      <c r="D20" s="12">
        <v>42.8491</v>
      </c>
      <c r="E20" s="12">
        <v>52.512799999999999</v>
      </c>
      <c r="F20" s="12">
        <v>125.8832</v>
      </c>
      <c r="G20" s="12">
        <v>124.23439999999999</v>
      </c>
      <c r="H20" s="12">
        <v>32.753100000000003</v>
      </c>
      <c r="I20" s="12">
        <v>38.906300000000002</v>
      </c>
      <c r="J20" s="12">
        <v>83.798199999999994</v>
      </c>
      <c r="K20" s="12">
        <v>83.487899999999996</v>
      </c>
      <c r="L20" s="12">
        <v>22.0701</v>
      </c>
      <c r="M20" s="12">
        <v>22.144100000000002</v>
      </c>
      <c r="N20" s="12">
        <v>123.15819999999999</v>
      </c>
      <c r="O20" s="12">
        <v>122.1819</v>
      </c>
      <c r="P20" s="12">
        <v>18.210599999999999</v>
      </c>
      <c r="Q20" s="12">
        <v>17.874300000000002</v>
      </c>
      <c r="R20" s="13">
        <v>40.343499999999999</v>
      </c>
      <c r="S20" s="13">
        <v>29.8993</v>
      </c>
      <c r="T20" s="13">
        <v>85.738200000000006</v>
      </c>
      <c r="U20" s="13">
        <v>85.528999999999996</v>
      </c>
      <c r="V20" s="13">
        <v>100.2809</v>
      </c>
      <c r="W20" s="13">
        <v>101.63849999999999</v>
      </c>
      <c r="X20" s="13">
        <v>25.698899999999998</v>
      </c>
      <c r="Y20" s="13">
        <v>31.351800000000001</v>
      </c>
      <c r="Z20" s="13">
        <v>22.464700000000001</v>
      </c>
      <c r="AA20" s="13">
        <v>25.739799999999999</v>
      </c>
      <c r="AB20" s="13">
        <v>71.617800000000003</v>
      </c>
      <c r="AC20" s="13">
        <v>73.517499999999998</v>
      </c>
      <c r="AD20" s="13">
        <v>48.770400000000002</v>
      </c>
      <c r="AE20" s="13">
        <v>46.855899999999998</v>
      </c>
      <c r="AF20" s="13">
        <v>26.216999999999999</v>
      </c>
      <c r="AG20" s="13">
        <v>31.106200000000001</v>
      </c>
      <c r="AH20" s="13">
        <v>23.683599999999998</v>
      </c>
      <c r="AI20" s="13">
        <v>26.740100000000002</v>
      </c>
      <c r="AJ20" s="13">
        <v>71.610799999999998</v>
      </c>
      <c r="AK20" s="13">
        <v>71.388900000000007</v>
      </c>
      <c r="AL20" s="13">
        <v>50.641300000000001</v>
      </c>
      <c r="AM20" s="13">
        <v>56.459099999999999</v>
      </c>
      <c r="AN20" s="13">
        <v>11.7499</v>
      </c>
      <c r="AO20" s="13">
        <v>23.701899999999998</v>
      </c>
      <c r="AP20" s="13">
        <v>23.692</v>
      </c>
      <c r="AQ20" s="13">
        <v>12.953799999999999</v>
      </c>
      <c r="AR20" s="13">
        <v>66.841999999999999</v>
      </c>
      <c r="AS20" s="13">
        <v>53.715600000000002</v>
      </c>
      <c r="AT20" s="13">
        <v>85.044600000000003</v>
      </c>
      <c r="AU20" s="13">
        <v>69.387699999999995</v>
      </c>
      <c r="AV20" s="12">
        <v>38.368600000000001</v>
      </c>
      <c r="AW20" s="12">
        <v>41.0045</v>
      </c>
      <c r="AX20" s="13">
        <v>4.3365</v>
      </c>
      <c r="AY20" s="13">
        <v>14.6401</v>
      </c>
      <c r="BA20" s="11" t="str">
        <f ca="1">INDIRECT(ADDRESS(1, MATCH(MAX(D20:AY20),D20:AY20,0)+3, 4),TRUE)</f>
        <v>MIOAREPW</v>
      </c>
      <c r="BB20" s="11" t="str">
        <f ca="1">BA20</f>
        <v>MIOAREPW</v>
      </c>
      <c r="BC20" s="11"/>
    </row>
    <row r="21" spans="1:55" x14ac:dyDescent="0.3">
      <c r="A21" s="21"/>
      <c r="B21" s="21"/>
      <c r="C21" s="13" t="s">
        <v>81</v>
      </c>
      <c r="D21" s="12">
        <v>21.708100000000002</v>
      </c>
      <c r="E21" s="12">
        <v>23.273099999999999</v>
      </c>
      <c r="F21" s="12">
        <v>96.875</v>
      </c>
      <c r="G21" s="12">
        <v>97.191199999999995</v>
      </c>
      <c r="H21" s="12">
        <v>26.7895</v>
      </c>
      <c r="I21" s="12">
        <v>32.6265</v>
      </c>
      <c r="J21" s="12">
        <v>102.10899999999999</v>
      </c>
      <c r="K21" s="12">
        <v>100.4226</v>
      </c>
      <c r="L21" s="12">
        <v>26.9285</v>
      </c>
      <c r="M21" s="12">
        <v>34.007599999999996</v>
      </c>
      <c r="N21" s="12">
        <v>103.72369999999999</v>
      </c>
      <c r="O21" s="12">
        <v>103.1435</v>
      </c>
      <c r="P21" s="12">
        <v>22.673999999999999</v>
      </c>
      <c r="Q21" s="12">
        <v>23.2118</v>
      </c>
      <c r="R21" s="13">
        <v>23.275300000000001</v>
      </c>
      <c r="S21" s="13">
        <v>23.737100000000002</v>
      </c>
      <c r="T21" s="13">
        <v>100.2717</v>
      </c>
      <c r="U21" s="13">
        <v>97.284999999999997</v>
      </c>
      <c r="V21" s="13">
        <v>98.283600000000007</v>
      </c>
      <c r="W21" s="13">
        <v>98.858000000000004</v>
      </c>
      <c r="X21" s="13">
        <v>26.870699999999999</v>
      </c>
      <c r="Y21" s="13">
        <v>33.754899999999999</v>
      </c>
      <c r="Z21" s="13">
        <v>27.5243</v>
      </c>
      <c r="AA21" s="13">
        <v>31.790500000000002</v>
      </c>
      <c r="AB21" s="13">
        <v>101.04389999999999</v>
      </c>
      <c r="AC21" s="13">
        <v>102.3617</v>
      </c>
      <c r="AD21" s="13">
        <v>101.0038</v>
      </c>
      <c r="AE21" s="13">
        <v>102.21720000000001</v>
      </c>
      <c r="AF21" s="13">
        <v>26.578199999999999</v>
      </c>
      <c r="AG21" s="13">
        <v>31.8338</v>
      </c>
      <c r="AH21" s="13">
        <v>26.433700000000002</v>
      </c>
      <c r="AI21" s="13">
        <v>32.747399999999999</v>
      </c>
      <c r="AJ21" s="13">
        <v>103.9127</v>
      </c>
      <c r="AK21" s="13">
        <v>101.95010000000001</v>
      </c>
      <c r="AL21" s="13">
        <v>104.3065</v>
      </c>
      <c r="AM21" s="13">
        <v>101.4896</v>
      </c>
      <c r="AN21" s="13">
        <v>11.184900000000001</v>
      </c>
      <c r="AO21" s="13">
        <v>25.942399999999999</v>
      </c>
      <c r="AP21" s="13">
        <v>24.773399999999999</v>
      </c>
      <c r="AQ21" s="13">
        <v>21.754899999999999</v>
      </c>
      <c r="AR21" s="13">
        <v>92.483199999999997</v>
      </c>
      <c r="AS21" s="13">
        <v>79.169700000000006</v>
      </c>
      <c r="AT21" s="13">
        <v>87.987799999999993</v>
      </c>
      <c r="AU21" s="13">
        <v>79.873800000000003</v>
      </c>
      <c r="AV21" s="12">
        <v>52.069499999999998</v>
      </c>
      <c r="AW21" s="12">
        <v>52.594999999999999</v>
      </c>
      <c r="AX21" s="13">
        <v>8.0761000000000003</v>
      </c>
      <c r="AY21" s="13">
        <v>17.829000000000001</v>
      </c>
      <c r="BA21" s="11" t="str">
        <f ca="1">INDIRECT(ADDRESS(1, MATCH(MAX(D21:AY21),D21:AY21,0)+3, 4),TRUE)</f>
        <v>DAG2RPW</v>
      </c>
      <c r="BB21" s="11"/>
      <c r="BC21" s="11" t="str">
        <f ca="1">BA21</f>
        <v>DAG2RPW</v>
      </c>
    </row>
    <row r="22" spans="1:55" x14ac:dyDescent="0.3">
      <c r="B22" s="13"/>
      <c r="C22" s="13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AV22" s="12"/>
      <c r="AW22" s="12"/>
      <c r="BA22" s="11"/>
      <c r="BB22" s="11"/>
      <c r="BC22" s="11"/>
    </row>
    <row r="23" spans="1:55" ht="16.2" customHeight="1" x14ac:dyDescent="0.3">
      <c r="A23" s="28" t="s">
        <v>75</v>
      </c>
      <c r="B23" s="17" t="s">
        <v>36</v>
      </c>
      <c r="C23" s="13" t="s">
        <v>23</v>
      </c>
      <c r="D23" s="12">
        <v>15.5296</v>
      </c>
      <c r="E23" s="12">
        <v>21.263000000000002</v>
      </c>
      <c r="F23" s="12">
        <v>53.94</v>
      </c>
      <c r="G23" s="12">
        <v>54.742400000000004</v>
      </c>
      <c r="H23" s="12">
        <v>12.506500000000001</v>
      </c>
      <c r="I23" s="12">
        <v>12.7864</v>
      </c>
      <c r="J23" s="12">
        <v>26.244299999999999</v>
      </c>
      <c r="K23" s="12">
        <v>26.822800000000001</v>
      </c>
      <c r="L23" s="12">
        <v>15.4772</v>
      </c>
      <c r="M23" s="12">
        <v>14.8064</v>
      </c>
      <c r="N23" s="12">
        <v>52.341900000000003</v>
      </c>
      <c r="O23" s="12">
        <v>52.207099999999997</v>
      </c>
      <c r="P23" s="12">
        <v>5.1308999999999996</v>
      </c>
      <c r="Q23" s="12">
        <v>6.0827999999999998</v>
      </c>
      <c r="R23" s="13">
        <v>9.8821999999999992</v>
      </c>
      <c r="S23" s="13">
        <v>15.5549</v>
      </c>
      <c r="T23" s="13">
        <v>20.544599999999999</v>
      </c>
      <c r="U23" s="13">
        <v>20.805</v>
      </c>
      <c r="V23" s="13">
        <v>44.494799999999998</v>
      </c>
      <c r="W23" s="13">
        <v>44.218299999999999</v>
      </c>
      <c r="X23" s="13">
        <v>10.405200000000001</v>
      </c>
      <c r="Y23" s="13">
        <v>10.917999999999999</v>
      </c>
      <c r="Z23" s="13">
        <v>9.7575000000000003</v>
      </c>
      <c r="AA23" s="13">
        <v>8.4620999999999995</v>
      </c>
      <c r="AB23" s="13">
        <v>23.588200000000001</v>
      </c>
      <c r="AC23" s="13">
        <v>23.032599999999999</v>
      </c>
      <c r="AD23" s="13">
        <v>15.103999999999999</v>
      </c>
      <c r="AE23" s="13">
        <v>15.170299999999999</v>
      </c>
      <c r="AF23" s="13">
        <v>10.390599999999999</v>
      </c>
      <c r="AG23" s="13">
        <v>10.3283</v>
      </c>
      <c r="AH23" s="13">
        <v>10.4389</v>
      </c>
      <c r="AI23" s="13">
        <v>8.3030000000000008</v>
      </c>
      <c r="AJ23" s="13">
        <v>23.545000000000002</v>
      </c>
      <c r="AK23" s="13">
        <v>23.395</v>
      </c>
      <c r="AL23" s="13">
        <v>15.701599999999999</v>
      </c>
      <c r="AM23" s="13">
        <v>16.349399999999999</v>
      </c>
      <c r="AN23" s="13">
        <v>6.4640000000000004</v>
      </c>
      <c r="AO23" s="13">
        <v>5.4245000000000001</v>
      </c>
      <c r="AP23" s="13">
        <v>11.772600000000001</v>
      </c>
      <c r="AQ23" s="13">
        <v>13.626099999999999</v>
      </c>
      <c r="AR23" s="13">
        <v>20.920400000000001</v>
      </c>
      <c r="AS23" s="13">
        <v>18.2728</v>
      </c>
      <c r="AT23" s="13">
        <v>31.768000000000001</v>
      </c>
      <c r="AU23" s="13">
        <v>23.3</v>
      </c>
      <c r="AV23" s="12">
        <v>12.0916</v>
      </c>
      <c r="AW23" s="12">
        <v>12.2126</v>
      </c>
      <c r="AX23" s="13">
        <v>0.6169</v>
      </c>
      <c r="AY23" s="13">
        <v>4.9005999999999998</v>
      </c>
      <c r="BA23" s="11" t="str">
        <f ca="1">INDIRECT(ADDRESS(1, MATCH(MAX(D23:AY23),D23:AY23,0)+3, 4),TRUE)</f>
        <v>MIOARDEPW</v>
      </c>
      <c r="BB23" s="11" t="str">
        <f ca="1">BA23</f>
        <v>MIOARDEPW</v>
      </c>
      <c r="BC23" s="11"/>
    </row>
    <row r="24" spans="1:55" x14ac:dyDescent="0.3">
      <c r="A24" s="21"/>
      <c r="B24" s="21"/>
      <c r="C24" s="13" t="s">
        <v>81</v>
      </c>
      <c r="D24" s="12">
        <v>7.6576000000000004</v>
      </c>
      <c r="E24" s="12">
        <v>15.2585</v>
      </c>
      <c r="F24" s="12">
        <v>31.750599999999999</v>
      </c>
      <c r="G24" s="12">
        <v>32.239400000000003</v>
      </c>
      <c r="H24" s="12">
        <v>12.638199999999999</v>
      </c>
      <c r="I24" s="12">
        <v>19.742799999999999</v>
      </c>
      <c r="J24" s="12">
        <v>39.22</v>
      </c>
      <c r="K24" s="12">
        <v>39.858899999999998</v>
      </c>
      <c r="L24" s="12">
        <v>12.3668</v>
      </c>
      <c r="M24" s="12">
        <v>19.14</v>
      </c>
      <c r="N24" s="12">
        <v>39.246299999999998</v>
      </c>
      <c r="O24" s="12">
        <v>39.694899999999997</v>
      </c>
      <c r="P24" s="12">
        <v>7.6805000000000003</v>
      </c>
      <c r="Q24" s="12">
        <v>15.4376</v>
      </c>
      <c r="R24" s="13">
        <v>7.6680000000000001</v>
      </c>
      <c r="S24" s="13">
        <v>15.285500000000001</v>
      </c>
      <c r="T24" s="13">
        <v>32.086599999999997</v>
      </c>
      <c r="U24" s="13">
        <v>31.763100000000001</v>
      </c>
      <c r="V24" s="13">
        <v>32.365099999999998</v>
      </c>
      <c r="W24" s="13">
        <v>31.7395</v>
      </c>
      <c r="X24" s="13">
        <v>12.169499999999999</v>
      </c>
      <c r="Y24" s="13">
        <v>19.4573</v>
      </c>
      <c r="Z24" s="13">
        <v>13.3842</v>
      </c>
      <c r="AA24" s="13">
        <v>19.837299999999999</v>
      </c>
      <c r="AB24" s="13">
        <v>39.072800000000001</v>
      </c>
      <c r="AC24" s="13">
        <v>39.781100000000002</v>
      </c>
      <c r="AD24" s="13">
        <v>38.347700000000003</v>
      </c>
      <c r="AE24" s="13">
        <v>39.677</v>
      </c>
      <c r="AF24" s="13">
        <v>12.8675</v>
      </c>
      <c r="AG24" s="13">
        <v>19.819199999999999</v>
      </c>
      <c r="AH24" s="13">
        <v>12.7453</v>
      </c>
      <c r="AI24" s="13">
        <v>20.172000000000001</v>
      </c>
      <c r="AJ24" s="13">
        <v>39.129600000000003</v>
      </c>
      <c r="AK24" s="13">
        <v>39.173999999999999</v>
      </c>
      <c r="AL24" s="13">
        <v>39.160200000000003</v>
      </c>
      <c r="AM24" s="13">
        <v>39.299100000000003</v>
      </c>
      <c r="AN24" s="13">
        <v>10.356299999999999</v>
      </c>
      <c r="AO24" s="13">
        <v>12.383800000000001</v>
      </c>
      <c r="AP24" s="13">
        <v>9.7238000000000007</v>
      </c>
      <c r="AQ24" s="13">
        <v>12.7735</v>
      </c>
      <c r="AR24" s="13">
        <v>34.762900000000002</v>
      </c>
      <c r="AS24" s="13">
        <v>35.484099999999998</v>
      </c>
      <c r="AT24" s="13">
        <v>27.476900000000001</v>
      </c>
      <c r="AU24" s="13">
        <v>31.927299999999999</v>
      </c>
      <c r="AV24" s="12">
        <v>17.6889</v>
      </c>
      <c r="AW24" s="12">
        <v>17.244599999999998</v>
      </c>
      <c r="AX24" s="13">
        <v>1.5980000000000001</v>
      </c>
      <c r="AY24" s="13">
        <v>5.9241000000000001</v>
      </c>
      <c r="BA24" s="11" t="str">
        <f ca="1">INDIRECT(ADDRESS(1, MATCH(MAX(D24:AY24),D24:AY24,0)+3, 4),TRUE)</f>
        <v>DAG1RDEPW</v>
      </c>
      <c r="BB24" s="11"/>
      <c r="BC24" s="11" t="str">
        <f ca="1">BA24</f>
        <v>DAG1RDEPW</v>
      </c>
    </row>
    <row r="25" spans="1:55" x14ac:dyDescent="0.3">
      <c r="A25" s="21"/>
      <c r="B25" s="17" t="s">
        <v>49</v>
      </c>
      <c r="C25" s="13" t="s">
        <v>23</v>
      </c>
      <c r="D25" s="12">
        <v>31.3065</v>
      </c>
      <c r="E25" s="12">
        <v>30.988600000000002</v>
      </c>
      <c r="F25" s="12">
        <v>133.1131</v>
      </c>
      <c r="G25" s="12">
        <v>133.11500000000001</v>
      </c>
      <c r="H25" s="12">
        <v>35.953000000000003</v>
      </c>
      <c r="I25" s="12">
        <v>35.492400000000004</v>
      </c>
      <c r="J25" s="12">
        <v>78.253900000000002</v>
      </c>
      <c r="K25" s="12">
        <v>78.096900000000005</v>
      </c>
      <c r="L25" s="12">
        <v>36.0974</v>
      </c>
      <c r="M25" s="12">
        <v>35.970999999999997</v>
      </c>
      <c r="N25" s="12">
        <v>123.5675</v>
      </c>
      <c r="O25" s="12">
        <v>122.2727</v>
      </c>
      <c r="P25" s="12">
        <v>15.919700000000001</v>
      </c>
      <c r="Q25" s="12">
        <v>17.2469</v>
      </c>
      <c r="R25" s="13">
        <v>32.5702</v>
      </c>
      <c r="S25" s="13">
        <v>42.294699999999999</v>
      </c>
      <c r="T25" s="13">
        <v>57.166400000000003</v>
      </c>
      <c r="U25" s="13">
        <v>57.675600000000003</v>
      </c>
      <c r="V25" s="13">
        <v>110.4041</v>
      </c>
      <c r="W25" s="13">
        <v>109.1528</v>
      </c>
      <c r="X25" s="13">
        <v>25.855899999999998</v>
      </c>
      <c r="Y25" s="13">
        <v>33.354100000000003</v>
      </c>
      <c r="Z25" s="13">
        <v>16.064299999999999</v>
      </c>
      <c r="AA25" s="13">
        <v>30.172699999999999</v>
      </c>
      <c r="AB25" s="13">
        <v>69.630300000000005</v>
      </c>
      <c r="AC25" s="13">
        <v>71.865499999999997</v>
      </c>
      <c r="AD25" s="13">
        <v>41.108699999999999</v>
      </c>
      <c r="AE25" s="13">
        <v>42.036700000000003</v>
      </c>
      <c r="AF25" s="13">
        <v>24.135300000000001</v>
      </c>
      <c r="AG25" s="13">
        <v>33.700800000000001</v>
      </c>
      <c r="AH25" s="13">
        <v>16.651299999999999</v>
      </c>
      <c r="AI25" s="13">
        <v>36.508699999999997</v>
      </c>
      <c r="AJ25" s="13">
        <v>69.012799999999999</v>
      </c>
      <c r="AK25" s="13">
        <v>67.075500000000005</v>
      </c>
      <c r="AL25" s="13">
        <v>38.15</v>
      </c>
      <c r="AM25" s="13">
        <v>38.926699999999997</v>
      </c>
      <c r="AN25" s="13">
        <v>17.5016</v>
      </c>
      <c r="AO25" s="13">
        <v>17.729099999999999</v>
      </c>
      <c r="AP25" s="13">
        <v>32.700200000000002</v>
      </c>
      <c r="AQ25" s="13">
        <v>26.767800000000001</v>
      </c>
      <c r="AR25" s="13">
        <v>55.411299999999997</v>
      </c>
      <c r="AS25" s="13">
        <v>52.010100000000001</v>
      </c>
      <c r="AT25" s="13">
        <v>78.559100000000001</v>
      </c>
      <c r="AU25" s="13">
        <v>68.443100000000001</v>
      </c>
      <c r="AV25" s="12">
        <v>27.183700000000002</v>
      </c>
      <c r="AW25" s="12">
        <v>28.436699999999998</v>
      </c>
      <c r="AX25" s="13">
        <v>5.0964999999999998</v>
      </c>
      <c r="AY25" s="13">
        <v>11.7866</v>
      </c>
      <c r="BA25" s="11" t="str">
        <f ca="1">INDIRECT(ADDRESS(1, MATCH(MAX(D25:AY25),D25:AY25,0)+3, 4),TRUE)</f>
        <v>MIOARDEPW</v>
      </c>
      <c r="BB25" s="11" t="str">
        <f ca="1">BA25</f>
        <v>MIOARDEPW</v>
      </c>
      <c r="BC25" s="11"/>
    </row>
    <row r="26" spans="1:55" x14ac:dyDescent="0.3">
      <c r="A26" s="21"/>
      <c r="B26" s="21"/>
      <c r="C26" s="13" t="s">
        <v>81</v>
      </c>
      <c r="D26" s="12">
        <v>17.122299999999999</v>
      </c>
      <c r="E26" s="12">
        <v>20.616299999999999</v>
      </c>
      <c r="F26" s="12">
        <v>71.180099999999996</v>
      </c>
      <c r="G26" s="12">
        <v>71.380600000000001</v>
      </c>
      <c r="H26" s="12">
        <v>26.692</v>
      </c>
      <c r="I26" s="12">
        <v>42.618200000000002</v>
      </c>
      <c r="J26" s="12">
        <v>94.259100000000004</v>
      </c>
      <c r="K26" s="12">
        <v>94.121799999999993</v>
      </c>
      <c r="L26" s="12">
        <v>28.0154</v>
      </c>
      <c r="M26" s="12">
        <v>42.493600000000001</v>
      </c>
      <c r="N26" s="12">
        <v>92.005700000000004</v>
      </c>
      <c r="O26" s="12">
        <v>92.229600000000005</v>
      </c>
      <c r="P26" s="12">
        <v>16.548100000000002</v>
      </c>
      <c r="Q26" s="12">
        <v>20.746300000000002</v>
      </c>
      <c r="R26" s="13">
        <v>16.8948</v>
      </c>
      <c r="S26" s="13">
        <v>21.353000000000002</v>
      </c>
      <c r="T26" s="13">
        <v>71.331800000000001</v>
      </c>
      <c r="U26" s="13">
        <v>70.806399999999996</v>
      </c>
      <c r="V26" s="13">
        <v>70.985100000000003</v>
      </c>
      <c r="W26" s="13">
        <v>72.052300000000002</v>
      </c>
      <c r="X26" s="13">
        <v>27.376200000000001</v>
      </c>
      <c r="Y26" s="13">
        <v>41.365099999999998</v>
      </c>
      <c r="Z26" s="13">
        <v>26.865300000000001</v>
      </c>
      <c r="AA26" s="13">
        <v>42.320300000000003</v>
      </c>
      <c r="AB26" s="13">
        <v>92.096100000000007</v>
      </c>
      <c r="AC26" s="13">
        <v>93.356300000000005</v>
      </c>
      <c r="AD26" s="13">
        <v>90.731099999999998</v>
      </c>
      <c r="AE26" s="13">
        <v>92.3994</v>
      </c>
      <c r="AF26" s="13">
        <v>27.1524</v>
      </c>
      <c r="AG26" s="13">
        <v>41.7913</v>
      </c>
      <c r="AH26" s="13">
        <v>26.9375</v>
      </c>
      <c r="AI26" s="13">
        <v>42.1614</v>
      </c>
      <c r="AJ26" s="13">
        <v>90.980199999999996</v>
      </c>
      <c r="AK26" s="13">
        <v>90.665999999999997</v>
      </c>
      <c r="AL26" s="13">
        <v>90.637100000000004</v>
      </c>
      <c r="AM26" s="13">
        <v>91.706000000000003</v>
      </c>
      <c r="AN26" s="13">
        <v>20.0151</v>
      </c>
      <c r="AO26" s="13">
        <v>20.042200000000001</v>
      </c>
      <c r="AP26" s="13">
        <v>19.285399999999999</v>
      </c>
      <c r="AQ26" s="13">
        <v>17.779399999999999</v>
      </c>
      <c r="AR26" s="13">
        <v>82.275499999999994</v>
      </c>
      <c r="AS26" s="13">
        <v>72.179199999999994</v>
      </c>
      <c r="AT26" s="13">
        <v>89.523600000000002</v>
      </c>
      <c r="AU26" s="13">
        <v>85.775300000000001</v>
      </c>
      <c r="AV26" s="12">
        <v>45.682499999999997</v>
      </c>
      <c r="AW26" s="12">
        <v>44.954799999999999</v>
      </c>
      <c r="AX26" s="13">
        <v>7.7344999999999997</v>
      </c>
      <c r="AY26" s="13">
        <v>15.482799999999999</v>
      </c>
      <c r="BA26" s="11" t="str">
        <f ca="1">INDIRECT(ADDRESS(1, MATCH(MAX(D26:AY26),D26:AY26,0)+3, 4),TRUE)</f>
        <v>DAG1REPW</v>
      </c>
      <c r="BB26" s="11"/>
      <c r="BC26" s="11" t="str">
        <f ca="1">BA26</f>
        <v>DAG1REPW</v>
      </c>
    </row>
    <row r="27" spans="1:55" x14ac:dyDescent="0.3">
      <c r="A27" s="20" t="s">
        <v>58</v>
      </c>
      <c r="B27" s="21"/>
      <c r="C27" s="21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BA27" s="11"/>
      <c r="BB27" s="11"/>
      <c r="BC27" s="11"/>
    </row>
    <row r="28" spans="1:55" ht="16.2" customHeight="1" x14ac:dyDescent="0.3">
      <c r="A28" s="22" t="s">
        <v>74</v>
      </c>
      <c r="B28" s="17" t="s">
        <v>36</v>
      </c>
      <c r="C28" s="13" t="s">
        <v>23</v>
      </c>
      <c r="D28" s="12">
        <v>21.624600000000001</v>
      </c>
      <c r="E28" s="12">
        <v>25.090699999999998</v>
      </c>
      <c r="F28" s="12">
        <v>71.004199999999997</v>
      </c>
      <c r="G28" s="12">
        <v>71.406700000000001</v>
      </c>
      <c r="H28" s="12">
        <v>21.056899999999999</v>
      </c>
      <c r="I28" s="12">
        <v>20.7499</v>
      </c>
      <c r="J28" s="12">
        <v>44.024000000000001</v>
      </c>
      <c r="K28" s="12">
        <v>44.478099999999998</v>
      </c>
      <c r="L28" s="12">
        <v>14.451599999999999</v>
      </c>
      <c r="M28" s="12">
        <v>26.783899999999999</v>
      </c>
      <c r="N28" s="12">
        <v>71.477500000000006</v>
      </c>
      <c r="O28" s="12">
        <v>70.842399999999998</v>
      </c>
      <c r="P28" s="12">
        <v>7.7461000000000002</v>
      </c>
      <c r="Q28" s="12">
        <v>9.1151</v>
      </c>
      <c r="R28" s="13">
        <v>11.1853</v>
      </c>
      <c r="S28" s="13">
        <v>22.179400000000001</v>
      </c>
      <c r="T28" s="13">
        <v>51.639699999999998</v>
      </c>
      <c r="U28" s="13">
        <v>51.639400000000002</v>
      </c>
      <c r="V28" s="13">
        <v>62.438800000000001</v>
      </c>
      <c r="W28" s="13">
        <v>62.648600000000002</v>
      </c>
      <c r="X28" s="13">
        <v>18.109000000000002</v>
      </c>
      <c r="Y28" s="13">
        <v>18.179500000000001</v>
      </c>
      <c r="Z28" s="13">
        <v>13.5627</v>
      </c>
      <c r="AA28" s="13">
        <v>18.212800000000001</v>
      </c>
      <c r="AB28" s="13">
        <v>41.253799999999998</v>
      </c>
      <c r="AC28" s="13">
        <v>39.830300000000001</v>
      </c>
      <c r="AD28" s="13">
        <v>30.1326</v>
      </c>
      <c r="AE28" s="13">
        <v>31.233499999999999</v>
      </c>
      <c r="AF28" s="13">
        <v>18.254100000000001</v>
      </c>
      <c r="AG28" s="13">
        <v>18.854099999999999</v>
      </c>
      <c r="AH28" s="13">
        <v>13.8668</v>
      </c>
      <c r="AI28" s="13">
        <v>17.8688</v>
      </c>
      <c r="AJ28" s="13">
        <v>41.020800000000001</v>
      </c>
      <c r="AK28" s="13">
        <v>41.182699999999997</v>
      </c>
      <c r="AL28" s="13">
        <v>28.160299999999999</v>
      </c>
      <c r="AM28" s="13">
        <v>29.121300000000002</v>
      </c>
      <c r="AN28" s="13">
        <v>7.5997000000000003</v>
      </c>
      <c r="AO28" s="13">
        <v>18.030200000000001</v>
      </c>
      <c r="AP28" s="13">
        <v>13.145200000000001</v>
      </c>
      <c r="AQ28" s="13">
        <v>24.763300000000001</v>
      </c>
      <c r="AR28" s="13">
        <v>35.069200000000002</v>
      </c>
      <c r="AS28" s="13">
        <v>33.953800000000001</v>
      </c>
      <c r="AT28" s="13">
        <v>45.536499999999997</v>
      </c>
      <c r="AU28" s="13">
        <v>38.713200000000001</v>
      </c>
      <c r="AV28" s="12">
        <v>26.4939</v>
      </c>
      <c r="AW28" s="12">
        <v>25.105399999999999</v>
      </c>
      <c r="AX28" s="13">
        <v>3.5167000000000002</v>
      </c>
      <c r="AY28" s="13">
        <v>8.7263000000000002</v>
      </c>
      <c r="BA28" s="11" t="str">
        <f ca="1">INDIRECT(ADDRESS(1, MATCH(MAX(D28:AY28),D28:AY28,0)+3, 4),TRUE)</f>
        <v>DAG2REPW</v>
      </c>
      <c r="BB28" s="11" t="str">
        <f ca="1">BA28</f>
        <v>DAG2REPW</v>
      </c>
      <c r="BC28" s="11"/>
    </row>
    <row r="29" spans="1:55" x14ac:dyDescent="0.3">
      <c r="A29" s="21"/>
      <c r="B29" s="21"/>
      <c r="C29" s="13" t="s">
        <v>81</v>
      </c>
      <c r="D29" s="12">
        <v>14.1882</v>
      </c>
      <c r="E29" s="12">
        <v>20.6022</v>
      </c>
      <c r="F29" s="12">
        <v>75.126099999999994</v>
      </c>
      <c r="G29" s="12">
        <v>74.210700000000003</v>
      </c>
      <c r="H29" s="12">
        <v>24.599299999999999</v>
      </c>
      <c r="I29" s="12">
        <v>28.072700000000001</v>
      </c>
      <c r="J29" s="12">
        <v>61.721299999999999</v>
      </c>
      <c r="K29" s="12">
        <v>62.746000000000002</v>
      </c>
      <c r="L29" s="12">
        <v>24.0717</v>
      </c>
      <c r="M29" s="12">
        <v>28.584099999999999</v>
      </c>
      <c r="N29" s="12">
        <v>62.449800000000003</v>
      </c>
      <c r="O29" s="12">
        <v>62.2425</v>
      </c>
      <c r="P29" s="12">
        <v>14.643700000000001</v>
      </c>
      <c r="Q29" s="12">
        <v>20.874500000000001</v>
      </c>
      <c r="R29" s="13">
        <v>15.021699999999999</v>
      </c>
      <c r="S29" s="13">
        <v>20.006499999999999</v>
      </c>
      <c r="T29" s="13">
        <v>74.508499999999998</v>
      </c>
      <c r="U29" s="13">
        <v>74.1524</v>
      </c>
      <c r="V29" s="13">
        <v>73.648700000000005</v>
      </c>
      <c r="W29" s="13">
        <v>73.930800000000005</v>
      </c>
      <c r="X29" s="13">
        <v>24.578800000000001</v>
      </c>
      <c r="Y29" s="13">
        <v>27.9678</v>
      </c>
      <c r="Z29" s="13">
        <v>24.4222</v>
      </c>
      <c r="AA29" s="13">
        <v>27.7088</v>
      </c>
      <c r="AB29" s="13">
        <v>62.382199999999997</v>
      </c>
      <c r="AC29" s="13">
        <v>61.841500000000003</v>
      </c>
      <c r="AD29" s="13">
        <v>63.261299999999999</v>
      </c>
      <c r="AE29" s="13">
        <v>61.780799999999999</v>
      </c>
      <c r="AF29" s="13">
        <v>24.1219</v>
      </c>
      <c r="AG29" s="13">
        <v>28.960999999999999</v>
      </c>
      <c r="AH29" s="13">
        <v>24.1508</v>
      </c>
      <c r="AI29" s="13">
        <v>29.192299999999999</v>
      </c>
      <c r="AJ29" s="13">
        <v>62.435600000000001</v>
      </c>
      <c r="AK29" s="13">
        <v>62.758600000000001</v>
      </c>
      <c r="AL29" s="13">
        <v>62.136499999999998</v>
      </c>
      <c r="AM29" s="13">
        <v>61.783499999999997</v>
      </c>
      <c r="AN29" s="13">
        <v>12.9305</v>
      </c>
      <c r="AO29" s="13">
        <v>27.7193</v>
      </c>
      <c r="AP29" s="13">
        <v>19.0806</v>
      </c>
      <c r="AQ29" s="13">
        <v>26.974900000000002</v>
      </c>
      <c r="AR29" s="13">
        <v>59.242100000000001</v>
      </c>
      <c r="AS29" s="13">
        <v>52.166800000000002</v>
      </c>
      <c r="AT29" s="13">
        <v>59.353999999999999</v>
      </c>
      <c r="AU29" s="13">
        <v>58.533000000000001</v>
      </c>
      <c r="AV29" s="12">
        <v>43.178600000000003</v>
      </c>
      <c r="AW29" s="12">
        <v>36.578800000000001</v>
      </c>
      <c r="AX29" s="13">
        <v>3.6042000000000001</v>
      </c>
      <c r="AY29" s="13">
        <v>12.438000000000001</v>
      </c>
      <c r="BA29" s="11" t="str">
        <f ca="1">INDIRECT(ADDRESS(1, MATCH(MAX(D29:AY29),D29:AY29,0)+3, 4),TRUE)</f>
        <v>MIOAREPW</v>
      </c>
      <c r="BB29" s="11"/>
      <c r="BC29" s="11" t="str">
        <f ca="1">BA29</f>
        <v>MIOAREPW</v>
      </c>
    </row>
    <row r="30" spans="1:55" x14ac:dyDescent="0.3">
      <c r="A30" s="21"/>
      <c r="B30" s="17" t="s">
        <v>49</v>
      </c>
      <c r="C30" s="13" t="s">
        <v>23</v>
      </c>
      <c r="D30" s="12">
        <v>53.798699999999997</v>
      </c>
      <c r="E30" s="12">
        <v>58.252400000000002</v>
      </c>
      <c r="F30" s="12">
        <v>187.00540000000001</v>
      </c>
      <c r="G30" s="12">
        <v>186.36779999999999</v>
      </c>
      <c r="H30" s="12">
        <v>53.341999999999999</v>
      </c>
      <c r="I30" s="12">
        <v>54.246600000000001</v>
      </c>
      <c r="J30" s="12">
        <v>122.1461</v>
      </c>
      <c r="K30" s="12">
        <v>123.6571</v>
      </c>
      <c r="L30" s="12">
        <v>34.794600000000003</v>
      </c>
      <c r="M30" s="12">
        <v>40.874400000000001</v>
      </c>
      <c r="N30" s="12">
        <v>182.69380000000001</v>
      </c>
      <c r="O30" s="12">
        <v>180.93629999999999</v>
      </c>
      <c r="P30" s="12">
        <v>27.2593</v>
      </c>
      <c r="Q30" s="12">
        <v>32.800699999999999</v>
      </c>
      <c r="R30" s="13">
        <v>39.213799999999999</v>
      </c>
      <c r="S30" s="13">
        <v>50.9724</v>
      </c>
      <c r="T30" s="13">
        <v>127.398</v>
      </c>
      <c r="U30" s="13">
        <v>126.42489999999999</v>
      </c>
      <c r="V30" s="13">
        <v>158.8571</v>
      </c>
      <c r="W30" s="13">
        <v>159.5958</v>
      </c>
      <c r="X30" s="13">
        <v>41.018799999999999</v>
      </c>
      <c r="Y30" s="13">
        <v>47.987200000000001</v>
      </c>
      <c r="Z30" s="13">
        <v>36.387599999999999</v>
      </c>
      <c r="AA30" s="13">
        <v>36.261899999999997</v>
      </c>
      <c r="AB30" s="13">
        <v>109.18</v>
      </c>
      <c r="AC30" s="13">
        <v>110.056</v>
      </c>
      <c r="AD30" s="13">
        <v>80.861099999999993</v>
      </c>
      <c r="AE30" s="13">
        <v>80.545299999999997</v>
      </c>
      <c r="AF30" s="13">
        <v>42.181600000000003</v>
      </c>
      <c r="AG30" s="13">
        <v>47.902200000000001</v>
      </c>
      <c r="AH30" s="13">
        <v>36.929299999999998</v>
      </c>
      <c r="AI30" s="13">
        <v>43.5548</v>
      </c>
      <c r="AJ30" s="13">
        <v>112.78700000000001</v>
      </c>
      <c r="AK30" s="13">
        <v>112.2487</v>
      </c>
      <c r="AL30" s="13">
        <v>79.580799999999996</v>
      </c>
      <c r="AM30" s="13">
        <v>82.990700000000004</v>
      </c>
      <c r="AN30" s="13">
        <v>33.394300000000001</v>
      </c>
      <c r="AO30" s="13">
        <v>29.485199999999999</v>
      </c>
      <c r="AP30" s="13">
        <v>36.265099999999997</v>
      </c>
      <c r="AQ30" s="13">
        <v>27.0412</v>
      </c>
      <c r="AR30" s="13">
        <v>98.744399999999999</v>
      </c>
      <c r="AS30" s="13">
        <v>91.106099999999998</v>
      </c>
      <c r="AT30" s="13">
        <v>124.3579</v>
      </c>
      <c r="AU30" s="13">
        <v>104.87569999999999</v>
      </c>
      <c r="AV30" s="12">
        <v>77.254499999999993</v>
      </c>
      <c r="AW30" s="12">
        <v>75.694299999999998</v>
      </c>
      <c r="AX30" s="13">
        <v>11.5024</v>
      </c>
      <c r="AY30" s="13">
        <v>25.160399999999999</v>
      </c>
      <c r="BA30" s="11" t="str">
        <f ca="1">INDIRECT(ADDRESS(1, MATCH(MAX(D30:AY30),D30:AY30,0)+3, 4),TRUE)</f>
        <v>MIOAREPW</v>
      </c>
      <c r="BB30" s="11" t="str">
        <f ca="1">BA30</f>
        <v>MIOAREPW</v>
      </c>
      <c r="BC30" s="11"/>
    </row>
    <row r="31" spans="1:55" x14ac:dyDescent="0.3">
      <c r="A31" s="21"/>
      <c r="B31" s="21"/>
      <c r="C31" s="13" t="s">
        <v>81</v>
      </c>
      <c r="D31" s="12">
        <v>29.066600000000001</v>
      </c>
      <c r="E31" s="12">
        <v>42.895899999999997</v>
      </c>
      <c r="F31" s="12">
        <v>181.22829999999999</v>
      </c>
      <c r="G31" s="12">
        <v>182.11259999999999</v>
      </c>
      <c r="H31" s="12">
        <v>63.1128</v>
      </c>
      <c r="I31" s="12">
        <v>65.793999999999997</v>
      </c>
      <c r="J31" s="12">
        <v>147.6807</v>
      </c>
      <c r="K31" s="12">
        <v>148.65889999999999</v>
      </c>
      <c r="L31" s="12">
        <v>64.077100000000002</v>
      </c>
      <c r="M31" s="12">
        <v>64.205200000000005</v>
      </c>
      <c r="N31" s="12">
        <v>150.25450000000001</v>
      </c>
      <c r="O31" s="12">
        <v>150.68940000000001</v>
      </c>
      <c r="P31" s="12">
        <v>28.902200000000001</v>
      </c>
      <c r="Q31" s="12">
        <v>41.422499999999999</v>
      </c>
      <c r="R31" s="13">
        <v>29.465699999999998</v>
      </c>
      <c r="S31" s="13">
        <v>41.570500000000003</v>
      </c>
      <c r="T31" s="13">
        <v>181.0873</v>
      </c>
      <c r="U31" s="13">
        <v>182.8657</v>
      </c>
      <c r="V31" s="13">
        <v>182.15600000000001</v>
      </c>
      <c r="W31" s="13">
        <v>183.58590000000001</v>
      </c>
      <c r="X31" s="13">
        <v>63.674399999999999</v>
      </c>
      <c r="Y31" s="13">
        <v>64.241100000000003</v>
      </c>
      <c r="Z31" s="13">
        <v>63.654499999999999</v>
      </c>
      <c r="AA31" s="13">
        <v>65.254300000000001</v>
      </c>
      <c r="AB31" s="13">
        <v>149.01130000000001</v>
      </c>
      <c r="AC31" s="13">
        <v>146.4906</v>
      </c>
      <c r="AD31" s="13">
        <v>147.74700000000001</v>
      </c>
      <c r="AE31" s="13">
        <v>150.2013</v>
      </c>
      <c r="AF31" s="13">
        <v>63.771799999999999</v>
      </c>
      <c r="AG31" s="13">
        <v>64.279300000000006</v>
      </c>
      <c r="AH31" s="13">
        <v>63.932400000000001</v>
      </c>
      <c r="AI31" s="13">
        <v>64.3369</v>
      </c>
      <c r="AJ31" s="13">
        <v>151.2527</v>
      </c>
      <c r="AK31" s="13">
        <v>150.24</v>
      </c>
      <c r="AL31" s="13">
        <v>149.61340000000001</v>
      </c>
      <c r="AM31" s="13">
        <v>148.0497</v>
      </c>
      <c r="AN31" s="13">
        <v>27.701499999999999</v>
      </c>
      <c r="AO31" s="13">
        <v>28.122199999999999</v>
      </c>
      <c r="AP31" s="13">
        <v>33.780799999999999</v>
      </c>
      <c r="AQ31" s="13">
        <v>31.292999999999999</v>
      </c>
      <c r="AR31" s="13">
        <v>131.21129999999999</v>
      </c>
      <c r="AS31" s="13">
        <v>123.1108</v>
      </c>
      <c r="AT31" s="13">
        <v>148.59440000000001</v>
      </c>
      <c r="AU31" s="13">
        <v>123.3085</v>
      </c>
      <c r="AV31" s="12">
        <v>101.2526</v>
      </c>
      <c r="AW31" s="12">
        <v>95.900599999999997</v>
      </c>
      <c r="AX31" s="13">
        <v>16.349</v>
      </c>
      <c r="AY31" s="13">
        <v>31.278400000000001</v>
      </c>
      <c r="BA31" s="11" t="str">
        <f ca="1">INDIRECT(ADDRESS(1, MATCH(MAX(D31:AY31),D31:AY31,0)+3, 4),TRUE)</f>
        <v>MIOARDPW</v>
      </c>
      <c r="BB31" s="11"/>
      <c r="BC31" s="11" t="str">
        <f ca="1">BA31</f>
        <v>MIOARDPW</v>
      </c>
    </row>
    <row r="32" spans="1:55" x14ac:dyDescent="0.3">
      <c r="B32" s="13"/>
      <c r="C32" s="13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AV32" s="12"/>
      <c r="AW32" s="12"/>
      <c r="BA32" s="11"/>
      <c r="BB32" s="11"/>
      <c r="BC32" s="11"/>
    </row>
    <row r="33" spans="1:55" ht="16.2" customHeight="1" x14ac:dyDescent="0.3">
      <c r="A33" s="28" t="s">
        <v>75</v>
      </c>
      <c r="B33" s="17" t="s">
        <v>36</v>
      </c>
      <c r="C33" s="13" t="s">
        <v>23</v>
      </c>
      <c r="D33" s="12">
        <v>21.1325</v>
      </c>
      <c r="E33" s="12">
        <v>29.344799999999999</v>
      </c>
      <c r="F33" s="12">
        <v>79.990799999999993</v>
      </c>
      <c r="G33" s="12">
        <v>79.627099999999999</v>
      </c>
      <c r="H33" s="12">
        <v>19.376000000000001</v>
      </c>
      <c r="I33" s="12">
        <v>21.3781</v>
      </c>
      <c r="J33" s="12">
        <v>40.295699999999997</v>
      </c>
      <c r="K33" s="12">
        <v>40.701500000000003</v>
      </c>
      <c r="L33" s="12">
        <v>17.958400000000001</v>
      </c>
      <c r="M33" s="12">
        <v>19.930800000000001</v>
      </c>
      <c r="N33" s="12">
        <v>78.566999999999993</v>
      </c>
      <c r="O33" s="12">
        <v>78.946600000000004</v>
      </c>
      <c r="P33" s="12">
        <v>8.8787000000000003</v>
      </c>
      <c r="Q33" s="12">
        <v>9.6745000000000001</v>
      </c>
      <c r="R33" s="13">
        <v>18.8505</v>
      </c>
      <c r="S33" s="13">
        <v>22.6981</v>
      </c>
      <c r="T33" s="13">
        <v>32.291200000000003</v>
      </c>
      <c r="U33" s="13">
        <v>32.505800000000001</v>
      </c>
      <c r="V33" s="13">
        <v>67.578000000000003</v>
      </c>
      <c r="W33" s="13">
        <v>67.830200000000005</v>
      </c>
      <c r="X33" s="13">
        <v>15.623100000000001</v>
      </c>
      <c r="Y33" s="13">
        <v>17.869299999999999</v>
      </c>
      <c r="Z33" s="13">
        <v>10.4497</v>
      </c>
      <c r="AA33" s="13">
        <v>15.639799999999999</v>
      </c>
      <c r="AB33" s="13">
        <v>35.2117</v>
      </c>
      <c r="AC33" s="13">
        <v>35.256100000000004</v>
      </c>
      <c r="AD33" s="13">
        <v>22.8445</v>
      </c>
      <c r="AE33" s="13">
        <v>23.2864</v>
      </c>
      <c r="AF33" s="13">
        <v>16.156500000000001</v>
      </c>
      <c r="AG33" s="13">
        <v>16.253299999999999</v>
      </c>
      <c r="AH33" s="13">
        <v>10.2803</v>
      </c>
      <c r="AI33" s="13">
        <v>15.4689</v>
      </c>
      <c r="AJ33" s="13">
        <v>35.151699999999998</v>
      </c>
      <c r="AK33" s="13">
        <v>35.879600000000003</v>
      </c>
      <c r="AL33" s="13">
        <v>23.3704</v>
      </c>
      <c r="AM33" s="13">
        <v>23.382000000000001</v>
      </c>
      <c r="AN33" s="13">
        <v>7.8684000000000003</v>
      </c>
      <c r="AO33" s="13">
        <v>16.5336</v>
      </c>
      <c r="AP33" s="13">
        <v>18.386700000000001</v>
      </c>
      <c r="AQ33" s="13">
        <v>23.293500000000002</v>
      </c>
      <c r="AR33" s="13">
        <v>32.487900000000003</v>
      </c>
      <c r="AS33" s="13">
        <v>25.647300000000001</v>
      </c>
      <c r="AT33" s="13">
        <v>36.277099999999997</v>
      </c>
      <c r="AU33" s="13">
        <v>38.551299999999998</v>
      </c>
      <c r="AV33" s="12">
        <v>20.6858</v>
      </c>
      <c r="AW33" s="12">
        <v>21.093699999999998</v>
      </c>
      <c r="AX33" s="13">
        <v>2.3921999999999999</v>
      </c>
      <c r="AY33" s="13">
        <v>8.9850999999999992</v>
      </c>
      <c r="BA33" s="11" t="str">
        <f ca="1">INDIRECT(ADDRESS(1, MATCH(MAX(D33:AY33),D33:AY33,0)+3, 4),TRUE)</f>
        <v>MIOAREPW</v>
      </c>
      <c r="BB33" s="11" t="str">
        <f t="shared" ref="BB33" ca="1" si="2">BA33</f>
        <v>MIOAREPW</v>
      </c>
      <c r="BC33" s="11"/>
    </row>
    <row r="34" spans="1:55" x14ac:dyDescent="0.3">
      <c r="A34" s="21"/>
      <c r="B34" s="21"/>
      <c r="C34" s="13" t="s">
        <v>81</v>
      </c>
      <c r="D34" s="12">
        <v>14.396599999999999</v>
      </c>
      <c r="E34" s="12">
        <v>17.3629</v>
      </c>
      <c r="F34" s="12">
        <v>49.760199999999998</v>
      </c>
      <c r="G34" s="12">
        <v>49.333100000000002</v>
      </c>
      <c r="H34" s="12">
        <v>27.741</v>
      </c>
      <c r="I34" s="12">
        <v>30.012499999999999</v>
      </c>
      <c r="J34" s="12">
        <v>57.802399999999999</v>
      </c>
      <c r="K34" s="12">
        <v>56.3384</v>
      </c>
      <c r="L34" s="12">
        <v>26.925599999999999</v>
      </c>
      <c r="M34" s="12">
        <v>30.702200000000001</v>
      </c>
      <c r="N34" s="12">
        <v>57.489600000000003</v>
      </c>
      <c r="O34" s="12">
        <v>56.892400000000002</v>
      </c>
      <c r="P34" s="12">
        <v>14.527799999999999</v>
      </c>
      <c r="Q34" s="12">
        <v>17.377400000000002</v>
      </c>
      <c r="R34" s="13">
        <v>14.8673</v>
      </c>
      <c r="S34" s="13">
        <v>17.598199999999999</v>
      </c>
      <c r="T34" s="13">
        <v>49.552500000000002</v>
      </c>
      <c r="U34" s="13">
        <v>49.165700000000001</v>
      </c>
      <c r="V34" s="13">
        <v>49.560899999999997</v>
      </c>
      <c r="W34" s="13">
        <v>49.826099999999997</v>
      </c>
      <c r="X34" s="13">
        <v>27.1402</v>
      </c>
      <c r="Y34" s="13">
        <v>30.263300000000001</v>
      </c>
      <c r="Z34" s="13">
        <v>27.1388</v>
      </c>
      <c r="AA34" s="13">
        <v>29.995200000000001</v>
      </c>
      <c r="AB34" s="13">
        <v>57.491199999999999</v>
      </c>
      <c r="AC34" s="13">
        <v>57.4148</v>
      </c>
      <c r="AD34" s="13">
        <v>56.595300000000002</v>
      </c>
      <c r="AE34" s="13">
        <v>58.8872</v>
      </c>
      <c r="AF34" s="13">
        <v>27.534700000000001</v>
      </c>
      <c r="AG34" s="13">
        <v>30.520199999999999</v>
      </c>
      <c r="AH34" s="13">
        <v>26.879100000000001</v>
      </c>
      <c r="AI34" s="13">
        <v>30.7285</v>
      </c>
      <c r="AJ34" s="13">
        <v>57.495199999999997</v>
      </c>
      <c r="AK34" s="13">
        <v>57.323</v>
      </c>
      <c r="AL34" s="13">
        <v>56.682600000000001</v>
      </c>
      <c r="AM34" s="13">
        <v>57.275700000000001</v>
      </c>
      <c r="AN34" s="13">
        <v>10.0313</v>
      </c>
      <c r="AO34" s="13">
        <v>23.4404</v>
      </c>
      <c r="AP34" s="13">
        <v>12.019600000000001</v>
      </c>
      <c r="AQ34" s="13">
        <v>24.885100000000001</v>
      </c>
      <c r="AR34" s="13">
        <v>51.939399999999999</v>
      </c>
      <c r="AS34" s="13">
        <v>48.064700000000002</v>
      </c>
      <c r="AT34" s="13">
        <v>50.7316</v>
      </c>
      <c r="AU34" s="13">
        <v>56.7958</v>
      </c>
      <c r="AV34" s="12">
        <v>33.293100000000003</v>
      </c>
      <c r="AW34" s="12">
        <v>32.290399999999998</v>
      </c>
      <c r="AX34" s="13">
        <v>2.4318</v>
      </c>
      <c r="AY34" s="13">
        <v>10.870699999999999</v>
      </c>
      <c r="BA34" s="11" t="str">
        <f ca="1">INDIRECT(ADDRESS(1, MATCH(MAX(D34:AY34),D34:AY34,0)+3, 4),TRUE)</f>
        <v>DAG1RDPW</v>
      </c>
      <c r="BB34" s="11"/>
      <c r="BC34" s="11" t="str">
        <f t="shared" ref="BC34" ca="1" si="3">BA34</f>
        <v>DAG1RDPW</v>
      </c>
    </row>
    <row r="35" spans="1:55" x14ac:dyDescent="0.3">
      <c r="A35" s="21"/>
      <c r="B35" s="17" t="s">
        <v>49</v>
      </c>
      <c r="C35" s="13" t="s">
        <v>23</v>
      </c>
      <c r="D35" s="12">
        <v>53.214100000000002</v>
      </c>
      <c r="E35" s="12">
        <v>61.983499999999999</v>
      </c>
      <c r="F35" s="12">
        <v>201.42429999999999</v>
      </c>
      <c r="G35" s="12">
        <v>200.53030000000001</v>
      </c>
      <c r="H35" s="12">
        <v>47.534100000000002</v>
      </c>
      <c r="I35" s="12">
        <v>54.375100000000003</v>
      </c>
      <c r="J35" s="12">
        <v>116.8929</v>
      </c>
      <c r="K35" s="12">
        <v>116.9307</v>
      </c>
      <c r="L35" s="12">
        <v>42.807699999999997</v>
      </c>
      <c r="M35" s="12">
        <v>50.285600000000002</v>
      </c>
      <c r="N35" s="12">
        <v>190.18879999999999</v>
      </c>
      <c r="O35" s="12">
        <v>191.3646</v>
      </c>
      <c r="P35" s="12">
        <v>27.240400000000001</v>
      </c>
      <c r="Q35" s="12">
        <v>32.581699999999998</v>
      </c>
      <c r="R35" s="13">
        <v>51.436700000000002</v>
      </c>
      <c r="S35" s="13">
        <v>65.3536</v>
      </c>
      <c r="T35" s="13">
        <v>86.388199999999998</v>
      </c>
      <c r="U35" s="13">
        <v>86.431600000000003</v>
      </c>
      <c r="V35" s="13">
        <v>166.39869999999999</v>
      </c>
      <c r="W35" s="13">
        <v>164.60570000000001</v>
      </c>
      <c r="X35" s="13">
        <v>42.389699999999998</v>
      </c>
      <c r="Y35" s="13">
        <v>48.904000000000003</v>
      </c>
      <c r="Z35" s="13">
        <v>36.811999999999998</v>
      </c>
      <c r="AA35" s="13">
        <v>41.163200000000003</v>
      </c>
      <c r="AB35" s="13">
        <v>105.4923</v>
      </c>
      <c r="AC35" s="13">
        <v>103.5712</v>
      </c>
      <c r="AD35" s="13">
        <v>64.105199999999996</v>
      </c>
      <c r="AE35" s="13">
        <v>63.043399999999998</v>
      </c>
      <c r="AF35" s="13">
        <v>42.9114</v>
      </c>
      <c r="AG35" s="13">
        <v>49.082599999999999</v>
      </c>
      <c r="AH35" s="13">
        <v>36.331699999999998</v>
      </c>
      <c r="AI35" s="13">
        <v>45.2485</v>
      </c>
      <c r="AJ35" s="13">
        <v>104.1379</v>
      </c>
      <c r="AK35" s="13">
        <v>102.04900000000001</v>
      </c>
      <c r="AL35" s="13">
        <v>61.951799999999999</v>
      </c>
      <c r="AM35" s="13">
        <v>62.1813</v>
      </c>
      <c r="AN35" s="13">
        <v>30.030200000000001</v>
      </c>
      <c r="AO35" s="13">
        <v>23.463100000000001</v>
      </c>
      <c r="AP35" s="13">
        <v>43.759500000000003</v>
      </c>
      <c r="AQ35" s="13">
        <v>51.386600000000001</v>
      </c>
      <c r="AR35" s="13">
        <v>93.703999999999994</v>
      </c>
      <c r="AS35" s="13">
        <v>97.073599999999999</v>
      </c>
      <c r="AT35" s="13">
        <v>134.13229999999999</v>
      </c>
      <c r="AU35" s="13">
        <v>94.072800000000001</v>
      </c>
      <c r="AV35" s="12">
        <v>60.571100000000001</v>
      </c>
      <c r="AW35" s="12">
        <v>59.8001</v>
      </c>
      <c r="AX35" s="13">
        <v>8.2430000000000003</v>
      </c>
      <c r="AY35" s="13">
        <v>32.772799999999997</v>
      </c>
      <c r="BA35" s="11" t="str">
        <f ca="1">INDIRECT(ADDRESS(1, MATCH(MAX(D35:AY35),D35:AY35,0)+3, 4),TRUE)</f>
        <v>MIOAREPW</v>
      </c>
      <c r="BB35" s="11" t="str">
        <f t="shared" ref="BB35" ca="1" si="4">BA35</f>
        <v>MIOAREPW</v>
      </c>
      <c r="BC35" s="11"/>
    </row>
    <row r="36" spans="1:55" x14ac:dyDescent="0.3">
      <c r="A36" s="21"/>
      <c r="B36" s="21"/>
      <c r="C36" s="13" t="s">
        <v>81</v>
      </c>
      <c r="D36" s="12">
        <v>33.86</v>
      </c>
      <c r="E36" s="12">
        <v>39.932600000000001</v>
      </c>
      <c r="F36" s="12">
        <v>121.0895</v>
      </c>
      <c r="G36" s="12">
        <v>120.2607</v>
      </c>
      <c r="H36" s="12">
        <v>53.791400000000003</v>
      </c>
      <c r="I36" s="12">
        <v>69.697900000000004</v>
      </c>
      <c r="J36" s="12">
        <v>137.67339999999999</v>
      </c>
      <c r="K36" s="12">
        <v>137.07040000000001</v>
      </c>
      <c r="L36" s="12">
        <v>54.912700000000001</v>
      </c>
      <c r="M36" s="12">
        <v>62.020800000000001</v>
      </c>
      <c r="N36" s="12">
        <v>134.64359999999999</v>
      </c>
      <c r="O36" s="12">
        <v>136.6405</v>
      </c>
      <c r="P36" s="12">
        <v>33.220799999999997</v>
      </c>
      <c r="Q36" s="12">
        <v>39.542499999999997</v>
      </c>
      <c r="R36" s="13">
        <v>33.296599999999998</v>
      </c>
      <c r="S36" s="13">
        <v>39.060400000000001</v>
      </c>
      <c r="T36" s="13">
        <v>120.94329999999999</v>
      </c>
      <c r="U36" s="13">
        <v>121.7504</v>
      </c>
      <c r="V36" s="13">
        <v>120.797</v>
      </c>
      <c r="W36" s="13">
        <v>120.76990000000001</v>
      </c>
      <c r="X36" s="13">
        <v>54.403500000000001</v>
      </c>
      <c r="Y36" s="13">
        <v>69.835099999999997</v>
      </c>
      <c r="Z36" s="13">
        <v>53.2408</v>
      </c>
      <c r="AA36" s="13">
        <v>70.976200000000006</v>
      </c>
      <c r="AB36" s="13">
        <v>135.89320000000001</v>
      </c>
      <c r="AC36" s="13">
        <v>136.536</v>
      </c>
      <c r="AD36" s="13">
        <v>137.42070000000001</v>
      </c>
      <c r="AE36" s="13">
        <v>137.12459999999999</v>
      </c>
      <c r="AF36" s="13">
        <v>54.374600000000001</v>
      </c>
      <c r="AG36" s="13">
        <v>62.296999999999997</v>
      </c>
      <c r="AH36" s="13">
        <v>53.970199999999998</v>
      </c>
      <c r="AI36" s="13">
        <v>62.437899999999999</v>
      </c>
      <c r="AJ36" s="13">
        <v>134.88919999999999</v>
      </c>
      <c r="AK36" s="13">
        <v>135.8244</v>
      </c>
      <c r="AL36" s="13">
        <v>135.53550000000001</v>
      </c>
      <c r="AM36" s="13">
        <v>136.0086</v>
      </c>
      <c r="AN36" s="13">
        <v>30.0898</v>
      </c>
      <c r="AO36" s="13">
        <v>35.291699999999999</v>
      </c>
      <c r="AP36" s="13">
        <v>30.332899999999999</v>
      </c>
      <c r="AQ36" s="13">
        <v>33.064700000000002</v>
      </c>
      <c r="AR36" s="13">
        <v>142.64869999999999</v>
      </c>
      <c r="AS36" s="13">
        <v>129.2758</v>
      </c>
      <c r="AT36" s="13">
        <v>140.8091</v>
      </c>
      <c r="AU36" s="13">
        <v>135.7653</v>
      </c>
      <c r="AV36" s="12">
        <v>79.649699999999996</v>
      </c>
      <c r="AW36" s="12">
        <v>78.470699999999994</v>
      </c>
      <c r="AX36" s="13">
        <v>12.5549</v>
      </c>
      <c r="AY36" s="13">
        <v>39.331899999999997</v>
      </c>
      <c r="BA36" s="11" t="str">
        <f ca="1">INDIRECT(ADDRESS(1, MATCH(MAX(D36:AY36),D36:AY36,0)+3, 4),TRUE)</f>
        <v>NGR</v>
      </c>
      <c r="BB36" s="11"/>
      <c r="BC36" s="11" t="str">
        <f t="shared" ref="BC36" ca="1" si="5">BA36</f>
        <v>NGR</v>
      </c>
    </row>
    <row r="37" spans="1:55" x14ac:dyDescent="0.3">
      <c r="A37" s="20" t="s">
        <v>59</v>
      </c>
      <c r="B37" s="21"/>
      <c r="C37" s="21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BA37" s="11"/>
      <c r="BB37" s="11"/>
      <c r="BC37" s="11"/>
    </row>
    <row r="38" spans="1:55" ht="16.2" customHeight="1" x14ac:dyDescent="0.3">
      <c r="A38" s="22" t="s">
        <v>74</v>
      </c>
      <c r="B38" s="17" t="s">
        <v>36</v>
      </c>
      <c r="C38" s="13" t="s">
        <v>23</v>
      </c>
      <c r="D38" s="12">
        <v>32.576999999999998</v>
      </c>
      <c r="E38" s="12">
        <v>41.761699999999998</v>
      </c>
      <c r="F38" s="12">
        <v>121.0745</v>
      </c>
      <c r="G38" s="12">
        <v>121.3703</v>
      </c>
      <c r="H38" s="12">
        <v>25.847000000000001</v>
      </c>
      <c r="I38" s="12">
        <v>31.63</v>
      </c>
      <c r="J38" s="12">
        <v>68.085599999999999</v>
      </c>
      <c r="K38" s="12">
        <v>67.951400000000007</v>
      </c>
      <c r="L38" s="12">
        <v>26.898499999999999</v>
      </c>
      <c r="M38" s="12">
        <v>39.930100000000003</v>
      </c>
      <c r="N38" s="12">
        <v>119.13420000000001</v>
      </c>
      <c r="O38" s="12">
        <v>119.5996</v>
      </c>
      <c r="P38" s="12">
        <v>15.638999999999999</v>
      </c>
      <c r="Q38" s="12">
        <v>21.374300000000002</v>
      </c>
      <c r="R38" s="13">
        <v>26.4465</v>
      </c>
      <c r="S38" s="13">
        <v>32.045099999999998</v>
      </c>
      <c r="T38" s="13">
        <v>81.705299999999994</v>
      </c>
      <c r="U38" s="13">
        <v>82.099100000000007</v>
      </c>
      <c r="V38" s="13">
        <v>94.025000000000006</v>
      </c>
      <c r="W38" s="13">
        <v>94.378399999999999</v>
      </c>
      <c r="X38" s="13">
        <v>26.861000000000001</v>
      </c>
      <c r="Y38" s="13">
        <v>29.9221</v>
      </c>
      <c r="Z38" s="13">
        <v>20.228300000000001</v>
      </c>
      <c r="AA38" s="13">
        <v>29.900200000000002</v>
      </c>
      <c r="AB38" s="13">
        <v>60.8018</v>
      </c>
      <c r="AC38" s="13">
        <v>60.723199999999999</v>
      </c>
      <c r="AD38" s="13">
        <v>47.126800000000003</v>
      </c>
      <c r="AE38" s="13">
        <v>46.346899999999998</v>
      </c>
      <c r="AF38" s="13">
        <v>27.050599999999999</v>
      </c>
      <c r="AG38" s="13">
        <v>27.878599999999999</v>
      </c>
      <c r="AH38" s="13">
        <v>20.793199999999999</v>
      </c>
      <c r="AI38" s="13">
        <v>28.9803</v>
      </c>
      <c r="AJ38" s="13">
        <v>61.839500000000001</v>
      </c>
      <c r="AK38" s="13">
        <v>62.615900000000003</v>
      </c>
      <c r="AL38" s="13">
        <v>43.623899999999999</v>
      </c>
      <c r="AM38" s="13">
        <v>46.399299999999997</v>
      </c>
      <c r="AN38" s="13">
        <v>14.869300000000001</v>
      </c>
      <c r="AO38" s="13">
        <v>34.291899999999998</v>
      </c>
      <c r="AP38" s="13">
        <v>29.9513</v>
      </c>
      <c r="AQ38" s="13">
        <v>46.4512</v>
      </c>
      <c r="AR38" s="13">
        <v>55.159799999999997</v>
      </c>
      <c r="AS38" s="13">
        <v>49.7744</v>
      </c>
      <c r="AT38" s="13">
        <v>71.706100000000006</v>
      </c>
      <c r="AU38" s="13">
        <v>56.6051</v>
      </c>
      <c r="AV38" s="12">
        <v>51.442500000000003</v>
      </c>
      <c r="AW38" s="12">
        <v>48.268500000000003</v>
      </c>
      <c r="AX38" s="13">
        <v>7.6844999999999999</v>
      </c>
      <c r="AY38" s="13">
        <v>16.7455</v>
      </c>
      <c r="BA38" s="11" t="str">
        <f ca="1">INDIRECT(ADDRESS(1, MATCH(MAX(D38:AY38),D38:AY38,0)+3, 4),TRUE)</f>
        <v>MIOARDEPW</v>
      </c>
      <c r="BB38" s="11" t="str">
        <f ca="1">BA38</f>
        <v>MIOARDEPW</v>
      </c>
      <c r="BC38" s="11"/>
    </row>
    <row r="39" spans="1:55" x14ac:dyDescent="0.3">
      <c r="A39" s="21"/>
      <c r="B39" s="21"/>
      <c r="C39" s="13" t="s">
        <v>81</v>
      </c>
      <c r="D39" s="12">
        <v>28.584800000000001</v>
      </c>
      <c r="E39" s="12">
        <v>34.974800000000002</v>
      </c>
      <c r="F39" s="12">
        <v>111.9602</v>
      </c>
      <c r="G39" s="12">
        <v>111.9504</v>
      </c>
      <c r="H39" s="12">
        <v>37.4664</v>
      </c>
      <c r="I39" s="12">
        <v>44.969499999999996</v>
      </c>
      <c r="J39" s="12">
        <v>95.3065</v>
      </c>
      <c r="K39" s="12">
        <v>94.921999999999997</v>
      </c>
      <c r="L39" s="12">
        <v>38.069299999999998</v>
      </c>
      <c r="M39" s="12">
        <v>41.618000000000002</v>
      </c>
      <c r="N39" s="12">
        <v>94.631399999999999</v>
      </c>
      <c r="O39" s="12">
        <v>94.997200000000007</v>
      </c>
      <c r="P39" s="12">
        <v>27.4285</v>
      </c>
      <c r="Q39" s="12">
        <v>34.345500000000001</v>
      </c>
      <c r="R39" s="13">
        <v>27.668299999999999</v>
      </c>
      <c r="S39" s="13">
        <v>35.045000000000002</v>
      </c>
      <c r="T39" s="13">
        <v>111.6092</v>
      </c>
      <c r="U39" s="13">
        <v>110.9941</v>
      </c>
      <c r="V39" s="13">
        <v>112.04</v>
      </c>
      <c r="W39" s="13">
        <v>112.762</v>
      </c>
      <c r="X39" s="13">
        <v>37.494399999999999</v>
      </c>
      <c r="Y39" s="13">
        <v>45.607700000000001</v>
      </c>
      <c r="Z39" s="13">
        <v>38.0379</v>
      </c>
      <c r="AA39" s="13">
        <v>44.413600000000002</v>
      </c>
      <c r="AB39" s="13">
        <v>95.532200000000003</v>
      </c>
      <c r="AC39" s="13">
        <v>95.252399999999994</v>
      </c>
      <c r="AD39" s="13">
        <v>94.532700000000006</v>
      </c>
      <c r="AE39" s="13">
        <v>95.706299999999999</v>
      </c>
      <c r="AF39" s="13">
        <v>37.781300000000002</v>
      </c>
      <c r="AG39" s="13">
        <v>41.253399999999999</v>
      </c>
      <c r="AH39" s="13">
        <v>38.3874</v>
      </c>
      <c r="AI39" s="13">
        <v>41.218200000000003</v>
      </c>
      <c r="AJ39" s="13">
        <v>94.411500000000004</v>
      </c>
      <c r="AK39" s="13">
        <v>93.324700000000007</v>
      </c>
      <c r="AL39" s="13">
        <v>94.265199999999993</v>
      </c>
      <c r="AM39" s="13">
        <v>93.638800000000003</v>
      </c>
      <c r="AN39" s="13">
        <v>24.683499999999999</v>
      </c>
      <c r="AO39" s="13">
        <v>48.1935</v>
      </c>
      <c r="AP39" s="13">
        <v>27.035499999999999</v>
      </c>
      <c r="AQ39" s="13">
        <v>44.953299999999999</v>
      </c>
      <c r="AR39" s="13">
        <v>92.994</v>
      </c>
      <c r="AS39" s="13">
        <v>80.009299999999996</v>
      </c>
      <c r="AT39" s="13">
        <v>89.643900000000002</v>
      </c>
      <c r="AU39" s="13">
        <v>87.174300000000002</v>
      </c>
      <c r="AV39" s="12">
        <v>75.963700000000003</v>
      </c>
      <c r="AW39" s="12">
        <v>73.388599999999997</v>
      </c>
      <c r="AX39" s="13">
        <v>10.352600000000001</v>
      </c>
      <c r="AY39" s="13">
        <v>23.880800000000001</v>
      </c>
      <c r="BA39" s="11" t="str">
        <f ca="1">INDIRECT(ADDRESS(1, MATCH(MAX(D39:AY39),D39:AY39,0)+3, 4),TRUE)</f>
        <v>MIOARDPW</v>
      </c>
      <c r="BB39" s="11"/>
      <c r="BC39" s="11" t="str">
        <f ca="1">BA39</f>
        <v>MIOARDPW</v>
      </c>
    </row>
    <row r="40" spans="1:55" x14ac:dyDescent="0.3">
      <c r="A40" s="21"/>
      <c r="B40" s="17" t="s">
        <v>49</v>
      </c>
      <c r="C40" s="13" t="s">
        <v>23</v>
      </c>
      <c r="D40" s="12">
        <v>80.046400000000006</v>
      </c>
      <c r="E40" s="12">
        <v>91.288399999999996</v>
      </c>
      <c r="F40" s="12">
        <v>315.37029999999999</v>
      </c>
      <c r="G40" s="12">
        <v>313.55360000000002</v>
      </c>
      <c r="H40" s="12">
        <v>74.553200000000004</v>
      </c>
      <c r="I40" s="12">
        <v>85.275700000000001</v>
      </c>
      <c r="J40" s="12">
        <v>184.36019999999999</v>
      </c>
      <c r="K40" s="12">
        <v>183.67410000000001</v>
      </c>
      <c r="L40" s="12">
        <v>71.2684</v>
      </c>
      <c r="M40" s="12">
        <v>71.175200000000004</v>
      </c>
      <c r="N40" s="12">
        <v>310.7774</v>
      </c>
      <c r="O40" s="12">
        <v>311.17129999999997</v>
      </c>
      <c r="P40" s="12">
        <v>54.265500000000003</v>
      </c>
      <c r="Q40" s="12">
        <v>62.509700000000002</v>
      </c>
      <c r="R40" s="13">
        <v>68.283199999999994</v>
      </c>
      <c r="S40" s="13">
        <v>77.483900000000006</v>
      </c>
      <c r="T40" s="13">
        <v>202.36709999999999</v>
      </c>
      <c r="U40" s="13">
        <v>201.15029999999999</v>
      </c>
      <c r="V40" s="13">
        <v>239.56110000000001</v>
      </c>
      <c r="W40" s="13">
        <v>238.25239999999999</v>
      </c>
      <c r="X40" s="13">
        <v>69.202500000000001</v>
      </c>
      <c r="Y40" s="13">
        <v>74.837100000000007</v>
      </c>
      <c r="Z40" s="13">
        <v>57.166200000000003</v>
      </c>
      <c r="AA40" s="13">
        <v>63.8093</v>
      </c>
      <c r="AB40" s="13">
        <v>177.6568</v>
      </c>
      <c r="AC40" s="13">
        <v>175.7595</v>
      </c>
      <c r="AD40" s="13">
        <v>133.7807</v>
      </c>
      <c r="AE40" s="13">
        <v>130.88220000000001</v>
      </c>
      <c r="AF40" s="13">
        <v>70.060199999999995</v>
      </c>
      <c r="AG40" s="13">
        <v>74.830200000000005</v>
      </c>
      <c r="AH40" s="13">
        <v>62.020499999999998</v>
      </c>
      <c r="AI40" s="13">
        <v>64.205200000000005</v>
      </c>
      <c r="AJ40" s="13">
        <v>179.505</v>
      </c>
      <c r="AK40" s="13">
        <v>177.3383</v>
      </c>
      <c r="AL40" s="13">
        <v>128.98560000000001</v>
      </c>
      <c r="AM40" s="13">
        <v>131.01089999999999</v>
      </c>
      <c r="AN40" s="13">
        <v>47.459800000000001</v>
      </c>
      <c r="AO40" s="13">
        <v>51.144100000000002</v>
      </c>
      <c r="AP40" s="13">
        <v>59.959299999999999</v>
      </c>
      <c r="AQ40" s="13">
        <v>57.791899999999998</v>
      </c>
      <c r="AR40" s="13">
        <v>142.95349999999999</v>
      </c>
      <c r="AS40" s="13">
        <v>128.71539999999999</v>
      </c>
      <c r="AT40" s="13">
        <v>196.5</v>
      </c>
      <c r="AU40" s="13">
        <v>153.92269999999999</v>
      </c>
      <c r="AV40" s="12">
        <v>139.26140000000001</v>
      </c>
      <c r="AW40" s="12">
        <v>140.33240000000001</v>
      </c>
      <c r="AX40" s="13">
        <v>27.828600000000002</v>
      </c>
      <c r="AY40" s="13">
        <v>54.708500000000001</v>
      </c>
      <c r="BA40" s="11" t="str">
        <f ca="1">INDIRECT(ADDRESS(1, MATCH(MAX(D40:AY40),D40:AY40,0)+3, 4),TRUE)</f>
        <v>MIOAREPW</v>
      </c>
      <c r="BB40" s="11" t="str">
        <f ca="1">BA40</f>
        <v>MIOAREPW</v>
      </c>
      <c r="BC40" s="11"/>
    </row>
    <row r="41" spans="1:55" x14ac:dyDescent="0.3">
      <c r="A41" s="21"/>
      <c r="B41" s="21"/>
      <c r="C41" s="13" t="s">
        <v>81</v>
      </c>
      <c r="D41" s="12">
        <v>71.883899999999997</v>
      </c>
      <c r="E41" s="12">
        <v>91.779399999999995</v>
      </c>
      <c r="F41" s="12">
        <v>288.10539999999997</v>
      </c>
      <c r="G41" s="12">
        <v>285.85919999999999</v>
      </c>
      <c r="H41" s="12">
        <v>103.48180000000001</v>
      </c>
      <c r="I41" s="12">
        <v>113.9675</v>
      </c>
      <c r="J41" s="12">
        <v>233.81530000000001</v>
      </c>
      <c r="K41" s="12">
        <v>232.5547</v>
      </c>
      <c r="L41" s="12">
        <v>101.9941</v>
      </c>
      <c r="M41" s="12">
        <v>104.0324</v>
      </c>
      <c r="N41" s="12">
        <v>233.0505</v>
      </c>
      <c r="O41" s="12">
        <v>230.24619999999999</v>
      </c>
      <c r="P41" s="12">
        <v>70.674000000000007</v>
      </c>
      <c r="Q41" s="12">
        <v>91.912999999999997</v>
      </c>
      <c r="R41" s="13">
        <v>71.732100000000003</v>
      </c>
      <c r="S41" s="13">
        <v>93.555999999999997</v>
      </c>
      <c r="T41" s="13">
        <v>288.2013</v>
      </c>
      <c r="U41" s="13">
        <v>289.8263</v>
      </c>
      <c r="V41" s="13">
        <v>287.87450000000001</v>
      </c>
      <c r="W41" s="13">
        <v>288.66359999999997</v>
      </c>
      <c r="X41" s="13">
        <v>101.093</v>
      </c>
      <c r="Y41" s="13">
        <v>111.1491</v>
      </c>
      <c r="Z41" s="13">
        <v>101.1219</v>
      </c>
      <c r="AA41" s="13">
        <v>111.9345</v>
      </c>
      <c r="AB41" s="13">
        <v>232.851</v>
      </c>
      <c r="AC41" s="13">
        <v>233.4307</v>
      </c>
      <c r="AD41" s="13">
        <v>232.3057</v>
      </c>
      <c r="AE41" s="13">
        <v>232.76589999999999</v>
      </c>
      <c r="AF41" s="13">
        <v>104.0287</v>
      </c>
      <c r="AG41" s="13">
        <v>104.8248</v>
      </c>
      <c r="AH41" s="13">
        <v>101.2646</v>
      </c>
      <c r="AI41" s="13">
        <v>107.0945</v>
      </c>
      <c r="AJ41" s="13">
        <v>229.7696</v>
      </c>
      <c r="AK41" s="13">
        <v>228.83969999999999</v>
      </c>
      <c r="AL41" s="13">
        <v>230.73939999999999</v>
      </c>
      <c r="AM41" s="13">
        <v>232.04310000000001</v>
      </c>
      <c r="AN41" s="13">
        <v>62.741799999999998</v>
      </c>
      <c r="AO41" s="13">
        <v>68.502399999999994</v>
      </c>
      <c r="AP41" s="13">
        <v>66.090100000000007</v>
      </c>
      <c r="AQ41" s="13">
        <v>60.031599999999997</v>
      </c>
      <c r="AR41" s="13">
        <v>192.35489999999999</v>
      </c>
      <c r="AS41" s="13">
        <v>174.2534</v>
      </c>
      <c r="AT41" s="13">
        <v>237.10470000000001</v>
      </c>
      <c r="AU41" s="13">
        <v>202.94399999999999</v>
      </c>
      <c r="AV41" s="12">
        <v>190.9196</v>
      </c>
      <c r="AW41" s="12">
        <v>189.0821</v>
      </c>
      <c r="AX41" s="13">
        <v>39.354999999999997</v>
      </c>
      <c r="AY41" s="13">
        <v>66.142700000000005</v>
      </c>
      <c r="BA41" s="11" t="str">
        <f ca="1">INDIRECT(ADDRESS(1, MATCH(MAX(D41:AY41),D41:AY41,0)+3, 4),TRUE)</f>
        <v>MIOARD</v>
      </c>
      <c r="BB41" s="11"/>
      <c r="BC41" s="11" t="str">
        <f ca="1">BA41</f>
        <v>MIOARD</v>
      </c>
    </row>
    <row r="42" spans="1:55" x14ac:dyDescent="0.3">
      <c r="B42" s="13"/>
      <c r="C42" s="1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AV42" s="12"/>
      <c r="AW42" s="12"/>
      <c r="BA42" s="11"/>
      <c r="BB42" s="11"/>
      <c r="BC42" s="11"/>
    </row>
    <row r="43" spans="1:55" ht="16.2" customHeight="1" x14ac:dyDescent="0.3">
      <c r="A43" s="28" t="s">
        <v>75</v>
      </c>
      <c r="B43" s="17" t="s">
        <v>36</v>
      </c>
      <c r="C43" s="13" t="s">
        <v>23</v>
      </c>
      <c r="D43" s="12">
        <v>35.1738</v>
      </c>
      <c r="E43" s="12">
        <v>42.0702</v>
      </c>
      <c r="F43" s="12">
        <v>128.5729</v>
      </c>
      <c r="G43" s="12">
        <v>128.3647</v>
      </c>
      <c r="H43" s="12">
        <v>25.693000000000001</v>
      </c>
      <c r="I43" s="12">
        <v>32.479500000000002</v>
      </c>
      <c r="J43" s="12">
        <v>66.465500000000006</v>
      </c>
      <c r="K43" s="12">
        <v>65.7042</v>
      </c>
      <c r="L43" s="12">
        <v>24.215900000000001</v>
      </c>
      <c r="M43" s="12">
        <v>32.912300000000002</v>
      </c>
      <c r="N43" s="12">
        <v>126.01949999999999</v>
      </c>
      <c r="O43" s="12">
        <v>126.59780000000001</v>
      </c>
      <c r="P43" s="12">
        <v>15.1601</v>
      </c>
      <c r="Q43" s="12">
        <v>17.3035</v>
      </c>
      <c r="R43" s="13">
        <v>33.325699999999998</v>
      </c>
      <c r="S43" s="13">
        <v>40.710999999999999</v>
      </c>
      <c r="T43" s="13">
        <v>63.712000000000003</v>
      </c>
      <c r="U43" s="13">
        <v>63.496000000000002</v>
      </c>
      <c r="V43" s="13">
        <v>111.8926</v>
      </c>
      <c r="W43" s="13">
        <v>112.14319999999999</v>
      </c>
      <c r="X43" s="13">
        <v>25.027000000000001</v>
      </c>
      <c r="Y43" s="13">
        <v>24.877700000000001</v>
      </c>
      <c r="Z43" s="13">
        <v>15.792899999999999</v>
      </c>
      <c r="AA43" s="13">
        <v>24.043399999999998</v>
      </c>
      <c r="AB43" s="13">
        <v>55.466500000000003</v>
      </c>
      <c r="AC43" s="13">
        <v>55.974899999999998</v>
      </c>
      <c r="AD43" s="13">
        <v>36.581099999999999</v>
      </c>
      <c r="AE43" s="13">
        <v>38.334400000000002</v>
      </c>
      <c r="AF43" s="13">
        <v>26.0091</v>
      </c>
      <c r="AG43" s="13">
        <v>25.924499999999998</v>
      </c>
      <c r="AH43" s="13">
        <v>16.289200000000001</v>
      </c>
      <c r="AI43" s="13">
        <v>25.9376</v>
      </c>
      <c r="AJ43" s="13">
        <v>55.471800000000002</v>
      </c>
      <c r="AK43" s="13">
        <v>56.021099999999997</v>
      </c>
      <c r="AL43" s="13">
        <v>38.271099999999997</v>
      </c>
      <c r="AM43" s="13">
        <v>37.763199999999998</v>
      </c>
      <c r="AN43" s="13">
        <v>14.497199999999999</v>
      </c>
      <c r="AO43" s="13">
        <v>37.494399999999999</v>
      </c>
      <c r="AP43" s="13">
        <v>28.640799999999999</v>
      </c>
      <c r="AQ43" s="13">
        <v>39.874200000000002</v>
      </c>
      <c r="AR43" s="13">
        <v>57.656500000000001</v>
      </c>
      <c r="AS43" s="13">
        <v>54.873800000000003</v>
      </c>
      <c r="AT43" s="13">
        <v>42.037599999999998</v>
      </c>
      <c r="AU43" s="13">
        <v>62.113100000000003</v>
      </c>
      <c r="AV43" s="12">
        <v>38.4788</v>
      </c>
      <c r="AW43" s="12">
        <v>37.192999999999998</v>
      </c>
      <c r="AX43" s="13">
        <v>4.3491999999999997</v>
      </c>
      <c r="AY43" s="13">
        <v>14.535500000000001</v>
      </c>
      <c r="BA43" s="11" t="str">
        <f ca="1">INDIRECT(ADDRESS(1, MATCH(MAX(D43:AY43),D43:AY43,0)+3, 4),TRUE)</f>
        <v>MIOAREPW</v>
      </c>
      <c r="BB43" s="11" t="str">
        <f t="shared" ref="BB43" ca="1" si="6">BA43</f>
        <v>MIOAREPW</v>
      </c>
      <c r="BC43" s="11"/>
    </row>
    <row r="44" spans="1:55" x14ac:dyDescent="0.3">
      <c r="A44" s="21"/>
      <c r="B44" s="21"/>
      <c r="C44" s="13" t="s">
        <v>81</v>
      </c>
      <c r="D44" s="12">
        <v>21.644500000000001</v>
      </c>
      <c r="E44" s="12">
        <v>25.1981</v>
      </c>
      <c r="F44" s="12">
        <v>92.036699999999996</v>
      </c>
      <c r="G44" s="12">
        <v>92.452699999999993</v>
      </c>
      <c r="H44" s="12">
        <v>37.626199999999997</v>
      </c>
      <c r="I44" s="12">
        <v>40.321899999999999</v>
      </c>
      <c r="J44" s="12">
        <v>89.456699999999998</v>
      </c>
      <c r="K44" s="12">
        <v>89.556700000000006</v>
      </c>
      <c r="L44" s="12">
        <v>37.288699999999999</v>
      </c>
      <c r="M44" s="12">
        <v>42.8992</v>
      </c>
      <c r="N44" s="12">
        <v>88.589699999999993</v>
      </c>
      <c r="O44" s="12">
        <v>87.609099999999998</v>
      </c>
      <c r="P44" s="12">
        <v>21.561199999999999</v>
      </c>
      <c r="Q44" s="12">
        <v>25.196000000000002</v>
      </c>
      <c r="R44" s="13">
        <v>21.209099999999999</v>
      </c>
      <c r="S44" s="13">
        <v>25.298100000000002</v>
      </c>
      <c r="T44" s="13">
        <v>91.583299999999994</v>
      </c>
      <c r="U44" s="13">
        <v>91.920100000000005</v>
      </c>
      <c r="V44" s="13">
        <v>92.522099999999995</v>
      </c>
      <c r="W44" s="13">
        <v>92.180499999999995</v>
      </c>
      <c r="X44" s="13">
        <v>37.523400000000002</v>
      </c>
      <c r="Y44" s="13">
        <v>40.414900000000003</v>
      </c>
      <c r="Z44" s="13">
        <v>37.545000000000002</v>
      </c>
      <c r="AA44" s="13">
        <v>40.957299999999996</v>
      </c>
      <c r="AB44" s="13">
        <v>88.596900000000005</v>
      </c>
      <c r="AC44" s="13">
        <v>89.970699999999994</v>
      </c>
      <c r="AD44" s="13">
        <v>89.237300000000005</v>
      </c>
      <c r="AE44" s="13">
        <v>90.487399999999994</v>
      </c>
      <c r="AF44" s="13">
        <v>37.074800000000003</v>
      </c>
      <c r="AG44" s="13">
        <v>43.729900000000001</v>
      </c>
      <c r="AH44" s="13">
        <v>38.279000000000003</v>
      </c>
      <c r="AI44" s="13">
        <v>42.147100000000002</v>
      </c>
      <c r="AJ44" s="13">
        <v>88.242400000000004</v>
      </c>
      <c r="AK44" s="13">
        <v>88.731399999999994</v>
      </c>
      <c r="AL44" s="13">
        <v>88.138300000000001</v>
      </c>
      <c r="AM44" s="13">
        <v>88.53</v>
      </c>
      <c r="AN44" s="13">
        <v>20.791499999999999</v>
      </c>
      <c r="AO44" s="13">
        <v>44.121600000000001</v>
      </c>
      <c r="AP44" s="13">
        <v>21.550999999999998</v>
      </c>
      <c r="AQ44" s="13">
        <v>36.1937</v>
      </c>
      <c r="AR44" s="13">
        <v>84.5899</v>
      </c>
      <c r="AS44" s="13">
        <v>92.999700000000004</v>
      </c>
      <c r="AT44" s="13">
        <v>86.662700000000001</v>
      </c>
      <c r="AU44" s="13">
        <v>83.981200000000001</v>
      </c>
      <c r="AV44" s="12">
        <v>57.4041</v>
      </c>
      <c r="AW44" s="12">
        <v>55.837899999999998</v>
      </c>
      <c r="AX44" s="13">
        <v>6.0990000000000002</v>
      </c>
      <c r="AY44" s="13">
        <v>21.807500000000001</v>
      </c>
      <c r="BA44" s="11" t="str">
        <f ca="1">INDIRECT(ADDRESS(1, MATCH(MAX(D44:AY44),D44:AY44,0)+3, 4),TRUE)</f>
        <v>NGRD</v>
      </c>
      <c r="BB44" s="11"/>
      <c r="BC44" s="11" t="str">
        <f t="shared" ref="BC44" ca="1" si="7">BA44</f>
        <v>NGRD</v>
      </c>
    </row>
    <row r="45" spans="1:55" x14ac:dyDescent="0.3">
      <c r="A45" s="21"/>
      <c r="B45" s="17" t="s">
        <v>49</v>
      </c>
      <c r="C45" s="13" t="s">
        <v>23</v>
      </c>
      <c r="D45" s="12">
        <v>87.3399</v>
      </c>
      <c r="E45" s="12">
        <v>92.163700000000006</v>
      </c>
      <c r="F45" s="12">
        <v>328.94400000000002</v>
      </c>
      <c r="G45" s="12">
        <v>329.03609999999998</v>
      </c>
      <c r="H45" s="12">
        <v>69.770600000000002</v>
      </c>
      <c r="I45" s="12">
        <v>84.8643</v>
      </c>
      <c r="J45" s="12">
        <v>188.91</v>
      </c>
      <c r="K45" s="12">
        <v>188.9838</v>
      </c>
      <c r="L45" s="12">
        <v>68.188400000000001</v>
      </c>
      <c r="M45" s="12">
        <v>74.928799999999995</v>
      </c>
      <c r="N45" s="12">
        <v>318.07369999999997</v>
      </c>
      <c r="O45" s="12">
        <v>318.54140000000001</v>
      </c>
      <c r="P45" s="12">
        <v>50.683700000000002</v>
      </c>
      <c r="Q45" s="12">
        <v>57.606699999999996</v>
      </c>
      <c r="R45" s="13">
        <v>93.853399999999993</v>
      </c>
      <c r="S45" s="13">
        <v>103.80159999999999</v>
      </c>
      <c r="T45" s="13">
        <v>165.90799999999999</v>
      </c>
      <c r="U45" s="13">
        <v>166.83439999999999</v>
      </c>
      <c r="V45" s="13">
        <v>286.70299999999997</v>
      </c>
      <c r="W45" s="13">
        <v>286.18119999999999</v>
      </c>
      <c r="X45" s="13">
        <v>64.987200000000001</v>
      </c>
      <c r="Y45" s="13">
        <v>74.256600000000006</v>
      </c>
      <c r="Z45" s="13">
        <v>56.191099999999999</v>
      </c>
      <c r="AA45" s="13">
        <v>63.829700000000003</v>
      </c>
      <c r="AB45" s="13">
        <v>170.61619999999999</v>
      </c>
      <c r="AC45" s="13">
        <v>170.47710000000001</v>
      </c>
      <c r="AD45" s="13">
        <v>105.2509</v>
      </c>
      <c r="AE45" s="13">
        <v>103.7251</v>
      </c>
      <c r="AF45" s="13">
        <v>65.875500000000002</v>
      </c>
      <c r="AG45" s="13">
        <v>73.064899999999994</v>
      </c>
      <c r="AH45" s="13">
        <v>56.041400000000003</v>
      </c>
      <c r="AI45" s="13">
        <v>69.842399999999998</v>
      </c>
      <c r="AJ45" s="13">
        <v>164.79679999999999</v>
      </c>
      <c r="AK45" s="13">
        <v>165.22110000000001</v>
      </c>
      <c r="AL45" s="13">
        <v>103.8141</v>
      </c>
      <c r="AM45" s="13">
        <v>102.59910000000001</v>
      </c>
      <c r="AN45" s="13">
        <v>44.616500000000002</v>
      </c>
      <c r="AO45" s="13">
        <v>54.157299999999999</v>
      </c>
      <c r="AP45" s="13">
        <v>79.529700000000005</v>
      </c>
      <c r="AQ45" s="13">
        <v>72.547300000000007</v>
      </c>
      <c r="AR45" s="13">
        <v>162.45570000000001</v>
      </c>
      <c r="AS45" s="13">
        <v>165.239</v>
      </c>
      <c r="AT45" s="13">
        <v>209.58860000000001</v>
      </c>
      <c r="AU45" s="13">
        <v>146.47120000000001</v>
      </c>
      <c r="AV45" s="12">
        <v>114.0791</v>
      </c>
      <c r="AW45" s="12">
        <v>112.75579999999999</v>
      </c>
      <c r="AX45" s="13">
        <v>17.715800000000002</v>
      </c>
      <c r="AY45" s="13">
        <v>58.471400000000003</v>
      </c>
      <c r="BA45" s="11" t="str">
        <f ca="1">INDIRECT(ADDRESS(1, MATCH(MAX(D45:AY45),D45:AY45,0)+3, 4),TRUE)</f>
        <v>MIOARDEPW</v>
      </c>
      <c r="BB45" s="11" t="str">
        <f t="shared" ref="BB45" ca="1" si="8">BA45</f>
        <v>MIOARDEPW</v>
      </c>
      <c r="BC45" s="11"/>
    </row>
    <row r="46" spans="1:55" x14ac:dyDescent="0.3">
      <c r="A46" s="21"/>
      <c r="B46" s="21"/>
      <c r="C46" s="13" t="s">
        <v>81</v>
      </c>
      <c r="D46" s="12">
        <v>59.150500000000001</v>
      </c>
      <c r="E46" s="12">
        <v>64.757099999999994</v>
      </c>
      <c r="F46" s="12">
        <v>248.02799999999999</v>
      </c>
      <c r="G46" s="12">
        <v>249.44550000000001</v>
      </c>
      <c r="H46" s="12">
        <v>95.2547</v>
      </c>
      <c r="I46" s="12">
        <v>104.5457</v>
      </c>
      <c r="J46" s="12">
        <v>218.33189999999999</v>
      </c>
      <c r="K46" s="12">
        <v>216.91460000000001</v>
      </c>
      <c r="L46" s="12">
        <v>94.447599999999994</v>
      </c>
      <c r="M46" s="12">
        <v>98.323800000000006</v>
      </c>
      <c r="N46" s="12">
        <v>215.12139999999999</v>
      </c>
      <c r="O46" s="12">
        <v>215.33449999999999</v>
      </c>
      <c r="P46" s="12">
        <v>57.536200000000001</v>
      </c>
      <c r="Q46" s="12">
        <v>64.957499999999996</v>
      </c>
      <c r="R46" s="13">
        <v>57.834200000000003</v>
      </c>
      <c r="S46" s="13">
        <v>65.082099999999997</v>
      </c>
      <c r="T46" s="13">
        <v>248.55529999999999</v>
      </c>
      <c r="U46" s="13">
        <v>248.90199999999999</v>
      </c>
      <c r="V46" s="13">
        <v>249.27940000000001</v>
      </c>
      <c r="W46" s="13">
        <v>250.34829999999999</v>
      </c>
      <c r="X46" s="13">
        <v>93.322699999999998</v>
      </c>
      <c r="Y46" s="13">
        <v>104.7587</v>
      </c>
      <c r="Z46" s="13">
        <v>94.5</v>
      </c>
      <c r="AA46" s="13">
        <v>106.4089</v>
      </c>
      <c r="AB46" s="13">
        <v>220.029</v>
      </c>
      <c r="AC46" s="13">
        <v>220.7928</v>
      </c>
      <c r="AD46" s="13">
        <v>217.86070000000001</v>
      </c>
      <c r="AE46" s="13">
        <v>217.4725</v>
      </c>
      <c r="AF46" s="13">
        <v>96.787499999999994</v>
      </c>
      <c r="AG46" s="13">
        <v>99.278999999999996</v>
      </c>
      <c r="AH46" s="13">
        <v>93.091700000000003</v>
      </c>
      <c r="AI46" s="13">
        <v>98.800399999999996</v>
      </c>
      <c r="AJ46" s="13">
        <v>217.56790000000001</v>
      </c>
      <c r="AK46" s="13">
        <v>217.5932</v>
      </c>
      <c r="AL46" s="13">
        <v>216.8312</v>
      </c>
      <c r="AM46" s="13">
        <v>216.65430000000001</v>
      </c>
      <c r="AN46" s="13">
        <v>52.395299999999999</v>
      </c>
      <c r="AO46" s="13">
        <v>72.339699999999993</v>
      </c>
      <c r="AP46" s="13">
        <v>56.619700000000002</v>
      </c>
      <c r="AQ46" s="13">
        <v>60.4253</v>
      </c>
      <c r="AR46" s="13">
        <v>223.5994</v>
      </c>
      <c r="AS46" s="13">
        <v>226.892</v>
      </c>
      <c r="AT46" s="13">
        <v>225.96170000000001</v>
      </c>
      <c r="AU46" s="13">
        <v>232.57079999999999</v>
      </c>
      <c r="AV46" s="12">
        <v>154.446</v>
      </c>
      <c r="AW46" s="12">
        <v>154.5127</v>
      </c>
      <c r="AX46" s="13">
        <v>27.504300000000001</v>
      </c>
      <c r="AY46" s="13">
        <v>80.566999999999993</v>
      </c>
      <c r="BA46" s="11" t="str">
        <f ca="1">INDIRECT(ADDRESS(1, MATCH(MAX(D46:AY46),D46:AY46,0)+3, 4),TRUE)</f>
        <v>MIOARDPW</v>
      </c>
      <c r="BB46" s="11"/>
      <c r="BC46" s="11" t="str">
        <f t="shared" ref="BC46" ca="1" si="9">BA46</f>
        <v>MIOARDPW</v>
      </c>
    </row>
  </sheetData>
  <mergeCells count="80"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A13:A16"/>
    <mergeCell ref="B13:B14"/>
    <mergeCell ref="B15:B16"/>
    <mergeCell ref="A17:C17"/>
    <mergeCell ref="A18:A21"/>
    <mergeCell ref="B18:B19"/>
    <mergeCell ref="B20:B21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I1:I2"/>
    <mergeCell ref="J1:J2"/>
    <mergeCell ref="K1:K2"/>
    <mergeCell ref="L1:L2"/>
    <mergeCell ref="M1:M2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S1:S2"/>
    <mergeCell ref="AW1:AW2"/>
    <mergeCell ref="AX1:AX2"/>
    <mergeCell ref="AY1:AY2"/>
    <mergeCell ref="AQ1:AQ2"/>
    <mergeCell ref="AR1:AR2"/>
    <mergeCell ref="AS1:AS2"/>
    <mergeCell ref="AT1:AT2"/>
    <mergeCell ref="AU1:AU2"/>
    <mergeCell ref="A7:C7"/>
    <mergeCell ref="A8:A11"/>
    <mergeCell ref="B8:B9"/>
    <mergeCell ref="B10:B11"/>
    <mergeCell ref="AV1:AV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</mergeCells>
  <phoneticPr fontId="1" type="noConversion"/>
  <conditionalFormatting sqref="BA1:BC7 BA47:BC1048576">
    <cfRule type="containsText" dxfId="614" priority="13" operator="containsText" text="EPW">
      <formula>NOT(ISERROR(SEARCH("EPW",BA1)))</formula>
    </cfRule>
    <cfRule type="containsText" dxfId="613" priority="14" operator="containsText" text="MIOA">
      <formula>NOT(ISERROR(SEARCH("MIOA",BA1)))</formula>
    </cfRule>
    <cfRule type="containsText" dxfId="612" priority="15" operator="containsText" text="DAG">
      <formula>NOT(ISERROR(SEARCH("DAG",BA1)))</formula>
    </cfRule>
  </conditionalFormatting>
  <conditionalFormatting sqref="BA27:BC46 BA8:BC17">
    <cfRule type="containsText" dxfId="611" priority="10" operator="containsText" text="EPW">
      <formula>NOT(ISERROR(SEARCH("EPW",BA8)))</formula>
    </cfRule>
    <cfRule type="containsText" dxfId="610" priority="11" operator="containsText" text="MIOA">
      <formula>NOT(ISERROR(SEARCH("MIOA",BA8)))</formula>
    </cfRule>
    <cfRule type="containsText" dxfId="609" priority="12" operator="containsText" text="DAG">
      <formula>NOT(ISERROR(SEARCH("DAG",BA8)))</formula>
    </cfRule>
  </conditionalFormatting>
  <conditionalFormatting sqref="BA22:BC22">
    <cfRule type="containsText" dxfId="608" priority="7" operator="containsText" text="EPW">
      <formula>NOT(ISERROR(SEARCH("EPW",BA22)))</formula>
    </cfRule>
    <cfRule type="containsText" dxfId="607" priority="8" operator="containsText" text="MIOA">
      <formula>NOT(ISERROR(SEARCH("MIOA",BA22)))</formula>
    </cfRule>
    <cfRule type="containsText" dxfId="606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605" priority="20" rank="1"/>
    <cfRule type="top10" dxfId="604" priority="21" rank="2"/>
    <cfRule type="top10" dxfId="603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602" priority="24" rank="1"/>
    <cfRule type="top10" dxfId="601" priority="25" rank="2"/>
    <cfRule type="top10" dxfId="600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599" priority="28" rank="1"/>
    <cfRule type="top10" dxfId="598" priority="29" rank="2"/>
    <cfRule type="top10" dxfId="597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596" priority="32" rank="1"/>
    <cfRule type="top10" dxfId="595" priority="33" rank="2"/>
    <cfRule type="top10" dxfId="594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593" priority="36" rank="1"/>
    <cfRule type="top10" dxfId="592" priority="37" rank="2"/>
    <cfRule type="top10" dxfId="591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590" priority="40" rank="1"/>
    <cfRule type="top10" dxfId="589" priority="41" rank="2"/>
    <cfRule type="top10" dxfId="588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587" priority="44" rank="1"/>
    <cfRule type="top10" dxfId="586" priority="45" rank="2"/>
    <cfRule type="top10" dxfId="585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584" priority="48" rank="1"/>
    <cfRule type="top10" dxfId="583" priority="49" rank="2"/>
    <cfRule type="top10" dxfId="582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581" priority="52" rank="1"/>
    <cfRule type="top10" dxfId="580" priority="53" rank="2"/>
    <cfRule type="top10" dxfId="579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578" priority="56" rank="1"/>
    <cfRule type="top10" dxfId="577" priority="57" rank="2"/>
    <cfRule type="top10" dxfId="576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575" priority="60" rank="1"/>
    <cfRule type="top10" dxfId="574" priority="61" rank="2"/>
    <cfRule type="top10" dxfId="573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572" priority="64" rank="1"/>
    <cfRule type="top10" dxfId="571" priority="65" rank="2"/>
    <cfRule type="top10" dxfId="570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569" priority="68" rank="1"/>
    <cfRule type="top10" dxfId="568" priority="69" rank="2"/>
    <cfRule type="top10" dxfId="567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566" priority="72" rank="1"/>
    <cfRule type="top10" dxfId="565" priority="73" rank="2"/>
    <cfRule type="top10" dxfId="564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563" priority="76" rank="1"/>
    <cfRule type="top10" dxfId="562" priority="77" rank="2"/>
    <cfRule type="top10" dxfId="561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560" priority="80" rank="1"/>
    <cfRule type="top10" dxfId="559" priority="81" rank="2"/>
    <cfRule type="top10" dxfId="558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557" priority="84" rank="1"/>
    <cfRule type="top10" dxfId="556" priority="85" rank="2"/>
    <cfRule type="top10" dxfId="555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554" priority="88" rank="1"/>
    <cfRule type="top10" dxfId="553" priority="89" rank="2"/>
    <cfRule type="top10" dxfId="552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551" priority="92" rank="1"/>
    <cfRule type="top10" dxfId="550" priority="93" rank="2"/>
    <cfRule type="top10" dxfId="549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548" priority="96" rank="1"/>
    <cfRule type="top10" dxfId="547" priority="97" rank="2"/>
    <cfRule type="top10" dxfId="546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545" priority="100" rank="1"/>
    <cfRule type="top10" dxfId="544" priority="101" rank="2"/>
    <cfRule type="top10" dxfId="543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542" priority="104" rank="1"/>
    <cfRule type="top10" dxfId="541" priority="105" rank="2"/>
    <cfRule type="top10" dxfId="540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539" priority="108" rank="1"/>
    <cfRule type="top10" dxfId="538" priority="109" rank="2"/>
    <cfRule type="top10" dxfId="537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536" priority="112" rank="1"/>
    <cfRule type="top10" dxfId="535" priority="113" rank="2"/>
    <cfRule type="top10" dxfId="534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533" priority="116" rank="1"/>
    <cfRule type="top10" dxfId="532" priority="117" rank="2"/>
    <cfRule type="top10" dxfId="531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530" priority="120" rank="1"/>
    <cfRule type="top10" dxfId="529" priority="121" rank="2"/>
    <cfRule type="top10" dxfId="528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527" priority="124" rank="1"/>
    <cfRule type="top10" dxfId="526" priority="125" rank="2"/>
    <cfRule type="top10" dxfId="525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524" priority="128" rank="1"/>
    <cfRule type="top10" dxfId="523" priority="129" rank="2"/>
    <cfRule type="top10" dxfId="522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521" priority="132" rank="1"/>
    <cfRule type="top10" dxfId="520" priority="133" rank="2"/>
    <cfRule type="top10" dxfId="519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518" priority="136" rank="1"/>
    <cfRule type="top10" dxfId="517" priority="137" rank="2"/>
    <cfRule type="top10" dxfId="516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515" priority="140" rank="1"/>
    <cfRule type="top10" dxfId="514" priority="141" rank="2"/>
    <cfRule type="top10" dxfId="513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512" priority="144" rank="1"/>
    <cfRule type="top10" dxfId="511" priority="145" rank="2"/>
    <cfRule type="top10" dxfId="510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509" priority="148" rank="1"/>
    <cfRule type="top10" dxfId="508" priority="149" rank="2"/>
    <cfRule type="top10" dxfId="507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506" priority="152" rank="1"/>
    <cfRule type="top10" dxfId="505" priority="153" rank="2"/>
    <cfRule type="top10" dxfId="504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503" priority="156" rank="1"/>
    <cfRule type="top10" dxfId="502" priority="157" rank="2"/>
    <cfRule type="top10" dxfId="501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500" priority="160" rank="1"/>
    <cfRule type="top10" dxfId="499" priority="161" rank="2"/>
    <cfRule type="top10" dxfId="498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497" priority="4" operator="containsText" text="EPW">
      <formula>NOT(ISERROR(SEARCH("EPW",BA18)))</formula>
    </cfRule>
    <cfRule type="containsText" dxfId="496" priority="5" operator="containsText" text="MIOA">
      <formula>NOT(ISERROR(SEARCH("MIOA",BA18)))</formula>
    </cfRule>
    <cfRule type="containsText" dxfId="495" priority="6" operator="containsText" text="DAG">
      <formula>NOT(ISERROR(SEARCH("DAG",BA18)))</formula>
    </cfRule>
  </conditionalFormatting>
  <conditionalFormatting sqref="BA23:BC26">
    <cfRule type="containsText" dxfId="494" priority="1" operator="containsText" text="EPW">
      <formula>NOT(ISERROR(SEARCH("EPW",BA23)))</formula>
    </cfRule>
    <cfRule type="containsText" dxfId="493" priority="2" operator="containsText" text="MIOA">
      <formula>NOT(ISERROR(SEARCH("MIOA",BA23)))</formula>
    </cfRule>
    <cfRule type="containsText" dxfId="492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46"/>
  <sheetViews>
    <sheetView zoomScaleNormal="100" workbookViewId="0">
      <pane xSplit="3" ySplit="2" topLeftCell="AJ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A1:XFD1048576"/>
    </sheetView>
  </sheetViews>
  <sheetFormatPr defaultColWidth="8.88671875" defaultRowHeight="16.2" x14ac:dyDescent="0.3"/>
  <cols>
    <col min="1" max="1" width="8.109375" style="12" customWidth="1"/>
    <col min="2" max="3" width="8.88671875" style="12" customWidth="1"/>
    <col min="4" max="29" width="8.88671875" style="13" customWidth="1"/>
    <col min="30" max="51" width="8.88671875" style="13"/>
    <col min="52" max="52" width="8.88671875" style="12"/>
    <col min="53" max="55" width="8.88671875" style="10"/>
    <col min="56" max="16384" width="8.88671875" style="12"/>
  </cols>
  <sheetData>
    <row r="1" spans="1:55" ht="16.2" customHeight="1" x14ac:dyDescent="0.3">
      <c r="A1" s="17" t="s">
        <v>79</v>
      </c>
      <c r="B1" s="21"/>
      <c r="C1" s="21"/>
      <c r="D1" s="26" t="str">
        <f t="shared" ref="D1:AM1" si="0">D3&amp;D4&amp;D5&amp;D6</f>
        <v>MIOAEPW</v>
      </c>
      <c r="E1" s="26" t="str">
        <f t="shared" si="0"/>
        <v>MIOADEPW</v>
      </c>
      <c r="F1" s="26" t="str">
        <f t="shared" si="0"/>
        <v>MIOAREPW</v>
      </c>
      <c r="G1" s="26" t="str">
        <f t="shared" si="0"/>
        <v>MIOARDEPW</v>
      </c>
      <c r="H1" s="26" t="str">
        <f t="shared" si="0"/>
        <v>DAG1EPW</v>
      </c>
      <c r="I1" s="26" t="str">
        <f t="shared" si="0"/>
        <v>DAG1DEPW</v>
      </c>
      <c r="J1" s="26" t="str">
        <f t="shared" si="0"/>
        <v>DAG1REPW</v>
      </c>
      <c r="K1" s="26" t="str">
        <f t="shared" si="0"/>
        <v>DAG1RDEPW</v>
      </c>
      <c r="L1" s="26" t="str">
        <f t="shared" si="0"/>
        <v>DAG2EPW</v>
      </c>
      <c r="M1" s="26" t="str">
        <f t="shared" si="0"/>
        <v>DAG2DEPW</v>
      </c>
      <c r="N1" s="26" t="str">
        <f t="shared" si="0"/>
        <v>DAG2REPW</v>
      </c>
      <c r="O1" s="26" t="str">
        <f t="shared" si="0"/>
        <v>DAG2RDEPW</v>
      </c>
      <c r="P1" s="24" t="str">
        <f t="shared" si="0"/>
        <v>MIOA</v>
      </c>
      <c r="Q1" s="24" t="str">
        <f t="shared" si="0"/>
        <v>MIOAD</v>
      </c>
      <c r="R1" s="24" t="str">
        <f t="shared" si="0"/>
        <v>MIOAPW</v>
      </c>
      <c r="S1" s="24" t="str">
        <f t="shared" si="0"/>
        <v>MIOADPW</v>
      </c>
      <c r="T1" s="24" t="str">
        <f t="shared" si="0"/>
        <v>MIOAR</v>
      </c>
      <c r="U1" s="24" t="str">
        <f t="shared" si="0"/>
        <v>MIOARD</v>
      </c>
      <c r="V1" s="24" t="str">
        <f t="shared" si="0"/>
        <v>MIOARPW</v>
      </c>
      <c r="W1" s="24" t="str">
        <f t="shared" si="0"/>
        <v>MIOARDPW</v>
      </c>
      <c r="X1" s="24" t="str">
        <f t="shared" si="0"/>
        <v>DAG1</v>
      </c>
      <c r="Y1" s="24" t="str">
        <f t="shared" si="0"/>
        <v>DAG1D</v>
      </c>
      <c r="Z1" s="24" t="str">
        <f t="shared" si="0"/>
        <v>DAG1PW</v>
      </c>
      <c r="AA1" s="24" t="str">
        <f t="shared" si="0"/>
        <v>DAG1DPW</v>
      </c>
      <c r="AB1" s="24" t="str">
        <f t="shared" si="0"/>
        <v>DAG1R</v>
      </c>
      <c r="AC1" s="24" t="str">
        <f t="shared" si="0"/>
        <v>DAG1RD</v>
      </c>
      <c r="AD1" s="24" t="str">
        <f t="shared" si="0"/>
        <v>DAG1RPW</v>
      </c>
      <c r="AE1" s="24" t="str">
        <f t="shared" si="0"/>
        <v>DAG1RDPW</v>
      </c>
      <c r="AF1" s="24" t="str">
        <f t="shared" si="0"/>
        <v>DAG2</v>
      </c>
      <c r="AG1" s="24" t="str">
        <f t="shared" si="0"/>
        <v>DAG2D</v>
      </c>
      <c r="AH1" s="24" t="str">
        <f t="shared" si="0"/>
        <v>DAG2PW</v>
      </c>
      <c r="AI1" s="24" t="str">
        <f t="shared" si="0"/>
        <v>DAG2DPW</v>
      </c>
      <c r="AJ1" s="24" t="str">
        <f t="shared" si="0"/>
        <v>DAG2R</v>
      </c>
      <c r="AK1" s="24" t="str">
        <f t="shared" si="0"/>
        <v>DAG2RD</v>
      </c>
      <c r="AL1" s="24" t="str">
        <f t="shared" si="0"/>
        <v>DAG2RPW</v>
      </c>
      <c r="AM1" s="24" t="str">
        <f t="shared" si="0"/>
        <v>DAG2RDPW</v>
      </c>
      <c r="AN1" s="23" t="str">
        <f>AN3&amp;AN4&amp;AN5&amp;AN6</f>
        <v>NG</v>
      </c>
      <c r="AO1" s="23" t="str">
        <f t="shared" ref="AO1:AU1" si="1">AO3&amp;AO4&amp;AO5&amp;AO6</f>
        <v>NGD</v>
      </c>
      <c r="AP1" s="23" t="str">
        <f t="shared" si="1"/>
        <v>NGPW</v>
      </c>
      <c r="AQ1" s="23" t="str">
        <f t="shared" si="1"/>
        <v>NGDPW</v>
      </c>
      <c r="AR1" s="23" t="str">
        <f t="shared" si="1"/>
        <v>NGR</v>
      </c>
      <c r="AS1" s="23" t="str">
        <f t="shared" si="1"/>
        <v>NGRD</v>
      </c>
      <c r="AT1" s="23" t="str">
        <f t="shared" si="1"/>
        <v>NGRPW</v>
      </c>
      <c r="AU1" s="23" t="str">
        <f t="shared" si="1"/>
        <v>NGRDPW</v>
      </c>
      <c r="AV1" s="23" t="str">
        <f>AV3&amp;AV4&amp;AV5&amp;AV6</f>
        <v>BCS</v>
      </c>
      <c r="AW1" s="23" t="str">
        <f>AW3&amp;AW4&amp;AW5&amp;AW6</f>
        <v>BCSD</v>
      </c>
      <c r="AX1" s="23" t="str">
        <f>AX3&amp;AX4&amp;AX6</f>
        <v>HD</v>
      </c>
      <c r="AY1" s="23" t="str">
        <f>AY3&amp;AY4&amp;AY6</f>
        <v>Random</v>
      </c>
    </row>
    <row r="2" spans="1:55" x14ac:dyDescent="0.3">
      <c r="A2" s="13"/>
      <c r="B2" s="13" t="s">
        <v>35</v>
      </c>
      <c r="C2" s="13" t="s">
        <v>55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23"/>
      <c r="AY2" s="17"/>
    </row>
    <row r="3" spans="1:55" x14ac:dyDescent="0.3">
      <c r="A3" s="25" t="s">
        <v>71</v>
      </c>
      <c r="B3" s="25"/>
      <c r="C3" s="25"/>
      <c r="D3" s="15" t="s">
        <v>62</v>
      </c>
      <c r="E3" s="15" t="s">
        <v>62</v>
      </c>
      <c r="F3" s="15" t="s">
        <v>62</v>
      </c>
      <c r="G3" s="15" t="s">
        <v>62</v>
      </c>
      <c r="H3" s="15" t="s">
        <v>66</v>
      </c>
      <c r="I3" s="15" t="s">
        <v>66</v>
      </c>
      <c r="J3" s="15" t="s">
        <v>66</v>
      </c>
      <c r="K3" s="15" t="s">
        <v>66</v>
      </c>
      <c r="L3" s="15" t="s">
        <v>67</v>
      </c>
      <c r="M3" s="15" t="s">
        <v>67</v>
      </c>
      <c r="N3" s="15" t="s">
        <v>67</v>
      </c>
      <c r="O3" s="15" t="s">
        <v>67</v>
      </c>
      <c r="P3" s="15" t="s">
        <v>62</v>
      </c>
      <c r="Q3" s="15" t="s">
        <v>62</v>
      </c>
      <c r="R3" s="15" t="s">
        <v>62</v>
      </c>
      <c r="S3" s="15" t="s">
        <v>62</v>
      </c>
      <c r="T3" s="15" t="s">
        <v>62</v>
      </c>
      <c r="U3" s="15" t="s">
        <v>62</v>
      </c>
      <c r="V3" s="15" t="s">
        <v>62</v>
      </c>
      <c r="W3" s="15" t="s">
        <v>62</v>
      </c>
      <c r="X3" s="15" t="s">
        <v>66</v>
      </c>
      <c r="Y3" s="15" t="s">
        <v>66</v>
      </c>
      <c r="Z3" s="15" t="s">
        <v>78</v>
      </c>
      <c r="AA3" s="15" t="s">
        <v>78</v>
      </c>
      <c r="AB3" s="15" t="s">
        <v>78</v>
      </c>
      <c r="AC3" s="15" t="s">
        <v>78</v>
      </c>
      <c r="AD3" s="15" t="s">
        <v>78</v>
      </c>
      <c r="AE3" s="15" t="s">
        <v>78</v>
      </c>
      <c r="AF3" s="15" t="s">
        <v>67</v>
      </c>
      <c r="AG3" s="15" t="s">
        <v>77</v>
      </c>
      <c r="AH3" s="15" t="s">
        <v>77</v>
      </c>
      <c r="AI3" s="15" t="s">
        <v>77</v>
      </c>
      <c r="AJ3" s="15" t="s">
        <v>77</v>
      </c>
      <c r="AK3" s="15" t="s">
        <v>77</v>
      </c>
      <c r="AL3" s="15" t="s">
        <v>77</v>
      </c>
      <c r="AM3" s="15" t="s">
        <v>77</v>
      </c>
      <c r="AN3" s="15" t="s">
        <v>68</v>
      </c>
      <c r="AO3" s="15" t="s">
        <v>68</v>
      </c>
      <c r="AP3" s="15" t="s">
        <v>68</v>
      </c>
      <c r="AQ3" s="15" t="s">
        <v>68</v>
      </c>
      <c r="AR3" s="15" t="s">
        <v>68</v>
      </c>
      <c r="AS3" s="15" t="s">
        <v>68</v>
      </c>
      <c r="AT3" s="15" t="s">
        <v>68</v>
      </c>
      <c r="AU3" s="15" t="s">
        <v>68</v>
      </c>
      <c r="AV3" s="15" t="s">
        <v>80</v>
      </c>
      <c r="AW3" s="15" t="s">
        <v>80</v>
      </c>
      <c r="AX3" s="15" t="s">
        <v>69</v>
      </c>
      <c r="AY3" s="15" t="s">
        <v>70</v>
      </c>
    </row>
    <row r="4" spans="1:55" x14ac:dyDescent="0.3">
      <c r="A4" s="25" t="s">
        <v>72</v>
      </c>
      <c r="B4" s="25"/>
      <c r="C4" s="25"/>
      <c r="D4" s="15"/>
      <c r="E4" s="15"/>
      <c r="F4" s="15" t="s">
        <v>64</v>
      </c>
      <c r="G4" s="15" t="s">
        <v>64</v>
      </c>
      <c r="H4" s="15"/>
      <c r="I4" s="15"/>
      <c r="J4" s="15" t="s">
        <v>64</v>
      </c>
      <c r="K4" s="15" t="s">
        <v>64</v>
      </c>
      <c r="L4" s="15"/>
      <c r="M4" s="15"/>
      <c r="N4" s="15" t="s">
        <v>64</v>
      </c>
      <c r="O4" s="15" t="s">
        <v>64</v>
      </c>
      <c r="P4" s="15"/>
      <c r="Q4" s="15"/>
      <c r="R4" s="15"/>
      <c r="S4" s="15"/>
      <c r="T4" s="15" t="s">
        <v>64</v>
      </c>
      <c r="U4" s="15" t="s">
        <v>64</v>
      </c>
      <c r="V4" s="15" t="s">
        <v>64</v>
      </c>
      <c r="W4" s="15" t="s">
        <v>64</v>
      </c>
      <c r="X4" s="15"/>
      <c r="Y4" s="15"/>
      <c r="Z4" s="15"/>
      <c r="AA4" s="15"/>
      <c r="AB4" s="15" t="s">
        <v>64</v>
      </c>
      <c r="AC4" s="15" t="s">
        <v>64</v>
      </c>
      <c r="AD4" s="15" t="s">
        <v>64</v>
      </c>
      <c r="AE4" s="15" t="s">
        <v>64</v>
      </c>
      <c r="AF4" s="15"/>
      <c r="AG4" s="15"/>
      <c r="AH4" s="15"/>
      <c r="AI4" s="15"/>
      <c r="AJ4" s="15" t="s">
        <v>64</v>
      </c>
      <c r="AK4" s="15" t="s">
        <v>64</v>
      </c>
      <c r="AL4" s="15" t="s">
        <v>64</v>
      </c>
      <c r="AM4" s="15" t="s">
        <v>64</v>
      </c>
      <c r="AN4" s="15"/>
      <c r="AO4" s="15"/>
      <c r="AP4" s="15"/>
      <c r="AQ4" s="15"/>
      <c r="AR4" s="15" t="s">
        <v>64</v>
      </c>
      <c r="AS4" s="15" t="s">
        <v>64</v>
      </c>
      <c r="AT4" s="15" t="s">
        <v>64</v>
      </c>
      <c r="AU4" s="15" t="s">
        <v>64</v>
      </c>
      <c r="AV4" s="15"/>
      <c r="AW4" s="15"/>
      <c r="AX4" s="15"/>
      <c r="AY4" s="15"/>
    </row>
    <row r="5" spans="1:55" x14ac:dyDescent="0.3">
      <c r="A5" s="15"/>
      <c r="B5" s="15" t="s">
        <v>76</v>
      </c>
      <c r="C5" s="15"/>
      <c r="D5" s="15"/>
      <c r="E5" s="15" t="s">
        <v>76</v>
      </c>
      <c r="F5" s="15"/>
      <c r="G5" s="15" t="s">
        <v>76</v>
      </c>
      <c r="H5" s="15"/>
      <c r="I5" s="15" t="s">
        <v>76</v>
      </c>
      <c r="J5" s="15"/>
      <c r="K5" s="15" t="s">
        <v>76</v>
      </c>
      <c r="L5" s="15"/>
      <c r="M5" s="15" t="s">
        <v>76</v>
      </c>
      <c r="N5" s="15"/>
      <c r="O5" s="15" t="s">
        <v>76</v>
      </c>
      <c r="P5" s="15"/>
      <c r="Q5" s="15" t="s">
        <v>76</v>
      </c>
      <c r="R5" s="15"/>
      <c r="S5" s="15" t="s">
        <v>76</v>
      </c>
      <c r="T5" s="15"/>
      <c r="U5" s="15" t="s">
        <v>76</v>
      </c>
      <c r="V5" s="15"/>
      <c r="W5" s="15" t="s">
        <v>76</v>
      </c>
      <c r="X5" s="15"/>
      <c r="Y5" s="15" t="s">
        <v>76</v>
      </c>
      <c r="Z5" s="15"/>
      <c r="AA5" s="15" t="s">
        <v>76</v>
      </c>
      <c r="AB5" s="15"/>
      <c r="AC5" s="15" t="s">
        <v>76</v>
      </c>
      <c r="AD5" s="15"/>
      <c r="AE5" s="15" t="s">
        <v>76</v>
      </c>
      <c r="AF5" s="15"/>
      <c r="AG5" s="15" t="s">
        <v>76</v>
      </c>
      <c r="AH5" s="15"/>
      <c r="AI5" s="15" t="s">
        <v>76</v>
      </c>
      <c r="AJ5" s="15"/>
      <c r="AK5" s="15" t="s">
        <v>76</v>
      </c>
      <c r="AL5" s="15"/>
      <c r="AM5" s="15" t="s">
        <v>76</v>
      </c>
      <c r="AN5" s="15"/>
      <c r="AO5" s="15" t="s">
        <v>76</v>
      </c>
      <c r="AP5" s="15"/>
      <c r="AQ5" s="15" t="s">
        <v>76</v>
      </c>
      <c r="AR5" s="15"/>
      <c r="AS5" s="15" t="s">
        <v>76</v>
      </c>
      <c r="AT5" s="15"/>
      <c r="AU5" s="15" t="s">
        <v>76</v>
      </c>
      <c r="AV5" s="15"/>
      <c r="AW5" s="15" t="s">
        <v>76</v>
      </c>
      <c r="AX5" s="15"/>
      <c r="AY5" s="15"/>
    </row>
    <row r="6" spans="1:55" x14ac:dyDescent="0.3">
      <c r="A6" s="25" t="s">
        <v>73</v>
      </c>
      <c r="B6" s="25"/>
      <c r="C6" s="25"/>
      <c r="D6" s="15" t="s">
        <v>63</v>
      </c>
      <c r="E6" s="15" t="s">
        <v>63</v>
      </c>
      <c r="F6" s="15" t="s">
        <v>63</v>
      </c>
      <c r="G6" s="15" t="s">
        <v>63</v>
      </c>
      <c r="H6" s="15" t="s">
        <v>63</v>
      </c>
      <c r="I6" s="15" t="s">
        <v>63</v>
      </c>
      <c r="J6" s="15" t="s">
        <v>63</v>
      </c>
      <c r="K6" s="15" t="s">
        <v>63</v>
      </c>
      <c r="L6" s="15" t="s">
        <v>63</v>
      </c>
      <c r="M6" s="15" t="s">
        <v>63</v>
      </c>
      <c r="N6" s="15" t="s">
        <v>63</v>
      </c>
      <c r="O6" s="15" t="s">
        <v>63</v>
      </c>
      <c r="P6" s="15"/>
      <c r="Q6" s="15"/>
      <c r="R6" s="15" t="s">
        <v>65</v>
      </c>
      <c r="S6" s="15" t="s">
        <v>65</v>
      </c>
      <c r="T6" s="15"/>
      <c r="U6" s="15"/>
      <c r="V6" s="15" t="s">
        <v>65</v>
      </c>
      <c r="W6" s="15" t="s">
        <v>65</v>
      </c>
      <c r="X6" s="15"/>
      <c r="Y6" s="15"/>
      <c r="Z6" s="15" t="s">
        <v>65</v>
      </c>
      <c r="AA6" s="15" t="s">
        <v>65</v>
      </c>
      <c r="AB6" s="15"/>
      <c r="AC6" s="15"/>
      <c r="AD6" s="15" t="s">
        <v>65</v>
      </c>
      <c r="AE6" s="15" t="s">
        <v>65</v>
      </c>
      <c r="AF6" s="15"/>
      <c r="AG6" s="15"/>
      <c r="AH6" s="15" t="s">
        <v>65</v>
      </c>
      <c r="AI6" s="15" t="s">
        <v>65</v>
      </c>
      <c r="AJ6" s="15"/>
      <c r="AK6" s="15"/>
      <c r="AL6" s="15" t="s">
        <v>65</v>
      </c>
      <c r="AM6" s="15" t="s">
        <v>65</v>
      </c>
      <c r="AN6" s="15"/>
      <c r="AO6" s="15"/>
      <c r="AP6" s="15" t="s">
        <v>65</v>
      </c>
      <c r="AQ6" s="15" t="s">
        <v>65</v>
      </c>
      <c r="AR6" s="15"/>
      <c r="AS6" s="15"/>
      <c r="AT6" s="15" t="s">
        <v>65</v>
      </c>
      <c r="AU6" s="15" t="s">
        <v>65</v>
      </c>
      <c r="AV6" s="15"/>
      <c r="AW6" s="15"/>
      <c r="AX6" s="15"/>
      <c r="AY6" s="15"/>
    </row>
    <row r="7" spans="1:55" x14ac:dyDescent="0.3">
      <c r="A7" s="20" t="s">
        <v>56</v>
      </c>
      <c r="B7" s="21"/>
      <c r="C7" s="2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BB7" s="10" t="s">
        <v>60</v>
      </c>
      <c r="BC7" s="10" t="s">
        <v>61</v>
      </c>
    </row>
    <row r="8" spans="1:55" ht="16.2" customHeight="1" x14ac:dyDescent="0.3">
      <c r="A8" s="22" t="s">
        <v>74</v>
      </c>
      <c r="B8" s="17" t="s">
        <v>36</v>
      </c>
      <c r="C8" s="13" t="s">
        <v>23</v>
      </c>
      <c r="D8" s="12">
        <v>13.9512</v>
      </c>
      <c r="E8" s="12">
        <v>19.193000000000001</v>
      </c>
      <c r="F8" s="12">
        <v>19.3492</v>
      </c>
      <c r="G8" s="12">
        <v>18.8811</v>
      </c>
      <c r="H8" s="12">
        <v>13.6822</v>
      </c>
      <c r="I8" s="12">
        <v>15.230499999999999</v>
      </c>
      <c r="J8" s="12">
        <v>15.936400000000001</v>
      </c>
      <c r="K8" s="12">
        <v>15.3568</v>
      </c>
      <c r="L8" s="12">
        <v>14.3466</v>
      </c>
      <c r="M8" s="12">
        <v>16.739699999999999</v>
      </c>
      <c r="N8" s="12">
        <v>16.496700000000001</v>
      </c>
      <c r="O8" s="12">
        <v>16.8018</v>
      </c>
      <c r="P8" s="12">
        <v>4.2111999999999998</v>
      </c>
      <c r="Q8" s="12">
        <v>4.4763999999999999</v>
      </c>
      <c r="R8" s="13">
        <v>13.480700000000001</v>
      </c>
      <c r="S8" s="13">
        <v>13.7072</v>
      </c>
      <c r="T8" s="13">
        <v>6.4104999999999999</v>
      </c>
      <c r="U8" s="13">
        <v>6.9477000000000002</v>
      </c>
      <c r="V8" s="13">
        <v>15.653700000000001</v>
      </c>
      <c r="W8" s="13">
        <v>15.9297</v>
      </c>
      <c r="X8" s="13">
        <v>4.7302</v>
      </c>
      <c r="Y8" s="13">
        <v>4.4444999999999997</v>
      </c>
      <c r="Z8" s="13">
        <v>13.4162</v>
      </c>
      <c r="AA8" s="13">
        <v>14.000400000000001</v>
      </c>
      <c r="AB8" s="13">
        <v>4.9794</v>
      </c>
      <c r="AC8" s="13">
        <v>4.5351999999999997</v>
      </c>
      <c r="AD8" s="13">
        <v>16.218</v>
      </c>
      <c r="AE8" s="13">
        <v>16.015499999999999</v>
      </c>
      <c r="AF8" s="13">
        <v>5.5816999999999997</v>
      </c>
      <c r="AG8" s="13">
        <v>5.798</v>
      </c>
      <c r="AH8" s="13">
        <v>13.379300000000001</v>
      </c>
      <c r="AI8" s="13">
        <v>13.8001</v>
      </c>
      <c r="AJ8" s="13">
        <v>6.1718000000000002</v>
      </c>
      <c r="AK8" s="13">
        <v>6.86</v>
      </c>
      <c r="AL8" s="13">
        <v>15.481299999999999</v>
      </c>
      <c r="AM8" s="13">
        <v>15.7727</v>
      </c>
      <c r="AN8" s="13">
        <v>4.6776</v>
      </c>
      <c r="AO8" s="13">
        <v>4.6817000000000002</v>
      </c>
      <c r="AP8" s="13">
        <v>10.3249</v>
      </c>
      <c r="AQ8" s="13">
        <v>7.5792999999999999</v>
      </c>
      <c r="AR8" s="13">
        <v>5.1589999999999998</v>
      </c>
      <c r="AS8" s="13">
        <v>2.6738</v>
      </c>
      <c r="AT8" s="13">
        <v>11.6883</v>
      </c>
      <c r="AU8" s="13">
        <v>4.9768999999999997</v>
      </c>
      <c r="AV8" s="12">
        <v>-8.6781000000000006</v>
      </c>
      <c r="AW8" s="12">
        <v>-8.8072999999999997</v>
      </c>
      <c r="AX8" s="13">
        <v>4.9132999999999996</v>
      </c>
      <c r="AY8" s="13">
        <v>-10.896800000000001</v>
      </c>
      <c r="BA8" s="11" t="str">
        <f ca="1">INDIRECT(ADDRESS(1, MATCH(MAX(D8:AY8),D8:AY8,0)+3, 4),TRUE)</f>
        <v>MIOAREPW</v>
      </c>
      <c r="BB8" s="11" t="str">
        <f ca="1">BA8</f>
        <v>MIOAREPW</v>
      </c>
      <c r="BC8" s="11"/>
    </row>
    <row r="9" spans="1:55" x14ac:dyDescent="0.3">
      <c r="A9" s="21"/>
      <c r="B9" s="21"/>
      <c r="C9" s="13" t="s">
        <v>81</v>
      </c>
      <c r="D9" s="12">
        <v>7.0830000000000002</v>
      </c>
      <c r="E9" s="12">
        <v>7.4073000000000002</v>
      </c>
      <c r="F9" s="12">
        <v>11.2173</v>
      </c>
      <c r="G9" s="12">
        <v>11.5832</v>
      </c>
      <c r="H9" s="12">
        <v>6.9964000000000004</v>
      </c>
      <c r="I9" s="12">
        <v>6.9924999999999997</v>
      </c>
      <c r="J9" s="12">
        <v>9.8923000000000005</v>
      </c>
      <c r="K9" s="12">
        <v>9.9626999999999999</v>
      </c>
      <c r="L9" s="12">
        <v>7.5152000000000001</v>
      </c>
      <c r="M9" s="12">
        <v>7.9622000000000002</v>
      </c>
      <c r="N9" s="12">
        <v>11.456</v>
      </c>
      <c r="O9" s="12">
        <v>11.576700000000001</v>
      </c>
      <c r="P9" s="12">
        <v>7.0720000000000001</v>
      </c>
      <c r="Q9" s="12">
        <v>6.66</v>
      </c>
      <c r="R9" s="13">
        <v>6.5887000000000002</v>
      </c>
      <c r="S9" s="13">
        <v>7.1148999999999996</v>
      </c>
      <c r="T9" s="13">
        <v>11.4061</v>
      </c>
      <c r="U9" s="13">
        <v>11.697800000000001</v>
      </c>
      <c r="V9" s="13">
        <v>11.019500000000001</v>
      </c>
      <c r="W9" s="13">
        <v>11.455500000000001</v>
      </c>
      <c r="X9" s="13">
        <v>6.7084999999999999</v>
      </c>
      <c r="Y9" s="13">
        <v>6.8821000000000003</v>
      </c>
      <c r="Z9" s="13">
        <v>7.1589999999999998</v>
      </c>
      <c r="AA9" s="13">
        <v>6.6410999999999998</v>
      </c>
      <c r="AB9" s="13">
        <v>9.4787999999999997</v>
      </c>
      <c r="AC9" s="13">
        <v>9.6404999999999994</v>
      </c>
      <c r="AD9" s="13">
        <v>9.7966999999999995</v>
      </c>
      <c r="AE9" s="13">
        <v>9.9404000000000003</v>
      </c>
      <c r="AF9" s="13">
        <v>7.6504000000000003</v>
      </c>
      <c r="AG9" s="13">
        <v>7.7508999999999997</v>
      </c>
      <c r="AH9" s="13">
        <v>7.4353999999999996</v>
      </c>
      <c r="AI9" s="13">
        <v>7.9789000000000003</v>
      </c>
      <c r="AJ9" s="13">
        <v>11.3393</v>
      </c>
      <c r="AK9" s="13">
        <v>11.5717</v>
      </c>
      <c r="AL9" s="13">
        <v>11.1434</v>
      </c>
      <c r="AM9" s="13">
        <v>11.321300000000001</v>
      </c>
      <c r="AN9" s="13">
        <v>9.0797000000000008</v>
      </c>
      <c r="AO9" s="13">
        <v>10.2982</v>
      </c>
      <c r="AP9" s="13">
        <v>8.7433999999999994</v>
      </c>
      <c r="AQ9" s="13">
        <v>10.628399999999999</v>
      </c>
      <c r="AR9" s="13">
        <v>10.186999999999999</v>
      </c>
      <c r="AS9" s="13">
        <v>8.0916999999999994</v>
      </c>
      <c r="AT9" s="13">
        <v>14.2578</v>
      </c>
      <c r="AU9" s="13">
        <v>5.9458000000000002</v>
      </c>
      <c r="AV9" s="12">
        <v>-7.1025999999999998</v>
      </c>
      <c r="AW9" s="12">
        <v>-6.6563999999999997</v>
      </c>
      <c r="AX9" s="13">
        <v>9.2303999999999995</v>
      </c>
      <c r="AY9" s="13">
        <v>-10.654500000000001</v>
      </c>
      <c r="BA9" s="11" t="str">
        <f ca="1">INDIRECT(ADDRESS(1, MATCH(MAX(D9:AY9),D9:AY9,0)+3, 4),TRUE)</f>
        <v>NGRPW</v>
      </c>
      <c r="BB9" s="11"/>
      <c r="BC9" s="11" t="str">
        <f ca="1">BA9</f>
        <v>NGRPW</v>
      </c>
    </row>
    <row r="10" spans="1:55" x14ac:dyDescent="0.3">
      <c r="A10" s="21"/>
      <c r="B10" s="17" t="s">
        <v>49</v>
      </c>
      <c r="C10" s="13" t="s">
        <v>23</v>
      </c>
      <c r="D10" s="12">
        <v>40.498199999999997</v>
      </c>
      <c r="E10" s="12">
        <v>50.340899999999998</v>
      </c>
      <c r="F10" s="12">
        <v>62.129399999999997</v>
      </c>
      <c r="G10" s="12">
        <v>60.563800000000001</v>
      </c>
      <c r="H10" s="12">
        <v>44.055100000000003</v>
      </c>
      <c r="I10" s="12">
        <v>43.368699999999997</v>
      </c>
      <c r="J10" s="12">
        <v>53.978200000000001</v>
      </c>
      <c r="K10" s="12">
        <v>54.128100000000003</v>
      </c>
      <c r="L10" s="12">
        <v>42.969900000000003</v>
      </c>
      <c r="M10" s="12">
        <v>43.287399999999998</v>
      </c>
      <c r="N10" s="12">
        <v>53.696100000000001</v>
      </c>
      <c r="O10" s="12">
        <v>53.732300000000002</v>
      </c>
      <c r="P10" s="12">
        <v>23.4617</v>
      </c>
      <c r="Q10" s="12">
        <v>23.712599999999998</v>
      </c>
      <c r="R10" s="13">
        <v>37.152799999999999</v>
      </c>
      <c r="S10" s="13">
        <v>39.180700000000002</v>
      </c>
      <c r="T10" s="13">
        <v>29.413599999999999</v>
      </c>
      <c r="U10" s="13">
        <v>28.534400000000002</v>
      </c>
      <c r="V10" s="13">
        <v>46.264499999999998</v>
      </c>
      <c r="W10" s="13">
        <v>46.925699999999999</v>
      </c>
      <c r="X10" s="13">
        <v>27.086500000000001</v>
      </c>
      <c r="Y10" s="13">
        <v>27.1768</v>
      </c>
      <c r="Z10" s="13">
        <v>37.477200000000003</v>
      </c>
      <c r="AA10" s="13">
        <v>36.526499999999999</v>
      </c>
      <c r="AB10" s="13">
        <v>29.061299999999999</v>
      </c>
      <c r="AC10" s="13">
        <v>29.626300000000001</v>
      </c>
      <c r="AD10" s="13">
        <v>48.773899999999998</v>
      </c>
      <c r="AE10" s="13">
        <v>50.113799999999998</v>
      </c>
      <c r="AF10" s="13">
        <v>24.4147</v>
      </c>
      <c r="AG10" s="13">
        <v>22.4284</v>
      </c>
      <c r="AH10" s="13">
        <v>37.7348</v>
      </c>
      <c r="AI10" s="13">
        <v>39.518700000000003</v>
      </c>
      <c r="AJ10" s="13">
        <v>32.662700000000001</v>
      </c>
      <c r="AK10" s="13">
        <v>31.900600000000001</v>
      </c>
      <c r="AL10" s="13">
        <v>52.213200000000001</v>
      </c>
      <c r="AM10" s="13">
        <v>52.8127</v>
      </c>
      <c r="AN10" s="13">
        <v>30.328099999999999</v>
      </c>
      <c r="AO10" s="13">
        <v>30.329799999999999</v>
      </c>
      <c r="AP10" s="13">
        <v>41.669199999999996</v>
      </c>
      <c r="AQ10" s="13">
        <v>38.959299999999999</v>
      </c>
      <c r="AR10" s="13">
        <v>35.332299999999996</v>
      </c>
      <c r="AS10" s="13">
        <v>33.1265</v>
      </c>
      <c r="AT10" s="13">
        <v>45.325699999999998</v>
      </c>
      <c r="AU10" s="13">
        <v>44.279600000000002</v>
      </c>
      <c r="AV10" s="12">
        <v>1.5759000000000001</v>
      </c>
      <c r="AW10" s="12">
        <v>1.2741</v>
      </c>
      <c r="AX10" s="13">
        <v>27.308599999999998</v>
      </c>
      <c r="AY10" s="13">
        <v>-0.46710000000000002</v>
      </c>
      <c r="BA10" s="11" t="str">
        <f ca="1">INDIRECT(ADDRESS(1, MATCH(MAX(D10:AY10),D10:AY10,0)+3, 4),TRUE)</f>
        <v>MIOAREPW</v>
      </c>
      <c r="BB10" s="11" t="str">
        <f ca="1">BA10</f>
        <v>MIOAREPW</v>
      </c>
      <c r="BC10" s="11"/>
    </row>
    <row r="11" spans="1:55" x14ac:dyDescent="0.3">
      <c r="A11" s="21"/>
      <c r="B11" s="21"/>
      <c r="C11" s="13" t="s">
        <v>81</v>
      </c>
      <c r="D11" s="12">
        <v>34.100099999999998</v>
      </c>
      <c r="E11" s="12">
        <v>37.115400000000001</v>
      </c>
      <c r="F11" s="12">
        <v>47.063099999999999</v>
      </c>
      <c r="G11" s="12">
        <v>46.741399999999999</v>
      </c>
      <c r="H11" s="12">
        <v>39.929099999999998</v>
      </c>
      <c r="I11" s="12">
        <v>40.700000000000003</v>
      </c>
      <c r="J11" s="12">
        <v>46.744500000000002</v>
      </c>
      <c r="K11" s="12">
        <v>47.665599999999998</v>
      </c>
      <c r="L11" s="12">
        <v>39.956000000000003</v>
      </c>
      <c r="M11" s="12">
        <v>39.995800000000003</v>
      </c>
      <c r="N11" s="12">
        <v>50.6496</v>
      </c>
      <c r="O11" s="12">
        <v>50.728700000000003</v>
      </c>
      <c r="P11" s="12">
        <v>34.622</v>
      </c>
      <c r="Q11" s="12">
        <v>35.737699999999997</v>
      </c>
      <c r="R11" s="13">
        <v>35.2883</v>
      </c>
      <c r="S11" s="13">
        <v>35.515700000000002</v>
      </c>
      <c r="T11" s="13">
        <v>46.707299999999996</v>
      </c>
      <c r="U11" s="13">
        <v>46.784999999999997</v>
      </c>
      <c r="V11" s="13">
        <v>46.515799999999999</v>
      </c>
      <c r="W11" s="13">
        <v>47.8917</v>
      </c>
      <c r="X11" s="13">
        <v>42.453499999999998</v>
      </c>
      <c r="Y11" s="13">
        <v>41.512599999999999</v>
      </c>
      <c r="Z11" s="13">
        <v>43.060400000000001</v>
      </c>
      <c r="AA11" s="13">
        <v>40.806600000000003</v>
      </c>
      <c r="AB11" s="13">
        <v>48.593400000000003</v>
      </c>
      <c r="AC11" s="13">
        <v>46.927</v>
      </c>
      <c r="AD11" s="13">
        <v>48.591799999999999</v>
      </c>
      <c r="AE11" s="13">
        <v>47.401800000000001</v>
      </c>
      <c r="AF11" s="13">
        <v>42.157299999999999</v>
      </c>
      <c r="AG11" s="13">
        <v>41.843000000000004</v>
      </c>
      <c r="AH11" s="13">
        <v>41.402500000000003</v>
      </c>
      <c r="AI11" s="13">
        <v>41.334200000000003</v>
      </c>
      <c r="AJ11" s="13">
        <v>50.230600000000003</v>
      </c>
      <c r="AK11" s="13">
        <v>50.342300000000002</v>
      </c>
      <c r="AL11" s="13">
        <v>51.098999999999997</v>
      </c>
      <c r="AM11" s="13">
        <v>49.555100000000003</v>
      </c>
      <c r="AN11" s="13">
        <v>47.869700000000002</v>
      </c>
      <c r="AO11" s="13">
        <v>45.7074</v>
      </c>
      <c r="AP11" s="13">
        <v>41.075899999999997</v>
      </c>
      <c r="AQ11" s="13">
        <v>45.958300000000001</v>
      </c>
      <c r="AR11" s="13">
        <v>58.219700000000003</v>
      </c>
      <c r="AS11" s="13">
        <v>53.417200000000001</v>
      </c>
      <c r="AT11" s="13">
        <v>52.304900000000004</v>
      </c>
      <c r="AU11" s="13">
        <v>49.394100000000002</v>
      </c>
      <c r="AV11" s="12">
        <v>8.7430000000000003</v>
      </c>
      <c r="AW11" s="12">
        <v>8.8204999999999991</v>
      </c>
      <c r="AX11" s="13">
        <v>43.240099999999998</v>
      </c>
      <c r="AY11" s="13">
        <v>2.5807000000000002</v>
      </c>
      <c r="BA11" s="11" t="str">
        <f ca="1">INDIRECT(ADDRESS(1, MATCH(MAX(D11:AY11),D11:AY11,0)+3, 4),TRUE)</f>
        <v>NGR</v>
      </c>
      <c r="BB11" s="11"/>
      <c r="BC11" s="11" t="str">
        <f ca="1">BA11</f>
        <v>NGR</v>
      </c>
    </row>
    <row r="12" spans="1:55" x14ac:dyDescent="0.3">
      <c r="B12" s="13"/>
      <c r="C12" s="13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AV12" s="12"/>
      <c r="AW12" s="12"/>
      <c r="BA12" s="11"/>
      <c r="BB12" s="11"/>
      <c r="BC12" s="11"/>
    </row>
    <row r="13" spans="1:55" ht="16.2" customHeight="1" x14ac:dyDescent="0.3">
      <c r="A13" s="28" t="s">
        <v>75</v>
      </c>
      <c r="B13" s="17" t="s">
        <v>36</v>
      </c>
      <c r="C13" s="13" t="s">
        <v>23</v>
      </c>
      <c r="D13" s="12">
        <v>14.6069</v>
      </c>
      <c r="E13" s="12">
        <v>18.073599999999999</v>
      </c>
      <c r="F13" s="12">
        <v>18.547999999999998</v>
      </c>
      <c r="G13" s="12">
        <v>18.1601</v>
      </c>
      <c r="H13" s="12">
        <v>11.6785</v>
      </c>
      <c r="I13" s="12">
        <v>14.7</v>
      </c>
      <c r="J13" s="12">
        <v>14.6112</v>
      </c>
      <c r="K13" s="12">
        <v>14.6058</v>
      </c>
      <c r="L13" s="12">
        <v>11.992100000000001</v>
      </c>
      <c r="M13" s="12">
        <v>14.382300000000001</v>
      </c>
      <c r="N13" s="12">
        <v>14.584199999999999</v>
      </c>
      <c r="O13" s="12">
        <v>14.759</v>
      </c>
      <c r="P13" s="12">
        <v>2.2545999999999999</v>
      </c>
      <c r="Q13" s="12">
        <v>0.62209999999999999</v>
      </c>
      <c r="R13" s="13">
        <v>11.942</v>
      </c>
      <c r="S13" s="13">
        <v>15.1151</v>
      </c>
      <c r="T13" s="13">
        <v>4.0552999999999999</v>
      </c>
      <c r="U13" s="13">
        <v>3.9422000000000001</v>
      </c>
      <c r="V13" s="13">
        <v>17.516999999999999</v>
      </c>
      <c r="W13" s="13">
        <v>17.824999999999999</v>
      </c>
      <c r="X13" s="13">
        <v>1.1480999999999999</v>
      </c>
      <c r="Y13" s="13">
        <v>0.79490000000000005</v>
      </c>
      <c r="Z13" s="13">
        <v>11.5214</v>
      </c>
      <c r="AA13" s="13">
        <v>15.770099999999999</v>
      </c>
      <c r="AB13" s="13">
        <v>5.9420000000000002</v>
      </c>
      <c r="AC13" s="13">
        <v>6.1627000000000001</v>
      </c>
      <c r="AD13" s="13">
        <v>17.150600000000001</v>
      </c>
      <c r="AE13" s="13">
        <v>17.0076</v>
      </c>
      <c r="AF13" s="13">
        <v>1.532</v>
      </c>
      <c r="AG13" s="13">
        <v>1.6850000000000001</v>
      </c>
      <c r="AH13" s="13">
        <v>12.630100000000001</v>
      </c>
      <c r="AI13" s="13">
        <v>14.9773</v>
      </c>
      <c r="AJ13" s="13">
        <v>4.5998999999999999</v>
      </c>
      <c r="AK13" s="13">
        <v>4.5297999999999998</v>
      </c>
      <c r="AL13" s="13">
        <v>17.6936</v>
      </c>
      <c r="AM13" s="13">
        <v>16.3172</v>
      </c>
      <c r="AN13" s="13">
        <v>1.7619</v>
      </c>
      <c r="AO13" s="13">
        <v>2.8744000000000001</v>
      </c>
      <c r="AP13" s="13">
        <v>10.007300000000001</v>
      </c>
      <c r="AQ13" s="13">
        <v>3.6568000000000001</v>
      </c>
      <c r="AR13" s="13">
        <v>5.8121999999999998</v>
      </c>
      <c r="AS13" s="13">
        <v>0.79490000000000005</v>
      </c>
      <c r="AT13" s="13">
        <v>11.021000000000001</v>
      </c>
      <c r="AU13" s="13">
        <v>2.6964000000000001</v>
      </c>
      <c r="AV13" s="12">
        <v>-9.6974</v>
      </c>
      <c r="AW13" s="12">
        <v>-11.610200000000001</v>
      </c>
      <c r="AX13" s="13">
        <v>-2.5884</v>
      </c>
      <c r="AY13" s="13">
        <v>-8.9199000000000002</v>
      </c>
      <c r="BA13" s="11" t="str">
        <f ca="1">INDIRECT(ADDRESS(1, MATCH(MAX(D13:AY13),D13:AY13,0)+3, 4),TRUE)</f>
        <v>MIOAREPW</v>
      </c>
      <c r="BB13" s="11" t="str">
        <f ca="1">BA13</f>
        <v>MIOAREPW</v>
      </c>
      <c r="BC13" s="11"/>
    </row>
    <row r="14" spans="1:55" x14ac:dyDescent="0.3">
      <c r="A14" s="21"/>
      <c r="B14" s="21"/>
      <c r="C14" s="13" t="s">
        <v>81</v>
      </c>
      <c r="D14" s="12">
        <v>3.8500999999999999</v>
      </c>
      <c r="E14" s="12">
        <v>2.2376999999999998</v>
      </c>
      <c r="F14" s="12">
        <v>9.0126000000000008</v>
      </c>
      <c r="G14" s="12">
        <v>8.5001999999999995</v>
      </c>
      <c r="H14" s="12">
        <v>2.9889000000000001</v>
      </c>
      <c r="I14" s="12">
        <v>2.6758999999999999</v>
      </c>
      <c r="J14" s="12">
        <v>9.6107999999999993</v>
      </c>
      <c r="K14" s="12">
        <v>9.2345000000000006</v>
      </c>
      <c r="L14" s="12">
        <v>1.7839</v>
      </c>
      <c r="M14" s="12">
        <v>3.0682</v>
      </c>
      <c r="N14" s="12">
        <v>7.75</v>
      </c>
      <c r="O14" s="12">
        <v>7.4063999999999997</v>
      </c>
      <c r="P14" s="12">
        <v>3.2467999999999999</v>
      </c>
      <c r="Q14" s="12">
        <v>2.4674999999999998</v>
      </c>
      <c r="R14" s="13">
        <v>3.4340999999999999</v>
      </c>
      <c r="S14" s="13">
        <v>2.4384000000000001</v>
      </c>
      <c r="T14" s="13">
        <v>8.7612000000000005</v>
      </c>
      <c r="U14" s="13">
        <v>8.7515999999999998</v>
      </c>
      <c r="V14" s="13">
        <v>8.4245000000000001</v>
      </c>
      <c r="W14" s="13">
        <v>8.4536999999999995</v>
      </c>
      <c r="X14" s="13">
        <v>3.3374000000000001</v>
      </c>
      <c r="Y14" s="13">
        <v>2.6078000000000001</v>
      </c>
      <c r="Z14" s="13">
        <v>3.1812</v>
      </c>
      <c r="AA14" s="13">
        <v>3.0175000000000001</v>
      </c>
      <c r="AB14" s="13">
        <v>8.9832000000000001</v>
      </c>
      <c r="AC14" s="13">
        <v>9.2184000000000008</v>
      </c>
      <c r="AD14" s="13">
        <v>8.6075999999999997</v>
      </c>
      <c r="AE14" s="13">
        <v>9.0475999999999992</v>
      </c>
      <c r="AF14" s="13">
        <v>1.8623000000000001</v>
      </c>
      <c r="AG14" s="13">
        <v>2.5785999999999998</v>
      </c>
      <c r="AH14" s="13">
        <v>1.879</v>
      </c>
      <c r="AI14" s="13">
        <v>2.6993999999999998</v>
      </c>
      <c r="AJ14" s="13">
        <v>7.5129999999999999</v>
      </c>
      <c r="AK14" s="13">
        <v>7.4001000000000001</v>
      </c>
      <c r="AL14" s="13">
        <v>7.4138999999999999</v>
      </c>
      <c r="AM14" s="13">
        <v>7.7691999999999997</v>
      </c>
      <c r="AN14" s="13">
        <v>5.5385</v>
      </c>
      <c r="AO14" s="13">
        <v>6.7153</v>
      </c>
      <c r="AP14" s="13">
        <v>5.1875999999999998</v>
      </c>
      <c r="AQ14" s="13">
        <v>5.0477999999999996</v>
      </c>
      <c r="AR14" s="13">
        <v>9.468</v>
      </c>
      <c r="AS14" s="13">
        <v>5.5206999999999997</v>
      </c>
      <c r="AT14" s="13">
        <v>9.0803999999999991</v>
      </c>
      <c r="AU14" s="13">
        <v>4.4547999999999996</v>
      </c>
      <c r="AV14" s="12">
        <v>-8.1016999999999992</v>
      </c>
      <c r="AW14" s="12">
        <v>-10.8291</v>
      </c>
      <c r="AX14" s="13">
        <v>1.8609</v>
      </c>
      <c r="AY14" s="13">
        <v>-9.3386999999999993</v>
      </c>
      <c r="BA14" s="11" t="str">
        <f ca="1">INDIRECT(ADDRESS(1, MATCH(MAX(D14:AY14),D14:AY14,0)+3, 4),TRUE)</f>
        <v>DAG1REPW</v>
      </c>
      <c r="BB14" s="11"/>
      <c r="BC14" s="11" t="str">
        <f ca="1">BA14</f>
        <v>DAG1REPW</v>
      </c>
    </row>
    <row r="15" spans="1:55" x14ac:dyDescent="0.3">
      <c r="A15" s="21"/>
      <c r="B15" s="17" t="s">
        <v>49</v>
      </c>
      <c r="C15" s="13" t="s">
        <v>23</v>
      </c>
      <c r="D15" s="12">
        <v>45.310899999999997</v>
      </c>
      <c r="E15" s="12">
        <v>52.270400000000002</v>
      </c>
      <c r="F15" s="12">
        <v>55.888599999999997</v>
      </c>
      <c r="G15" s="12">
        <v>56.2498</v>
      </c>
      <c r="H15" s="12">
        <v>43.406799999999997</v>
      </c>
      <c r="I15" s="12">
        <v>45.406300000000002</v>
      </c>
      <c r="J15" s="12">
        <v>52.4938</v>
      </c>
      <c r="K15" s="12">
        <v>52.347499999999997</v>
      </c>
      <c r="L15" s="12">
        <v>41.564300000000003</v>
      </c>
      <c r="M15" s="12">
        <v>42.871000000000002</v>
      </c>
      <c r="N15" s="12">
        <v>52.995800000000003</v>
      </c>
      <c r="O15" s="12">
        <v>53.100499999999997</v>
      </c>
      <c r="P15" s="12">
        <v>22.253699999999998</v>
      </c>
      <c r="Q15" s="12">
        <v>22.7881</v>
      </c>
      <c r="R15" s="13">
        <v>41.1447</v>
      </c>
      <c r="S15" s="13">
        <v>47.526600000000002</v>
      </c>
      <c r="T15" s="13">
        <v>24.7042</v>
      </c>
      <c r="U15" s="13">
        <v>24.3538</v>
      </c>
      <c r="V15" s="13">
        <v>56.581099999999999</v>
      </c>
      <c r="W15" s="13">
        <v>56.897300000000001</v>
      </c>
      <c r="X15" s="13">
        <v>20.024000000000001</v>
      </c>
      <c r="Y15" s="13">
        <v>20.9937</v>
      </c>
      <c r="Z15" s="13">
        <v>46.764800000000001</v>
      </c>
      <c r="AA15" s="13">
        <v>46.582500000000003</v>
      </c>
      <c r="AB15" s="13">
        <v>23.8309</v>
      </c>
      <c r="AC15" s="13">
        <v>25.225000000000001</v>
      </c>
      <c r="AD15" s="13">
        <v>54.938400000000001</v>
      </c>
      <c r="AE15" s="13">
        <v>54.910800000000002</v>
      </c>
      <c r="AF15" s="13">
        <v>19.8871</v>
      </c>
      <c r="AG15" s="13">
        <v>20.0044</v>
      </c>
      <c r="AH15" s="13">
        <v>44.657600000000002</v>
      </c>
      <c r="AI15" s="13">
        <v>45.037500000000001</v>
      </c>
      <c r="AJ15" s="13">
        <v>22.304600000000001</v>
      </c>
      <c r="AK15" s="13">
        <v>23.415199999999999</v>
      </c>
      <c r="AL15" s="13">
        <v>54.307699999999997</v>
      </c>
      <c r="AM15" s="13">
        <v>56.079500000000003</v>
      </c>
      <c r="AN15" s="13">
        <v>26.622399999999999</v>
      </c>
      <c r="AO15" s="13">
        <v>32.72</v>
      </c>
      <c r="AP15" s="13">
        <v>45.62</v>
      </c>
      <c r="AQ15" s="13">
        <v>41.122199999999999</v>
      </c>
      <c r="AR15" s="13">
        <v>37.371299999999998</v>
      </c>
      <c r="AS15" s="13">
        <v>28.017299999999999</v>
      </c>
      <c r="AT15" s="13">
        <v>45.737499999999997</v>
      </c>
      <c r="AU15" s="13">
        <v>42.947899999999997</v>
      </c>
      <c r="AV15" s="12">
        <v>-0.94259999999999999</v>
      </c>
      <c r="AW15" s="12">
        <v>-4.0220000000000002</v>
      </c>
      <c r="AX15" s="13">
        <v>9.8511000000000006</v>
      </c>
      <c r="AY15" s="13">
        <v>-0.2661</v>
      </c>
      <c r="BA15" s="11" t="str">
        <f ca="1">INDIRECT(ADDRESS(1, MATCH(MAX(D15:AY15),D15:AY15,0)+3, 4),TRUE)</f>
        <v>MIOARDPW</v>
      </c>
      <c r="BB15" s="11" t="str">
        <f ca="1">BA15</f>
        <v>MIOARDPW</v>
      </c>
      <c r="BC15" s="11"/>
    </row>
    <row r="16" spans="1:55" x14ac:dyDescent="0.3">
      <c r="A16" s="21"/>
      <c r="B16" s="21"/>
      <c r="C16" s="13" t="s">
        <v>81</v>
      </c>
      <c r="D16" s="12">
        <v>26.607299999999999</v>
      </c>
      <c r="E16" s="12">
        <v>27.0046</v>
      </c>
      <c r="F16" s="12">
        <v>31.717300000000002</v>
      </c>
      <c r="G16" s="12">
        <v>31.961099999999998</v>
      </c>
      <c r="H16" s="12">
        <v>27.716100000000001</v>
      </c>
      <c r="I16" s="12">
        <v>27.985199999999999</v>
      </c>
      <c r="J16" s="12">
        <v>34.884900000000002</v>
      </c>
      <c r="K16" s="12">
        <v>34.270899999999997</v>
      </c>
      <c r="L16" s="12">
        <v>27.954799999999999</v>
      </c>
      <c r="M16" s="12">
        <v>27.700199999999999</v>
      </c>
      <c r="N16" s="12">
        <v>35.303199999999997</v>
      </c>
      <c r="O16" s="12">
        <v>35.767099999999999</v>
      </c>
      <c r="P16" s="12">
        <v>26.020299999999999</v>
      </c>
      <c r="Q16" s="12">
        <v>27.154399999999999</v>
      </c>
      <c r="R16" s="13">
        <v>27.4162</v>
      </c>
      <c r="S16" s="13">
        <v>26.724599999999999</v>
      </c>
      <c r="T16" s="13">
        <v>31.518699999999999</v>
      </c>
      <c r="U16" s="13">
        <v>32.3566</v>
      </c>
      <c r="V16" s="13">
        <v>33.035400000000003</v>
      </c>
      <c r="W16" s="13">
        <v>33.635100000000001</v>
      </c>
      <c r="X16" s="13">
        <v>28.008600000000001</v>
      </c>
      <c r="Y16" s="13">
        <v>27.9617</v>
      </c>
      <c r="Z16" s="13">
        <v>28.071899999999999</v>
      </c>
      <c r="AA16" s="13">
        <v>27.638500000000001</v>
      </c>
      <c r="AB16" s="13">
        <v>34.390099999999997</v>
      </c>
      <c r="AC16" s="13">
        <v>35.868899999999996</v>
      </c>
      <c r="AD16" s="13">
        <v>35.011299999999999</v>
      </c>
      <c r="AE16" s="13">
        <v>34.063299999999998</v>
      </c>
      <c r="AF16" s="13">
        <v>28.082999999999998</v>
      </c>
      <c r="AG16" s="13">
        <v>27.257899999999999</v>
      </c>
      <c r="AH16" s="13">
        <v>27.7959</v>
      </c>
      <c r="AI16" s="13">
        <v>27.9909</v>
      </c>
      <c r="AJ16" s="13">
        <v>35.985599999999998</v>
      </c>
      <c r="AK16" s="13">
        <v>35.753</v>
      </c>
      <c r="AL16" s="13">
        <v>36.278300000000002</v>
      </c>
      <c r="AM16" s="13">
        <v>36.054400000000001</v>
      </c>
      <c r="AN16" s="13">
        <v>37.1708</v>
      </c>
      <c r="AO16" s="13">
        <v>46.384999999999998</v>
      </c>
      <c r="AP16" s="13">
        <v>37.011400000000002</v>
      </c>
      <c r="AQ16" s="13">
        <v>38.975900000000003</v>
      </c>
      <c r="AR16" s="13">
        <v>52.379199999999997</v>
      </c>
      <c r="AS16" s="13">
        <v>45.606699999999996</v>
      </c>
      <c r="AT16" s="13">
        <v>48.798000000000002</v>
      </c>
      <c r="AU16" s="13">
        <v>40.073999999999998</v>
      </c>
      <c r="AV16" s="12">
        <v>3.7631999999999999</v>
      </c>
      <c r="AW16" s="12">
        <v>7.2900000000000006E-2</v>
      </c>
      <c r="AX16" s="13">
        <v>20.9938</v>
      </c>
      <c r="AY16" s="13">
        <v>1.7500000000000002E-2</v>
      </c>
      <c r="BA16" s="11" t="str">
        <f ca="1">INDIRECT(ADDRESS(1, MATCH(MAX(D16:AY16),D16:AY16,0)+3, 4),TRUE)</f>
        <v>NGR</v>
      </c>
      <c r="BB16" s="11"/>
      <c r="BC16" s="11" t="str">
        <f ca="1">BA16</f>
        <v>NGR</v>
      </c>
    </row>
    <row r="17" spans="1:55" x14ac:dyDescent="0.3">
      <c r="A17" s="20" t="s">
        <v>57</v>
      </c>
      <c r="B17" s="21"/>
      <c r="C17" s="21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BA17" s="11"/>
      <c r="BB17" s="11"/>
      <c r="BC17" s="11"/>
    </row>
    <row r="18" spans="1:55" ht="16.2" customHeight="1" x14ac:dyDescent="0.3">
      <c r="A18" s="22" t="s">
        <v>74</v>
      </c>
      <c r="B18" s="17" t="s">
        <v>36</v>
      </c>
      <c r="C18" s="13" t="s">
        <v>23</v>
      </c>
      <c r="D18" s="12">
        <v>14.8088</v>
      </c>
      <c r="E18" s="12">
        <v>21.8782</v>
      </c>
      <c r="F18" s="12">
        <v>21.1754</v>
      </c>
      <c r="G18" s="12">
        <v>21.4557</v>
      </c>
      <c r="H18" s="12">
        <v>14.538600000000001</v>
      </c>
      <c r="I18" s="12">
        <v>17.661000000000001</v>
      </c>
      <c r="J18" s="12">
        <v>17.335100000000001</v>
      </c>
      <c r="K18" s="12">
        <v>17.970600000000001</v>
      </c>
      <c r="L18" s="12">
        <v>14.0565</v>
      </c>
      <c r="M18" s="12">
        <v>18.5671</v>
      </c>
      <c r="N18" s="12">
        <v>17.8827</v>
      </c>
      <c r="O18" s="12">
        <v>17.986899999999999</v>
      </c>
      <c r="P18" s="12">
        <v>3.2494000000000001</v>
      </c>
      <c r="Q18" s="12">
        <v>4.1512000000000002</v>
      </c>
      <c r="R18" s="13">
        <v>12.6036</v>
      </c>
      <c r="S18" s="13">
        <v>16.898399999999999</v>
      </c>
      <c r="T18" s="13">
        <v>7.7229999999999999</v>
      </c>
      <c r="U18" s="13">
        <v>7.0510000000000002</v>
      </c>
      <c r="V18" s="13">
        <v>18.994700000000002</v>
      </c>
      <c r="W18" s="13">
        <v>18.788</v>
      </c>
      <c r="X18" s="13">
        <v>3.4214000000000002</v>
      </c>
      <c r="Y18" s="13">
        <v>4.9112999999999998</v>
      </c>
      <c r="Z18" s="13">
        <v>13.4535</v>
      </c>
      <c r="AB18" s="13">
        <v>6.3314000000000004</v>
      </c>
      <c r="AC18" s="13">
        <v>5.9927999999999999</v>
      </c>
      <c r="AD18" s="13">
        <v>18.057600000000001</v>
      </c>
      <c r="AF18" s="13">
        <v>4.2615999999999996</v>
      </c>
      <c r="AG18" s="13">
        <v>6.2111000000000001</v>
      </c>
      <c r="AH18" s="13">
        <v>13.650700000000001</v>
      </c>
      <c r="AJ18" s="13">
        <v>6.9946999999999999</v>
      </c>
      <c r="AK18" s="13">
        <v>6.9118000000000004</v>
      </c>
      <c r="AL18" s="13">
        <v>19.3188</v>
      </c>
      <c r="AN18" s="13">
        <v>2.5859000000000001</v>
      </c>
      <c r="AO18" s="13">
        <v>0.81799999999999995</v>
      </c>
      <c r="AP18" s="13">
        <v>4.7213000000000003</v>
      </c>
      <c r="AR18" s="13">
        <v>2.1659000000000002</v>
      </c>
      <c r="AS18" s="13">
        <v>2.5245000000000002</v>
      </c>
      <c r="AT18" s="13">
        <v>9.7515999999999998</v>
      </c>
      <c r="AV18" s="12">
        <v>-17.8</v>
      </c>
      <c r="AW18" s="12">
        <v>-19.056000000000001</v>
      </c>
      <c r="AX18" s="13">
        <v>4.8367000000000004</v>
      </c>
      <c r="AY18" s="13">
        <v>-20.424900000000001</v>
      </c>
      <c r="BA18" s="11" t="str">
        <f ca="1">INDIRECT(ADDRESS(1, MATCH(MAX(D18:AY18),D18:AY18,0)+3, 4),TRUE)</f>
        <v>MIOADEPW</v>
      </c>
      <c r="BB18" s="11" t="str">
        <f ca="1">BA18</f>
        <v>MIOADEPW</v>
      </c>
      <c r="BC18" s="11"/>
    </row>
    <row r="19" spans="1:55" x14ac:dyDescent="0.3">
      <c r="A19" s="21"/>
      <c r="B19" s="21"/>
      <c r="C19" s="13" t="s">
        <v>81</v>
      </c>
      <c r="D19" s="12">
        <v>11.6874</v>
      </c>
      <c r="E19" s="12">
        <v>12.8751</v>
      </c>
      <c r="F19" s="12">
        <v>14.891400000000001</v>
      </c>
      <c r="G19" s="12">
        <v>15.2393</v>
      </c>
      <c r="H19" s="12">
        <v>11.29</v>
      </c>
      <c r="I19" s="12">
        <v>13.168900000000001</v>
      </c>
      <c r="J19" s="12">
        <v>15.1433</v>
      </c>
      <c r="K19" s="12"/>
      <c r="L19" s="12">
        <v>10.994899999999999</v>
      </c>
      <c r="M19" s="12"/>
      <c r="N19" s="12">
        <v>17.1145</v>
      </c>
      <c r="O19" s="12"/>
      <c r="P19" s="12">
        <v>11.4178</v>
      </c>
      <c r="Q19" s="12">
        <v>12.5974</v>
      </c>
      <c r="R19" s="13">
        <v>12.013999999999999</v>
      </c>
      <c r="T19" s="13">
        <v>14.627700000000001</v>
      </c>
      <c r="U19" s="13">
        <v>14.9284</v>
      </c>
      <c r="V19" s="13">
        <v>15.189399999999999</v>
      </c>
      <c r="X19" s="13">
        <v>11.4879</v>
      </c>
      <c r="Y19" s="13">
        <v>13.320600000000001</v>
      </c>
      <c r="Z19" s="13">
        <v>11.4901</v>
      </c>
      <c r="AB19" s="13">
        <v>15.4011</v>
      </c>
      <c r="AC19" s="13">
        <v>15.0442</v>
      </c>
      <c r="AD19" s="13">
        <v>15.203099999999999</v>
      </c>
      <c r="AF19" s="13">
        <v>11.649800000000001</v>
      </c>
      <c r="AG19" s="13">
        <v>13.8073</v>
      </c>
      <c r="AH19" s="13">
        <v>11.846399999999999</v>
      </c>
      <c r="AJ19" s="13">
        <v>16.893799999999999</v>
      </c>
      <c r="AK19" s="13">
        <v>16.968599999999999</v>
      </c>
      <c r="AL19" s="13">
        <v>16.822900000000001</v>
      </c>
      <c r="AN19" s="13">
        <v>7.4021999999999997</v>
      </c>
      <c r="AO19" s="13">
        <v>8.2950999999999997</v>
      </c>
      <c r="AP19" s="13">
        <v>6.4518000000000004</v>
      </c>
      <c r="AR19" s="13">
        <v>8.6252999999999993</v>
      </c>
      <c r="AS19" s="13">
        <v>9.7559000000000005</v>
      </c>
      <c r="AT19" s="13">
        <v>14.3613</v>
      </c>
      <c r="AV19" s="12">
        <v>-15.7224</v>
      </c>
      <c r="AW19" s="12">
        <v>-15.763</v>
      </c>
      <c r="AX19" s="13">
        <v>13.763</v>
      </c>
      <c r="AY19" s="13">
        <v>-18.7926</v>
      </c>
      <c r="BA19" s="11" t="str">
        <f ca="1">INDIRECT(ADDRESS(1, MATCH(MAX(D19:AY19),D19:AY19,0)+3, 4),TRUE)</f>
        <v>DAG2REPW</v>
      </c>
      <c r="BB19" s="11"/>
      <c r="BC19" s="11" t="str">
        <f ca="1">BA19</f>
        <v>DAG2REPW</v>
      </c>
    </row>
    <row r="20" spans="1:55" x14ac:dyDescent="0.3">
      <c r="A20" s="21"/>
      <c r="B20" s="17" t="s">
        <v>49</v>
      </c>
      <c r="C20" s="13" t="s">
        <v>23</v>
      </c>
      <c r="D20" s="12">
        <v>66.650099999999995</v>
      </c>
      <c r="E20" s="12">
        <v>78.877399999999994</v>
      </c>
      <c r="F20" s="12">
        <v>86.683000000000007</v>
      </c>
      <c r="G20" s="12">
        <v>87.2988</v>
      </c>
      <c r="H20" s="12">
        <v>66.501599999999996</v>
      </c>
      <c r="I20" s="12">
        <v>71.456500000000005</v>
      </c>
      <c r="J20" s="12">
        <v>75.471500000000006</v>
      </c>
      <c r="K20" s="12">
        <v>75.477000000000004</v>
      </c>
      <c r="L20" s="12">
        <v>64.646199999999993</v>
      </c>
      <c r="M20" s="12">
        <v>72.014399999999995</v>
      </c>
      <c r="N20" s="12">
        <v>74.292699999999996</v>
      </c>
      <c r="O20" s="12">
        <v>74.242400000000004</v>
      </c>
      <c r="P20" s="12">
        <v>42.378799999999998</v>
      </c>
      <c r="Q20" s="12"/>
      <c r="R20" s="13">
        <v>65.102900000000005</v>
      </c>
      <c r="S20" s="13">
        <v>63.8765</v>
      </c>
      <c r="T20" s="13">
        <v>51.831899999999997</v>
      </c>
      <c r="V20" s="13">
        <v>74.933400000000006</v>
      </c>
      <c r="W20" s="13">
        <v>74.406099999999995</v>
      </c>
      <c r="X20" s="13">
        <v>44.351300000000002</v>
      </c>
      <c r="Z20" s="13">
        <v>61.187600000000003</v>
      </c>
      <c r="AA20" s="13">
        <v>62.566499999999998</v>
      </c>
      <c r="AB20" s="13">
        <v>54.694899999999997</v>
      </c>
      <c r="AD20" s="13">
        <v>73.450999999999993</v>
      </c>
      <c r="AE20" s="13">
        <v>73.756100000000004</v>
      </c>
      <c r="AF20" s="13">
        <v>42.769399999999997</v>
      </c>
      <c r="AH20" s="13">
        <v>65.349100000000007</v>
      </c>
      <c r="AI20" s="13">
        <v>67.769800000000004</v>
      </c>
      <c r="AJ20" s="13">
        <v>58.380600000000001</v>
      </c>
      <c r="AL20" s="13">
        <v>78.344099999999997</v>
      </c>
      <c r="AM20" s="13">
        <v>78.340999999999994</v>
      </c>
      <c r="AN20" s="13">
        <v>41.661799999999999</v>
      </c>
      <c r="AP20" s="13">
        <v>57.555</v>
      </c>
      <c r="AQ20" s="13">
        <v>56.318899999999999</v>
      </c>
      <c r="AR20" s="13">
        <v>48.200699999999998</v>
      </c>
      <c r="AT20" s="13">
        <v>55.094200000000001</v>
      </c>
      <c r="AU20" s="13">
        <v>61.256500000000003</v>
      </c>
      <c r="AV20" s="12">
        <v>1.2683</v>
      </c>
      <c r="AW20" s="12">
        <v>0.86119999999999997</v>
      </c>
      <c r="AX20" s="13">
        <v>43.6798</v>
      </c>
      <c r="AY20" s="13">
        <v>1.0696000000000001</v>
      </c>
      <c r="BA20" s="11" t="str">
        <f ca="1">INDIRECT(ADDRESS(1, MATCH(MAX(D20:AY20),D20:AY20,0)+3, 4),TRUE)</f>
        <v>MIOARDEPW</v>
      </c>
      <c r="BB20" s="11" t="str">
        <f ca="1">BA20</f>
        <v>MIOARDEPW</v>
      </c>
      <c r="BC20" s="11"/>
    </row>
    <row r="21" spans="1:55" x14ac:dyDescent="0.3">
      <c r="A21" s="21"/>
      <c r="B21" s="21"/>
      <c r="C21" s="13" t="s">
        <v>81</v>
      </c>
      <c r="D21" s="12">
        <v>66.034800000000004</v>
      </c>
      <c r="E21" s="12">
        <v>68.260099999999994</v>
      </c>
      <c r="F21" s="12">
        <v>77.564999999999998</v>
      </c>
      <c r="G21" s="12">
        <v>76.608000000000004</v>
      </c>
      <c r="H21" s="12">
        <v>71.747</v>
      </c>
      <c r="I21" s="12">
        <v>72.393500000000003</v>
      </c>
      <c r="J21" s="12">
        <v>76.365099999999998</v>
      </c>
      <c r="K21" s="12">
        <v>77.020499999999998</v>
      </c>
      <c r="L21" s="12">
        <v>68.001499999999993</v>
      </c>
      <c r="M21" s="12">
        <v>70.872900000000001</v>
      </c>
      <c r="N21" s="12">
        <v>78.875</v>
      </c>
      <c r="O21" s="12">
        <v>77.654399999999995</v>
      </c>
      <c r="P21" s="12">
        <v>66.431899999999999</v>
      </c>
      <c r="Q21" s="12"/>
      <c r="R21" s="13">
        <v>67.1631</v>
      </c>
      <c r="S21" s="13">
        <v>67.8215</v>
      </c>
      <c r="T21" s="13">
        <v>77.729299999999995</v>
      </c>
      <c r="V21" s="13">
        <v>76.916700000000006</v>
      </c>
      <c r="W21" s="13">
        <v>77.324799999999996</v>
      </c>
      <c r="X21" s="13">
        <v>72.893699999999995</v>
      </c>
      <c r="Z21" s="13">
        <v>73.872200000000007</v>
      </c>
      <c r="AA21" s="13">
        <v>72.748999999999995</v>
      </c>
      <c r="AB21" s="13">
        <v>75.032300000000006</v>
      </c>
      <c r="AD21" s="13">
        <v>75.511099999999999</v>
      </c>
      <c r="AF21" s="13">
        <v>68.364500000000007</v>
      </c>
      <c r="AH21" s="13">
        <v>69.525499999999994</v>
      </c>
      <c r="AJ21" s="13">
        <v>80.379099999999994</v>
      </c>
      <c r="AL21" s="13">
        <v>77.336600000000004</v>
      </c>
      <c r="AN21" s="13">
        <v>61.569099999999999</v>
      </c>
      <c r="AP21" s="13">
        <v>64.3279</v>
      </c>
      <c r="AR21" s="13">
        <v>73.390900000000002</v>
      </c>
      <c r="AT21" s="13">
        <v>69.942099999999996</v>
      </c>
      <c r="AV21" s="12">
        <v>10.391299999999999</v>
      </c>
      <c r="AW21" s="12">
        <v>9.8107000000000006</v>
      </c>
      <c r="AX21" s="13">
        <v>67.648499999999999</v>
      </c>
      <c r="AY21" s="13">
        <v>6.1959</v>
      </c>
      <c r="BA21" s="11" t="str">
        <f ca="1">INDIRECT(ADDRESS(1, MATCH(MAX(D21:AY21),D21:AY21,0)+3, 4),TRUE)</f>
        <v>DAG2R</v>
      </c>
      <c r="BB21" s="11"/>
      <c r="BC21" s="11" t="str">
        <f ca="1">BA21</f>
        <v>DAG2R</v>
      </c>
    </row>
    <row r="22" spans="1:55" x14ac:dyDescent="0.3">
      <c r="B22" s="13"/>
      <c r="C22" s="13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AV22" s="12"/>
      <c r="AW22" s="12"/>
      <c r="BA22" s="11"/>
      <c r="BB22" s="11"/>
      <c r="BC22" s="11"/>
    </row>
    <row r="23" spans="1:55" ht="16.2" customHeight="1" x14ac:dyDescent="0.3">
      <c r="A23" s="28" t="s">
        <v>75</v>
      </c>
      <c r="B23" s="17" t="s">
        <v>36</v>
      </c>
      <c r="C23" s="13" t="s">
        <v>23</v>
      </c>
      <c r="D23" s="12">
        <v>16.8645</v>
      </c>
      <c r="E23" s="12"/>
      <c r="F23" s="12">
        <v>20.1023</v>
      </c>
      <c r="G23" s="12"/>
      <c r="H23" s="12">
        <v>12.2582</v>
      </c>
      <c r="I23" s="12"/>
      <c r="J23" s="12">
        <v>15.716799999999999</v>
      </c>
      <c r="K23" s="12"/>
      <c r="L23" s="12">
        <v>12.435700000000001</v>
      </c>
      <c r="M23" s="12"/>
      <c r="N23" s="12">
        <v>16.245899999999999</v>
      </c>
      <c r="O23" s="12"/>
      <c r="P23" s="12">
        <v>-2.4030999999999998</v>
      </c>
      <c r="Q23" s="12"/>
      <c r="R23" s="13">
        <v>13.273</v>
      </c>
      <c r="T23" s="13">
        <v>1.7549999999999999</v>
      </c>
      <c r="V23" s="13">
        <v>20.508199999999999</v>
      </c>
      <c r="X23" s="13">
        <v>-2.0901000000000001</v>
      </c>
      <c r="Z23" s="13">
        <v>12.385899999999999</v>
      </c>
      <c r="AB23" s="13">
        <v>4.9138000000000002</v>
      </c>
      <c r="AD23" s="13">
        <v>18.461500000000001</v>
      </c>
      <c r="AF23" s="13">
        <v>-1.1571</v>
      </c>
      <c r="AH23" s="13">
        <v>12.117800000000001</v>
      </c>
      <c r="AJ23" s="13">
        <v>3.8754</v>
      </c>
      <c r="AL23" s="13">
        <v>18.610800000000001</v>
      </c>
      <c r="AN23" s="13">
        <v>-1.3452</v>
      </c>
      <c r="AP23" s="13">
        <v>6.4798999999999998</v>
      </c>
      <c r="AR23" s="13">
        <v>2.2968999999999999</v>
      </c>
      <c r="AT23" s="13">
        <v>9.8886000000000003</v>
      </c>
      <c r="AV23" s="12">
        <v>-19.4194</v>
      </c>
      <c r="AW23" s="12">
        <v>-22.835699999999999</v>
      </c>
      <c r="AX23" s="13">
        <v>-5.9428000000000001</v>
      </c>
      <c r="AY23" s="13">
        <v>-17.818300000000001</v>
      </c>
      <c r="BA23" s="11" t="str">
        <f ca="1">INDIRECT(ADDRESS(1, MATCH(MAX(D23:AY23),D23:AY23,0)+3, 4),TRUE)</f>
        <v>MIOARPW</v>
      </c>
      <c r="BB23" s="11" t="str">
        <f ca="1">BA23</f>
        <v>MIOARPW</v>
      </c>
      <c r="BC23" s="11"/>
    </row>
    <row r="24" spans="1:55" x14ac:dyDescent="0.3">
      <c r="A24" s="21"/>
      <c r="B24" s="21"/>
      <c r="C24" s="13" t="s">
        <v>81</v>
      </c>
      <c r="D24" s="12">
        <v>1.3585</v>
      </c>
      <c r="E24" s="12">
        <v>3.8889</v>
      </c>
      <c r="F24" s="12">
        <v>10.149800000000001</v>
      </c>
      <c r="G24" s="12">
        <v>10.2562</v>
      </c>
      <c r="H24" s="12">
        <v>2.8757999999999999</v>
      </c>
      <c r="I24" s="12">
        <v>3.8361999999999998</v>
      </c>
      <c r="J24" s="12">
        <v>10.0063</v>
      </c>
      <c r="K24" s="12"/>
      <c r="L24" s="12">
        <v>4.9893999999999998</v>
      </c>
      <c r="M24" s="12"/>
      <c r="N24" s="12">
        <v>11.2517</v>
      </c>
      <c r="O24" s="12"/>
      <c r="P24" s="12">
        <v>2.0312000000000001</v>
      </c>
      <c r="Q24" s="12"/>
      <c r="R24" s="13">
        <v>1.6111</v>
      </c>
      <c r="T24" s="13">
        <v>10.2965</v>
      </c>
      <c r="V24" s="13">
        <v>10.2554</v>
      </c>
      <c r="X24" s="13">
        <v>2.6522999999999999</v>
      </c>
      <c r="Z24" s="13">
        <v>2.9125000000000001</v>
      </c>
      <c r="AB24" s="13">
        <v>9.7312999999999992</v>
      </c>
      <c r="AD24" s="13">
        <v>9.9634</v>
      </c>
      <c r="AF24" s="13">
        <v>4.5345000000000004</v>
      </c>
      <c r="AH24" s="13">
        <v>4.3907999999999996</v>
      </c>
      <c r="AJ24" s="13">
        <v>11.3277</v>
      </c>
      <c r="AL24" s="13">
        <v>11.007999999999999</v>
      </c>
      <c r="AN24" s="13">
        <v>5.3120000000000003</v>
      </c>
      <c r="AP24" s="13">
        <v>7.2808000000000002</v>
      </c>
      <c r="AR24" s="13">
        <v>8.5647000000000002</v>
      </c>
      <c r="AT24" s="13">
        <v>7.6294000000000004</v>
      </c>
      <c r="AV24" s="12">
        <v>-17.738800000000001</v>
      </c>
      <c r="AW24" s="12">
        <v>-21.400400000000001</v>
      </c>
      <c r="AX24" s="13">
        <v>-1.5428999999999999</v>
      </c>
      <c r="AY24" s="13">
        <v>-17.6919</v>
      </c>
      <c r="BA24" s="11" t="str">
        <f ca="1">INDIRECT(ADDRESS(1, MATCH(MAX(D24:AY24),D24:AY24,0)+3, 4),TRUE)</f>
        <v>DAG2R</v>
      </c>
      <c r="BB24" s="11"/>
      <c r="BC24" s="11" t="str">
        <f ca="1">BA24</f>
        <v>DAG2R</v>
      </c>
    </row>
    <row r="25" spans="1:55" x14ac:dyDescent="0.3">
      <c r="A25" s="21"/>
      <c r="B25" s="17" t="s">
        <v>49</v>
      </c>
      <c r="C25" s="13" t="s">
        <v>23</v>
      </c>
      <c r="D25" s="12">
        <v>77.540499999999994</v>
      </c>
      <c r="E25" s="12"/>
      <c r="F25" s="12">
        <v>80.838300000000004</v>
      </c>
      <c r="G25" s="12"/>
      <c r="H25" s="12">
        <v>69.378500000000003</v>
      </c>
      <c r="I25" s="12"/>
      <c r="J25" s="12">
        <v>71.551599999999993</v>
      </c>
      <c r="K25" s="12"/>
      <c r="L25" s="12">
        <v>67.394999999999996</v>
      </c>
      <c r="M25" s="12"/>
      <c r="N25" s="12">
        <v>74.156999999999996</v>
      </c>
      <c r="O25" s="12"/>
      <c r="P25" s="12">
        <v>35.3979</v>
      </c>
      <c r="Q25" s="12"/>
      <c r="R25" s="13">
        <v>70.097700000000003</v>
      </c>
      <c r="T25" s="13">
        <v>38.871299999999998</v>
      </c>
      <c r="V25" s="13">
        <v>79.498199999999997</v>
      </c>
      <c r="X25" s="13">
        <v>34.3919</v>
      </c>
      <c r="Z25" s="13">
        <v>65.821200000000005</v>
      </c>
      <c r="AB25" s="13">
        <v>41.914200000000001</v>
      </c>
      <c r="AD25" s="13">
        <v>78.956199999999995</v>
      </c>
      <c r="AF25" s="13">
        <v>35.384599999999999</v>
      </c>
      <c r="AH25" s="13">
        <v>66.710599999999999</v>
      </c>
      <c r="AJ25" s="13">
        <v>43.7151</v>
      </c>
      <c r="AL25" s="13">
        <v>80.297700000000006</v>
      </c>
      <c r="AN25" s="13">
        <v>37.243099999999998</v>
      </c>
      <c r="AP25" s="13">
        <v>55.735300000000002</v>
      </c>
      <c r="AR25" s="13">
        <v>51.006100000000004</v>
      </c>
      <c r="AT25" s="13">
        <v>64.367800000000003</v>
      </c>
      <c r="AV25" s="12">
        <v>-1.9702</v>
      </c>
      <c r="AW25" s="12">
        <v>-5.7145999999999999</v>
      </c>
      <c r="AX25" s="13">
        <v>20.213799999999999</v>
      </c>
      <c r="AY25" s="13">
        <v>-4.2678000000000003</v>
      </c>
      <c r="BA25" s="11" t="str">
        <f ca="1">INDIRECT(ADDRESS(1, MATCH(MAX(D25:AY25),D25:AY25,0)+3, 4),TRUE)</f>
        <v>MIOAREPW</v>
      </c>
      <c r="BB25" s="11" t="str">
        <f ca="1">BA25</f>
        <v>MIOAREPW</v>
      </c>
      <c r="BC25" s="11"/>
    </row>
    <row r="26" spans="1:55" x14ac:dyDescent="0.3">
      <c r="A26" s="21"/>
      <c r="B26" s="21"/>
      <c r="C26" s="13" t="s">
        <v>81</v>
      </c>
      <c r="D26" s="12">
        <v>48.380400000000002</v>
      </c>
      <c r="E26" s="12">
        <v>48.252400000000002</v>
      </c>
      <c r="F26" s="12">
        <v>57.548400000000001</v>
      </c>
      <c r="G26" s="12">
        <v>57.170999999999999</v>
      </c>
      <c r="H26" s="12">
        <v>46.095999999999997</v>
      </c>
      <c r="I26" s="12">
        <v>45.790799999999997</v>
      </c>
      <c r="J26" s="12">
        <v>62.590299999999999</v>
      </c>
      <c r="K26" s="12">
        <v>63.092300000000002</v>
      </c>
      <c r="L26" s="12">
        <v>48.905200000000001</v>
      </c>
      <c r="M26" s="12">
        <v>49.327199999999998</v>
      </c>
      <c r="N26" s="12">
        <v>63.726599999999998</v>
      </c>
      <c r="O26" s="12">
        <v>62.821800000000003</v>
      </c>
      <c r="P26" s="12">
        <v>47.0822</v>
      </c>
      <c r="Q26" s="12"/>
      <c r="R26" s="13">
        <v>47.6691</v>
      </c>
      <c r="S26" s="13">
        <v>47.878399999999999</v>
      </c>
      <c r="T26" s="13">
        <v>55.704999999999998</v>
      </c>
      <c r="V26" s="13">
        <v>56.514099999999999</v>
      </c>
      <c r="X26" s="13">
        <v>45.754800000000003</v>
      </c>
      <c r="Z26" s="13">
        <v>46.081600000000002</v>
      </c>
      <c r="AB26" s="13">
        <v>62.140700000000002</v>
      </c>
      <c r="AD26" s="13">
        <v>63.516599999999997</v>
      </c>
      <c r="AF26" s="13">
        <v>48.013199999999998</v>
      </c>
      <c r="AH26" s="13">
        <v>48.663200000000003</v>
      </c>
      <c r="AJ26" s="13">
        <v>62.426499999999997</v>
      </c>
      <c r="AL26" s="13">
        <v>63.183</v>
      </c>
      <c r="AN26" s="13">
        <v>53.356200000000001</v>
      </c>
      <c r="AP26" s="13">
        <v>57.314100000000003</v>
      </c>
      <c r="AR26" s="13">
        <v>66.546099999999996</v>
      </c>
      <c r="AT26" s="13">
        <v>60.650100000000002</v>
      </c>
      <c r="AV26" s="12">
        <v>2.7805</v>
      </c>
      <c r="AW26" s="12">
        <v>-3.1276000000000002</v>
      </c>
      <c r="AX26" s="13">
        <v>33.664200000000001</v>
      </c>
      <c r="AY26" s="13">
        <v>-3.4371</v>
      </c>
      <c r="BA26" s="11" t="str">
        <f ca="1">INDIRECT(ADDRESS(1, MATCH(MAX(D26:AY26),D26:AY26,0)+3, 4),TRUE)</f>
        <v>NGR</v>
      </c>
      <c r="BB26" s="11"/>
      <c r="BC26" s="11" t="str">
        <f ca="1">BA26</f>
        <v>NGR</v>
      </c>
    </row>
    <row r="27" spans="1:55" x14ac:dyDescent="0.3">
      <c r="A27" s="20" t="s">
        <v>58</v>
      </c>
      <c r="B27" s="21"/>
      <c r="C27" s="21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BA27" s="11"/>
      <c r="BB27" s="11"/>
      <c r="BC27" s="11"/>
    </row>
    <row r="28" spans="1:55" ht="16.2" customHeight="1" x14ac:dyDescent="0.3">
      <c r="A28" s="22" t="s">
        <v>74</v>
      </c>
      <c r="B28" s="17" t="s">
        <v>36</v>
      </c>
      <c r="C28" s="13" t="s">
        <v>23</v>
      </c>
      <c r="D28" s="12">
        <v>8.4818999999999996</v>
      </c>
      <c r="E28" s="12">
        <v>21.628399999999999</v>
      </c>
      <c r="F28" s="12">
        <v>18.4514</v>
      </c>
      <c r="G28" s="12">
        <v>21.3443</v>
      </c>
      <c r="H28" s="12">
        <v>7.8658999999999999</v>
      </c>
      <c r="I28" s="12">
        <v>14.7079</v>
      </c>
      <c r="J28" s="12">
        <v>14.229200000000001</v>
      </c>
      <c r="K28" s="12">
        <v>14.3172</v>
      </c>
      <c r="L28" s="12">
        <v>7.5053999999999998</v>
      </c>
      <c r="M28" s="12">
        <v>15.9078</v>
      </c>
      <c r="N28" s="12">
        <v>15.3065</v>
      </c>
      <c r="O28" s="12">
        <v>14.9878</v>
      </c>
      <c r="P28" s="12">
        <v>-4.1759000000000004</v>
      </c>
      <c r="Q28" s="12">
        <v>-1.9713000000000001</v>
      </c>
      <c r="R28" s="13">
        <v>7.1497999999999999</v>
      </c>
      <c r="S28" s="13">
        <v>13.096</v>
      </c>
      <c r="T28" s="13">
        <v>1.6859999999999999</v>
      </c>
      <c r="U28" s="13">
        <v>1.4059999999999999</v>
      </c>
      <c r="V28" s="13">
        <v>13.860900000000001</v>
      </c>
      <c r="W28" s="13">
        <v>13.478899999999999</v>
      </c>
      <c r="X28" s="13">
        <v>-4.1589999999999998</v>
      </c>
      <c r="Y28" s="13">
        <v>-1.99</v>
      </c>
      <c r="Z28" s="13">
        <v>7.3651</v>
      </c>
      <c r="AB28" s="13">
        <v>2.2197</v>
      </c>
      <c r="AC28" s="13">
        <v>2.0739999999999998</v>
      </c>
      <c r="AD28" s="13">
        <v>14.563800000000001</v>
      </c>
      <c r="AF28" s="13">
        <v>-3.0916000000000001</v>
      </c>
      <c r="AG28" s="13">
        <v>-1.4585999999999999</v>
      </c>
      <c r="AH28" s="13">
        <v>7.6741000000000001</v>
      </c>
      <c r="AJ28" s="13">
        <v>2.9136000000000002</v>
      </c>
      <c r="AK28" s="13">
        <v>2.8039000000000001</v>
      </c>
      <c r="AL28" s="13">
        <v>13.508900000000001</v>
      </c>
      <c r="AN28" s="13">
        <v>-11.741400000000001</v>
      </c>
      <c r="AO28" s="13">
        <v>-21.784700000000001</v>
      </c>
      <c r="AP28" s="13">
        <v>-11.895899999999999</v>
      </c>
      <c r="AR28" s="13">
        <v>-16.0853</v>
      </c>
      <c r="AS28" s="13">
        <v>-9.1379000000000001</v>
      </c>
      <c r="AT28" s="13">
        <v>-4.5572999999999997</v>
      </c>
      <c r="AV28" s="12">
        <v>-38.593600000000002</v>
      </c>
      <c r="AW28" s="12">
        <v>-37.511600000000001</v>
      </c>
      <c r="AX28" s="13">
        <v>1.1003000000000001</v>
      </c>
      <c r="AY28" s="13">
        <v>-38.206499999999998</v>
      </c>
      <c r="BA28" s="11" t="str">
        <f ca="1">INDIRECT(ADDRESS(1, MATCH(MAX(D28:AY28),D28:AY28,0)+3, 4),TRUE)</f>
        <v>MIOADEPW</v>
      </c>
      <c r="BB28" s="11" t="str">
        <f ca="1">BA28</f>
        <v>MIOADEPW</v>
      </c>
      <c r="BC28" s="11"/>
    </row>
    <row r="29" spans="1:55" x14ac:dyDescent="0.3">
      <c r="A29" s="21"/>
      <c r="B29" s="21"/>
      <c r="C29" s="13" t="s">
        <v>81</v>
      </c>
      <c r="D29" s="12">
        <v>10.869300000000001</v>
      </c>
      <c r="E29" s="12">
        <v>11.926500000000001</v>
      </c>
      <c r="F29" s="12">
        <v>15.050599999999999</v>
      </c>
      <c r="G29" s="12">
        <v>14.701499999999999</v>
      </c>
      <c r="H29" s="12">
        <v>9.9022000000000006</v>
      </c>
      <c r="I29" s="12">
        <v>11.677899999999999</v>
      </c>
      <c r="J29" s="12">
        <v>15.8033</v>
      </c>
      <c r="K29" s="12"/>
      <c r="L29" s="12">
        <v>11.4261</v>
      </c>
      <c r="M29" s="12"/>
      <c r="N29" s="12">
        <v>16.740100000000002</v>
      </c>
      <c r="O29" s="12"/>
      <c r="P29" s="12">
        <v>10.4034</v>
      </c>
      <c r="Q29" s="12">
        <v>12.0503</v>
      </c>
      <c r="R29" s="13">
        <v>10.8346</v>
      </c>
      <c r="T29" s="13">
        <v>15.5158</v>
      </c>
      <c r="U29" s="13">
        <v>15.415800000000001</v>
      </c>
      <c r="V29" s="13">
        <v>14.9916</v>
      </c>
      <c r="X29" s="13">
        <v>9.5855999999999995</v>
      </c>
      <c r="Y29" s="13">
        <v>12.143700000000001</v>
      </c>
      <c r="Z29" s="13">
        <v>9.7766999999999999</v>
      </c>
      <c r="AB29" s="13">
        <v>15.524699999999999</v>
      </c>
      <c r="AC29" s="13">
        <v>15.358000000000001</v>
      </c>
      <c r="AD29" s="13">
        <v>16.125499999999999</v>
      </c>
      <c r="AF29" s="13">
        <v>11.150499999999999</v>
      </c>
      <c r="AG29" s="13">
        <v>12.484</v>
      </c>
      <c r="AH29" s="13">
        <v>11.6373</v>
      </c>
      <c r="AJ29" s="13">
        <v>16.677800000000001</v>
      </c>
      <c r="AK29" s="13">
        <v>16.8111</v>
      </c>
      <c r="AL29" s="13">
        <v>16.722300000000001</v>
      </c>
      <c r="AN29" s="13">
        <v>-3.8024</v>
      </c>
      <c r="AO29" s="13">
        <v>-14.2608</v>
      </c>
      <c r="AP29" s="13">
        <v>-4.2034000000000002</v>
      </c>
      <c r="AR29" s="13">
        <v>-8.01</v>
      </c>
      <c r="AS29" s="13">
        <v>2.0246</v>
      </c>
      <c r="AT29" s="13">
        <v>4.9353999999999996</v>
      </c>
      <c r="AV29" s="12">
        <v>-33.899000000000001</v>
      </c>
      <c r="AW29" s="12">
        <v>-33.960999999999999</v>
      </c>
      <c r="AX29" s="13">
        <v>12.637600000000001</v>
      </c>
      <c r="AY29" s="13">
        <v>-34.975000000000001</v>
      </c>
      <c r="BA29" s="11" t="str">
        <f ca="1">INDIRECT(ADDRESS(1, MATCH(MAX(D29:AY29),D29:AY29,0)+3, 4),TRUE)</f>
        <v>DAG2RD</v>
      </c>
      <c r="BB29" s="11"/>
      <c r="BC29" s="11" t="str">
        <f ca="1">BA29</f>
        <v>DAG2RD</v>
      </c>
    </row>
    <row r="30" spans="1:55" x14ac:dyDescent="0.3">
      <c r="A30" s="21"/>
      <c r="B30" s="17" t="s">
        <v>49</v>
      </c>
      <c r="C30" s="13" t="s">
        <v>23</v>
      </c>
      <c r="D30" s="12">
        <v>98.76</v>
      </c>
      <c r="E30" s="12">
        <v>108.1671</v>
      </c>
      <c r="F30" s="12">
        <v>122.4744</v>
      </c>
      <c r="G30" s="12">
        <v>122.6801</v>
      </c>
      <c r="H30" s="12">
        <v>100.9885</v>
      </c>
      <c r="I30" s="12">
        <v>103.767</v>
      </c>
      <c r="J30" s="12">
        <v>108.404</v>
      </c>
      <c r="K30" s="12">
        <v>107.5553</v>
      </c>
      <c r="L30" s="12">
        <v>101.08199999999999</v>
      </c>
      <c r="M30" s="12">
        <v>103.9667</v>
      </c>
      <c r="N30" s="12">
        <v>107.0056</v>
      </c>
      <c r="O30" s="12">
        <v>108.03270000000001</v>
      </c>
      <c r="P30" s="12">
        <v>74.989400000000003</v>
      </c>
      <c r="Q30" s="12"/>
      <c r="R30" s="13">
        <v>97.719399999999993</v>
      </c>
      <c r="S30" s="13">
        <v>101.5094</v>
      </c>
      <c r="T30" s="13">
        <v>82.350800000000007</v>
      </c>
      <c r="V30" s="13">
        <v>106.91030000000001</v>
      </c>
      <c r="W30" s="13">
        <v>108.0282</v>
      </c>
      <c r="X30" s="13">
        <v>74.984499999999997</v>
      </c>
      <c r="Z30" s="13">
        <v>96.455100000000002</v>
      </c>
      <c r="AA30" s="13">
        <v>100.57510000000001</v>
      </c>
      <c r="AB30" s="13">
        <v>85.791899999999998</v>
      </c>
      <c r="AD30" s="13">
        <v>108.0166</v>
      </c>
      <c r="AE30" s="13">
        <v>107.376</v>
      </c>
      <c r="AF30" s="13">
        <v>74.6828</v>
      </c>
      <c r="AH30" s="13">
        <v>98.043300000000002</v>
      </c>
      <c r="AI30" s="13">
        <v>101.0637</v>
      </c>
      <c r="AJ30" s="13">
        <v>85.275400000000005</v>
      </c>
      <c r="AL30" s="13">
        <v>110.93389999999999</v>
      </c>
      <c r="AM30" s="13">
        <v>110.7525</v>
      </c>
      <c r="AN30" s="13">
        <v>51.6554</v>
      </c>
      <c r="AP30" s="13">
        <v>77.694000000000003</v>
      </c>
      <c r="AQ30" s="13">
        <v>70.473100000000002</v>
      </c>
      <c r="AR30" s="13">
        <v>52.119</v>
      </c>
      <c r="AT30" s="13">
        <v>69.129199999999997</v>
      </c>
      <c r="AU30" s="13">
        <v>77.101399999999998</v>
      </c>
      <c r="AV30" s="12">
        <v>-1.3268</v>
      </c>
      <c r="AW30" s="12">
        <v>-1.4587000000000001</v>
      </c>
      <c r="AX30" s="13">
        <v>75.209400000000002</v>
      </c>
      <c r="AY30" s="13">
        <v>-4.6459000000000001</v>
      </c>
      <c r="BA30" s="11" t="str">
        <f ca="1">INDIRECT(ADDRESS(1, MATCH(MAX(D30:AY30),D30:AY30,0)+3, 4),TRUE)</f>
        <v>MIOARDEPW</v>
      </c>
      <c r="BB30" s="11" t="str">
        <f ca="1">BA30</f>
        <v>MIOARDEPW</v>
      </c>
      <c r="BC30" s="11"/>
    </row>
    <row r="31" spans="1:55" x14ac:dyDescent="0.3">
      <c r="A31" s="21"/>
      <c r="B31" s="21"/>
      <c r="C31" s="13" t="s">
        <v>81</v>
      </c>
      <c r="D31" s="12">
        <v>111.1314</v>
      </c>
      <c r="E31" s="12">
        <v>108.9431</v>
      </c>
      <c r="F31" s="12">
        <v>117.13890000000001</v>
      </c>
      <c r="G31" s="12">
        <v>117.16200000000001</v>
      </c>
      <c r="H31" s="12">
        <v>110.4221</v>
      </c>
      <c r="I31" s="12">
        <v>112.10590000000001</v>
      </c>
      <c r="J31" s="12">
        <v>119.1028</v>
      </c>
      <c r="K31" s="12">
        <v>118.40770000000001</v>
      </c>
      <c r="L31" s="12">
        <v>109.297</v>
      </c>
      <c r="M31" s="12">
        <v>111.4042</v>
      </c>
      <c r="N31" s="12">
        <v>120.86669999999999</v>
      </c>
      <c r="O31" s="12">
        <v>118.4777</v>
      </c>
      <c r="P31" s="12">
        <v>109.62009999999999</v>
      </c>
      <c r="Q31" s="12"/>
      <c r="R31" s="13">
        <v>110.2538</v>
      </c>
      <c r="S31" s="13">
        <v>110.16549999999999</v>
      </c>
      <c r="T31" s="13">
        <v>117.8896</v>
      </c>
      <c r="V31" s="13">
        <v>116.5733</v>
      </c>
      <c r="W31" s="13">
        <v>116.2898</v>
      </c>
      <c r="X31" s="13">
        <v>110.7021</v>
      </c>
      <c r="Z31" s="13">
        <v>111.08499999999999</v>
      </c>
      <c r="AA31" s="13">
        <v>108.8323</v>
      </c>
      <c r="AB31" s="13">
        <v>118.3716</v>
      </c>
      <c r="AD31" s="13">
        <v>119.4385</v>
      </c>
      <c r="AF31" s="13">
        <v>110.24</v>
      </c>
      <c r="AH31" s="13">
        <v>111.0538</v>
      </c>
      <c r="AJ31" s="13">
        <v>119.4134</v>
      </c>
      <c r="AL31" s="13">
        <v>120.1392</v>
      </c>
      <c r="AN31" s="13">
        <v>73.368399999999994</v>
      </c>
      <c r="AP31" s="13">
        <v>85.156899999999993</v>
      </c>
      <c r="AR31" s="13">
        <v>83.451700000000002</v>
      </c>
      <c r="AT31" s="13">
        <v>89.239500000000007</v>
      </c>
      <c r="AV31" s="12">
        <v>9.2879000000000005</v>
      </c>
      <c r="AW31" s="12">
        <v>9.9467999999999996</v>
      </c>
      <c r="AX31" s="13">
        <v>107.9873</v>
      </c>
      <c r="AY31" s="13">
        <v>2.1526999999999998</v>
      </c>
      <c r="BA31" s="11" t="str">
        <f ca="1">INDIRECT(ADDRESS(1, MATCH(MAX(D31:AY31),D31:AY31,0)+3, 4),TRUE)</f>
        <v>DAG2REPW</v>
      </c>
      <c r="BB31" s="11"/>
      <c r="BC31" s="11" t="str">
        <f ca="1">BA31</f>
        <v>DAG2REPW</v>
      </c>
    </row>
    <row r="32" spans="1:55" x14ac:dyDescent="0.3">
      <c r="B32" s="13"/>
      <c r="C32" s="13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AV32" s="12"/>
      <c r="AW32" s="12"/>
      <c r="BA32" s="11"/>
      <c r="BB32" s="11"/>
      <c r="BC32" s="11"/>
    </row>
    <row r="33" spans="1:55" ht="16.2" customHeight="1" x14ac:dyDescent="0.3">
      <c r="A33" s="28" t="s">
        <v>75</v>
      </c>
      <c r="B33" s="17" t="s">
        <v>36</v>
      </c>
      <c r="C33" s="13" t="s">
        <v>23</v>
      </c>
      <c r="D33" s="12">
        <v>9.6047999999999991</v>
      </c>
      <c r="E33" s="12"/>
      <c r="F33" s="12">
        <v>15.8484</v>
      </c>
      <c r="G33" s="12"/>
      <c r="H33" s="12">
        <v>2.0621</v>
      </c>
      <c r="I33" s="12"/>
      <c r="J33" s="12">
        <v>7.3216000000000001</v>
      </c>
      <c r="K33" s="12"/>
      <c r="L33" s="12">
        <v>3.0905</v>
      </c>
      <c r="M33" s="12"/>
      <c r="N33" s="12">
        <v>9.4497</v>
      </c>
      <c r="O33" s="12"/>
      <c r="P33" s="12">
        <v>-13.7201</v>
      </c>
      <c r="Q33" s="12"/>
      <c r="R33" s="13">
        <v>7.1261000000000001</v>
      </c>
      <c r="T33" s="13">
        <v>-4.5388999999999999</v>
      </c>
      <c r="V33" s="13">
        <v>16.167999999999999</v>
      </c>
      <c r="X33" s="13">
        <v>-13.9857</v>
      </c>
      <c r="Z33" s="13">
        <v>3.9777999999999998</v>
      </c>
      <c r="AB33" s="13">
        <v>-3.7517999999999998</v>
      </c>
      <c r="AD33" s="13">
        <v>13.352</v>
      </c>
      <c r="AF33" s="13">
        <v>-14.0494</v>
      </c>
      <c r="AH33" s="13">
        <v>4.1185</v>
      </c>
      <c r="AJ33" s="13">
        <v>-6.5349000000000004</v>
      </c>
      <c r="AL33" s="13">
        <v>12.7935</v>
      </c>
      <c r="AN33" s="13">
        <v>-18.173300000000001</v>
      </c>
      <c r="AP33" s="13">
        <v>-7.0627000000000004</v>
      </c>
      <c r="AR33" s="13">
        <v>-10.911300000000001</v>
      </c>
      <c r="AT33" s="13">
        <v>-3.2532000000000001</v>
      </c>
      <c r="AV33" s="12">
        <v>-40.5839</v>
      </c>
      <c r="AW33" s="12">
        <v>-44.807200000000002</v>
      </c>
      <c r="AX33" s="13">
        <v>-23.200099999999999</v>
      </c>
      <c r="AY33" s="13">
        <v>-37.270800000000001</v>
      </c>
      <c r="BA33" s="11" t="str">
        <f ca="1">INDIRECT(ADDRESS(1, MATCH(MAX(D33:AY33),D33:AY33,0)+3, 4),TRUE)</f>
        <v>MIOARPW</v>
      </c>
      <c r="BB33" s="11" t="str">
        <f t="shared" ref="BB33" ca="1" si="2">BA33</f>
        <v>MIOARPW</v>
      </c>
      <c r="BC33" s="11"/>
    </row>
    <row r="34" spans="1:55" x14ac:dyDescent="0.3">
      <c r="A34" s="21"/>
      <c r="B34" s="21"/>
      <c r="C34" s="13" t="s">
        <v>81</v>
      </c>
      <c r="D34" s="12">
        <v>-4.4863</v>
      </c>
      <c r="E34" s="12">
        <v>-3.3460000000000001</v>
      </c>
      <c r="F34" s="12">
        <v>5.8367000000000004</v>
      </c>
      <c r="G34" s="12">
        <v>4.9562999999999997</v>
      </c>
      <c r="H34" s="12">
        <v>-6.1113999999999997</v>
      </c>
      <c r="I34" s="12">
        <v>-0.83819999999999995</v>
      </c>
      <c r="J34" s="12">
        <v>4.2439</v>
      </c>
      <c r="K34" s="12"/>
      <c r="L34" s="12">
        <v>-5.351</v>
      </c>
      <c r="M34" s="12"/>
      <c r="N34" s="12">
        <v>4.7952000000000004</v>
      </c>
      <c r="O34" s="12"/>
      <c r="P34" s="12">
        <v>-4.4073000000000002</v>
      </c>
      <c r="Q34" s="12"/>
      <c r="R34" s="13">
        <v>-4.7613000000000003</v>
      </c>
      <c r="T34" s="13">
        <v>5.3337000000000003</v>
      </c>
      <c r="V34" s="13">
        <v>5.9981999999999998</v>
      </c>
      <c r="X34" s="13">
        <v>-6.1314000000000002</v>
      </c>
      <c r="Z34" s="13">
        <v>-5.9168000000000003</v>
      </c>
      <c r="AB34" s="13">
        <v>3.5928</v>
      </c>
      <c r="AD34" s="13">
        <v>4.0693000000000001</v>
      </c>
      <c r="AF34" s="13">
        <v>-5.3856999999999999</v>
      </c>
      <c r="AH34" s="13">
        <v>-5.0404999999999998</v>
      </c>
      <c r="AJ34" s="13">
        <v>4.6748000000000003</v>
      </c>
      <c r="AL34" s="13">
        <v>4.5274999999999999</v>
      </c>
      <c r="AN34" s="13">
        <v>-8.9118999999999993</v>
      </c>
      <c r="AP34" s="13">
        <v>-5.8226000000000004</v>
      </c>
      <c r="AR34" s="13">
        <v>-2.4157999999999999</v>
      </c>
      <c r="AT34" s="13">
        <v>-5.3293999999999997</v>
      </c>
      <c r="AV34" s="12">
        <v>-36.375300000000003</v>
      </c>
      <c r="AW34" s="12">
        <v>-43.435200000000002</v>
      </c>
      <c r="AX34" s="13">
        <v>-15.9138</v>
      </c>
      <c r="AY34" s="13">
        <v>-35.490299999999998</v>
      </c>
      <c r="BA34" s="11" t="str">
        <f ca="1">INDIRECT(ADDRESS(1, MATCH(MAX(D34:AY34),D34:AY34,0)+3, 4),TRUE)</f>
        <v>MIOARPW</v>
      </c>
      <c r="BB34" s="11"/>
      <c r="BC34" s="11" t="str">
        <f t="shared" ref="BC34" ca="1" si="3">BA34</f>
        <v>MIOARPW</v>
      </c>
    </row>
    <row r="35" spans="1:55" x14ac:dyDescent="0.3">
      <c r="A35" s="21"/>
      <c r="B35" s="17" t="s">
        <v>49</v>
      </c>
      <c r="C35" s="13" t="s">
        <v>23</v>
      </c>
      <c r="D35" s="12">
        <v>106.0021</v>
      </c>
      <c r="E35" s="12"/>
      <c r="F35" s="12">
        <v>112.7989</v>
      </c>
      <c r="G35" s="12"/>
      <c r="H35" s="12">
        <v>93.100200000000001</v>
      </c>
      <c r="I35" s="12"/>
      <c r="J35" s="12">
        <v>101.8493</v>
      </c>
      <c r="K35" s="12"/>
      <c r="L35" s="12">
        <v>95.075000000000003</v>
      </c>
      <c r="M35" s="12"/>
      <c r="N35" s="12">
        <v>101.5277</v>
      </c>
      <c r="O35" s="12"/>
      <c r="P35" s="12">
        <v>52.415999999999997</v>
      </c>
      <c r="Q35" s="12"/>
      <c r="R35" s="13">
        <v>95.847499999999997</v>
      </c>
      <c r="T35" s="13">
        <v>65.4983</v>
      </c>
      <c r="V35" s="13">
        <v>111.149</v>
      </c>
      <c r="X35" s="13">
        <v>52.606099999999998</v>
      </c>
      <c r="Z35" s="13">
        <v>95.001300000000001</v>
      </c>
      <c r="AB35" s="13">
        <v>67.187899999999999</v>
      </c>
      <c r="AD35" s="13">
        <v>110.4312</v>
      </c>
      <c r="AF35" s="13">
        <v>53.689500000000002</v>
      </c>
      <c r="AH35" s="13">
        <v>95.322199999999995</v>
      </c>
      <c r="AJ35" s="13">
        <v>68.902500000000003</v>
      </c>
      <c r="AL35" s="13">
        <v>110.92</v>
      </c>
      <c r="AN35" s="13">
        <v>51.534199999999998</v>
      </c>
      <c r="AP35" s="13">
        <v>66.802700000000002</v>
      </c>
      <c r="AR35" s="13">
        <v>64.9709</v>
      </c>
      <c r="AT35" s="13">
        <v>82.786699999999996</v>
      </c>
      <c r="AV35" s="12">
        <v>-5.6795</v>
      </c>
      <c r="AW35" s="12">
        <v>-12.154400000000001</v>
      </c>
      <c r="AX35" s="13">
        <v>31.2272</v>
      </c>
      <c r="AY35" s="13">
        <v>-2.7464</v>
      </c>
      <c r="BA35" s="11" t="str">
        <f ca="1">INDIRECT(ADDRESS(1, MATCH(MAX(D35:AY35),D35:AY35,0)+3, 4),TRUE)</f>
        <v>MIOAREPW</v>
      </c>
      <c r="BB35" s="11" t="str">
        <f t="shared" ref="BB35" ca="1" si="4">BA35</f>
        <v>MIOAREPW</v>
      </c>
      <c r="BC35" s="11"/>
    </row>
    <row r="36" spans="1:55" x14ac:dyDescent="0.3">
      <c r="A36" s="21"/>
      <c r="B36" s="21"/>
      <c r="C36" s="13" t="s">
        <v>81</v>
      </c>
      <c r="D36" s="12">
        <v>76.177700000000002</v>
      </c>
      <c r="E36" s="12">
        <v>79.950100000000006</v>
      </c>
      <c r="F36" s="12">
        <v>92.273600000000002</v>
      </c>
      <c r="G36" s="12">
        <v>95.234800000000007</v>
      </c>
      <c r="H36" s="12">
        <v>73.311199999999999</v>
      </c>
      <c r="I36" s="12">
        <v>77.920699999999997</v>
      </c>
      <c r="J36" s="12">
        <v>92.419399999999996</v>
      </c>
      <c r="K36" s="12">
        <v>93.546099999999996</v>
      </c>
      <c r="L36" s="12">
        <v>73.554500000000004</v>
      </c>
      <c r="M36" s="12">
        <v>73.735299999999995</v>
      </c>
      <c r="N36" s="12">
        <v>94.8</v>
      </c>
      <c r="O36" s="12">
        <v>93.877499999999998</v>
      </c>
      <c r="P36" s="12">
        <v>76.013499999999993</v>
      </c>
      <c r="Q36" s="12"/>
      <c r="R36" s="13">
        <v>76.338399999999993</v>
      </c>
      <c r="S36" s="13">
        <v>79.933700000000002</v>
      </c>
      <c r="T36" s="13">
        <v>96.022000000000006</v>
      </c>
      <c r="V36" s="13">
        <v>92.79</v>
      </c>
      <c r="X36" s="13">
        <v>74.402000000000001</v>
      </c>
      <c r="Z36" s="13">
        <v>75.333699999999993</v>
      </c>
      <c r="AB36" s="13">
        <v>94.521199999999993</v>
      </c>
      <c r="AD36" s="13">
        <v>93.966999999999999</v>
      </c>
      <c r="AF36" s="13">
        <v>74.262600000000006</v>
      </c>
      <c r="AH36" s="13">
        <v>74.089100000000002</v>
      </c>
      <c r="AJ36" s="13">
        <v>94.707999999999998</v>
      </c>
      <c r="AL36" s="13">
        <v>93.171400000000006</v>
      </c>
      <c r="AN36" s="13">
        <v>76.281899999999993</v>
      </c>
      <c r="AP36" s="13">
        <v>69.711100000000002</v>
      </c>
      <c r="AR36" s="13">
        <v>89.197800000000001</v>
      </c>
      <c r="AT36" s="13">
        <v>84.602699999999999</v>
      </c>
      <c r="AV36" s="12">
        <v>0.99809999999999999</v>
      </c>
      <c r="AW36" s="12">
        <v>-6.1797000000000004</v>
      </c>
      <c r="AX36" s="13">
        <v>46.398400000000002</v>
      </c>
      <c r="AY36" s="13">
        <v>-1.2529999999999999</v>
      </c>
      <c r="BA36" s="11" t="str">
        <f ca="1">INDIRECT(ADDRESS(1, MATCH(MAX(D36:AY36),D36:AY36,0)+3, 4),TRUE)</f>
        <v>MIOAR</v>
      </c>
      <c r="BB36" s="11"/>
      <c r="BC36" s="11" t="str">
        <f t="shared" ref="BC36" ca="1" si="5">BA36</f>
        <v>MIOAR</v>
      </c>
    </row>
    <row r="37" spans="1:55" x14ac:dyDescent="0.3">
      <c r="A37" s="20" t="s">
        <v>59</v>
      </c>
      <c r="B37" s="21"/>
      <c r="C37" s="21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BA37" s="11"/>
      <c r="BB37" s="11"/>
      <c r="BC37" s="11"/>
    </row>
    <row r="38" spans="1:55" ht="16.2" customHeight="1" x14ac:dyDescent="0.3">
      <c r="A38" s="22" t="s">
        <v>74</v>
      </c>
      <c r="B38" s="17" t="s">
        <v>36</v>
      </c>
      <c r="C38" s="13" t="s">
        <v>23</v>
      </c>
      <c r="D38" s="12">
        <v>-11.8573</v>
      </c>
      <c r="E38" s="12">
        <v>21.567900000000002</v>
      </c>
      <c r="F38" s="12">
        <v>-2.0160999999999998</v>
      </c>
      <c r="G38" s="12">
        <v>21.393699999999999</v>
      </c>
      <c r="H38" s="12">
        <v>-16.309000000000001</v>
      </c>
      <c r="I38" s="12">
        <v>-3.9748999999999999</v>
      </c>
      <c r="J38" s="12">
        <v>-7.3722000000000003</v>
      </c>
      <c r="K38" s="12">
        <v>-7.5514999999999999</v>
      </c>
      <c r="L38" s="12">
        <v>-16.044899999999998</v>
      </c>
      <c r="M38" s="12">
        <v>-2.2894000000000001</v>
      </c>
      <c r="N38" s="12">
        <v>-5.7542999999999997</v>
      </c>
      <c r="O38" s="12">
        <v>-6.4907000000000004</v>
      </c>
      <c r="P38" s="12">
        <v>-23.490400000000001</v>
      </c>
      <c r="Q38" s="12">
        <v>-19.857700000000001</v>
      </c>
      <c r="R38" s="13">
        <v>-15.552</v>
      </c>
      <c r="S38" s="13">
        <v>12.7005</v>
      </c>
      <c r="T38" s="13">
        <v>-20.481000000000002</v>
      </c>
      <c r="U38" s="13">
        <v>-20.460899999999999</v>
      </c>
      <c r="V38" s="13">
        <v>-5.7929000000000004</v>
      </c>
      <c r="W38" s="13">
        <v>12.365600000000001</v>
      </c>
      <c r="X38" s="13">
        <v>-24.8</v>
      </c>
      <c r="Y38" s="13">
        <v>-22.6873</v>
      </c>
      <c r="Z38" s="13">
        <v>-14.895300000000001</v>
      </c>
      <c r="AB38" s="13">
        <v>-21.665400000000002</v>
      </c>
      <c r="AC38" s="13">
        <v>-20.7867</v>
      </c>
      <c r="AD38" s="13">
        <v>-5.8638000000000003</v>
      </c>
      <c r="AF38" s="13">
        <v>-24.1906</v>
      </c>
      <c r="AG38" s="13">
        <v>-22.2714</v>
      </c>
      <c r="AH38" s="13">
        <v>-17.463799999999999</v>
      </c>
      <c r="AJ38" s="13">
        <v>-20.6187</v>
      </c>
      <c r="AK38" s="13">
        <v>-20.0626</v>
      </c>
      <c r="AL38" s="13">
        <v>-5.6002000000000001</v>
      </c>
      <c r="AN38" s="13">
        <v>-45.414200000000001</v>
      </c>
      <c r="AO38" s="13">
        <v>-60.593200000000003</v>
      </c>
      <c r="AP38" s="13">
        <v>-48.502200000000002</v>
      </c>
      <c r="AR38" s="13">
        <v>-56.510300000000001</v>
      </c>
      <c r="AS38" s="13">
        <v>-36.664499999999997</v>
      </c>
      <c r="AT38" s="13">
        <v>-36.236800000000002</v>
      </c>
      <c r="AV38" s="12">
        <v>-79.923199999999994</v>
      </c>
      <c r="AW38" s="12">
        <v>-80.0291</v>
      </c>
      <c r="AX38" s="13">
        <v>-30.404399999999999</v>
      </c>
      <c r="AY38" s="13">
        <v>-79.113900000000001</v>
      </c>
      <c r="BA38" s="11" t="str">
        <f ca="1">INDIRECT(ADDRESS(1, MATCH(MAX(D38:AY38),D38:AY38,0)+3, 4),TRUE)</f>
        <v>MIOADEPW</v>
      </c>
      <c r="BB38" s="11" t="str">
        <f ca="1">BA38</f>
        <v>MIOADEPW</v>
      </c>
      <c r="BC38" s="11"/>
    </row>
    <row r="39" spans="1:55" x14ac:dyDescent="0.3">
      <c r="A39" s="21"/>
      <c r="B39" s="21"/>
      <c r="C39" s="13" t="s">
        <v>81</v>
      </c>
      <c r="D39" s="12">
        <v>-6.5038999999999998</v>
      </c>
      <c r="E39" s="12">
        <v>-2.8180999999999998</v>
      </c>
      <c r="F39" s="12">
        <v>-1.3079000000000001</v>
      </c>
      <c r="G39" s="12">
        <v>-1.4381999999999999</v>
      </c>
      <c r="H39" s="12">
        <v>-8.6356999999999999</v>
      </c>
      <c r="I39" s="12">
        <v>-4.51</v>
      </c>
      <c r="J39" s="12">
        <v>-1.7962</v>
      </c>
      <c r="K39" s="12"/>
      <c r="L39" s="12">
        <v>-6.1252000000000004</v>
      </c>
      <c r="M39" s="12"/>
      <c r="N39" s="12">
        <v>-3.5028999999999999</v>
      </c>
      <c r="O39" s="12"/>
      <c r="P39" s="12">
        <v>-6.5012999999999996</v>
      </c>
      <c r="Q39" s="12">
        <v>-2.1722999999999999</v>
      </c>
      <c r="R39" s="13">
        <v>-6.6584000000000003</v>
      </c>
      <c r="T39" s="13">
        <v>-1.4041999999999999</v>
      </c>
      <c r="U39" s="13">
        <v>-1.8822000000000001</v>
      </c>
      <c r="V39" s="13">
        <v>-1.0523</v>
      </c>
      <c r="X39" s="13">
        <v>-8.3290000000000006</v>
      </c>
      <c r="Y39" s="13">
        <v>-4.9737</v>
      </c>
      <c r="Z39" s="13">
        <v>-8.3393999999999995</v>
      </c>
      <c r="AB39" s="13">
        <v>-2.7765</v>
      </c>
      <c r="AC39" s="13">
        <v>-2.7084999999999999</v>
      </c>
      <c r="AD39" s="13">
        <v>-2.6465999999999998</v>
      </c>
      <c r="AF39" s="13">
        <v>-6.8326000000000002</v>
      </c>
      <c r="AG39" s="13">
        <v>-3.8079999999999998</v>
      </c>
      <c r="AH39" s="13">
        <v>-6.5918000000000001</v>
      </c>
      <c r="AJ39" s="13">
        <v>-4.3159999999999998</v>
      </c>
      <c r="AK39" s="13">
        <v>-3.1294</v>
      </c>
      <c r="AL39" s="13">
        <v>-3.1368999999999998</v>
      </c>
      <c r="AN39" s="13">
        <v>-32.5124</v>
      </c>
      <c r="AO39" s="13">
        <v>-52.089500000000001</v>
      </c>
      <c r="AP39" s="13">
        <v>-38.531500000000001</v>
      </c>
      <c r="AR39" s="13">
        <v>-47.156399999999998</v>
      </c>
      <c r="AS39" s="13">
        <v>-23.155000000000001</v>
      </c>
      <c r="AT39" s="13">
        <v>-30.359300000000001</v>
      </c>
      <c r="AV39" s="12">
        <v>-73.622299999999996</v>
      </c>
      <c r="AW39" s="12">
        <v>-74.557299999999998</v>
      </c>
      <c r="AX39" s="13">
        <v>-12.513999999999999</v>
      </c>
      <c r="AY39" s="13">
        <v>-74.948999999999998</v>
      </c>
      <c r="BA39" s="11" t="str">
        <f ca="1">INDIRECT(ADDRESS(1, MATCH(MAX(D39:AY39),D39:AY39,0)+3, 4),TRUE)</f>
        <v>MIOARPW</v>
      </c>
      <c r="BB39" s="11"/>
      <c r="BC39" s="11" t="str">
        <f ca="1">BA39</f>
        <v>MIOARPW</v>
      </c>
    </row>
    <row r="40" spans="1:55" x14ac:dyDescent="0.3">
      <c r="A40" s="21"/>
      <c r="B40" s="17" t="s">
        <v>49</v>
      </c>
      <c r="C40" s="13" t="s">
        <v>23</v>
      </c>
      <c r="D40" s="12">
        <v>134.12530000000001</v>
      </c>
      <c r="E40" s="12">
        <v>145.6481</v>
      </c>
      <c r="F40" s="12">
        <v>165.6182</v>
      </c>
      <c r="G40" s="12">
        <v>165.74270000000001</v>
      </c>
      <c r="H40" s="12">
        <v>129.5872</v>
      </c>
      <c r="I40" s="12">
        <v>135.4948</v>
      </c>
      <c r="J40" s="12">
        <v>149.00360000000001</v>
      </c>
      <c r="K40" s="12">
        <v>148.2235</v>
      </c>
      <c r="L40" s="12">
        <v>128.4589</v>
      </c>
      <c r="M40" s="12">
        <v>132.01650000000001</v>
      </c>
      <c r="N40" s="12">
        <v>147.50210000000001</v>
      </c>
      <c r="O40" s="12">
        <v>147.71860000000001</v>
      </c>
      <c r="P40" s="12">
        <v>115.7585</v>
      </c>
      <c r="Q40" s="12"/>
      <c r="R40" s="13">
        <v>137.8049</v>
      </c>
      <c r="S40" s="13">
        <v>144.71360000000001</v>
      </c>
      <c r="T40" s="13">
        <v>120.65689999999999</v>
      </c>
      <c r="V40" s="13">
        <v>153.71119999999999</v>
      </c>
      <c r="W40" s="13">
        <v>153.97839999999999</v>
      </c>
      <c r="X40" s="13">
        <v>110.2376</v>
      </c>
      <c r="Z40" s="13">
        <v>136.51589999999999</v>
      </c>
      <c r="AA40" s="13">
        <v>144.27699999999999</v>
      </c>
      <c r="AB40" s="13">
        <v>119.5506</v>
      </c>
      <c r="AD40" s="13">
        <v>155.60910000000001</v>
      </c>
      <c r="AE40" s="13">
        <v>157.99250000000001</v>
      </c>
      <c r="AF40" s="13">
        <v>110.2137</v>
      </c>
      <c r="AH40" s="13">
        <v>140.16890000000001</v>
      </c>
      <c r="AI40" s="13">
        <v>144.8484</v>
      </c>
      <c r="AJ40" s="13">
        <v>121.29259999999999</v>
      </c>
      <c r="AL40" s="13">
        <v>157.51830000000001</v>
      </c>
      <c r="AM40" s="13">
        <v>158.04329999999999</v>
      </c>
      <c r="AN40" s="13">
        <v>53.389000000000003</v>
      </c>
      <c r="AP40" s="13">
        <v>90.926500000000004</v>
      </c>
      <c r="AQ40" s="13">
        <v>77.3827</v>
      </c>
      <c r="AR40" s="13">
        <v>61.228900000000003</v>
      </c>
      <c r="AT40" s="13">
        <v>76.1798</v>
      </c>
      <c r="AU40" s="13">
        <v>83.000399999999999</v>
      </c>
      <c r="AV40" s="12">
        <v>-12.4803</v>
      </c>
      <c r="AW40" s="12">
        <v>-10.0258</v>
      </c>
      <c r="AX40" s="13">
        <v>97.194000000000003</v>
      </c>
      <c r="AY40" s="13">
        <v>-18.9483</v>
      </c>
      <c r="BA40" s="11" t="str">
        <f ca="1">INDIRECT(ADDRESS(1, MATCH(MAX(D40:AY40),D40:AY40,0)+3, 4),TRUE)</f>
        <v>MIOARDEPW</v>
      </c>
      <c r="BB40" s="11" t="str">
        <f ca="1">BA40</f>
        <v>MIOARDEPW</v>
      </c>
      <c r="BC40" s="11"/>
    </row>
    <row r="41" spans="1:55" x14ac:dyDescent="0.3">
      <c r="A41" s="21"/>
      <c r="B41" s="21"/>
      <c r="C41" s="13" t="s">
        <v>81</v>
      </c>
      <c r="D41" s="12">
        <v>162.3099</v>
      </c>
      <c r="E41" s="12">
        <v>162.87430000000001</v>
      </c>
      <c r="F41" s="12">
        <v>165.7261</v>
      </c>
      <c r="G41" s="12">
        <v>164.76</v>
      </c>
      <c r="H41" s="12">
        <v>158.6199</v>
      </c>
      <c r="I41" s="12">
        <v>161.09989999999999</v>
      </c>
      <c r="J41" s="12">
        <v>168.7312</v>
      </c>
      <c r="K41" s="12">
        <v>168.25059999999999</v>
      </c>
      <c r="L41" s="12">
        <v>159.9554</v>
      </c>
      <c r="M41" s="12">
        <v>161.51730000000001</v>
      </c>
      <c r="N41" s="12">
        <v>168.6636</v>
      </c>
      <c r="O41" s="12">
        <v>168.4273</v>
      </c>
      <c r="P41" s="12">
        <v>162.3117</v>
      </c>
      <c r="Q41" s="12"/>
      <c r="R41" s="13">
        <v>162.16560000000001</v>
      </c>
      <c r="S41" s="13">
        <v>162.05439999999999</v>
      </c>
      <c r="T41" s="13">
        <v>164.63910000000001</v>
      </c>
      <c r="V41" s="13">
        <v>163.56270000000001</v>
      </c>
      <c r="W41" s="13">
        <v>163.8355</v>
      </c>
      <c r="X41" s="13">
        <v>159.37620000000001</v>
      </c>
      <c r="Z41" s="13">
        <v>160.47049999999999</v>
      </c>
      <c r="AA41" s="13">
        <v>160.3938</v>
      </c>
      <c r="AB41" s="13">
        <v>166.62719999999999</v>
      </c>
      <c r="AD41" s="13">
        <v>168.40440000000001</v>
      </c>
      <c r="AF41" s="13">
        <v>160.7465</v>
      </c>
      <c r="AH41" s="13">
        <v>160.93960000000001</v>
      </c>
      <c r="AJ41" s="13">
        <v>169.03919999999999</v>
      </c>
      <c r="AL41" s="13">
        <v>169.1799</v>
      </c>
      <c r="AN41" s="13">
        <v>78.885000000000005</v>
      </c>
      <c r="AP41" s="13">
        <v>98.484300000000005</v>
      </c>
      <c r="AR41" s="13">
        <v>92.195300000000003</v>
      </c>
      <c r="AT41" s="13">
        <v>106.8036</v>
      </c>
      <c r="AV41" s="12">
        <v>5.1927000000000003</v>
      </c>
      <c r="AW41" s="12">
        <v>6.4425999999999997</v>
      </c>
      <c r="AX41" s="13">
        <v>134.17529999999999</v>
      </c>
      <c r="AY41" s="13">
        <v>-8.5073000000000008</v>
      </c>
      <c r="BA41" s="11" t="str">
        <f ca="1">INDIRECT(ADDRESS(1, MATCH(MAX(D41:AY41),D41:AY41,0)+3, 4),TRUE)</f>
        <v>DAG2RPW</v>
      </c>
      <c r="BB41" s="11"/>
      <c r="BC41" s="11" t="str">
        <f ca="1">BA41</f>
        <v>DAG2RPW</v>
      </c>
    </row>
    <row r="42" spans="1:55" x14ac:dyDescent="0.3">
      <c r="B42" s="13"/>
      <c r="C42" s="1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AV42" s="12"/>
      <c r="AW42" s="12"/>
      <c r="BA42" s="11"/>
      <c r="BB42" s="11"/>
      <c r="BC42" s="11"/>
    </row>
    <row r="43" spans="1:55" ht="16.2" customHeight="1" x14ac:dyDescent="0.3">
      <c r="A43" s="28" t="s">
        <v>75</v>
      </c>
      <c r="B43" s="17" t="s">
        <v>36</v>
      </c>
      <c r="C43" s="13" t="s">
        <v>23</v>
      </c>
      <c r="D43" s="12">
        <v>-14.2973</v>
      </c>
      <c r="E43" s="12"/>
      <c r="F43" s="12">
        <v>-8.5775000000000006</v>
      </c>
      <c r="G43" s="12"/>
      <c r="H43" s="12">
        <v>-28.350999999999999</v>
      </c>
      <c r="I43" s="12"/>
      <c r="J43" s="12">
        <v>-16.978899999999999</v>
      </c>
      <c r="K43" s="12"/>
      <c r="L43" s="12">
        <v>-27.844799999999999</v>
      </c>
      <c r="M43" s="12"/>
      <c r="N43" s="12">
        <v>-17.711500000000001</v>
      </c>
      <c r="O43" s="12"/>
      <c r="P43" s="12">
        <v>-43.427500000000002</v>
      </c>
      <c r="Q43" s="12"/>
      <c r="R43" s="13">
        <v>-20.014299999999999</v>
      </c>
      <c r="T43" s="13">
        <v>-32.447600000000001</v>
      </c>
      <c r="V43" s="13">
        <v>-8.1449999999999996</v>
      </c>
      <c r="X43" s="13">
        <v>-44.171900000000001</v>
      </c>
      <c r="Z43" s="13">
        <v>-21.0426</v>
      </c>
      <c r="AB43" s="13">
        <v>-31.9131</v>
      </c>
      <c r="AD43" s="13">
        <v>-11.6976</v>
      </c>
      <c r="AF43" s="13">
        <v>-44.407600000000002</v>
      </c>
      <c r="AH43" s="13">
        <v>-22.7348</v>
      </c>
      <c r="AJ43" s="13">
        <v>-33.992800000000003</v>
      </c>
      <c r="AL43" s="13">
        <v>-10.8201</v>
      </c>
      <c r="AN43" s="13">
        <v>-62.615299999999998</v>
      </c>
      <c r="AP43" s="13">
        <v>-44.435200000000002</v>
      </c>
      <c r="AR43" s="13">
        <v>-46.826900000000002</v>
      </c>
      <c r="AT43" s="13">
        <v>-38.044699999999999</v>
      </c>
      <c r="AV43" s="12">
        <v>-83.892799999999994</v>
      </c>
      <c r="AW43" s="12">
        <v>-88.903899999999993</v>
      </c>
      <c r="AX43" s="13">
        <v>-59.743499999999997</v>
      </c>
      <c r="AY43" s="13">
        <v>-78.8583</v>
      </c>
      <c r="BA43" s="11" t="str">
        <f ca="1">INDIRECT(ADDRESS(1, MATCH(MAX(D43:AY43),D43:AY43,0)+3, 4),TRUE)</f>
        <v>MIOARPW</v>
      </c>
      <c r="BB43" s="11" t="str">
        <f t="shared" ref="BB43" ca="1" si="6">BA43</f>
        <v>MIOARPW</v>
      </c>
      <c r="BC43" s="11"/>
    </row>
    <row r="44" spans="1:55" x14ac:dyDescent="0.3">
      <c r="A44" s="21"/>
      <c r="B44" s="21"/>
      <c r="C44" s="13" t="s">
        <v>81</v>
      </c>
      <c r="D44" s="12">
        <v>-33.124699999999997</v>
      </c>
      <c r="E44" s="12">
        <v>-23.558700000000002</v>
      </c>
      <c r="F44" s="12">
        <v>-18.7499</v>
      </c>
      <c r="G44" s="12">
        <v>-19.499600000000001</v>
      </c>
      <c r="H44" s="12">
        <v>-32.622599999999998</v>
      </c>
      <c r="I44" s="12">
        <v>-22.293500000000002</v>
      </c>
      <c r="J44" s="12">
        <v>-20.205300000000001</v>
      </c>
      <c r="K44" s="12"/>
      <c r="L44" s="12">
        <v>-32.131599999999999</v>
      </c>
      <c r="M44" s="12"/>
      <c r="N44" s="12">
        <v>-21.787099999999999</v>
      </c>
      <c r="O44" s="12"/>
      <c r="P44" s="12">
        <v>-32.817900000000002</v>
      </c>
      <c r="Q44" s="12"/>
      <c r="R44" s="13">
        <v>-33.205399999999997</v>
      </c>
      <c r="T44" s="13">
        <v>-18.624300000000002</v>
      </c>
      <c r="V44" s="13">
        <v>-18.720099999999999</v>
      </c>
      <c r="X44" s="13">
        <v>-32.838799999999999</v>
      </c>
      <c r="Z44" s="13">
        <v>-32.980499999999999</v>
      </c>
      <c r="AB44" s="13">
        <v>-20.271899999999999</v>
      </c>
      <c r="AD44" s="13">
        <v>-20.169899999999998</v>
      </c>
      <c r="AF44" s="13">
        <v>-31.263000000000002</v>
      </c>
      <c r="AH44" s="13">
        <v>-31.712199999999999</v>
      </c>
      <c r="AJ44" s="13">
        <v>-21.9101</v>
      </c>
      <c r="AL44" s="13">
        <v>-21.369599999999998</v>
      </c>
      <c r="AN44" s="13">
        <v>-51.388599999999997</v>
      </c>
      <c r="AP44" s="13">
        <v>-40.955399999999997</v>
      </c>
      <c r="AR44" s="13">
        <v>-35.204599999999999</v>
      </c>
      <c r="AT44" s="13">
        <v>-43.820099999999996</v>
      </c>
      <c r="AV44" s="12">
        <v>-79.366200000000006</v>
      </c>
      <c r="AW44" s="12">
        <v>-85.685900000000004</v>
      </c>
      <c r="AX44" s="13">
        <v>-51.755899999999997</v>
      </c>
      <c r="AY44" s="13">
        <v>-76.132400000000004</v>
      </c>
      <c r="BA44" s="11" t="str">
        <f ca="1">INDIRECT(ADDRESS(1, MATCH(MAX(D44:AY44),D44:AY44,0)+3, 4),TRUE)</f>
        <v>MIOAR</v>
      </c>
      <c r="BB44" s="11"/>
      <c r="BC44" s="11" t="str">
        <f t="shared" ref="BC44" ca="1" si="7">BA44</f>
        <v>MIOAR</v>
      </c>
    </row>
    <row r="45" spans="1:55" x14ac:dyDescent="0.3">
      <c r="A45" s="21"/>
      <c r="B45" s="17" t="s">
        <v>49</v>
      </c>
      <c r="C45" s="13" t="s">
        <v>23</v>
      </c>
      <c r="D45" s="12">
        <v>141.6183</v>
      </c>
      <c r="E45" s="12"/>
      <c r="F45" s="12">
        <v>151.80179999999999</v>
      </c>
      <c r="G45" s="12"/>
      <c r="H45" s="12">
        <v>108.8592</v>
      </c>
      <c r="I45" s="12"/>
      <c r="J45" s="12">
        <v>127.0849</v>
      </c>
      <c r="K45" s="12"/>
      <c r="L45" s="12">
        <v>110.9118</v>
      </c>
      <c r="M45" s="12"/>
      <c r="N45" s="12">
        <v>127.982</v>
      </c>
      <c r="O45" s="12"/>
      <c r="P45" s="12">
        <v>69.741100000000003</v>
      </c>
      <c r="Q45" s="12"/>
      <c r="R45" s="13">
        <v>129.75829999999999</v>
      </c>
      <c r="T45" s="13">
        <v>90.160899999999998</v>
      </c>
      <c r="V45" s="13">
        <v>147.34719999999999</v>
      </c>
      <c r="X45" s="13">
        <v>71.077299999999994</v>
      </c>
      <c r="Z45" s="13">
        <v>126.61369999999999</v>
      </c>
      <c r="AB45" s="13">
        <v>93.376400000000004</v>
      </c>
      <c r="AD45" s="13">
        <v>143.6129</v>
      </c>
      <c r="AF45" s="13">
        <v>73.325599999999994</v>
      </c>
      <c r="AH45" s="13">
        <v>128.04949999999999</v>
      </c>
      <c r="AJ45" s="13">
        <v>87.447699999999998</v>
      </c>
      <c r="AL45" s="13">
        <v>141.67699999999999</v>
      </c>
      <c r="AN45" s="13">
        <v>53.668100000000003</v>
      </c>
      <c r="AP45" s="13">
        <v>63.388100000000001</v>
      </c>
      <c r="AR45" s="13">
        <v>63.57</v>
      </c>
      <c r="AT45" s="13">
        <v>83.096400000000003</v>
      </c>
      <c r="AV45" s="12">
        <v>-22.671800000000001</v>
      </c>
      <c r="AW45" s="12">
        <v>-30.285399999999999</v>
      </c>
      <c r="AX45" s="13">
        <v>28.295999999999999</v>
      </c>
      <c r="AY45" s="13">
        <v>-9.9246999999999996</v>
      </c>
      <c r="BA45" s="11" t="str">
        <f ca="1">INDIRECT(ADDRESS(1, MATCH(MAX(D45:AY45),D45:AY45,0)+3, 4),TRUE)</f>
        <v>MIOAREPW</v>
      </c>
      <c r="BB45" s="11" t="str">
        <f t="shared" ref="BB45" ca="1" si="8">BA45</f>
        <v>MIOAREPW</v>
      </c>
      <c r="BC45" s="11"/>
    </row>
    <row r="46" spans="1:55" x14ac:dyDescent="0.3">
      <c r="A46" s="21"/>
      <c r="B46" s="21"/>
      <c r="C46" s="13" t="s">
        <v>81</v>
      </c>
      <c r="D46" s="12">
        <v>102.6172</v>
      </c>
      <c r="E46" s="12">
        <v>106.3289</v>
      </c>
      <c r="F46" s="12">
        <v>132.20679999999999</v>
      </c>
      <c r="G46" s="12">
        <v>132.44329999999999</v>
      </c>
      <c r="H46" s="12">
        <v>104.3729</v>
      </c>
      <c r="I46" s="12">
        <v>105.46810000000001</v>
      </c>
      <c r="J46" s="12">
        <v>133.827</v>
      </c>
      <c r="K46" s="12">
        <v>134.44829999999999</v>
      </c>
      <c r="L46" s="12">
        <v>108.3018</v>
      </c>
      <c r="M46" s="12">
        <v>108.974</v>
      </c>
      <c r="N46" s="12">
        <v>126.0177</v>
      </c>
      <c r="O46" s="12">
        <v>126.52509999999999</v>
      </c>
      <c r="P46" s="12">
        <v>105.24809999999999</v>
      </c>
      <c r="Q46" s="12"/>
      <c r="R46" s="13">
        <v>102.15689999999999</v>
      </c>
      <c r="S46" s="13">
        <v>105.8793</v>
      </c>
      <c r="T46" s="13">
        <v>132.5444</v>
      </c>
      <c r="V46" s="13">
        <v>132.34399999999999</v>
      </c>
      <c r="X46" s="13">
        <v>105.8443</v>
      </c>
      <c r="Z46" s="13">
        <v>105.0412</v>
      </c>
      <c r="AB46" s="13">
        <v>133.8235</v>
      </c>
      <c r="AD46" s="13">
        <v>133.15899999999999</v>
      </c>
      <c r="AF46" s="13">
        <v>106.9079</v>
      </c>
      <c r="AH46" s="13">
        <v>108.18259999999999</v>
      </c>
      <c r="AJ46" s="13">
        <v>126.3733</v>
      </c>
      <c r="AL46" s="13">
        <v>125.53189999999999</v>
      </c>
      <c r="AN46" s="13">
        <v>84.893199999999993</v>
      </c>
      <c r="AP46" s="13">
        <v>75.901600000000002</v>
      </c>
      <c r="AR46" s="13">
        <v>92.814499999999995</v>
      </c>
      <c r="AT46" s="13">
        <v>92.449799999999996</v>
      </c>
      <c r="AV46" s="12">
        <v>-8.5533999999999999</v>
      </c>
      <c r="AW46" s="12">
        <v>-22.689499999999999</v>
      </c>
      <c r="AX46" s="13">
        <v>49.736400000000003</v>
      </c>
      <c r="AY46" s="13">
        <v>-1.01</v>
      </c>
      <c r="BA46" s="11" t="str">
        <f ca="1">INDIRECT(ADDRESS(1, MATCH(MAX(D46:AY46),D46:AY46,0)+3, 4),TRUE)</f>
        <v>DAG1RDEPW</v>
      </c>
      <c r="BB46" s="11"/>
      <c r="BC46" s="11" t="str">
        <f t="shared" ref="BC46" ca="1" si="9">BA46</f>
        <v>DAG1RDEPW</v>
      </c>
    </row>
  </sheetData>
  <mergeCells count="80">
    <mergeCell ref="A4:C4"/>
    <mergeCell ref="A3:C3"/>
    <mergeCell ref="AV1:AV2"/>
    <mergeCell ref="H1:H2"/>
    <mergeCell ref="J1:J2"/>
    <mergeCell ref="L1:L2"/>
    <mergeCell ref="N1:N2"/>
    <mergeCell ref="AH1:AH2"/>
    <mergeCell ref="D1:D2"/>
    <mergeCell ref="V1:V2"/>
    <mergeCell ref="X1:X2"/>
    <mergeCell ref="E1:E2"/>
    <mergeCell ref="G1:G2"/>
    <mergeCell ref="AA1:AA2"/>
    <mergeCell ref="B13:B14"/>
    <mergeCell ref="B10:B11"/>
    <mergeCell ref="A8:A11"/>
    <mergeCell ref="A13:A16"/>
    <mergeCell ref="B15:B16"/>
    <mergeCell ref="A23:A26"/>
    <mergeCell ref="B23:B24"/>
    <mergeCell ref="B25:B26"/>
    <mergeCell ref="A17:C17"/>
    <mergeCell ref="A18:A21"/>
    <mergeCell ref="B18:B19"/>
    <mergeCell ref="B20:B21"/>
    <mergeCell ref="B8:B9"/>
    <mergeCell ref="AJ1:AJ2"/>
    <mergeCell ref="AT1:AT2"/>
    <mergeCell ref="Z1:Z2"/>
    <mergeCell ref="AF1:AF2"/>
    <mergeCell ref="A1:C1"/>
    <mergeCell ref="AL1:AL2"/>
    <mergeCell ref="AN1:AN2"/>
    <mergeCell ref="AP1:AP2"/>
    <mergeCell ref="AR1:AR2"/>
    <mergeCell ref="AD1:AD2"/>
    <mergeCell ref="AB1:AB2"/>
    <mergeCell ref="A7:C7"/>
    <mergeCell ref="A6:C6"/>
    <mergeCell ref="F1:F2"/>
    <mergeCell ref="T1:T2"/>
    <mergeCell ref="A27:C27"/>
    <mergeCell ref="A28:A31"/>
    <mergeCell ref="B28:B29"/>
    <mergeCell ref="B30:B31"/>
    <mergeCell ref="A33:A36"/>
    <mergeCell ref="B33:B34"/>
    <mergeCell ref="B35:B36"/>
    <mergeCell ref="A37:C37"/>
    <mergeCell ref="A38:A41"/>
    <mergeCell ref="B38:B39"/>
    <mergeCell ref="B40:B41"/>
    <mergeCell ref="A43:A46"/>
    <mergeCell ref="B43:B44"/>
    <mergeCell ref="B45:B46"/>
    <mergeCell ref="AC1:AC2"/>
    <mergeCell ref="AE1:AE2"/>
    <mergeCell ref="AG1:AG2"/>
    <mergeCell ref="AI1:AI2"/>
    <mergeCell ref="I1:I2"/>
    <mergeCell ref="K1:K2"/>
    <mergeCell ref="M1:M2"/>
    <mergeCell ref="O1:O2"/>
    <mergeCell ref="Y1:Y2"/>
    <mergeCell ref="W1:W2"/>
    <mergeCell ref="U1:U2"/>
    <mergeCell ref="P1:P2"/>
    <mergeCell ref="Q1:Q2"/>
    <mergeCell ref="R1:R2"/>
    <mergeCell ref="S1:S2"/>
    <mergeCell ref="AK1:AK2"/>
    <mergeCell ref="AM1:AM2"/>
    <mergeCell ref="AO1:AO2"/>
    <mergeCell ref="AQ1:AQ2"/>
    <mergeCell ref="AY1:AY2"/>
    <mergeCell ref="AW1:AW2"/>
    <mergeCell ref="AU1:AU2"/>
    <mergeCell ref="AS1:AS2"/>
    <mergeCell ref="AX1:AX2"/>
  </mergeCells>
  <phoneticPr fontId="1" type="noConversion"/>
  <conditionalFormatting sqref="BA1:BC7 BA47:BC1048576">
    <cfRule type="containsText" dxfId="491" priority="13" operator="containsText" text="EPW">
      <formula>NOT(ISERROR(SEARCH("EPW",BA1)))</formula>
    </cfRule>
    <cfRule type="containsText" dxfId="490" priority="14" operator="containsText" text="MIOA">
      <formula>NOT(ISERROR(SEARCH("MIOA",BA1)))</formula>
    </cfRule>
    <cfRule type="containsText" dxfId="489" priority="15" operator="containsText" text="DAG">
      <formula>NOT(ISERROR(SEARCH("DAG",BA1)))</formula>
    </cfRule>
  </conditionalFormatting>
  <conditionalFormatting sqref="BA27:BC46 BA8:BC17">
    <cfRule type="containsText" dxfId="488" priority="10" operator="containsText" text="EPW">
      <formula>NOT(ISERROR(SEARCH("EPW",BA8)))</formula>
    </cfRule>
    <cfRule type="containsText" dxfId="487" priority="11" operator="containsText" text="MIOA">
      <formula>NOT(ISERROR(SEARCH("MIOA",BA8)))</formula>
    </cfRule>
    <cfRule type="containsText" dxfId="486" priority="12" operator="containsText" text="DAG">
      <formula>NOT(ISERROR(SEARCH("DAG",BA8)))</formula>
    </cfRule>
  </conditionalFormatting>
  <conditionalFormatting sqref="BA22:BC22">
    <cfRule type="containsText" dxfId="485" priority="7" operator="containsText" text="EPW">
      <formula>NOT(ISERROR(SEARCH("EPW",BA22)))</formula>
    </cfRule>
    <cfRule type="containsText" dxfId="484" priority="8" operator="containsText" text="MIOA">
      <formula>NOT(ISERROR(SEARCH("MIOA",BA22)))</formula>
    </cfRule>
    <cfRule type="containsText" dxfId="483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482" priority="20" rank="1"/>
    <cfRule type="top10" dxfId="481" priority="21" rank="2"/>
    <cfRule type="top10" dxfId="480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479" priority="24" rank="1"/>
    <cfRule type="top10" dxfId="478" priority="25" rank="2"/>
    <cfRule type="top10" dxfId="477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476" priority="28" rank="1"/>
    <cfRule type="top10" dxfId="475" priority="29" rank="2"/>
    <cfRule type="top10" dxfId="474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473" priority="32" rank="1"/>
    <cfRule type="top10" dxfId="472" priority="33" rank="2"/>
    <cfRule type="top10" dxfId="471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470" priority="36" rank="1"/>
    <cfRule type="top10" dxfId="469" priority="37" rank="2"/>
    <cfRule type="top10" dxfId="468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467" priority="40" rank="1"/>
    <cfRule type="top10" dxfId="466" priority="41" rank="2"/>
    <cfRule type="top10" dxfId="465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464" priority="44" rank="1"/>
    <cfRule type="top10" dxfId="463" priority="45" rank="2"/>
    <cfRule type="top10" dxfId="462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461" priority="48" rank="1"/>
    <cfRule type="top10" dxfId="460" priority="49" rank="2"/>
    <cfRule type="top10" dxfId="459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458" priority="52" rank="1"/>
    <cfRule type="top10" dxfId="457" priority="53" rank="2"/>
    <cfRule type="top10" dxfId="456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455" priority="56" rank="1"/>
    <cfRule type="top10" dxfId="454" priority="57" rank="2"/>
    <cfRule type="top10" dxfId="453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452" priority="60" rank="1"/>
    <cfRule type="top10" dxfId="451" priority="61" rank="2"/>
    <cfRule type="top10" dxfId="450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449" priority="64" rank="1"/>
    <cfRule type="top10" dxfId="448" priority="65" rank="2"/>
    <cfRule type="top10" dxfId="447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446" priority="68" rank="1"/>
    <cfRule type="top10" dxfId="445" priority="69" rank="2"/>
    <cfRule type="top10" dxfId="444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443" priority="72" rank="1"/>
    <cfRule type="top10" dxfId="442" priority="73" rank="2"/>
    <cfRule type="top10" dxfId="441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440" priority="76" rank="1"/>
    <cfRule type="top10" dxfId="439" priority="77" rank="2"/>
    <cfRule type="top10" dxfId="438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437" priority="80" rank="1"/>
    <cfRule type="top10" dxfId="436" priority="81" rank="2"/>
    <cfRule type="top10" dxfId="435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434" priority="84" rank="1"/>
    <cfRule type="top10" dxfId="433" priority="85" rank="2"/>
    <cfRule type="top10" dxfId="432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431" priority="88" rank="1"/>
    <cfRule type="top10" dxfId="430" priority="89" rank="2"/>
    <cfRule type="top10" dxfId="429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428" priority="92" rank="1"/>
    <cfRule type="top10" dxfId="427" priority="93" rank="2"/>
    <cfRule type="top10" dxfId="426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425" priority="96" rank="1"/>
    <cfRule type="top10" dxfId="424" priority="97" rank="2"/>
    <cfRule type="top10" dxfId="423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422" priority="100" rank="1"/>
    <cfRule type="top10" dxfId="421" priority="101" rank="2"/>
    <cfRule type="top10" dxfId="420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419" priority="104" rank="1"/>
    <cfRule type="top10" dxfId="418" priority="105" rank="2"/>
    <cfRule type="top10" dxfId="417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416" priority="108" rank="1"/>
    <cfRule type="top10" dxfId="415" priority="109" rank="2"/>
    <cfRule type="top10" dxfId="414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413" priority="112" rank="1"/>
    <cfRule type="top10" dxfId="412" priority="113" rank="2"/>
    <cfRule type="top10" dxfId="411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410" priority="116" rank="1"/>
    <cfRule type="top10" dxfId="409" priority="117" rank="2"/>
    <cfRule type="top10" dxfId="408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407" priority="120" rank="1"/>
    <cfRule type="top10" dxfId="406" priority="121" rank="2"/>
    <cfRule type="top10" dxfId="405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404" priority="124" rank="1"/>
    <cfRule type="top10" dxfId="403" priority="125" rank="2"/>
    <cfRule type="top10" dxfId="402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401" priority="128" rank="1"/>
    <cfRule type="top10" dxfId="400" priority="129" rank="2"/>
    <cfRule type="top10" dxfId="399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398" priority="132" rank="1"/>
    <cfRule type="top10" dxfId="397" priority="133" rank="2"/>
    <cfRule type="top10" dxfId="396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395" priority="136" rank="1"/>
    <cfRule type="top10" dxfId="394" priority="137" rank="2"/>
    <cfRule type="top10" dxfId="393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392" priority="140" rank="1"/>
    <cfRule type="top10" dxfId="391" priority="141" rank="2"/>
    <cfRule type="top10" dxfId="390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389" priority="144" rank="1"/>
    <cfRule type="top10" dxfId="388" priority="145" rank="2"/>
    <cfRule type="top10" dxfId="387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386" priority="148" rank="1"/>
    <cfRule type="top10" dxfId="385" priority="149" rank="2"/>
    <cfRule type="top10" dxfId="384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383" priority="152" rank="1"/>
    <cfRule type="top10" dxfId="382" priority="153" rank="2"/>
    <cfRule type="top10" dxfId="381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380" priority="156" rank="1"/>
    <cfRule type="top10" dxfId="379" priority="157" rank="2"/>
    <cfRule type="top10" dxfId="378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377" priority="160" rank="1"/>
    <cfRule type="top10" dxfId="376" priority="161" rank="2"/>
    <cfRule type="top10" dxfId="375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374" priority="4" operator="containsText" text="EPW">
      <formula>NOT(ISERROR(SEARCH("EPW",BA18)))</formula>
    </cfRule>
    <cfRule type="containsText" dxfId="373" priority="5" operator="containsText" text="MIOA">
      <formula>NOT(ISERROR(SEARCH("MIOA",BA18)))</formula>
    </cfRule>
    <cfRule type="containsText" dxfId="372" priority="6" operator="containsText" text="DAG">
      <formula>NOT(ISERROR(SEARCH("DAG",BA18)))</formula>
    </cfRule>
  </conditionalFormatting>
  <conditionalFormatting sqref="BA23:BC26">
    <cfRule type="containsText" dxfId="371" priority="1" operator="containsText" text="EPW">
      <formula>NOT(ISERROR(SEARCH("EPW",BA23)))</formula>
    </cfRule>
    <cfRule type="containsText" dxfId="370" priority="2" operator="containsText" text="MIOA">
      <formula>NOT(ISERROR(SEARCH("MIOA",BA23)))</formula>
    </cfRule>
    <cfRule type="containsText" dxfId="369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A477-14F6-4E03-8831-22EE171112F1}">
  <dimension ref="A1:BC46"/>
  <sheetViews>
    <sheetView zoomScaleNormal="100" workbookViewId="0">
      <pane xSplit="3" ySplit="2" topLeftCell="AK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A1:XFD1048576"/>
    </sheetView>
  </sheetViews>
  <sheetFormatPr defaultColWidth="8.88671875" defaultRowHeight="16.2" x14ac:dyDescent="0.3"/>
  <cols>
    <col min="1" max="1" width="8.109375" style="12" customWidth="1"/>
    <col min="2" max="3" width="8.88671875" style="12" customWidth="1"/>
    <col min="4" max="29" width="8.88671875" style="13" customWidth="1"/>
    <col min="30" max="51" width="8.88671875" style="13"/>
    <col min="52" max="52" width="8.88671875" style="12"/>
    <col min="53" max="55" width="8.88671875" style="10"/>
    <col min="56" max="16384" width="8.88671875" style="12"/>
  </cols>
  <sheetData>
    <row r="1" spans="1:55" ht="16.2" customHeight="1" x14ac:dyDescent="0.3">
      <c r="A1" s="17" t="s">
        <v>79</v>
      </c>
      <c r="B1" s="21"/>
      <c r="C1" s="21"/>
      <c r="D1" s="26" t="str">
        <f t="shared" ref="D1:AM1" si="0">D3&amp;D4&amp;D5&amp;D6</f>
        <v>MIOAEPW</v>
      </c>
      <c r="E1" s="26" t="str">
        <f t="shared" si="0"/>
        <v>MIOADEPW</v>
      </c>
      <c r="F1" s="26" t="str">
        <f t="shared" si="0"/>
        <v>MIOAREPW</v>
      </c>
      <c r="G1" s="26" t="str">
        <f t="shared" si="0"/>
        <v>MIOARDEPW</v>
      </c>
      <c r="H1" s="26" t="str">
        <f t="shared" si="0"/>
        <v>DAG1EPW</v>
      </c>
      <c r="I1" s="26" t="str">
        <f t="shared" si="0"/>
        <v>DAG1DEPW</v>
      </c>
      <c r="J1" s="26" t="str">
        <f t="shared" si="0"/>
        <v>DAG1REPW</v>
      </c>
      <c r="K1" s="26" t="str">
        <f t="shared" si="0"/>
        <v>DAG1RDEPW</v>
      </c>
      <c r="L1" s="26" t="str">
        <f t="shared" si="0"/>
        <v>DAG2EPW</v>
      </c>
      <c r="M1" s="26" t="str">
        <f t="shared" si="0"/>
        <v>DAG2DEPW</v>
      </c>
      <c r="N1" s="26" t="str">
        <f t="shared" si="0"/>
        <v>DAG2REPW</v>
      </c>
      <c r="O1" s="26" t="str">
        <f t="shared" si="0"/>
        <v>DAG2RDEPW</v>
      </c>
      <c r="P1" s="24" t="str">
        <f t="shared" si="0"/>
        <v>MIOA</v>
      </c>
      <c r="Q1" s="24" t="str">
        <f t="shared" si="0"/>
        <v>MIOAD</v>
      </c>
      <c r="R1" s="24" t="str">
        <f t="shared" si="0"/>
        <v>MIOAPW</v>
      </c>
      <c r="S1" s="24" t="str">
        <f t="shared" si="0"/>
        <v>MIOADPW</v>
      </c>
      <c r="T1" s="24" t="str">
        <f t="shared" si="0"/>
        <v>MIOAR</v>
      </c>
      <c r="U1" s="24" t="str">
        <f t="shared" si="0"/>
        <v>MIOARD</v>
      </c>
      <c r="V1" s="24" t="str">
        <f t="shared" si="0"/>
        <v>MIOARPW</v>
      </c>
      <c r="W1" s="24" t="str">
        <f t="shared" si="0"/>
        <v>MIOARDPW</v>
      </c>
      <c r="X1" s="24" t="str">
        <f t="shared" si="0"/>
        <v>DAG1</v>
      </c>
      <c r="Y1" s="24" t="str">
        <f t="shared" si="0"/>
        <v>DAG1D</v>
      </c>
      <c r="Z1" s="24" t="str">
        <f t="shared" si="0"/>
        <v>DAG1PW</v>
      </c>
      <c r="AA1" s="24" t="str">
        <f t="shared" si="0"/>
        <v>DAG1DPW</v>
      </c>
      <c r="AB1" s="24" t="str">
        <f t="shared" si="0"/>
        <v>DAG1R</v>
      </c>
      <c r="AC1" s="24" t="str">
        <f t="shared" si="0"/>
        <v>DAG1RD</v>
      </c>
      <c r="AD1" s="24" t="str">
        <f t="shared" si="0"/>
        <v>DAG1RPW</v>
      </c>
      <c r="AE1" s="24" t="str">
        <f t="shared" si="0"/>
        <v>DAG1RDPW</v>
      </c>
      <c r="AF1" s="24" t="str">
        <f t="shared" si="0"/>
        <v>DAG2</v>
      </c>
      <c r="AG1" s="24" t="str">
        <f t="shared" si="0"/>
        <v>DAG2D</v>
      </c>
      <c r="AH1" s="24" t="str">
        <f t="shared" si="0"/>
        <v>DAG2PW</v>
      </c>
      <c r="AI1" s="24" t="str">
        <f t="shared" si="0"/>
        <v>DAG2DPW</v>
      </c>
      <c r="AJ1" s="24" t="str">
        <f t="shared" si="0"/>
        <v>DAG2R</v>
      </c>
      <c r="AK1" s="24" t="str">
        <f t="shared" si="0"/>
        <v>DAG2RD</v>
      </c>
      <c r="AL1" s="24" t="str">
        <f t="shared" si="0"/>
        <v>DAG2RPW</v>
      </c>
      <c r="AM1" s="24" t="str">
        <f t="shared" si="0"/>
        <v>DAG2RDPW</v>
      </c>
      <c r="AN1" s="23" t="str">
        <f>AN3&amp;AN4&amp;AN5&amp;AN6</f>
        <v>NG</v>
      </c>
      <c r="AO1" s="23" t="str">
        <f t="shared" ref="AO1:AU1" si="1">AO3&amp;AO4&amp;AO5&amp;AO6</f>
        <v>NGD</v>
      </c>
      <c r="AP1" s="23" t="str">
        <f t="shared" si="1"/>
        <v>NGPW</v>
      </c>
      <c r="AQ1" s="23" t="str">
        <f t="shared" si="1"/>
        <v>NGDPW</v>
      </c>
      <c r="AR1" s="23" t="str">
        <f t="shared" si="1"/>
        <v>NGR</v>
      </c>
      <c r="AS1" s="23" t="str">
        <f t="shared" si="1"/>
        <v>NGRD</v>
      </c>
      <c r="AT1" s="23" t="str">
        <f t="shared" si="1"/>
        <v>NGRPW</v>
      </c>
      <c r="AU1" s="23" t="str">
        <f t="shared" si="1"/>
        <v>NGRDPW</v>
      </c>
      <c r="AV1" s="23" t="str">
        <f>AV3&amp;AV4&amp;AV5&amp;AV6</f>
        <v>BCS</v>
      </c>
      <c r="AW1" s="23" t="str">
        <f>AW3&amp;AW4&amp;AW5&amp;AW6</f>
        <v>BCSD</v>
      </c>
      <c r="AX1" s="23" t="str">
        <f>AX3&amp;AX4&amp;AX6</f>
        <v>HD</v>
      </c>
      <c r="AY1" s="23" t="str">
        <f>AY3&amp;AY4&amp;AY6</f>
        <v>Random</v>
      </c>
    </row>
    <row r="2" spans="1:55" x14ac:dyDescent="0.3">
      <c r="A2" s="13"/>
      <c r="B2" s="13" t="s">
        <v>35</v>
      </c>
      <c r="C2" s="13" t="s">
        <v>55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23"/>
      <c r="AY2" s="17"/>
    </row>
    <row r="3" spans="1:55" x14ac:dyDescent="0.3">
      <c r="A3" s="25" t="s">
        <v>71</v>
      </c>
      <c r="B3" s="25"/>
      <c r="C3" s="25"/>
      <c r="D3" s="15" t="s">
        <v>62</v>
      </c>
      <c r="E3" s="15" t="s">
        <v>62</v>
      </c>
      <c r="F3" s="15" t="s">
        <v>62</v>
      </c>
      <c r="G3" s="15" t="s">
        <v>62</v>
      </c>
      <c r="H3" s="15" t="s">
        <v>66</v>
      </c>
      <c r="I3" s="15" t="s">
        <v>66</v>
      </c>
      <c r="J3" s="15" t="s">
        <v>66</v>
      </c>
      <c r="K3" s="15" t="s">
        <v>66</v>
      </c>
      <c r="L3" s="15" t="s">
        <v>67</v>
      </c>
      <c r="M3" s="15" t="s">
        <v>67</v>
      </c>
      <c r="N3" s="15" t="s">
        <v>67</v>
      </c>
      <c r="O3" s="15" t="s">
        <v>67</v>
      </c>
      <c r="P3" s="15" t="s">
        <v>62</v>
      </c>
      <c r="Q3" s="15" t="s">
        <v>62</v>
      </c>
      <c r="R3" s="15" t="s">
        <v>62</v>
      </c>
      <c r="S3" s="15" t="s">
        <v>62</v>
      </c>
      <c r="T3" s="15" t="s">
        <v>62</v>
      </c>
      <c r="U3" s="15" t="s">
        <v>62</v>
      </c>
      <c r="V3" s="15" t="s">
        <v>62</v>
      </c>
      <c r="W3" s="15" t="s">
        <v>62</v>
      </c>
      <c r="X3" s="15" t="s">
        <v>66</v>
      </c>
      <c r="Y3" s="15" t="s">
        <v>66</v>
      </c>
      <c r="Z3" s="15" t="s">
        <v>78</v>
      </c>
      <c r="AA3" s="15" t="s">
        <v>78</v>
      </c>
      <c r="AB3" s="15" t="s">
        <v>78</v>
      </c>
      <c r="AC3" s="15" t="s">
        <v>78</v>
      </c>
      <c r="AD3" s="15" t="s">
        <v>78</v>
      </c>
      <c r="AE3" s="15" t="s">
        <v>78</v>
      </c>
      <c r="AF3" s="15" t="s">
        <v>67</v>
      </c>
      <c r="AG3" s="15" t="s">
        <v>77</v>
      </c>
      <c r="AH3" s="15" t="s">
        <v>77</v>
      </c>
      <c r="AI3" s="15" t="s">
        <v>77</v>
      </c>
      <c r="AJ3" s="15" t="s">
        <v>77</v>
      </c>
      <c r="AK3" s="15" t="s">
        <v>77</v>
      </c>
      <c r="AL3" s="15" t="s">
        <v>77</v>
      </c>
      <c r="AM3" s="15" t="s">
        <v>77</v>
      </c>
      <c r="AN3" s="15" t="s">
        <v>68</v>
      </c>
      <c r="AO3" s="15" t="s">
        <v>68</v>
      </c>
      <c r="AP3" s="15" t="s">
        <v>68</v>
      </c>
      <c r="AQ3" s="15" t="s">
        <v>68</v>
      </c>
      <c r="AR3" s="15" t="s">
        <v>68</v>
      </c>
      <c r="AS3" s="15" t="s">
        <v>68</v>
      </c>
      <c r="AT3" s="15" t="s">
        <v>68</v>
      </c>
      <c r="AU3" s="15" t="s">
        <v>68</v>
      </c>
      <c r="AV3" s="15" t="s">
        <v>80</v>
      </c>
      <c r="AW3" s="15" t="s">
        <v>80</v>
      </c>
      <c r="AX3" s="15" t="s">
        <v>69</v>
      </c>
      <c r="AY3" s="15" t="s">
        <v>70</v>
      </c>
    </row>
    <row r="4" spans="1:55" x14ac:dyDescent="0.3">
      <c r="A4" s="25" t="s">
        <v>72</v>
      </c>
      <c r="B4" s="25"/>
      <c r="C4" s="25"/>
      <c r="D4" s="15"/>
      <c r="E4" s="15"/>
      <c r="F4" s="15" t="s">
        <v>64</v>
      </c>
      <c r="G4" s="15" t="s">
        <v>64</v>
      </c>
      <c r="H4" s="15"/>
      <c r="I4" s="15"/>
      <c r="J4" s="15" t="s">
        <v>64</v>
      </c>
      <c r="K4" s="15" t="s">
        <v>64</v>
      </c>
      <c r="L4" s="15"/>
      <c r="M4" s="15"/>
      <c r="N4" s="15" t="s">
        <v>64</v>
      </c>
      <c r="O4" s="15" t="s">
        <v>64</v>
      </c>
      <c r="P4" s="15"/>
      <c r="Q4" s="15"/>
      <c r="R4" s="15"/>
      <c r="S4" s="15"/>
      <c r="T4" s="15" t="s">
        <v>64</v>
      </c>
      <c r="U4" s="15" t="s">
        <v>64</v>
      </c>
      <c r="V4" s="15" t="s">
        <v>64</v>
      </c>
      <c r="W4" s="15" t="s">
        <v>64</v>
      </c>
      <c r="X4" s="15"/>
      <c r="Y4" s="15"/>
      <c r="Z4" s="15"/>
      <c r="AA4" s="15"/>
      <c r="AB4" s="15" t="s">
        <v>64</v>
      </c>
      <c r="AC4" s="15" t="s">
        <v>64</v>
      </c>
      <c r="AD4" s="15" t="s">
        <v>64</v>
      </c>
      <c r="AE4" s="15" t="s">
        <v>64</v>
      </c>
      <c r="AF4" s="15"/>
      <c r="AG4" s="15"/>
      <c r="AH4" s="15"/>
      <c r="AI4" s="15"/>
      <c r="AJ4" s="15" t="s">
        <v>64</v>
      </c>
      <c r="AK4" s="15" t="s">
        <v>64</v>
      </c>
      <c r="AL4" s="15" t="s">
        <v>64</v>
      </c>
      <c r="AM4" s="15" t="s">
        <v>64</v>
      </c>
      <c r="AN4" s="15"/>
      <c r="AO4" s="15"/>
      <c r="AP4" s="15"/>
      <c r="AQ4" s="15"/>
      <c r="AR4" s="15" t="s">
        <v>64</v>
      </c>
      <c r="AS4" s="15" t="s">
        <v>64</v>
      </c>
      <c r="AT4" s="15" t="s">
        <v>64</v>
      </c>
      <c r="AU4" s="15" t="s">
        <v>64</v>
      </c>
      <c r="AV4" s="15"/>
      <c r="AW4" s="15"/>
      <c r="AX4" s="15"/>
      <c r="AY4" s="15"/>
    </row>
    <row r="5" spans="1:55" x14ac:dyDescent="0.3">
      <c r="A5" s="15"/>
      <c r="B5" s="15" t="s">
        <v>76</v>
      </c>
      <c r="C5" s="15"/>
      <c r="D5" s="15"/>
      <c r="E5" s="15" t="s">
        <v>76</v>
      </c>
      <c r="F5" s="15"/>
      <c r="G5" s="15" t="s">
        <v>76</v>
      </c>
      <c r="H5" s="15"/>
      <c r="I5" s="15" t="s">
        <v>76</v>
      </c>
      <c r="J5" s="15"/>
      <c r="K5" s="15" t="s">
        <v>76</v>
      </c>
      <c r="L5" s="15"/>
      <c r="M5" s="15" t="s">
        <v>76</v>
      </c>
      <c r="N5" s="15"/>
      <c r="O5" s="15" t="s">
        <v>76</v>
      </c>
      <c r="P5" s="15"/>
      <c r="Q5" s="15" t="s">
        <v>76</v>
      </c>
      <c r="R5" s="15"/>
      <c r="S5" s="15" t="s">
        <v>76</v>
      </c>
      <c r="T5" s="15"/>
      <c r="U5" s="15" t="s">
        <v>76</v>
      </c>
      <c r="V5" s="15"/>
      <c r="W5" s="15" t="s">
        <v>76</v>
      </c>
      <c r="X5" s="15"/>
      <c r="Y5" s="15" t="s">
        <v>76</v>
      </c>
      <c r="Z5" s="15"/>
      <c r="AA5" s="15" t="s">
        <v>76</v>
      </c>
      <c r="AB5" s="15"/>
      <c r="AC5" s="15" t="s">
        <v>76</v>
      </c>
      <c r="AD5" s="15"/>
      <c r="AE5" s="15" t="s">
        <v>76</v>
      </c>
      <c r="AF5" s="15"/>
      <c r="AG5" s="15" t="s">
        <v>76</v>
      </c>
      <c r="AH5" s="15"/>
      <c r="AI5" s="15" t="s">
        <v>76</v>
      </c>
      <c r="AJ5" s="15"/>
      <c r="AK5" s="15" t="s">
        <v>76</v>
      </c>
      <c r="AL5" s="15"/>
      <c r="AM5" s="15" t="s">
        <v>76</v>
      </c>
      <c r="AN5" s="15"/>
      <c r="AO5" s="15" t="s">
        <v>76</v>
      </c>
      <c r="AP5" s="15"/>
      <c r="AQ5" s="15" t="s">
        <v>76</v>
      </c>
      <c r="AR5" s="15"/>
      <c r="AS5" s="15" t="s">
        <v>76</v>
      </c>
      <c r="AT5" s="15"/>
      <c r="AU5" s="15" t="s">
        <v>76</v>
      </c>
      <c r="AV5" s="15"/>
      <c r="AW5" s="15" t="s">
        <v>76</v>
      </c>
      <c r="AX5" s="15"/>
      <c r="AY5" s="15"/>
    </row>
    <row r="6" spans="1:55" x14ac:dyDescent="0.3">
      <c r="A6" s="25" t="s">
        <v>73</v>
      </c>
      <c r="B6" s="25"/>
      <c r="C6" s="25"/>
      <c r="D6" s="15" t="s">
        <v>63</v>
      </c>
      <c r="E6" s="15" t="s">
        <v>63</v>
      </c>
      <c r="F6" s="15" t="s">
        <v>63</v>
      </c>
      <c r="G6" s="15" t="s">
        <v>63</v>
      </c>
      <c r="H6" s="15" t="s">
        <v>63</v>
      </c>
      <c r="I6" s="15" t="s">
        <v>63</v>
      </c>
      <c r="J6" s="15" t="s">
        <v>63</v>
      </c>
      <c r="K6" s="15" t="s">
        <v>63</v>
      </c>
      <c r="L6" s="15" t="s">
        <v>63</v>
      </c>
      <c r="M6" s="15" t="s">
        <v>63</v>
      </c>
      <c r="N6" s="15" t="s">
        <v>63</v>
      </c>
      <c r="O6" s="15" t="s">
        <v>63</v>
      </c>
      <c r="P6" s="15"/>
      <c r="Q6" s="15"/>
      <c r="R6" s="15" t="s">
        <v>65</v>
      </c>
      <c r="S6" s="15" t="s">
        <v>65</v>
      </c>
      <c r="T6" s="15"/>
      <c r="U6" s="15"/>
      <c r="V6" s="15" t="s">
        <v>65</v>
      </c>
      <c r="W6" s="15" t="s">
        <v>65</v>
      </c>
      <c r="X6" s="15"/>
      <c r="Y6" s="15"/>
      <c r="Z6" s="15" t="s">
        <v>65</v>
      </c>
      <c r="AA6" s="15" t="s">
        <v>65</v>
      </c>
      <c r="AB6" s="15"/>
      <c r="AC6" s="15"/>
      <c r="AD6" s="15" t="s">
        <v>65</v>
      </c>
      <c r="AE6" s="15" t="s">
        <v>65</v>
      </c>
      <c r="AF6" s="15"/>
      <c r="AG6" s="15"/>
      <c r="AH6" s="15" t="s">
        <v>65</v>
      </c>
      <c r="AI6" s="15" t="s">
        <v>65</v>
      </c>
      <c r="AJ6" s="15"/>
      <c r="AK6" s="15"/>
      <c r="AL6" s="15" t="s">
        <v>65</v>
      </c>
      <c r="AM6" s="15" t="s">
        <v>65</v>
      </c>
      <c r="AN6" s="15"/>
      <c r="AO6" s="15"/>
      <c r="AP6" s="15" t="s">
        <v>65</v>
      </c>
      <c r="AQ6" s="15" t="s">
        <v>65</v>
      </c>
      <c r="AR6" s="15"/>
      <c r="AS6" s="15"/>
      <c r="AT6" s="15" t="s">
        <v>65</v>
      </c>
      <c r="AU6" s="15" t="s">
        <v>65</v>
      </c>
      <c r="AV6" s="15"/>
      <c r="AW6" s="15"/>
      <c r="AX6" s="15"/>
      <c r="AY6" s="15"/>
    </row>
    <row r="7" spans="1:55" x14ac:dyDescent="0.3">
      <c r="A7" s="20" t="s">
        <v>56</v>
      </c>
      <c r="B7" s="21"/>
      <c r="C7" s="2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BB7" s="10" t="s">
        <v>60</v>
      </c>
      <c r="BC7" s="10" t="s">
        <v>61</v>
      </c>
    </row>
    <row r="8" spans="1:55" ht="16.2" customHeight="1" x14ac:dyDescent="0.3">
      <c r="A8" s="22" t="s">
        <v>74</v>
      </c>
      <c r="B8" s="17" t="s">
        <v>36</v>
      </c>
      <c r="C8" s="13" t="s">
        <v>23</v>
      </c>
      <c r="D8" s="12">
        <v>37.525100000000002</v>
      </c>
      <c r="E8" s="12">
        <v>45.346899999999998</v>
      </c>
      <c r="F8" s="12">
        <v>50.097299999999997</v>
      </c>
      <c r="G8" s="12">
        <v>50.065800000000003</v>
      </c>
      <c r="H8" s="12">
        <v>26.7637</v>
      </c>
      <c r="I8" s="12">
        <v>34.109400000000001</v>
      </c>
      <c r="J8" s="12">
        <v>38.468899999999998</v>
      </c>
      <c r="K8" s="12">
        <v>38.654400000000003</v>
      </c>
      <c r="L8" s="12">
        <v>34.768599999999999</v>
      </c>
      <c r="M8" s="12">
        <v>40.495800000000003</v>
      </c>
      <c r="N8" s="12">
        <v>50.503399999999999</v>
      </c>
      <c r="O8" s="12">
        <v>50.488799999999998</v>
      </c>
      <c r="P8" s="12">
        <v>14.6701</v>
      </c>
      <c r="Q8" s="12">
        <v>15.145</v>
      </c>
      <c r="R8" s="13">
        <v>26.020600000000002</v>
      </c>
      <c r="S8" s="13">
        <v>27.9193</v>
      </c>
      <c r="T8" s="13">
        <v>17.880199999999999</v>
      </c>
      <c r="U8" s="13">
        <v>17.722100000000001</v>
      </c>
      <c r="V8" s="13">
        <v>38.808799999999998</v>
      </c>
      <c r="W8" s="13">
        <v>37.991</v>
      </c>
      <c r="X8" s="13">
        <v>29.457799999999999</v>
      </c>
      <c r="Y8" s="13">
        <v>32.1708</v>
      </c>
      <c r="Z8" s="13">
        <v>21.8888</v>
      </c>
      <c r="AA8" s="13">
        <v>32.5961</v>
      </c>
      <c r="AB8" s="13">
        <v>32.194200000000002</v>
      </c>
      <c r="AC8" s="13">
        <v>32.016399999999997</v>
      </c>
      <c r="AD8" s="13">
        <v>21.660399999999999</v>
      </c>
      <c r="AE8" s="13">
        <v>21.768699999999999</v>
      </c>
      <c r="AF8" s="13">
        <v>29.3142</v>
      </c>
      <c r="AG8" s="13">
        <v>30.754300000000001</v>
      </c>
      <c r="AH8" s="13">
        <v>19.978000000000002</v>
      </c>
      <c r="AI8" s="13">
        <v>33.2498</v>
      </c>
      <c r="AJ8" s="13">
        <v>32.131700000000002</v>
      </c>
      <c r="AK8" s="13">
        <v>31.5336</v>
      </c>
      <c r="AL8" s="13">
        <v>22.022300000000001</v>
      </c>
      <c r="AM8" s="13">
        <v>22.9986</v>
      </c>
      <c r="AN8" s="13">
        <v>13.6189</v>
      </c>
      <c r="AO8" s="13">
        <v>20.375299999999999</v>
      </c>
      <c r="AP8" s="13">
        <v>23.382899999999999</v>
      </c>
      <c r="AQ8" s="13">
        <v>29.645</v>
      </c>
      <c r="AR8" s="13">
        <v>19.882899999999999</v>
      </c>
      <c r="AS8" s="13">
        <v>18.096699999999998</v>
      </c>
      <c r="AT8" s="13">
        <v>33.393700000000003</v>
      </c>
      <c r="AU8" s="13">
        <v>17.756799999999998</v>
      </c>
      <c r="AV8" s="12">
        <v>-5.9076000000000004</v>
      </c>
      <c r="AW8" s="12">
        <v>-6.6822999999999997</v>
      </c>
      <c r="AX8" s="13">
        <v>7.8224999999999998</v>
      </c>
      <c r="AY8" s="13">
        <v>-6.6184000000000003</v>
      </c>
      <c r="BA8" s="11" t="str">
        <f ca="1">INDIRECT(ADDRESS(1, MATCH(MAX(D8:AY8),D8:AY8,0)+3, 4),TRUE)</f>
        <v>DAG2REPW</v>
      </c>
      <c r="BB8" s="11" t="str">
        <f ca="1">BA8</f>
        <v>DAG2REPW</v>
      </c>
      <c r="BC8" s="11"/>
    </row>
    <row r="9" spans="1:55" x14ac:dyDescent="0.3">
      <c r="A9" s="21"/>
      <c r="B9" s="21"/>
      <c r="C9" s="13" t="s">
        <v>81</v>
      </c>
      <c r="D9" s="12">
        <v>25.018599999999999</v>
      </c>
      <c r="E9" s="12">
        <v>26.454599999999999</v>
      </c>
      <c r="F9" s="12">
        <v>31.28</v>
      </c>
      <c r="G9" s="12">
        <v>32.005899999999997</v>
      </c>
      <c r="H9" s="12">
        <v>44.995399999999997</v>
      </c>
      <c r="I9" s="12">
        <v>46.980800000000002</v>
      </c>
      <c r="J9" s="12">
        <v>48.724600000000002</v>
      </c>
      <c r="K9" s="12">
        <v>48.451000000000001</v>
      </c>
      <c r="L9" s="12">
        <v>42.667400000000001</v>
      </c>
      <c r="M9" s="12">
        <v>48.713299999999997</v>
      </c>
      <c r="N9" s="12">
        <v>49.822200000000002</v>
      </c>
      <c r="O9" s="12">
        <v>50.434399999999997</v>
      </c>
      <c r="P9" s="12">
        <v>25.0212</v>
      </c>
      <c r="Q9" s="12">
        <v>26.9315</v>
      </c>
      <c r="R9" s="13">
        <v>24.671099999999999</v>
      </c>
      <c r="S9" s="13">
        <v>26.145499999999998</v>
      </c>
      <c r="T9" s="13">
        <v>31.369800000000001</v>
      </c>
      <c r="U9" s="13">
        <v>32.266100000000002</v>
      </c>
      <c r="V9" s="13">
        <v>32.116799999999998</v>
      </c>
      <c r="W9" s="13">
        <v>31.576899999999998</v>
      </c>
      <c r="X9" s="13">
        <v>44.580199999999998</v>
      </c>
      <c r="Y9" s="13">
        <v>47.593600000000002</v>
      </c>
      <c r="Z9" s="13">
        <v>45.384599999999999</v>
      </c>
      <c r="AA9" s="13">
        <v>46.855899999999998</v>
      </c>
      <c r="AB9" s="13">
        <v>48.437899999999999</v>
      </c>
      <c r="AC9" s="13">
        <v>48.755800000000001</v>
      </c>
      <c r="AD9" s="13">
        <v>48.660600000000002</v>
      </c>
      <c r="AE9" s="13">
        <v>49.0122</v>
      </c>
      <c r="AF9" s="13">
        <v>43.378</v>
      </c>
      <c r="AG9" s="13">
        <v>49.150799999999997</v>
      </c>
      <c r="AH9" s="13">
        <v>42.924599999999998</v>
      </c>
      <c r="AI9" s="13">
        <v>49.009099999999997</v>
      </c>
      <c r="AJ9" s="13">
        <v>50.193600000000004</v>
      </c>
      <c r="AK9" s="13">
        <v>50.3508</v>
      </c>
      <c r="AL9" s="13">
        <v>49.573799999999999</v>
      </c>
      <c r="AM9" s="13">
        <v>49.592399999999998</v>
      </c>
      <c r="AN9" s="13">
        <v>21.334900000000001</v>
      </c>
      <c r="AO9" s="13">
        <v>29.6721</v>
      </c>
      <c r="AP9" s="13">
        <v>21.793500000000002</v>
      </c>
      <c r="AQ9" s="13">
        <v>35.142099999999999</v>
      </c>
      <c r="AR9" s="13">
        <v>29.284199999999998</v>
      </c>
      <c r="AS9" s="13">
        <v>28.886399999999998</v>
      </c>
      <c r="AT9" s="13">
        <v>27.2363</v>
      </c>
      <c r="AU9" s="13">
        <v>26.777799999999999</v>
      </c>
      <c r="AV9" s="12">
        <v>-3.6120000000000001</v>
      </c>
      <c r="AW9" s="12">
        <v>-4.8266</v>
      </c>
      <c r="AX9" s="13">
        <v>11.523899999999999</v>
      </c>
      <c r="AY9" s="13">
        <v>-5.8685999999999998</v>
      </c>
      <c r="BA9" s="11" t="str">
        <f ca="1">INDIRECT(ADDRESS(1, MATCH(MAX(D9:AY9),D9:AY9,0)+3, 4),TRUE)</f>
        <v>DAG2RDEPW</v>
      </c>
      <c r="BB9" s="11"/>
      <c r="BC9" s="11" t="str">
        <f ca="1">BA9</f>
        <v>DAG2RDEPW</v>
      </c>
    </row>
    <row r="10" spans="1:55" x14ac:dyDescent="0.3">
      <c r="A10" s="21"/>
      <c r="B10" s="17" t="s">
        <v>49</v>
      </c>
      <c r="C10" s="13" t="s">
        <v>23</v>
      </c>
      <c r="D10" s="12">
        <v>99.241799999999998</v>
      </c>
      <c r="E10" s="12">
        <v>101.3436</v>
      </c>
      <c r="F10" s="12">
        <v>136.94390000000001</v>
      </c>
      <c r="G10" s="12">
        <v>135.17240000000001</v>
      </c>
      <c r="H10" s="12">
        <v>73.567099999999996</v>
      </c>
      <c r="I10" s="12">
        <v>85.761700000000005</v>
      </c>
      <c r="J10" s="12">
        <v>108.98650000000001</v>
      </c>
      <c r="K10" s="12">
        <v>111.07429999999999</v>
      </c>
      <c r="L10" s="12">
        <v>84.234300000000005</v>
      </c>
      <c r="M10" s="12">
        <v>91.455699999999993</v>
      </c>
      <c r="N10" s="12">
        <v>133.90690000000001</v>
      </c>
      <c r="O10" s="12">
        <v>133.0239</v>
      </c>
      <c r="P10" s="12">
        <v>50.501300000000001</v>
      </c>
      <c r="Q10" s="12">
        <v>55.036099999999998</v>
      </c>
      <c r="R10" s="13">
        <v>63.096899999999998</v>
      </c>
      <c r="S10" s="13">
        <v>82.602400000000003</v>
      </c>
      <c r="T10" s="13">
        <v>64.564300000000003</v>
      </c>
      <c r="U10" s="13">
        <v>62.9086</v>
      </c>
      <c r="V10" s="13">
        <v>104.3733</v>
      </c>
      <c r="W10" s="13">
        <v>103.63500000000001</v>
      </c>
      <c r="X10" s="13">
        <v>75.860900000000001</v>
      </c>
      <c r="Y10" s="13">
        <v>82.935900000000004</v>
      </c>
      <c r="Z10" s="13">
        <v>65.681399999999996</v>
      </c>
      <c r="AA10" s="13">
        <v>69.432900000000004</v>
      </c>
      <c r="AB10" s="13">
        <v>81.693600000000004</v>
      </c>
      <c r="AC10" s="13">
        <v>81.8523</v>
      </c>
      <c r="AD10" s="13">
        <v>70.744299999999996</v>
      </c>
      <c r="AE10" s="13">
        <v>69.932000000000002</v>
      </c>
      <c r="AF10" s="13">
        <v>76.288499999999999</v>
      </c>
      <c r="AG10" s="13">
        <v>83.042199999999994</v>
      </c>
      <c r="AH10" s="13">
        <v>60.415799999999997</v>
      </c>
      <c r="AI10" s="13">
        <v>72.087000000000003</v>
      </c>
      <c r="AJ10" s="13">
        <v>80.803600000000003</v>
      </c>
      <c r="AK10" s="13">
        <v>81.746200000000002</v>
      </c>
      <c r="AL10" s="13">
        <v>70.200900000000004</v>
      </c>
      <c r="AM10" s="13">
        <v>70.464500000000001</v>
      </c>
      <c r="AN10" s="13">
        <v>36.251899999999999</v>
      </c>
      <c r="AO10" s="13">
        <v>42.789700000000003</v>
      </c>
      <c r="AP10" s="13">
        <v>60.006700000000002</v>
      </c>
      <c r="AQ10" s="13">
        <v>69.838300000000004</v>
      </c>
      <c r="AR10" s="13">
        <v>63.416400000000003</v>
      </c>
      <c r="AS10" s="13">
        <v>63.395699999999998</v>
      </c>
      <c r="AT10" s="13">
        <v>92.209400000000002</v>
      </c>
      <c r="AU10" s="13">
        <v>81.990200000000002</v>
      </c>
      <c r="AV10" s="12">
        <v>8.3795999999999999</v>
      </c>
      <c r="AW10" s="12">
        <v>8.2195999999999998</v>
      </c>
      <c r="AX10" s="13">
        <v>33.209899999999998</v>
      </c>
      <c r="AY10" s="13">
        <v>-5.7200000000000001E-2</v>
      </c>
      <c r="BA10" s="11" t="str">
        <f ca="1">INDIRECT(ADDRESS(1, MATCH(MAX(D10:AY10),D10:AY10,0)+3, 4),TRUE)</f>
        <v>MIOAREPW</v>
      </c>
      <c r="BB10" s="11" t="str">
        <f ca="1">BA10</f>
        <v>MIOAREPW</v>
      </c>
      <c r="BC10" s="11"/>
    </row>
    <row r="11" spans="1:55" x14ac:dyDescent="0.3">
      <c r="A11" s="21"/>
      <c r="B11" s="21"/>
      <c r="C11" s="13" t="s">
        <v>81</v>
      </c>
      <c r="D11" s="12">
        <v>72.402600000000007</v>
      </c>
      <c r="E11" s="12">
        <v>76.0274</v>
      </c>
      <c r="F11" s="12">
        <v>88.976500000000001</v>
      </c>
      <c r="G11" s="12">
        <v>87.902199999999993</v>
      </c>
      <c r="H11" s="12">
        <v>110.1979</v>
      </c>
      <c r="I11" s="12">
        <v>119.1159</v>
      </c>
      <c r="J11" s="12">
        <v>120.7058</v>
      </c>
      <c r="K11" s="12">
        <v>120.28319999999999</v>
      </c>
      <c r="L11" s="12">
        <v>106.69119999999999</v>
      </c>
      <c r="M11" s="12">
        <v>124.00530000000001</v>
      </c>
      <c r="N11" s="12">
        <v>117.0517</v>
      </c>
      <c r="O11" s="12">
        <v>116.8492</v>
      </c>
      <c r="P11" s="12">
        <v>70.9923</v>
      </c>
      <c r="Q11" s="12">
        <v>75.662599999999998</v>
      </c>
      <c r="R11" s="13">
        <v>69.9739</v>
      </c>
      <c r="S11" s="13">
        <v>76.867000000000004</v>
      </c>
      <c r="T11" s="13">
        <v>86.807900000000004</v>
      </c>
      <c r="U11" s="13">
        <v>88.911500000000004</v>
      </c>
      <c r="V11" s="13">
        <v>87.472200000000001</v>
      </c>
      <c r="W11" s="13">
        <v>86.914699999999996</v>
      </c>
      <c r="X11" s="13">
        <v>110.5663</v>
      </c>
      <c r="Y11" s="13">
        <v>121.00830000000001</v>
      </c>
      <c r="Z11" s="13">
        <v>110.7719</v>
      </c>
      <c r="AA11" s="13">
        <v>120.015</v>
      </c>
      <c r="AB11" s="13">
        <v>118.6545</v>
      </c>
      <c r="AC11" s="13">
        <v>118.0784</v>
      </c>
      <c r="AD11" s="13">
        <v>116.4285</v>
      </c>
      <c r="AE11" s="13">
        <v>120.8523</v>
      </c>
      <c r="AF11" s="13">
        <v>106.17659999999999</v>
      </c>
      <c r="AG11" s="13">
        <v>122.66930000000001</v>
      </c>
      <c r="AH11" s="13">
        <v>107.9208</v>
      </c>
      <c r="AI11" s="13">
        <v>122.84099999999999</v>
      </c>
      <c r="AJ11" s="13">
        <v>117.539</v>
      </c>
      <c r="AK11" s="13">
        <v>119.03740000000001</v>
      </c>
      <c r="AL11" s="13">
        <v>117.77</v>
      </c>
      <c r="AM11" s="13">
        <v>116.45959999999999</v>
      </c>
      <c r="AN11" s="13">
        <v>49.242600000000003</v>
      </c>
      <c r="AO11" s="13">
        <v>51.765500000000003</v>
      </c>
      <c r="AP11" s="13">
        <v>63.698399999999999</v>
      </c>
      <c r="AQ11" s="13">
        <v>65.394499999999994</v>
      </c>
      <c r="AR11" s="13">
        <v>84.557400000000001</v>
      </c>
      <c r="AS11" s="13">
        <v>86.269599999999997</v>
      </c>
      <c r="AT11" s="13">
        <v>83.187700000000007</v>
      </c>
      <c r="AU11" s="13">
        <v>85.947999999999993</v>
      </c>
      <c r="AV11" s="12">
        <v>10.6934</v>
      </c>
      <c r="AW11" s="12">
        <v>9.7169000000000008</v>
      </c>
      <c r="AX11" s="13">
        <v>48.531500000000001</v>
      </c>
      <c r="AY11" s="13">
        <v>4.5289999999999999</v>
      </c>
      <c r="BA11" s="11" t="str">
        <f ca="1">INDIRECT(ADDRESS(1, MATCH(MAX(D11:AY11),D11:AY11,0)+3, 4),TRUE)</f>
        <v>DAG2DEPW</v>
      </c>
      <c r="BB11" s="11"/>
      <c r="BC11" s="11" t="str">
        <f ca="1">BA11</f>
        <v>DAG2DEPW</v>
      </c>
    </row>
    <row r="12" spans="1:55" x14ac:dyDescent="0.3">
      <c r="B12" s="13"/>
      <c r="C12" s="13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AV12" s="12"/>
      <c r="AW12" s="12"/>
      <c r="BA12" s="11"/>
      <c r="BB12" s="11"/>
      <c r="BC12" s="11"/>
    </row>
    <row r="13" spans="1:55" ht="16.2" customHeight="1" x14ac:dyDescent="0.3">
      <c r="A13" s="28" t="s">
        <v>75</v>
      </c>
      <c r="B13" s="17" t="s">
        <v>36</v>
      </c>
      <c r="C13" s="13" t="s">
        <v>23</v>
      </c>
      <c r="D13" s="12">
        <v>36.884</v>
      </c>
      <c r="E13" s="12">
        <v>49.395400000000002</v>
      </c>
      <c r="F13" s="12">
        <v>52.807099999999998</v>
      </c>
      <c r="G13" s="12">
        <v>53.596899999999998</v>
      </c>
      <c r="H13" s="12">
        <v>27.178699999999999</v>
      </c>
      <c r="I13" s="12">
        <v>30.569900000000001</v>
      </c>
      <c r="J13" s="12">
        <v>36.184399999999997</v>
      </c>
      <c r="K13" s="12">
        <v>36.920200000000001</v>
      </c>
      <c r="L13" s="12">
        <v>29.705400000000001</v>
      </c>
      <c r="M13" s="12">
        <v>40.884599999999999</v>
      </c>
      <c r="N13" s="12">
        <v>46.594099999999997</v>
      </c>
      <c r="O13" s="12">
        <v>46.314399999999999</v>
      </c>
      <c r="P13" s="12">
        <v>8.3567</v>
      </c>
      <c r="Q13" s="12">
        <v>7.4436999999999998</v>
      </c>
      <c r="R13" s="13">
        <v>30.846399999999999</v>
      </c>
      <c r="S13" s="13">
        <v>30.7974</v>
      </c>
      <c r="T13" s="13">
        <v>5.7717999999999998</v>
      </c>
      <c r="U13" s="13">
        <v>6.1208999999999998</v>
      </c>
      <c r="V13" s="13">
        <v>54.866500000000002</v>
      </c>
      <c r="W13" s="13">
        <v>53.866199999999999</v>
      </c>
      <c r="X13" s="13">
        <v>26.236599999999999</v>
      </c>
      <c r="Y13" s="13">
        <v>25.168600000000001</v>
      </c>
      <c r="Z13" s="13">
        <v>16.948399999999999</v>
      </c>
      <c r="AA13" s="13">
        <v>36.046100000000003</v>
      </c>
      <c r="AB13" s="13">
        <v>24.22</v>
      </c>
      <c r="AC13" s="13">
        <v>23.902000000000001</v>
      </c>
      <c r="AD13" s="13">
        <v>24.841999999999999</v>
      </c>
      <c r="AE13" s="13">
        <v>24.0669</v>
      </c>
      <c r="AF13" s="13">
        <v>25.180099999999999</v>
      </c>
      <c r="AG13" s="13">
        <v>24.282399999999999</v>
      </c>
      <c r="AH13" s="13">
        <v>15.768000000000001</v>
      </c>
      <c r="AI13" s="13">
        <v>35.150100000000002</v>
      </c>
      <c r="AJ13" s="13">
        <v>26.340800000000002</v>
      </c>
      <c r="AK13" s="13">
        <v>25.944299999999998</v>
      </c>
      <c r="AL13" s="13">
        <v>24.029900000000001</v>
      </c>
      <c r="AM13" s="13">
        <v>24.342500000000001</v>
      </c>
      <c r="AN13" s="13">
        <v>6.8266999999999998</v>
      </c>
      <c r="AO13" s="13">
        <v>20.1419</v>
      </c>
      <c r="AP13" s="13">
        <v>17.1312</v>
      </c>
      <c r="AQ13" s="13">
        <v>24.825600000000001</v>
      </c>
      <c r="AR13" s="13">
        <v>8.8864999999999998</v>
      </c>
      <c r="AS13" s="13">
        <v>2.5947</v>
      </c>
      <c r="AT13" s="13">
        <v>36.506399999999999</v>
      </c>
      <c r="AU13" s="13">
        <v>6.8365999999999998</v>
      </c>
      <c r="AV13" s="12">
        <v>-9.0838000000000001</v>
      </c>
      <c r="AW13" s="12">
        <v>-9.5946999999999996</v>
      </c>
      <c r="AX13" s="13">
        <v>1.6920999999999999</v>
      </c>
      <c r="AY13" s="13">
        <v>-7.8836000000000004</v>
      </c>
      <c r="BA13" s="11" t="str">
        <f ca="1">INDIRECT(ADDRESS(1, MATCH(MAX(D13:AY13),D13:AY13,0)+3, 4),TRUE)</f>
        <v>MIOARPW</v>
      </c>
      <c r="BB13" s="11" t="str">
        <f ca="1">BA13</f>
        <v>MIOARPW</v>
      </c>
      <c r="BC13" s="11"/>
    </row>
    <row r="14" spans="1:55" x14ac:dyDescent="0.3">
      <c r="A14" s="21"/>
      <c r="B14" s="21"/>
      <c r="C14" s="13" t="s">
        <v>81</v>
      </c>
      <c r="D14" s="12">
        <v>14.4902</v>
      </c>
      <c r="E14" s="12">
        <v>15.7864</v>
      </c>
      <c r="F14" s="12">
        <v>19.514700000000001</v>
      </c>
      <c r="G14" s="12">
        <v>19.2349</v>
      </c>
      <c r="H14" s="12">
        <v>43.431199999999997</v>
      </c>
      <c r="I14" s="12">
        <v>43.2134</v>
      </c>
      <c r="J14" s="12">
        <v>41.345799999999997</v>
      </c>
      <c r="K14" s="12">
        <v>41.553199999999997</v>
      </c>
      <c r="L14" s="12">
        <v>41.982300000000002</v>
      </c>
      <c r="M14" s="12">
        <v>45.154600000000002</v>
      </c>
      <c r="N14" s="12">
        <v>43.532499999999999</v>
      </c>
      <c r="O14" s="12">
        <v>43.696899999999999</v>
      </c>
      <c r="P14" s="12">
        <v>14.143000000000001</v>
      </c>
      <c r="Q14" s="12">
        <v>15.595499999999999</v>
      </c>
      <c r="R14" s="13">
        <v>13.693300000000001</v>
      </c>
      <c r="S14" s="13">
        <v>15.499700000000001</v>
      </c>
      <c r="T14" s="13">
        <v>18.771100000000001</v>
      </c>
      <c r="U14" s="13">
        <v>18.745999999999999</v>
      </c>
      <c r="V14" s="13">
        <v>19.689</v>
      </c>
      <c r="W14" s="13">
        <v>19.4467</v>
      </c>
      <c r="X14" s="13">
        <v>42.396500000000003</v>
      </c>
      <c r="Y14" s="13">
        <v>43.255200000000002</v>
      </c>
      <c r="Z14" s="13">
        <v>43.429900000000004</v>
      </c>
      <c r="AA14" s="13">
        <v>42.991300000000003</v>
      </c>
      <c r="AB14" s="13">
        <v>41.631799999999998</v>
      </c>
      <c r="AC14" s="13">
        <v>41.811599999999999</v>
      </c>
      <c r="AD14" s="13">
        <v>42.230499999999999</v>
      </c>
      <c r="AE14" s="13">
        <v>41.811</v>
      </c>
      <c r="AF14" s="13">
        <v>41.738599999999998</v>
      </c>
      <c r="AG14" s="13">
        <v>44.437100000000001</v>
      </c>
      <c r="AH14" s="13">
        <v>41.3962</v>
      </c>
      <c r="AI14" s="13">
        <v>44.674799999999998</v>
      </c>
      <c r="AJ14" s="13">
        <v>43.612200000000001</v>
      </c>
      <c r="AK14" s="13">
        <v>43.768999999999998</v>
      </c>
      <c r="AL14" s="13">
        <v>44.008499999999998</v>
      </c>
      <c r="AM14" s="13">
        <v>43.1524</v>
      </c>
      <c r="AN14" s="13">
        <v>10.0205</v>
      </c>
      <c r="AO14" s="13">
        <v>26.976400000000002</v>
      </c>
      <c r="AP14" s="13">
        <v>15.333</v>
      </c>
      <c r="AQ14" s="13">
        <v>31.335999999999999</v>
      </c>
      <c r="AR14" s="13">
        <v>17.965599999999998</v>
      </c>
      <c r="AS14" s="13">
        <v>5.7442000000000002</v>
      </c>
      <c r="AT14" s="13">
        <v>18.196100000000001</v>
      </c>
      <c r="AU14" s="13">
        <v>12.359</v>
      </c>
      <c r="AV14" s="12">
        <v>-7.5602999999999998</v>
      </c>
      <c r="AW14" s="12">
        <v>-9.0366</v>
      </c>
      <c r="AX14" s="13">
        <v>4.8021000000000003</v>
      </c>
      <c r="AY14" s="13">
        <v>-7.8860999999999999</v>
      </c>
      <c r="BA14" s="11" t="str">
        <f ca="1">INDIRECT(ADDRESS(1, MATCH(MAX(D14:AY14),D14:AY14,0)+3, 4),TRUE)</f>
        <v>DAG2DEPW</v>
      </c>
      <c r="BB14" s="11"/>
      <c r="BC14" s="11" t="str">
        <f ca="1">BA14</f>
        <v>DAG2DEPW</v>
      </c>
    </row>
    <row r="15" spans="1:55" x14ac:dyDescent="0.3">
      <c r="A15" s="21"/>
      <c r="B15" s="17" t="s">
        <v>49</v>
      </c>
      <c r="C15" s="13" t="s">
        <v>23</v>
      </c>
      <c r="D15" s="12">
        <v>96.609899999999996</v>
      </c>
      <c r="E15" s="12">
        <v>97.279300000000006</v>
      </c>
      <c r="F15" s="12">
        <v>137.8202</v>
      </c>
      <c r="G15" s="12">
        <v>136.03229999999999</v>
      </c>
      <c r="H15" s="12">
        <v>73.191699999999997</v>
      </c>
      <c r="I15" s="12">
        <v>81.924099999999996</v>
      </c>
      <c r="J15" s="12">
        <v>97.636899999999997</v>
      </c>
      <c r="K15" s="12">
        <v>98.061099999999996</v>
      </c>
      <c r="L15" s="12">
        <v>83.616900000000001</v>
      </c>
      <c r="M15" s="12">
        <v>86.768799999999999</v>
      </c>
      <c r="N15" s="12">
        <v>132.05950000000001</v>
      </c>
      <c r="O15" s="12">
        <v>133.5386</v>
      </c>
      <c r="P15" s="12">
        <v>35.102400000000003</v>
      </c>
      <c r="Q15" s="12">
        <v>34.943300000000001</v>
      </c>
      <c r="R15" s="13">
        <v>90.547600000000003</v>
      </c>
      <c r="S15" s="13">
        <v>90.443200000000004</v>
      </c>
      <c r="T15" s="13">
        <v>44.048099999999998</v>
      </c>
      <c r="U15" s="13">
        <v>43.354999999999997</v>
      </c>
      <c r="V15" s="13">
        <v>135.82650000000001</v>
      </c>
      <c r="W15" s="13">
        <v>134.1865</v>
      </c>
      <c r="X15" s="13">
        <v>71.490700000000004</v>
      </c>
      <c r="Y15" s="13">
        <v>74.794700000000006</v>
      </c>
      <c r="Z15" s="13">
        <v>64.043499999999995</v>
      </c>
      <c r="AA15" s="13">
        <v>79.821700000000007</v>
      </c>
      <c r="AB15" s="13">
        <v>78.701499999999996</v>
      </c>
      <c r="AC15" s="13">
        <v>79.040899999999993</v>
      </c>
      <c r="AD15" s="13">
        <v>79.159899999999993</v>
      </c>
      <c r="AE15" s="13">
        <v>78.452100000000002</v>
      </c>
      <c r="AF15" s="13">
        <v>71.418499999999995</v>
      </c>
      <c r="AG15" s="13">
        <v>74.867400000000004</v>
      </c>
      <c r="AH15" s="13">
        <v>62.512099999999997</v>
      </c>
      <c r="AI15" s="13">
        <v>80.401499999999999</v>
      </c>
      <c r="AJ15" s="13">
        <v>80.175899999999999</v>
      </c>
      <c r="AK15" s="13">
        <v>81.174300000000002</v>
      </c>
      <c r="AL15" s="13">
        <v>79.233800000000002</v>
      </c>
      <c r="AM15" s="13">
        <v>79.658299999999997</v>
      </c>
      <c r="AN15" s="13">
        <v>40.331000000000003</v>
      </c>
      <c r="AO15" s="13">
        <v>29.3413</v>
      </c>
      <c r="AP15" s="13">
        <v>65.369299999999996</v>
      </c>
      <c r="AQ15" s="13">
        <v>75.664400000000001</v>
      </c>
      <c r="AR15" s="13">
        <v>41.250900000000001</v>
      </c>
      <c r="AS15" s="13">
        <v>41.624200000000002</v>
      </c>
      <c r="AT15" s="13">
        <v>110.7859</v>
      </c>
      <c r="AU15" s="13">
        <v>94.5227</v>
      </c>
      <c r="AV15" s="12">
        <v>-2.2282999999999999</v>
      </c>
      <c r="AW15" s="12">
        <v>2.6097999999999999</v>
      </c>
      <c r="AX15" s="13">
        <v>20.540600000000001</v>
      </c>
      <c r="AY15" s="13">
        <v>1.45</v>
      </c>
      <c r="BA15" s="11" t="str">
        <f ca="1">INDIRECT(ADDRESS(1, MATCH(MAX(D15:AY15),D15:AY15,0)+3, 4),TRUE)</f>
        <v>MIOAREPW</v>
      </c>
      <c r="BB15" s="11" t="str">
        <f ca="1">BA15</f>
        <v>MIOAREPW</v>
      </c>
      <c r="BC15" s="11"/>
    </row>
    <row r="16" spans="1:55" x14ac:dyDescent="0.3">
      <c r="A16" s="21"/>
      <c r="B16" s="21"/>
      <c r="C16" s="13" t="s">
        <v>81</v>
      </c>
      <c r="D16" s="12">
        <v>44.343800000000002</v>
      </c>
      <c r="E16" s="12">
        <v>44.804000000000002</v>
      </c>
      <c r="F16" s="12">
        <v>46.895699999999998</v>
      </c>
      <c r="G16" s="12">
        <v>47.484299999999998</v>
      </c>
      <c r="H16" s="12">
        <v>104.163</v>
      </c>
      <c r="I16" s="12">
        <v>100.87690000000001</v>
      </c>
      <c r="J16" s="12">
        <v>103.3519</v>
      </c>
      <c r="K16" s="12">
        <v>103.63209999999999</v>
      </c>
      <c r="L16" s="12">
        <v>99.828100000000006</v>
      </c>
      <c r="M16" s="12">
        <v>102.7715</v>
      </c>
      <c r="N16" s="12">
        <v>97.500900000000001</v>
      </c>
      <c r="O16" s="12">
        <v>99.264700000000005</v>
      </c>
      <c r="P16" s="12">
        <v>45.486800000000002</v>
      </c>
      <c r="Q16" s="12">
        <v>45.504600000000003</v>
      </c>
      <c r="R16" s="13">
        <v>45.085900000000002</v>
      </c>
      <c r="S16" s="13">
        <v>45.477499999999999</v>
      </c>
      <c r="T16" s="13">
        <v>46.868600000000001</v>
      </c>
      <c r="U16" s="13">
        <v>47.475200000000001</v>
      </c>
      <c r="V16" s="13">
        <v>47.188099999999999</v>
      </c>
      <c r="W16" s="13">
        <v>48.213799999999999</v>
      </c>
      <c r="X16" s="13">
        <v>103.0003</v>
      </c>
      <c r="Y16" s="13">
        <v>102.3124</v>
      </c>
      <c r="Z16" s="13">
        <v>102.81610000000001</v>
      </c>
      <c r="AA16" s="13">
        <v>100.27030000000001</v>
      </c>
      <c r="AB16" s="13">
        <v>102.5973</v>
      </c>
      <c r="AC16" s="13">
        <v>102.3104</v>
      </c>
      <c r="AD16" s="13">
        <v>103.5993</v>
      </c>
      <c r="AE16" s="13">
        <v>101.79389999999999</v>
      </c>
      <c r="AF16" s="13">
        <v>99.199799999999996</v>
      </c>
      <c r="AG16" s="13">
        <v>102.154</v>
      </c>
      <c r="AH16" s="13">
        <v>99.503200000000007</v>
      </c>
      <c r="AI16" s="13">
        <v>105.00490000000001</v>
      </c>
      <c r="AJ16" s="13">
        <v>98.981499999999997</v>
      </c>
      <c r="AK16" s="13">
        <v>97.948700000000002</v>
      </c>
      <c r="AL16" s="13">
        <v>97.336600000000004</v>
      </c>
      <c r="AM16" s="13">
        <v>98.439599999999999</v>
      </c>
      <c r="AN16" s="13">
        <v>49.039700000000003</v>
      </c>
      <c r="AO16" s="13">
        <v>45.533999999999999</v>
      </c>
      <c r="AP16" s="13">
        <v>61.5426</v>
      </c>
      <c r="AQ16" s="13">
        <v>44.477499999999999</v>
      </c>
      <c r="AR16" s="13">
        <v>57.507399999999997</v>
      </c>
      <c r="AS16" s="13">
        <v>51.134599999999999</v>
      </c>
      <c r="AT16" s="13">
        <v>54.2851</v>
      </c>
      <c r="AU16" s="13">
        <v>52.554499999999997</v>
      </c>
      <c r="AV16" s="12">
        <v>7.2388000000000003</v>
      </c>
      <c r="AW16" s="12">
        <v>5.4992000000000001</v>
      </c>
      <c r="AX16" s="13">
        <v>33.134999999999998</v>
      </c>
      <c r="AY16" s="13">
        <v>5.7131999999999996</v>
      </c>
      <c r="BA16" s="11" t="str">
        <f ca="1">INDIRECT(ADDRESS(1, MATCH(MAX(D16:AY16),D16:AY16,0)+3, 4),TRUE)</f>
        <v>DAG2DPW</v>
      </c>
      <c r="BB16" s="11"/>
      <c r="BC16" s="11" t="str">
        <f ca="1">BA16</f>
        <v>DAG2DPW</v>
      </c>
    </row>
    <row r="17" spans="1:55" x14ac:dyDescent="0.3">
      <c r="A17" s="20" t="s">
        <v>57</v>
      </c>
      <c r="B17" s="21"/>
      <c r="C17" s="21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BA17" s="11"/>
      <c r="BB17" s="11"/>
      <c r="BC17" s="11"/>
    </row>
    <row r="18" spans="1:55" ht="16.2" customHeight="1" x14ac:dyDescent="0.3">
      <c r="A18" s="22" t="s">
        <v>74</v>
      </c>
      <c r="B18" s="17" t="s">
        <v>36</v>
      </c>
      <c r="C18" s="13" t="s">
        <v>23</v>
      </c>
      <c r="D18" s="12">
        <v>53.365499999999997</v>
      </c>
      <c r="E18" s="12"/>
      <c r="F18" s="12">
        <v>75.497900000000001</v>
      </c>
      <c r="G18" s="12"/>
      <c r="H18" s="12">
        <v>34.975700000000003</v>
      </c>
      <c r="I18" s="12">
        <v>44.775199999999998</v>
      </c>
      <c r="J18" s="12">
        <v>55.428400000000003</v>
      </c>
      <c r="K18" s="12">
        <v>56.214500000000001</v>
      </c>
      <c r="L18" s="12">
        <v>48.770600000000002</v>
      </c>
      <c r="M18" s="12">
        <v>60.641199999999998</v>
      </c>
      <c r="N18" s="12">
        <v>70.356399999999994</v>
      </c>
      <c r="O18" s="12">
        <v>70.712400000000002</v>
      </c>
      <c r="P18" s="12">
        <v>21.847300000000001</v>
      </c>
      <c r="Q18" s="12">
        <v>22.945</v>
      </c>
      <c r="R18" s="13">
        <v>39.0321</v>
      </c>
      <c r="T18" s="13">
        <v>28.408899999999999</v>
      </c>
      <c r="U18" s="13">
        <v>27.5763</v>
      </c>
      <c r="V18" s="13">
        <v>59.026699999999998</v>
      </c>
      <c r="X18" s="13">
        <v>38.668900000000001</v>
      </c>
      <c r="Y18" s="13">
        <v>42.141599999999997</v>
      </c>
      <c r="Z18" s="13">
        <v>28.633700000000001</v>
      </c>
      <c r="AB18" s="13">
        <v>43.709800000000001</v>
      </c>
      <c r="AC18" s="13">
        <v>43.955599999999997</v>
      </c>
      <c r="AD18" s="13">
        <v>27.075500000000002</v>
      </c>
      <c r="AF18" s="13">
        <v>39.387799999999999</v>
      </c>
      <c r="AG18" s="13">
        <v>40.738500000000002</v>
      </c>
      <c r="AH18" s="13">
        <v>27.389600000000002</v>
      </c>
      <c r="AJ18" s="13">
        <v>43.304699999999997</v>
      </c>
      <c r="AK18" s="13">
        <v>43.745399999999997</v>
      </c>
      <c r="AL18" s="13">
        <v>28.4085</v>
      </c>
      <c r="AN18" s="13">
        <v>17.0093</v>
      </c>
      <c r="AP18" s="13">
        <v>24.920999999999999</v>
      </c>
      <c r="AR18" s="13">
        <v>23.948599999999999</v>
      </c>
      <c r="AT18" s="13">
        <v>45.060899999999997</v>
      </c>
      <c r="AV18" s="12">
        <v>-12.962999999999999</v>
      </c>
      <c r="AW18" s="12">
        <v>-13.3949</v>
      </c>
      <c r="AX18" s="13">
        <v>12.5588</v>
      </c>
      <c r="AY18" s="13">
        <v>-16.0883</v>
      </c>
      <c r="BA18" s="11" t="str">
        <f ca="1">INDIRECT(ADDRESS(1, MATCH(MAX(D18:AY18),D18:AY18,0)+3, 4),TRUE)</f>
        <v>MIOAREPW</v>
      </c>
      <c r="BB18" s="11" t="str">
        <f ca="1">BA18</f>
        <v>MIOAREPW</v>
      </c>
      <c r="BC18" s="11"/>
    </row>
    <row r="19" spans="1:55" x14ac:dyDescent="0.3">
      <c r="A19" s="21"/>
      <c r="B19" s="21"/>
      <c r="C19" s="13" t="s">
        <v>81</v>
      </c>
      <c r="D19" s="12">
        <v>34.836399999999998</v>
      </c>
      <c r="E19" s="12"/>
      <c r="F19" s="12">
        <v>44.951300000000003</v>
      </c>
      <c r="G19" s="12"/>
      <c r="H19" s="12">
        <v>60.318600000000004</v>
      </c>
      <c r="I19" s="12"/>
      <c r="J19" s="12">
        <v>66.4773</v>
      </c>
      <c r="K19" s="12"/>
      <c r="L19" s="12">
        <v>61.476100000000002</v>
      </c>
      <c r="M19" s="12"/>
      <c r="N19" s="12">
        <v>66.839600000000004</v>
      </c>
      <c r="O19" s="12"/>
      <c r="P19" s="12">
        <v>34.389800000000001</v>
      </c>
      <c r="Q19" s="12">
        <v>33.6922</v>
      </c>
      <c r="T19" s="13">
        <v>42.963900000000002</v>
      </c>
      <c r="U19" s="13">
        <v>44.025100000000002</v>
      </c>
      <c r="X19" s="13">
        <v>60.189300000000003</v>
      </c>
      <c r="Y19" s="13">
        <v>65.119</v>
      </c>
      <c r="AB19" s="13">
        <v>66.994500000000002</v>
      </c>
      <c r="AC19" s="13">
        <v>66.644900000000007</v>
      </c>
      <c r="AF19" s="13">
        <v>60.498399999999997</v>
      </c>
      <c r="AG19" s="13">
        <v>63.889800000000001</v>
      </c>
      <c r="AJ19" s="13">
        <v>66.769000000000005</v>
      </c>
      <c r="AK19" s="13">
        <v>68.329099999999997</v>
      </c>
      <c r="AN19" s="13">
        <v>30.326599999999999</v>
      </c>
      <c r="AR19" s="13">
        <v>41.789200000000001</v>
      </c>
      <c r="AV19" s="12">
        <v>-6.5498000000000003</v>
      </c>
      <c r="AW19" s="12">
        <v>-8.1240000000000006</v>
      </c>
      <c r="AX19" s="13">
        <v>22.044599999999999</v>
      </c>
      <c r="AY19" s="13">
        <v>-14.4488</v>
      </c>
      <c r="BA19" s="11" t="str">
        <f ca="1">INDIRECT(ADDRESS(1, MATCH(MAX(D19:AY19),D19:AY19,0)+3, 4),TRUE)</f>
        <v>DAG2RD</v>
      </c>
      <c r="BB19" s="11"/>
      <c r="BC19" s="11" t="str">
        <f ca="1">BA19</f>
        <v>DAG2RD</v>
      </c>
    </row>
    <row r="20" spans="1:55" x14ac:dyDescent="0.3">
      <c r="A20" s="21"/>
      <c r="B20" s="17" t="s">
        <v>49</v>
      </c>
      <c r="C20" s="13" t="s">
        <v>23</v>
      </c>
      <c r="D20" s="12">
        <v>151.08459999999999</v>
      </c>
      <c r="E20" s="12"/>
      <c r="F20" s="12">
        <v>216.01920000000001</v>
      </c>
      <c r="G20" s="12"/>
      <c r="H20" s="12">
        <v>120.727</v>
      </c>
      <c r="I20" s="12"/>
      <c r="J20" s="12">
        <v>155.90270000000001</v>
      </c>
      <c r="K20" s="12"/>
      <c r="L20" s="12">
        <v>140.25819999999999</v>
      </c>
      <c r="M20" s="12"/>
      <c r="N20" s="12">
        <v>208.52010000000001</v>
      </c>
      <c r="O20" s="12"/>
      <c r="P20" s="12">
        <v>90.262699999999995</v>
      </c>
      <c r="Q20" s="12"/>
      <c r="R20" s="13">
        <v>119.6377</v>
      </c>
      <c r="T20" s="13">
        <v>103.8386</v>
      </c>
      <c r="V20" s="13">
        <v>162.50800000000001</v>
      </c>
      <c r="X20" s="13">
        <v>115.97880000000001</v>
      </c>
      <c r="Z20" s="13">
        <v>101.4928</v>
      </c>
      <c r="AB20" s="13">
        <v>133.4246</v>
      </c>
      <c r="AD20" s="13">
        <v>103.6249</v>
      </c>
      <c r="AF20" s="13">
        <v>114.5968</v>
      </c>
      <c r="AH20" s="13">
        <v>100.6448</v>
      </c>
      <c r="AJ20" s="13">
        <v>135.09649999999999</v>
      </c>
      <c r="AL20" s="13">
        <v>103.6919</v>
      </c>
      <c r="AN20" s="13">
        <v>68.950100000000006</v>
      </c>
      <c r="AP20" s="13">
        <v>94.932199999999995</v>
      </c>
      <c r="AR20" s="13">
        <v>91.260199999999998</v>
      </c>
      <c r="AT20" s="13">
        <v>139.76169999999999</v>
      </c>
      <c r="AU20" s="13">
        <v>108.1037</v>
      </c>
      <c r="AV20" s="12">
        <v>12.305</v>
      </c>
      <c r="AW20" s="12">
        <v>12.8925</v>
      </c>
      <c r="AX20" s="13">
        <v>59.0852</v>
      </c>
      <c r="AY20" s="13">
        <v>1.4779</v>
      </c>
      <c r="BA20" s="11" t="str">
        <f ca="1">INDIRECT(ADDRESS(1, MATCH(MAX(D20:AY20),D20:AY20,0)+3, 4),TRUE)</f>
        <v>MIOAREPW</v>
      </c>
      <c r="BB20" s="11" t="str">
        <f ca="1">BA20</f>
        <v>MIOAREPW</v>
      </c>
      <c r="BC20" s="11"/>
    </row>
    <row r="21" spans="1:55" x14ac:dyDescent="0.3">
      <c r="A21" s="21"/>
      <c r="B21" s="21"/>
      <c r="C21" s="13" t="s">
        <v>81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>
        <v>117.1407</v>
      </c>
      <c r="Q21" s="12"/>
      <c r="T21" s="13">
        <v>134.04259999999999</v>
      </c>
      <c r="X21" s="13">
        <v>165.4667</v>
      </c>
      <c r="AB21" s="13">
        <v>185.53809999999999</v>
      </c>
      <c r="AF21" s="13">
        <v>159.74209999999999</v>
      </c>
      <c r="AJ21" s="13">
        <v>183.8844</v>
      </c>
      <c r="AN21" s="13">
        <v>97.9435</v>
      </c>
      <c r="AR21" s="13">
        <v>118.6653</v>
      </c>
      <c r="AV21" s="12">
        <v>26.1282</v>
      </c>
      <c r="AW21" s="12">
        <v>24.553899999999999</v>
      </c>
      <c r="AX21" s="13">
        <v>85.063800000000001</v>
      </c>
      <c r="AY21" s="13">
        <v>10.7949</v>
      </c>
      <c r="BA21" s="11" t="str">
        <f ca="1">INDIRECT(ADDRESS(1, MATCH(MAX(D21:AY21),D21:AY21,0)+3, 4),TRUE)</f>
        <v>DAG1R</v>
      </c>
      <c r="BB21" s="11"/>
      <c r="BC21" s="11" t="str">
        <f ca="1">BA21</f>
        <v>DAG1R</v>
      </c>
    </row>
    <row r="22" spans="1:55" x14ac:dyDescent="0.3">
      <c r="B22" s="13"/>
      <c r="C22" s="13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AV22" s="12"/>
      <c r="AW22" s="12"/>
      <c r="BA22" s="11"/>
      <c r="BB22" s="11"/>
      <c r="BC22" s="11"/>
    </row>
    <row r="23" spans="1:55" ht="16.2" customHeight="1" x14ac:dyDescent="0.3">
      <c r="A23" s="28" t="s">
        <v>75</v>
      </c>
      <c r="B23" s="17" t="s">
        <v>36</v>
      </c>
      <c r="C23" s="13" t="s">
        <v>23</v>
      </c>
      <c r="D23" s="12">
        <v>50.043399999999998</v>
      </c>
      <c r="E23" s="12">
        <v>71.866</v>
      </c>
      <c r="F23" s="12">
        <v>75.077500000000001</v>
      </c>
      <c r="G23" s="12">
        <v>75.520200000000003</v>
      </c>
      <c r="H23" s="12">
        <v>36.497599999999998</v>
      </c>
      <c r="I23" s="12">
        <v>39.7181</v>
      </c>
      <c r="J23" s="12">
        <v>50.731099999999998</v>
      </c>
      <c r="K23" s="12">
        <v>51.195399999999999</v>
      </c>
      <c r="L23" s="12">
        <v>40.140799999999999</v>
      </c>
      <c r="M23" s="12">
        <v>57.825800000000001</v>
      </c>
      <c r="N23" s="12">
        <v>64.912599999999998</v>
      </c>
      <c r="O23" s="12">
        <v>63.738199999999999</v>
      </c>
      <c r="P23" s="12">
        <v>7.5922000000000001</v>
      </c>
      <c r="Q23" s="12"/>
      <c r="R23" s="13">
        <v>43.399099999999997</v>
      </c>
      <c r="S23" s="13">
        <v>43.678100000000001</v>
      </c>
      <c r="T23" s="13">
        <v>11.4284</v>
      </c>
      <c r="V23" s="13">
        <v>74.605900000000005</v>
      </c>
      <c r="W23" s="13">
        <v>74.590199999999996</v>
      </c>
      <c r="X23" s="13">
        <v>32.156599999999997</v>
      </c>
      <c r="Z23" s="13">
        <v>18.964099999999998</v>
      </c>
      <c r="AA23" s="13">
        <v>50.431199999999997</v>
      </c>
      <c r="AB23" s="13">
        <v>34.550699999999999</v>
      </c>
      <c r="AD23" s="13">
        <v>33.5685</v>
      </c>
      <c r="AE23" s="13">
        <v>32.655799999999999</v>
      </c>
      <c r="AF23" s="13">
        <v>31.643899999999999</v>
      </c>
      <c r="AH23" s="13">
        <v>18.653300000000002</v>
      </c>
      <c r="AI23" s="13">
        <v>50.335500000000003</v>
      </c>
      <c r="AJ23" s="13">
        <v>36.5169</v>
      </c>
      <c r="AL23" s="13">
        <v>33.286799999999999</v>
      </c>
      <c r="AM23" s="13">
        <v>33.426200000000001</v>
      </c>
      <c r="AN23" s="13">
        <v>9.2072000000000003</v>
      </c>
      <c r="AP23" s="13">
        <v>23.580200000000001</v>
      </c>
      <c r="AQ23" s="13">
        <v>27.299800000000001</v>
      </c>
      <c r="AR23" s="13">
        <v>11.7262</v>
      </c>
      <c r="AT23" s="13">
        <v>44.616799999999998</v>
      </c>
      <c r="AU23" s="13">
        <v>14.8139</v>
      </c>
      <c r="AV23" s="12">
        <v>-17.823399999999999</v>
      </c>
      <c r="AW23" s="12">
        <v>-19.098500000000001</v>
      </c>
      <c r="AX23" s="13">
        <v>0.2437</v>
      </c>
      <c r="AY23" s="13">
        <v>-15.9094</v>
      </c>
      <c r="BA23" s="11" t="str">
        <f ca="1">INDIRECT(ADDRESS(1, MATCH(MAX(D23:AY23),D23:AY23,0)+3, 4),TRUE)</f>
        <v>MIOARDEPW</v>
      </c>
      <c r="BB23" s="11" t="str">
        <f ca="1">BA23</f>
        <v>MIOARDEPW</v>
      </c>
      <c r="BC23" s="11"/>
    </row>
    <row r="24" spans="1:55" x14ac:dyDescent="0.3">
      <c r="A24" s="21"/>
      <c r="B24" s="21"/>
      <c r="C24" s="13" t="s">
        <v>81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>
        <v>15.8674</v>
      </c>
      <c r="Q24" s="12"/>
      <c r="T24" s="13">
        <v>27.390499999999999</v>
      </c>
      <c r="X24" s="13">
        <v>53.383200000000002</v>
      </c>
      <c r="AB24" s="13">
        <v>55.056600000000003</v>
      </c>
      <c r="AF24" s="13">
        <v>54.726999999999997</v>
      </c>
      <c r="AJ24" s="13">
        <v>56.959000000000003</v>
      </c>
      <c r="AN24" s="13">
        <v>20.5579</v>
      </c>
      <c r="AR24" s="13">
        <v>29.334499999999998</v>
      </c>
      <c r="AV24" s="12">
        <v>-14.4436</v>
      </c>
      <c r="AW24" s="12">
        <v>-18.679099999999998</v>
      </c>
      <c r="AX24" s="13">
        <v>4.9645000000000001</v>
      </c>
      <c r="AY24" s="13">
        <v>-14.737500000000001</v>
      </c>
      <c r="BA24" s="11" t="str">
        <f ca="1">INDIRECT(ADDRESS(1, MATCH(MAX(D24:AY24),D24:AY24,0)+3, 4),TRUE)</f>
        <v>DAG2R</v>
      </c>
      <c r="BB24" s="11"/>
      <c r="BC24" s="11" t="str">
        <f ca="1">BA24</f>
        <v>DAG2R</v>
      </c>
    </row>
    <row r="25" spans="1:55" x14ac:dyDescent="0.3">
      <c r="A25" s="21"/>
      <c r="B25" s="17" t="s">
        <v>49</v>
      </c>
      <c r="C25" s="13" t="s">
        <v>23</v>
      </c>
      <c r="D25" s="12">
        <v>150.7484</v>
      </c>
      <c r="E25" s="12">
        <v>157.64850000000001</v>
      </c>
      <c r="F25" s="12">
        <v>207.25720000000001</v>
      </c>
      <c r="G25" s="12">
        <v>207.29150000000001</v>
      </c>
      <c r="H25" s="12">
        <v>120.1728</v>
      </c>
      <c r="I25" s="12">
        <v>122.857</v>
      </c>
      <c r="J25" s="12">
        <v>158.38800000000001</v>
      </c>
      <c r="K25" s="12">
        <v>159.20609999999999</v>
      </c>
      <c r="L25" s="12">
        <v>131.4837</v>
      </c>
      <c r="M25" s="12">
        <v>136.92269999999999</v>
      </c>
      <c r="N25" s="12">
        <v>197.12520000000001</v>
      </c>
      <c r="O25" s="12">
        <v>195.72929999999999</v>
      </c>
      <c r="P25" s="12">
        <v>65.097099999999998</v>
      </c>
      <c r="Q25" s="12"/>
      <c r="R25" s="13">
        <v>139.97579999999999</v>
      </c>
      <c r="S25" s="13">
        <v>147.25790000000001</v>
      </c>
      <c r="T25" s="13">
        <v>75.121099999999998</v>
      </c>
      <c r="V25" s="13">
        <v>201.6249</v>
      </c>
      <c r="W25" s="13">
        <v>202.143</v>
      </c>
      <c r="X25" s="13">
        <v>107.19199999999999</v>
      </c>
      <c r="Z25" s="13">
        <v>85.541200000000003</v>
      </c>
      <c r="AA25" s="13">
        <v>120.14319999999999</v>
      </c>
      <c r="AB25" s="13">
        <v>124.8783</v>
      </c>
      <c r="AD25" s="13">
        <v>117.3527</v>
      </c>
      <c r="AE25" s="13">
        <v>118.1499</v>
      </c>
      <c r="AF25" s="13">
        <v>105.76009999999999</v>
      </c>
      <c r="AH25" s="13">
        <v>82.788600000000002</v>
      </c>
      <c r="AI25" s="13">
        <v>122.9111</v>
      </c>
      <c r="AJ25" s="13">
        <v>123.1155</v>
      </c>
      <c r="AL25" s="13">
        <v>116.69889999999999</v>
      </c>
      <c r="AM25" s="13">
        <v>113.34739999999999</v>
      </c>
      <c r="AN25" s="13">
        <v>65.515299999999996</v>
      </c>
      <c r="AP25" s="13">
        <v>104.04859999999999</v>
      </c>
      <c r="AQ25" s="13">
        <v>103.8095</v>
      </c>
      <c r="AR25" s="13">
        <v>63.682499999999997</v>
      </c>
      <c r="AT25" s="13">
        <v>149.17310000000001</v>
      </c>
      <c r="AU25" s="13">
        <v>143.86879999999999</v>
      </c>
      <c r="AV25" s="12">
        <v>2.8721000000000001</v>
      </c>
      <c r="AW25" s="12">
        <v>1.2446999999999999</v>
      </c>
      <c r="AX25" s="13">
        <v>30.982800000000001</v>
      </c>
      <c r="AY25" s="13">
        <v>3.8475999999999999</v>
      </c>
      <c r="BA25" s="11" t="str">
        <f ca="1">INDIRECT(ADDRESS(1, MATCH(MAX(D25:AY25),D25:AY25,0)+3, 4),TRUE)</f>
        <v>MIOARDEPW</v>
      </c>
      <c r="BB25" s="11" t="str">
        <f ca="1">BA25</f>
        <v>MIOARDEPW</v>
      </c>
      <c r="BC25" s="11"/>
    </row>
    <row r="26" spans="1:55" x14ac:dyDescent="0.3">
      <c r="A26" s="21"/>
      <c r="B26" s="21"/>
      <c r="C26" s="13" t="s">
        <v>81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>
        <v>71.487499999999997</v>
      </c>
      <c r="Q26" s="12"/>
      <c r="T26" s="13">
        <v>90.081900000000005</v>
      </c>
      <c r="X26" s="13">
        <v>152.90219999999999</v>
      </c>
      <c r="AB26" s="13">
        <v>166.5351</v>
      </c>
      <c r="AF26" s="13">
        <v>151.1002</v>
      </c>
      <c r="AJ26" s="13">
        <v>159.03200000000001</v>
      </c>
      <c r="AN26" s="13">
        <v>90.748900000000006</v>
      </c>
      <c r="AR26" s="13">
        <v>93.835099999999997</v>
      </c>
      <c r="AV26" s="12">
        <v>9.4558999999999997</v>
      </c>
      <c r="AW26" s="12">
        <v>5.6669999999999998</v>
      </c>
      <c r="AX26" s="13">
        <v>49.470999999999997</v>
      </c>
      <c r="AY26" s="13">
        <v>7.8346</v>
      </c>
      <c r="BA26" s="11" t="str">
        <f ca="1">INDIRECT(ADDRESS(1, MATCH(MAX(D26:AY26),D26:AY26,0)+3, 4),TRUE)</f>
        <v>DAG1R</v>
      </c>
      <c r="BB26" s="11"/>
      <c r="BC26" s="11" t="str">
        <f ca="1">BA26</f>
        <v>DAG1R</v>
      </c>
    </row>
    <row r="27" spans="1:55" x14ac:dyDescent="0.3">
      <c r="A27" s="20" t="s">
        <v>58</v>
      </c>
      <c r="B27" s="21"/>
      <c r="C27" s="21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BA27" s="11"/>
      <c r="BB27" s="11"/>
      <c r="BC27" s="11"/>
    </row>
    <row r="28" spans="1:55" ht="16.2" customHeight="1" x14ac:dyDescent="0.3">
      <c r="A28" s="22" t="s">
        <v>74</v>
      </c>
      <c r="B28" s="17" t="s">
        <v>36</v>
      </c>
      <c r="C28" s="13" t="s">
        <v>23</v>
      </c>
      <c r="D28" s="12">
        <v>60.879300000000001</v>
      </c>
      <c r="E28" s="12"/>
      <c r="F28" s="12">
        <v>98.851200000000006</v>
      </c>
      <c r="G28" s="12"/>
      <c r="H28" s="12">
        <v>38.749499999999998</v>
      </c>
      <c r="I28" s="12">
        <v>57.186</v>
      </c>
      <c r="J28" s="12">
        <v>72.605400000000003</v>
      </c>
      <c r="K28" s="12">
        <v>72.86</v>
      </c>
      <c r="L28" s="12">
        <v>57.5593</v>
      </c>
      <c r="M28" s="12">
        <v>83.546300000000002</v>
      </c>
      <c r="N28" s="12">
        <v>91.966399999999993</v>
      </c>
      <c r="O28" s="12">
        <v>91.869299999999996</v>
      </c>
      <c r="P28" s="12">
        <v>26.7469</v>
      </c>
      <c r="Q28" s="12">
        <v>26.099499999999999</v>
      </c>
      <c r="R28" s="13">
        <v>48.163899999999998</v>
      </c>
      <c r="T28" s="13">
        <v>34.693399999999997</v>
      </c>
      <c r="U28" s="13">
        <v>35.052</v>
      </c>
      <c r="V28" s="13">
        <v>77.101799999999997</v>
      </c>
      <c r="X28" s="13">
        <v>56.735599999999998</v>
      </c>
      <c r="Y28" s="13">
        <v>58.964700000000001</v>
      </c>
      <c r="Z28" s="13">
        <v>27.097000000000001</v>
      </c>
      <c r="AB28" s="13">
        <v>59.492400000000004</v>
      </c>
      <c r="AC28" s="13">
        <v>60.1188</v>
      </c>
      <c r="AD28" s="13">
        <v>37.943800000000003</v>
      </c>
      <c r="AF28" s="13">
        <v>54.557499999999997</v>
      </c>
      <c r="AG28" s="13">
        <v>58.560099999999998</v>
      </c>
      <c r="AH28" s="13">
        <v>28.2821</v>
      </c>
      <c r="AJ28" s="13">
        <v>60.6999</v>
      </c>
      <c r="AK28" s="13">
        <v>60.563099999999999</v>
      </c>
      <c r="AL28" s="13">
        <v>37.116500000000002</v>
      </c>
      <c r="AN28" s="13">
        <v>14.6478</v>
      </c>
      <c r="AP28" s="13">
        <v>24.371500000000001</v>
      </c>
      <c r="AR28" s="13">
        <v>22.4346</v>
      </c>
      <c r="AT28" s="13">
        <v>46.8904</v>
      </c>
      <c r="AV28" s="12">
        <v>-29.772400000000001</v>
      </c>
      <c r="AW28" s="12">
        <v>-30.2043</v>
      </c>
      <c r="AX28" s="13">
        <v>14.8405</v>
      </c>
      <c r="AY28" s="13">
        <v>-32.5501</v>
      </c>
      <c r="BA28" s="11" t="str">
        <f ca="1">INDIRECT(ADDRESS(1, MATCH(MAX(D28:AY28),D28:AY28,0)+3, 4),TRUE)</f>
        <v>MIOAREPW</v>
      </c>
      <c r="BB28" s="11" t="str">
        <f ca="1">BA28</f>
        <v>MIOAREPW</v>
      </c>
      <c r="BC28" s="11"/>
    </row>
    <row r="29" spans="1:55" x14ac:dyDescent="0.3">
      <c r="A29" s="21"/>
      <c r="B29" s="21"/>
      <c r="C29" s="13" t="s">
        <v>81</v>
      </c>
      <c r="D29" s="12">
        <v>49.198900000000002</v>
      </c>
      <c r="E29" s="12"/>
      <c r="F29" s="12">
        <v>61.636000000000003</v>
      </c>
      <c r="G29" s="12"/>
      <c r="H29" s="12">
        <v>90.406700000000001</v>
      </c>
      <c r="I29" s="12"/>
      <c r="J29" s="12">
        <v>88.866699999999994</v>
      </c>
      <c r="K29" s="12"/>
      <c r="L29" s="12">
        <v>91.954400000000007</v>
      </c>
      <c r="M29" s="12"/>
      <c r="N29" s="12">
        <v>90.973299999999995</v>
      </c>
      <c r="O29" s="12"/>
      <c r="P29" s="12">
        <v>48.647199999999998</v>
      </c>
      <c r="Q29" s="12">
        <v>52.092100000000002</v>
      </c>
      <c r="T29" s="13">
        <v>62.309800000000003</v>
      </c>
      <c r="U29" s="13">
        <v>60.975700000000003</v>
      </c>
      <c r="X29" s="13">
        <v>89.126400000000004</v>
      </c>
      <c r="Y29" s="13">
        <v>93.063299999999998</v>
      </c>
      <c r="AB29" s="13">
        <v>89.245500000000007</v>
      </c>
      <c r="AC29" s="13">
        <v>89.561700000000002</v>
      </c>
      <c r="AF29" s="13">
        <v>91.201499999999996</v>
      </c>
      <c r="AG29" s="13">
        <v>93.2042</v>
      </c>
      <c r="AJ29" s="13">
        <v>91.817899999999995</v>
      </c>
      <c r="AK29" s="13">
        <v>91.100700000000003</v>
      </c>
      <c r="AN29" s="13">
        <v>32.709899999999998</v>
      </c>
      <c r="AR29" s="13">
        <v>48.567300000000003</v>
      </c>
      <c r="AV29" s="12">
        <v>-19.808599999999998</v>
      </c>
      <c r="AW29" s="12">
        <v>-21.640699999999999</v>
      </c>
      <c r="AX29" s="13">
        <v>29.9788</v>
      </c>
      <c r="AY29" s="13">
        <v>-29.755600000000001</v>
      </c>
      <c r="BA29" s="11" t="str">
        <f ca="1">INDIRECT(ADDRESS(1, MATCH(MAX(D29:AY29),D29:AY29,0)+3, 4),TRUE)</f>
        <v>DAG2D</v>
      </c>
      <c r="BB29" s="11"/>
      <c r="BC29" s="11" t="str">
        <f ca="1">BA29</f>
        <v>DAG2D</v>
      </c>
    </row>
    <row r="30" spans="1:55" x14ac:dyDescent="0.3">
      <c r="A30" s="21"/>
      <c r="B30" s="17" t="s">
        <v>49</v>
      </c>
      <c r="C30" s="13" t="s">
        <v>23</v>
      </c>
      <c r="D30" s="12">
        <v>216.7919</v>
      </c>
      <c r="E30" s="12"/>
      <c r="F30" s="12">
        <v>313.83609999999999</v>
      </c>
      <c r="G30" s="12"/>
      <c r="H30" s="12">
        <v>176.33349999999999</v>
      </c>
      <c r="I30" s="12"/>
      <c r="J30" s="12">
        <v>247.6558</v>
      </c>
      <c r="K30" s="12"/>
      <c r="L30" s="12">
        <v>214.31180000000001</v>
      </c>
      <c r="M30" s="12"/>
      <c r="N30" s="12">
        <v>300.40660000000003</v>
      </c>
      <c r="O30" s="12"/>
      <c r="P30" s="12">
        <v>144.3956</v>
      </c>
      <c r="Q30" s="12"/>
      <c r="R30" s="13">
        <v>192.38749999999999</v>
      </c>
      <c r="T30" s="13">
        <v>157.84649999999999</v>
      </c>
      <c r="V30" s="13">
        <v>252.01910000000001</v>
      </c>
      <c r="X30" s="13">
        <v>203.797</v>
      </c>
      <c r="Z30" s="13">
        <v>146.0822</v>
      </c>
      <c r="AB30" s="13">
        <v>225.8929</v>
      </c>
      <c r="AD30" s="13">
        <v>174.62520000000001</v>
      </c>
      <c r="AF30" s="13">
        <v>207.56800000000001</v>
      </c>
      <c r="AH30" s="13">
        <v>145.34790000000001</v>
      </c>
      <c r="AJ30" s="13">
        <v>230.0565</v>
      </c>
      <c r="AL30" s="13">
        <v>175.08510000000001</v>
      </c>
      <c r="AN30" s="13">
        <v>89.072500000000005</v>
      </c>
      <c r="AP30" s="13">
        <v>144.01419999999999</v>
      </c>
      <c r="AR30" s="13">
        <v>130.35509999999999</v>
      </c>
      <c r="AT30" s="13">
        <v>192.57130000000001</v>
      </c>
      <c r="AU30" s="13">
        <v>167.00380000000001</v>
      </c>
      <c r="AV30" s="12">
        <v>20.727900000000002</v>
      </c>
      <c r="AW30" s="12">
        <v>20.482700000000001</v>
      </c>
      <c r="AX30" s="13">
        <v>89.906300000000002</v>
      </c>
      <c r="AY30" s="13">
        <v>8.8498999999999999</v>
      </c>
      <c r="BA30" s="11" t="str">
        <f ca="1">INDIRECT(ADDRESS(1, MATCH(MAX(D30:AY30),D30:AY30,0)+3, 4),TRUE)</f>
        <v>MIOAREPW</v>
      </c>
      <c r="BB30" s="11" t="str">
        <f ca="1">BA30</f>
        <v>MIOAREPW</v>
      </c>
      <c r="BC30" s="11"/>
    </row>
    <row r="31" spans="1:55" x14ac:dyDescent="0.3">
      <c r="A31" s="21"/>
      <c r="B31" s="21"/>
      <c r="C31" s="13" t="s">
        <v>81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>
        <v>186.7775</v>
      </c>
      <c r="Q31" s="12"/>
      <c r="T31" s="13">
        <v>213.74879999999999</v>
      </c>
      <c r="X31" s="13">
        <v>275.48770000000002</v>
      </c>
      <c r="AB31" s="13">
        <v>293.46620000000001</v>
      </c>
      <c r="AF31" s="13">
        <v>275.84699999999998</v>
      </c>
      <c r="AJ31" s="13">
        <v>297.04610000000002</v>
      </c>
      <c r="AN31" s="13">
        <v>121.91840000000001</v>
      </c>
      <c r="AR31" s="13">
        <v>179.8449</v>
      </c>
      <c r="AV31" s="12">
        <v>45.8371</v>
      </c>
      <c r="AW31" s="12">
        <v>42.213500000000003</v>
      </c>
      <c r="AX31" s="13">
        <v>133.8837</v>
      </c>
      <c r="AY31" s="13">
        <v>19.470600000000001</v>
      </c>
      <c r="BA31" s="11" t="str">
        <f ca="1">INDIRECT(ADDRESS(1, MATCH(MAX(D31:AY31),D31:AY31,0)+3, 4),TRUE)</f>
        <v>DAG2R</v>
      </c>
      <c r="BB31" s="11"/>
      <c r="BC31" s="11" t="str">
        <f ca="1">BA31</f>
        <v>DAG2R</v>
      </c>
    </row>
    <row r="32" spans="1:55" x14ac:dyDescent="0.3">
      <c r="B32" s="13"/>
      <c r="C32" s="13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AV32" s="12"/>
      <c r="AW32" s="12"/>
      <c r="BA32" s="11"/>
      <c r="BB32" s="11"/>
      <c r="BC32" s="11"/>
    </row>
    <row r="33" spans="1:55" ht="16.2" customHeight="1" x14ac:dyDescent="0.3">
      <c r="A33" s="28" t="s">
        <v>75</v>
      </c>
      <c r="B33" s="17" t="s">
        <v>36</v>
      </c>
      <c r="C33" s="13" t="s">
        <v>23</v>
      </c>
      <c r="D33" s="12">
        <v>67.739599999999996</v>
      </c>
      <c r="E33" s="12">
        <v>95.308499999999995</v>
      </c>
      <c r="F33" s="12">
        <v>96.538200000000003</v>
      </c>
      <c r="G33" s="12">
        <v>96.810900000000004</v>
      </c>
      <c r="H33" s="12">
        <v>46.950099999999999</v>
      </c>
      <c r="I33" s="12">
        <v>52.844499999999996</v>
      </c>
      <c r="J33" s="12">
        <v>61.090800000000002</v>
      </c>
      <c r="K33" s="12">
        <v>61.067300000000003</v>
      </c>
      <c r="L33" s="12">
        <v>55.275500000000001</v>
      </c>
      <c r="M33" s="12">
        <v>73.266000000000005</v>
      </c>
      <c r="N33" s="12">
        <v>81.507499999999993</v>
      </c>
      <c r="O33" s="12">
        <v>81.608999999999995</v>
      </c>
      <c r="P33" s="12">
        <v>-2.2574999999999998</v>
      </c>
      <c r="Q33" s="12"/>
      <c r="R33" s="13">
        <v>55.111400000000003</v>
      </c>
      <c r="S33" s="13">
        <v>73.903199999999998</v>
      </c>
      <c r="T33" s="13">
        <v>10.3796</v>
      </c>
      <c r="V33" s="13">
        <v>95.089699999999993</v>
      </c>
      <c r="W33" s="13">
        <v>95.727599999999995</v>
      </c>
      <c r="X33" s="13">
        <v>40.954500000000003</v>
      </c>
      <c r="Z33" s="13">
        <v>19.052800000000001</v>
      </c>
      <c r="AA33" s="13">
        <v>53.640700000000002</v>
      </c>
      <c r="AB33" s="13">
        <v>46.548099999999998</v>
      </c>
      <c r="AD33" s="13">
        <v>43.359000000000002</v>
      </c>
      <c r="AE33" s="13">
        <v>35.492699999999999</v>
      </c>
      <c r="AF33" s="13">
        <v>41.816600000000001</v>
      </c>
      <c r="AH33" s="13">
        <v>23.738600000000002</v>
      </c>
      <c r="AI33" s="13">
        <v>50.862499999999997</v>
      </c>
      <c r="AJ33" s="13">
        <v>46.933</v>
      </c>
      <c r="AL33" s="13">
        <v>43.713900000000002</v>
      </c>
      <c r="AM33" s="13">
        <v>34.938200000000002</v>
      </c>
      <c r="AN33" s="13">
        <v>1.6411</v>
      </c>
      <c r="AP33" s="13">
        <v>24.608799999999999</v>
      </c>
      <c r="AQ33" s="13">
        <v>17.8324</v>
      </c>
      <c r="AR33" s="13">
        <v>6.5315000000000003</v>
      </c>
      <c r="AT33" s="13">
        <v>48.858499999999999</v>
      </c>
      <c r="AU33" s="13">
        <v>19.011600000000001</v>
      </c>
      <c r="AV33" s="12">
        <v>-34.842500000000001</v>
      </c>
      <c r="AW33" s="12">
        <v>-39.266100000000002</v>
      </c>
      <c r="AX33" s="13">
        <v>-13.0504</v>
      </c>
      <c r="AY33" s="13">
        <v>-33.196899999999999</v>
      </c>
      <c r="BA33" s="11" t="str">
        <f ca="1">INDIRECT(ADDRESS(1, MATCH(MAX(D33:AY33),D33:AY33,0)+3, 4),TRUE)</f>
        <v>MIOARDEPW</v>
      </c>
      <c r="BB33" s="11" t="str">
        <f t="shared" ref="BB33" ca="1" si="2">BA33</f>
        <v>MIOARDEPW</v>
      </c>
      <c r="BC33" s="11"/>
    </row>
    <row r="34" spans="1:55" x14ac:dyDescent="0.3">
      <c r="A34" s="21"/>
      <c r="B34" s="21"/>
      <c r="C34" s="13" t="s">
        <v>81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>
        <v>16.3811</v>
      </c>
      <c r="Q34" s="12"/>
      <c r="T34" s="13">
        <v>33.493200000000002</v>
      </c>
      <c r="X34" s="13">
        <v>78.358800000000002</v>
      </c>
      <c r="AB34" s="13">
        <v>80.0398</v>
      </c>
      <c r="AF34" s="13">
        <v>77.920900000000003</v>
      </c>
      <c r="AJ34" s="13">
        <v>81.549099999999996</v>
      </c>
      <c r="AN34" s="13">
        <v>21.6508</v>
      </c>
      <c r="AR34" s="13">
        <v>27.102499999999999</v>
      </c>
      <c r="AV34" s="12">
        <v>-26.618200000000002</v>
      </c>
      <c r="AW34" s="12">
        <v>-35.272199999999998</v>
      </c>
      <c r="AX34" s="13">
        <v>-3.5047000000000001</v>
      </c>
      <c r="AY34" s="13">
        <v>-31.406700000000001</v>
      </c>
      <c r="BA34" s="11" t="str">
        <f ca="1">INDIRECT(ADDRESS(1, MATCH(MAX(D34:AY34),D34:AY34,0)+3, 4),TRUE)</f>
        <v>DAG2R</v>
      </c>
      <c r="BB34" s="11"/>
      <c r="BC34" s="11" t="str">
        <f t="shared" ref="BC34" ca="1" si="3">BA34</f>
        <v>DAG2R</v>
      </c>
    </row>
    <row r="35" spans="1:55" x14ac:dyDescent="0.3">
      <c r="A35" s="21"/>
      <c r="B35" s="17" t="s">
        <v>49</v>
      </c>
      <c r="C35" s="13" t="s">
        <v>23</v>
      </c>
      <c r="D35" s="12">
        <v>231.50290000000001</v>
      </c>
      <c r="E35" s="12">
        <v>243.13980000000001</v>
      </c>
      <c r="F35" s="12">
        <v>309.62400000000002</v>
      </c>
      <c r="G35" s="12">
        <v>310.26690000000002</v>
      </c>
      <c r="H35" s="12">
        <v>177.2801</v>
      </c>
      <c r="I35" s="12">
        <v>179.88300000000001</v>
      </c>
      <c r="J35" s="12">
        <v>227.45490000000001</v>
      </c>
      <c r="K35" s="12">
        <v>224.57650000000001</v>
      </c>
      <c r="L35" s="12">
        <v>200.80029999999999</v>
      </c>
      <c r="M35" s="12">
        <v>209.2165</v>
      </c>
      <c r="N35" s="12">
        <v>285.14690000000002</v>
      </c>
      <c r="O35" s="12">
        <v>285.57690000000002</v>
      </c>
      <c r="P35" s="12">
        <v>93.924599999999998</v>
      </c>
      <c r="Q35" s="12"/>
      <c r="R35" s="13">
        <v>218.2475</v>
      </c>
      <c r="S35" s="13">
        <v>220.35980000000001</v>
      </c>
      <c r="T35" s="13">
        <v>102.93640000000001</v>
      </c>
      <c r="V35" s="13">
        <v>294.80869999999999</v>
      </c>
      <c r="W35" s="13">
        <v>295.0095</v>
      </c>
      <c r="X35" s="13">
        <v>178.24379999999999</v>
      </c>
      <c r="Z35" s="13">
        <v>143.6404</v>
      </c>
      <c r="AA35" s="13">
        <v>202.0215</v>
      </c>
      <c r="AB35" s="13">
        <v>199.6722</v>
      </c>
      <c r="AD35" s="13">
        <v>193.4776</v>
      </c>
      <c r="AE35" s="13">
        <v>194.25579999999999</v>
      </c>
      <c r="AF35" s="13">
        <v>181.23060000000001</v>
      </c>
      <c r="AH35" s="13">
        <v>138.02590000000001</v>
      </c>
      <c r="AI35" s="13">
        <v>202.18020000000001</v>
      </c>
      <c r="AJ35" s="13">
        <v>198.75960000000001</v>
      </c>
      <c r="AL35" s="13">
        <v>189.17169999999999</v>
      </c>
      <c r="AM35" s="13">
        <v>188.32990000000001</v>
      </c>
      <c r="AN35" s="13">
        <v>102.00449999999999</v>
      </c>
      <c r="AP35" s="13">
        <v>159.8691</v>
      </c>
      <c r="AQ35" s="13">
        <v>148.87690000000001</v>
      </c>
      <c r="AR35" s="13">
        <v>110.56740000000001</v>
      </c>
      <c r="AT35" s="13">
        <v>197.97370000000001</v>
      </c>
      <c r="AU35" s="13">
        <v>197.87389999999999</v>
      </c>
      <c r="AV35" s="12">
        <v>4.2073</v>
      </c>
      <c r="AW35" s="12">
        <v>-1.6722999999999999</v>
      </c>
      <c r="AX35" s="13">
        <v>47.976399999999998</v>
      </c>
      <c r="AY35" s="13">
        <v>11.271100000000001</v>
      </c>
      <c r="BA35" s="11" t="str">
        <f ca="1">INDIRECT(ADDRESS(1, MATCH(MAX(D35:AY35),D35:AY35,0)+3, 4),TRUE)</f>
        <v>MIOARDEPW</v>
      </c>
      <c r="BB35" s="11" t="str">
        <f t="shared" ref="BB35" ca="1" si="4">BA35</f>
        <v>MIOARDEPW</v>
      </c>
      <c r="BC35" s="11"/>
    </row>
    <row r="36" spans="1:55" x14ac:dyDescent="0.3">
      <c r="A36" s="21"/>
      <c r="B36" s="21"/>
      <c r="C36" s="13" t="s">
        <v>81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>
        <v>108.16240000000001</v>
      </c>
      <c r="Q36" s="12"/>
      <c r="T36" s="13">
        <v>126.7795</v>
      </c>
      <c r="X36" s="13">
        <v>246.59710000000001</v>
      </c>
      <c r="AB36" s="13">
        <v>259.97309999999999</v>
      </c>
      <c r="AF36" s="13">
        <v>248.02209999999999</v>
      </c>
      <c r="AJ36" s="13">
        <v>255.78489999999999</v>
      </c>
      <c r="AN36" s="13">
        <v>136.70410000000001</v>
      </c>
      <c r="AR36" s="13">
        <v>155.0658</v>
      </c>
      <c r="AV36" s="12">
        <v>14.1189</v>
      </c>
      <c r="AW36" s="12">
        <v>14.179500000000001</v>
      </c>
      <c r="AX36" s="13">
        <v>74.1965</v>
      </c>
      <c r="AY36" s="13">
        <v>19.5303</v>
      </c>
      <c r="BA36" s="11" t="str">
        <f ca="1">INDIRECT(ADDRESS(1, MATCH(MAX(D36:AY36),D36:AY36,0)+3, 4),TRUE)</f>
        <v>DAG1R</v>
      </c>
      <c r="BB36" s="11"/>
      <c r="BC36" s="11" t="str">
        <f t="shared" ref="BC36" ca="1" si="5">BA36</f>
        <v>DAG1R</v>
      </c>
    </row>
    <row r="37" spans="1:55" x14ac:dyDescent="0.3">
      <c r="A37" s="20" t="s">
        <v>59</v>
      </c>
      <c r="B37" s="21"/>
      <c r="C37" s="21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BA37" s="11"/>
      <c r="BB37" s="11"/>
      <c r="BC37" s="11"/>
    </row>
    <row r="38" spans="1:55" ht="16.2" customHeight="1" x14ac:dyDescent="0.3">
      <c r="A38" s="22" t="s">
        <v>74</v>
      </c>
      <c r="B38" s="17" t="s">
        <v>36</v>
      </c>
      <c r="C38" s="13" t="s">
        <v>23</v>
      </c>
      <c r="D38" s="12">
        <v>71.774799999999999</v>
      </c>
      <c r="E38" s="12"/>
      <c r="F38" s="12">
        <v>119.8552</v>
      </c>
      <c r="G38" s="12"/>
      <c r="H38" s="12">
        <v>42.514099999999999</v>
      </c>
      <c r="I38" s="12">
        <v>61.946599999999997</v>
      </c>
      <c r="J38" s="12">
        <v>74.085599999999999</v>
      </c>
      <c r="K38" s="12">
        <v>74.025499999999994</v>
      </c>
      <c r="L38" s="12">
        <v>63.981699999999996</v>
      </c>
      <c r="M38" s="12">
        <v>101.941</v>
      </c>
      <c r="N38" s="12">
        <v>107.09820000000001</v>
      </c>
      <c r="O38" s="12">
        <v>106.7932</v>
      </c>
      <c r="P38" s="12">
        <v>18.3614</v>
      </c>
      <c r="Q38" s="12">
        <v>23.4468</v>
      </c>
      <c r="R38" s="13">
        <v>50.1</v>
      </c>
      <c r="T38" s="13">
        <v>36.2423</v>
      </c>
      <c r="U38" s="13">
        <v>37.093200000000003</v>
      </c>
      <c r="V38" s="13">
        <v>83.520300000000006</v>
      </c>
      <c r="X38" s="13">
        <v>62.202800000000003</v>
      </c>
      <c r="Y38" s="13">
        <v>70.541399999999996</v>
      </c>
      <c r="Z38" s="13">
        <v>24.7743</v>
      </c>
      <c r="AB38" s="13">
        <v>62.346400000000003</v>
      </c>
      <c r="AC38" s="13">
        <v>61.179299999999998</v>
      </c>
      <c r="AD38" s="13">
        <v>30.720400000000001</v>
      </c>
      <c r="AF38" s="13">
        <v>61.712499999999999</v>
      </c>
      <c r="AG38" s="13">
        <v>65.120500000000007</v>
      </c>
      <c r="AH38" s="13">
        <v>22.732099999999999</v>
      </c>
      <c r="AJ38" s="13">
        <v>67.489000000000004</v>
      </c>
      <c r="AK38" s="13">
        <v>68.0124</v>
      </c>
      <c r="AL38" s="13">
        <v>30.341799999999999</v>
      </c>
      <c r="AN38" s="13">
        <v>-7.1402000000000001</v>
      </c>
      <c r="AP38" s="13">
        <v>4.4221000000000004</v>
      </c>
      <c r="AR38" s="13">
        <v>12.1625</v>
      </c>
      <c r="AT38" s="13">
        <v>37.158299999999997</v>
      </c>
      <c r="AV38" s="12">
        <v>-60.977499999999999</v>
      </c>
      <c r="AW38" s="12">
        <v>-64.956699999999998</v>
      </c>
      <c r="AX38" s="13">
        <v>-6.0305999999999997</v>
      </c>
      <c r="AY38" s="13">
        <v>-63.781799999999997</v>
      </c>
      <c r="BA38" s="11" t="str">
        <f ca="1">INDIRECT(ADDRESS(1, MATCH(MAX(D38:AY38),D38:AY38,0)+3, 4),TRUE)</f>
        <v>MIOAREPW</v>
      </c>
      <c r="BB38" s="11" t="str">
        <f ca="1">BA38</f>
        <v>MIOAREPW</v>
      </c>
      <c r="BC38" s="11"/>
    </row>
    <row r="39" spans="1:55" x14ac:dyDescent="0.3">
      <c r="A39" s="21"/>
      <c r="B39" s="21"/>
      <c r="C39" s="13" t="s">
        <v>81</v>
      </c>
      <c r="D39" s="12">
        <v>57.681800000000003</v>
      </c>
      <c r="E39" s="12"/>
      <c r="F39" s="12">
        <v>75.829499999999996</v>
      </c>
      <c r="G39" s="12"/>
      <c r="H39" s="12">
        <v>112.4931</v>
      </c>
      <c r="I39" s="12"/>
      <c r="J39" s="12">
        <v>106.3437</v>
      </c>
      <c r="K39" s="12"/>
      <c r="L39" s="12">
        <v>112.3691</v>
      </c>
      <c r="M39" s="12"/>
      <c r="N39" s="12">
        <v>111.0976</v>
      </c>
      <c r="O39" s="12"/>
      <c r="P39" s="12">
        <v>59.419400000000003</v>
      </c>
      <c r="Q39" s="12">
        <v>63.946199999999997</v>
      </c>
      <c r="T39" s="13">
        <v>74.665700000000001</v>
      </c>
      <c r="U39" s="13">
        <v>75.534099999999995</v>
      </c>
      <c r="X39" s="13">
        <v>112.7453</v>
      </c>
      <c r="Y39" s="13">
        <v>115.6619</v>
      </c>
      <c r="AB39" s="13">
        <v>105.1558</v>
      </c>
      <c r="AC39" s="13">
        <v>106.45010000000001</v>
      </c>
      <c r="AF39" s="13">
        <v>111.64530000000001</v>
      </c>
      <c r="AG39" s="13">
        <v>112.9254</v>
      </c>
      <c r="AJ39" s="13">
        <v>112.3818</v>
      </c>
      <c r="AK39" s="13">
        <v>111.55970000000001</v>
      </c>
      <c r="AN39" s="13">
        <v>23.196400000000001</v>
      </c>
      <c r="AR39" s="13">
        <v>46.990699999999997</v>
      </c>
      <c r="AV39" s="12">
        <v>-43.309100000000001</v>
      </c>
      <c r="AW39" s="12">
        <v>-51.849499999999999</v>
      </c>
      <c r="AX39" s="13">
        <v>20.257300000000001</v>
      </c>
      <c r="AY39" s="13">
        <v>-60.788699999999999</v>
      </c>
      <c r="BA39" s="11" t="str">
        <f ca="1">INDIRECT(ADDRESS(1, MATCH(MAX(D39:AY39),D39:AY39,0)+3, 4),TRUE)</f>
        <v>DAG1D</v>
      </c>
      <c r="BB39" s="11"/>
      <c r="BC39" s="11" t="str">
        <f ca="1">BA39</f>
        <v>DAG1D</v>
      </c>
    </row>
    <row r="40" spans="1:55" x14ac:dyDescent="0.3">
      <c r="A40" s="21"/>
      <c r="B40" s="17" t="s">
        <v>49</v>
      </c>
      <c r="C40" s="13" t="s">
        <v>23</v>
      </c>
      <c r="D40" s="12">
        <v>326.64400000000001</v>
      </c>
      <c r="E40" s="12"/>
      <c r="F40" s="12">
        <v>455.46789999999999</v>
      </c>
      <c r="G40" s="12"/>
      <c r="H40" s="12">
        <v>246.49039999999999</v>
      </c>
      <c r="I40" s="12"/>
      <c r="J40" s="12">
        <v>352.09269999999998</v>
      </c>
      <c r="K40" s="12"/>
      <c r="L40" s="12">
        <v>311.07799999999997</v>
      </c>
      <c r="M40" s="12"/>
      <c r="N40" s="12">
        <v>430.8415</v>
      </c>
      <c r="O40" s="12"/>
      <c r="P40" s="12">
        <v>219.774</v>
      </c>
      <c r="Q40" s="12"/>
      <c r="R40" s="13">
        <v>294.21030000000002</v>
      </c>
      <c r="T40" s="13">
        <v>245.25729999999999</v>
      </c>
      <c r="V40" s="13">
        <v>368.9425</v>
      </c>
      <c r="X40" s="13">
        <v>320.97089999999997</v>
      </c>
      <c r="Z40" s="13">
        <v>233.24619999999999</v>
      </c>
      <c r="AB40" s="13">
        <v>329.75290000000001</v>
      </c>
      <c r="AD40" s="13">
        <v>255.5359</v>
      </c>
      <c r="AF40" s="13">
        <v>323.58620000000002</v>
      </c>
      <c r="AH40" s="13">
        <v>231.99299999999999</v>
      </c>
      <c r="AJ40" s="13">
        <v>335.41590000000002</v>
      </c>
      <c r="AL40" s="13">
        <v>258.19369999999998</v>
      </c>
      <c r="AN40" s="13">
        <v>147.36250000000001</v>
      </c>
      <c r="AP40" s="13">
        <v>222.59010000000001</v>
      </c>
      <c r="AR40" s="13">
        <v>183.7782</v>
      </c>
      <c r="AT40" s="13">
        <v>249.95480000000001</v>
      </c>
      <c r="AU40" s="13">
        <v>212.00819999999999</v>
      </c>
      <c r="AV40" s="12">
        <v>42.520299999999999</v>
      </c>
      <c r="AW40" s="12">
        <v>37.706499999999998</v>
      </c>
      <c r="AX40" s="13">
        <v>139.20189999999999</v>
      </c>
      <c r="AY40" s="13">
        <v>23.720099999999999</v>
      </c>
      <c r="BA40" s="11" t="str">
        <f ca="1">INDIRECT(ADDRESS(1, MATCH(MAX(D40:AY40),D40:AY40,0)+3, 4),TRUE)</f>
        <v>MIOAREPW</v>
      </c>
      <c r="BB40" s="11" t="str">
        <f ca="1">BA40</f>
        <v>MIOAREPW</v>
      </c>
      <c r="BC40" s="11"/>
    </row>
    <row r="41" spans="1:55" x14ac:dyDescent="0.3">
      <c r="A41" s="21"/>
      <c r="B41" s="21"/>
      <c r="C41" s="13" t="s">
        <v>81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>
        <v>298.14890000000003</v>
      </c>
      <c r="Q41" s="12"/>
      <c r="T41" s="13">
        <v>320.0104</v>
      </c>
      <c r="X41" s="13">
        <v>413.51620000000003</v>
      </c>
      <c r="AB41" s="13">
        <v>433.15530000000001</v>
      </c>
      <c r="AF41" s="13">
        <v>414.52659999999997</v>
      </c>
      <c r="AJ41" s="13">
        <v>439.0727</v>
      </c>
      <c r="AN41" s="13">
        <v>193.58260000000001</v>
      </c>
      <c r="AR41" s="13">
        <v>263.44569999999999</v>
      </c>
      <c r="AV41" s="12">
        <v>67.163700000000006</v>
      </c>
      <c r="AW41" s="12">
        <v>66.746300000000005</v>
      </c>
      <c r="AX41" s="13">
        <v>196.59729999999999</v>
      </c>
      <c r="AY41" s="13">
        <v>43.863700000000001</v>
      </c>
      <c r="BA41" s="11" t="str">
        <f ca="1">INDIRECT(ADDRESS(1, MATCH(MAX(D41:AY41),D41:AY41,0)+3, 4),TRUE)</f>
        <v>DAG2R</v>
      </c>
      <c r="BB41" s="11"/>
      <c r="BC41" s="11" t="str">
        <f ca="1">BA41</f>
        <v>DAG2R</v>
      </c>
    </row>
    <row r="42" spans="1:55" x14ac:dyDescent="0.3">
      <c r="B42" s="13"/>
      <c r="C42" s="1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AV42" s="12"/>
      <c r="AW42" s="12"/>
      <c r="BA42" s="11"/>
      <c r="BB42" s="11"/>
      <c r="BC42" s="11"/>
    </row>
    <row r="43" spans="1:55" ht="16.2" customHeight="1" x14ac:dyDescent="0.3">
      <c r="A43" s="28" t="s">
        <v>75</v>
      </c>
      <c r="B43" s="17" t="s">
        <v>36</v>
      </c>
      <c r="C43" s="13" t="s">
        <v>23</v>
      </c>
      <c r="D43" s="12">
        <v>78.038300000000007</v>
      </c>
      <c r="E43" s="12">
        <v>111.8884</v>
      </c>
      <c r="F43" s="12">
        <v>111.7945</v>
      </c>
      <c r="G43" s="12">
        <v>110.5368</v>
      </c>
      <c r="H43" s="12">
        <v>41.308399999999999</v>
      </c>
      <c r="I43" s="12">
        <v>57.550600000000003</v>
      </c>
      <c r="J43" s="12">
        <v>65.443700000000007</v>
      </c>
      <c r="K43" s="12">
        <v>63.041400000000003</v>
      </c>
      <c r="L43" s="12">
        <v>55.0122</v>
      </c>
      <c r="M43" s="12">
        <v>89.300899999999999</v>
      </c>
      <c r="N43" s="12">
        <v>90.2667</v>
      </c>
      <c r="O43" s="12">
        <v>90.820899999999995</v>
      </c>
      <c r="P43" s="12">
        <v>-22.554099999999998</v>
      </c>
      <c r="Q43" s="12"/>
      <c r="R43" s="13">
        <v>61.609400000000001</v>
      </c>
      <c r="S43" s="13">
        <v>100.5851</v>
      </c>
      <c r="T43" s="13">
        <v>3.7999999999999999E-2</v>
      </c>
      <c r="V43" s="13">
        <v>115.9074</v>
      </c>
      <c r="W43" s="13">
        <v>116.5223</v>
      </c>
      <c r="X43" s="13">
        <v>40.937800000000003</v>
      </c>
      <c r="Z43" s="13">
        <v>3.5083000000000002</v>
      </c>
      <c r="AA43" s="13">
        <v>53.006500000000003</v>
      </c>
      <c r="AB43" s="13">
        <v>46.448</v>
      </c>
      <c r="AD43" s="13">
        <v>37.174999999999997</v>
      </c>
      <c r="AE43" s="13">
        <v>34.820399999999999</v>
      </c>
      <c r="AF43" s="13">
        <v>40.781999999999996</v>
      </c>
      <c r="AH43" s="13">
        <v>10.241199999999999</v>
      </c>
      <c r="AI43" s="13">
        <v>51.294899999999998</v>
      </c>
      <c r="AJ43" s="13">
        <v>47.156100000000002</v>
      </c>
      <c r="AL43" s="13">
        <v>38.000500000000002</v>
      </c>
      <c r="AM43" s="13">
        <v>35.357799999999997</v>
      </c>
      <c r="AN43" s="13">
        <v>-15.2681</v>
      </c>
      <c r="AP43" s="13">
        <v>9.2812000000000001</v>
      </c>
      <c r="AQ43" s="13">
        <v>-24.1218</v>
      </c>
      <c r="AR43" s="13">
        <v>-1.3217000000000001</v>
      </c>
      <c r="AT43" s="13">
        <v>32.639600000000002</v>
      </c>
      <c r="AU43" s="13">
        <v>4.0143000000000004</v>
      </c>
      <c r="AV43" s="12">
        <v>-68.8506</v>
      </c>
      <c r="AW43" s="12">
        <v>-78.516800000000003</v>
      </c>
      <c r="AX43" s="13">
        <v>-39.622500000000002</v>
      </c>
      <c r="AY43" s="13">
        <v>-65.5672</v>
      </c>
      <c r="BA43" s="11" t="str">
        <f ca="1">INDIRECT(ADDRESS(1, MATCH(MAX(D43:AY43),D43:AY43,0)+3, 4),TRUE)</f>
        <v>MIOARDPW</v>
      </c>
      <c r="BB43" s="11" t="str">
        <f t="shared" ref="BB43" ca="1" si="6">BA43</f>
        <v>MIOARDPW</v>
      </c>
      <c r="BC43" s="11"/>
    </row>
    <row r="44" spans="1:55" x14ac:dyDescent="0.3">
      <c r="A44" s="21"/>
      <c r="B44" s="21"/>
      <c r="C44" s="13" t="s">
        <v>81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>
        <v>1.9802999999999999</v>
      </c>
      <c r="Q44" s="12"/>
      <c r="T44" s="13">
        <v>24.119499999999999</v>
      </c>
      <c r="X44" s="13">
        <v>90.9893</v>
      </c>
      <c r="AB44" s="13">
        <v>93.9268</v>
      </c>
      <c r="AF44" s="13">
        <v>90.450800000000001</v>
      </c>
      <c r="AJ44" s="13">
        <v>95.463399999999993</v>
      </c>
      <c r="AN44" s="13">
        <v>9.4742999999999995</v>
      </c>
      <c r="AR44" s="13">
        <v>21.775700000000001</v>
      </c>
      <c r="AV44" s="12">
        <v>-54.856299999999997</v>
      </c>
      <c r="AW44" s="12">
        <v>-73.025300000000001</v>
      </c>
      <c r="AX44" s="13">
        <v>-26.389800000000001</v>
      </c>
      <c r="AY44" s="13">
        <v>-59.000700000000002</v>
      </c>
      <c r="BA44" s="11" t="str">
        <f ca="1">INDIRECT(ADDRESS(1, MATCH(MAX(D44:AY44),D44:AY44,0)+3, 4),TRUE)</f>
        <v>DAG2R</v>
      </c>
      <c r="BB44" s="11"/>
      <c r="BC44" s="11" t="str">
        <f t="shared" ref="BC44" ca="1" si="7">BA44</f>
        <v>DAG2R</v>
      </c>
    </row>
    <row r="45" spans="1:55" x14ac:dyDescent="0.3">
      <c r="A45" s="21"/>
      <c r="B45" s="17" t="s">
        <v>49</v>
      </c>
      <c r="C45" s="13" t="s">
        <v>23</v>
      </c>
      <c r="D45" s="12">
        <v>354.56060000000002</v>
      </c>
      <c r="E45" s="12">
        <v>369.91980000000001</v>
      </c>
      <c r="F45" s="12">
        <v>443.27699999999999</v>
      </c>
      <c r="G45" s="12">
        <v>446.83300000000003</v>
      </c>
      <c r="H45" s="12">
        <v>284.78289999999998</v>
      </c>
      <c r="I45" s="12">
        <v>290.92660000000001</v>
      </c>
      <c r="J45" s="12">
        <v>320.10930000000002</v>
      </c>
      <c r="K45" s="12">
        <v>323.36130000000003</v>
      </c>
      <c r="L45" s="12">
        <v>306.6234</v>
      </c>
      <c r="M45" s="12">
        <v>314.92790000000002</v>
      </c>
      <c r="N45" s="12">
        <v>404.61829999999998</v>
      </c>
      <c r="O45" s="12">
        <v>404.37639999999999</v>
      </c>
      <c r="P45" s="12">
        <v>136.55690000000001</v>
      </c>
      <c r="Q45" s="12"/>
      <c r="R45" s="13">
        <v>330.48320000000001</v>
      </c>
      <c r="S45" s="13">
        <v>340.79790000000003</v>
      </c>
      <c r="T45" s="13">
        <v>151.95310000000001</v>
      </c>
      <c r="V45" s="13">
        <v>429.69319999999999</v>
      </c>
      <c r="W45" s="13">
        <v>428.73090000000002</v>
      </c>
      <c r="X45" s="13">
        <v>287.5421</v>
      </c>
      <c r="Z45" s="13">
        <v>215.05670000000001</v>
      </c>
      <c r="AA45" s="13">
        <v>303.2482</v>
      </c>
      <c r="AB45" s="13">
        <v>300.76249999999999</v>
      </c>
      <c r="AD45" s="13">
        <v>280.22550000000001</v>
      </c>
      <c r="AE45" s="13">
        <v>280.67259999999999</v>
      </c>
      <c r="AF45" s="13">
        <v>285.18790000000001</v>
      </c>
      <c r="AH45" s="13">
        <v>192.47309999999999</v>
      </c>
      <c r="AI45" s="13">
        <v>300.57150000000001</v>
      </c>
      <c r="AJ45" s="13">
        <v>299.43939999999998</v>
      </c>
      <c r="AL45" s="13">
        <v>279.58600000000001</v>
      </c>
      <c r="AM45" s="13">
        <v>244.67930000000001</v>
      </c>
      <c r="AN45" s="13">
        <v>154.08250000000001</v>
      </c>
      <c r="AP45" s="13">
        <v>229.50899999999999</v>
      </c>
      <c r="AQ45" s="13">
        <v>204.72</v>
      </c>
      <c r="AR45" s="13">
        <v>168.2276</v>
      </c>
      <c r="AT45" s="13">
        <v>259.29689999999999</v>
      </c>
      <c r="AU45" s="13">
        <v>239.60810000000001</v>
      </c>
      <c r="AV45" s="12">
        <v>16.464600000000001</v>
      </c>
      <c r="AW45" s="12">
        <v>-0.96760000000000002</v>
      </c>
      <c r="AX45" s="13">
        <v>71.583200000000005</v>
      </c>
      <c r="AY45" s="13">
        <v>27.742599999999999</v>
      </c>
      <c r="BA45" s="11" t="str">
        <f ca="1">INDIRECT(ADDRESS(1, MATCH(MAX(D45:AY45),D45:AY45,0)+3, 4),TRUE)</f>
        <v>MIOARDEPW</v>
      </c>
      <c r="BB45" s="11" t="str">
        <f t="shared" ref="BB45" ca="1" si="8">BA45</f>
        <v>MIOARDEPW</v>
      </c>
      <c r="BC45" s="11"/>
    </row>
    <row r="46" spans="1:55" x14ac:dyDescent="0.3">
      <c r="A46" s="21"/>
      <c r="B46" s="21"/>
      <c r="C46" s="13" t="s">
        <v>81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>
        <v>173.43049999999999</v>
      </c>
      <c r="Q46" s="12"/>
      <c r="T46" s="13">
        <v>212.16640000000001</v>
      </c>
      <c r="X46" s="13">
        <v>382.7106</v>
      </c>
      <c r="AB46" s="13">
        <v>393.37950000000001</v>
      </c>
      <c r="AF46" s="13">
        <v>384.4676</v>
      </c>
      <c r="AJ46" s="13">
        <v>392.45510000000002</v>
      </c>
      <c r="AN46" s="13">
        <v>203.07990000000001</v>
      </c>
      <c r="AR46" s="13">
        <v>222.92400000000001</v>
      </c>
      <c r="AV46" s="12">
        <v>35.953400000000002</v>
      </c>
      <c r="AW46" s="12">
        <v>18.746200000000002</v>
      </c>
      <c r="AX46" s="13">
        <v>116.5497</v>
      </c>
      <c r="AY46" s="13">
        <v>45.023200000000003</v>
      </c>
      <c r="BA46" s="11" t="str">
        <f ca="1">INDIRECT(ADDRESS(1, MATCH(MAX(D46:AY46),D46:AY46,0)+3, 4),TRUE)</f>
        <v>DAG1R</v>
      </c>
      <c r="BB46" s="11"/>
      <c r="BC46" s="11" t="str">
        <f t="shared" ref="BC46" ca="1" si="9">BA46</f>
        <v>DAG1R</v>
      </c>
    </row>
  </sheetData>
  <mergeCells count="80">
    <mergeCell ref="AA1:AA2"/>
    <mergeCell ref="I1:I2"/>
    <mergeCell ref="J1:J2"/>
    <mergeCell ref="K1:K2"/>
    <mergeCell ref="L1:L2"/>
    <mergeCell ref="M1:M2"/>
    <mergeCell ref="X1:X2"/>
    <mergeCell ref="S1:S2"/>
    <mergeCell ref="A6:C6"/>
    <mergeCell ref="Y1:Y2"/>
    <mergeCell ref="Z1:Z2"/>
    <mergeCell ref="O1:O2"/>
    <mergeCell ref="T1:T2"/>
    <mergeCell ref="U1:U2"/>
    <mergeCell ref="V1:V2"/>
    <mergeCell ref="W1:W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B1:AB2"/>
    <mergeCell ref="A43:A46"/>
    <mergeCell ref="B43:B44"/>
    <mergeCell ref="B45:B46"/>
    <mergeCell ref="A13:A16"/>
    <mergeCell ref="B13:B14"/>
    <mergeCell ref="B15:B16"/>
    <mergeCell ref="A17:C17"/>
    <mergeCell ref="A18:A21"/>
    <mergeCell ref="B18:B19"/>
    <mergeCell ref="B20:B21"/>
    <mergeCell ref="A33:A36"/>
    <mergeCell ref="B33:B34"/>
    <mergeCell ref="B35:B36"/>
    <mergeCell ref="A37:C37"/>
    <mergeCell ref="A38:A41"/>
    <mergeCell ref="B38:B39"/>
    <mergeCell ref="B40:B41"/>
    <mergeCell ref="AW1:AW2"/>
    <mergeCell ref="AX1:AX2"/>
    <mergeCell ref="AY1:AY2"/>
    <mergeCell ref="AQ1:AQ2"/>
    <mergeCell ref="AR1:AR2"/>
    <mergeCell ref="AS1:AS2"/>
    <mergeCell ref="AT1:AT2"/>
    <mergeCell ref="AU1:AU2"/>
    <mergeCell ref="A7:C7"/>
    <mergeCell ref="A8:A11"/>
    <mergeCell ref="B8:B9"/>
    <mergeCell ref="B10:B11"/>
    <mergeCell ref="AV1:AV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E1:AE2"/>
    <mergeCell ref="B23:B24"/>
    <mergeCell ref="B25:B26"/>
    <mergeCell ref="A27:C27"/>
    <mergeCell ref="A28:A31"/>
    <mergeCell ref="B28:B29"/>
    <mergeCell ref="B30:B31"/>
    <mergeCell ref="A23:A26"/>
  </mergeCells>
  <phoneticPr fontId="1" type="noConversion"/>
  <conditionalFormatting sqref="BA1:BC7 BA47:BC1048576">
    <cfRule type="containsText" dxfId="368" priority="13" operator="containsText" text="EPW">
      <formula>NOT(ISERROR(SEARCH("EPW",BA1)))</formula>
    </cfRule>
    <cfRule type="containsText" dxfId="367" priority="14" operator="containsText" text="MIOA">
      <formula>NOT(ISERROR(SEARCH("MIOA",BA1)))</formula>
    </cfRule>
    <cfRule type="containsText" dxfId="366" priority="15" operator="containsText" text="DAG">
      <formula>NOT(ISERROR(SEARCH("DAG",BA1)))</formula>
    </cfRule>
  </conditionalFormatting>
  <conditionalFormatting sqref="BA27:BC46 BA8:BC17">
    <cfRule type="containsText" dxfId="365" priority="10" operator="containsText" text="EPW">
      <formula>NOT(ISERROR(SEARCH("EPW",BA8)))</formula>
    </cfRule>
    <cfRule type="containsText" dxfId="364" priority="11" operator="containsText" text="MIOA">
      <formula>NOT(ISERROR(SEARCH("MIOA",BA8)))</formula>
    </cfRule>
    <cfRule type="containsText" dxfId="363" priority="12" operator="containsText" text="DAG">
      <formula>NOT(ISERROR(SEARCH("DAG",BA8)))</formula>
    </cfRule>
  </conditionalFormatting>
  <conditionalFormatting sqref="BA22:BC22">
    <cfRule type="containsText" dxfId="362" priority="7" operator="containsText" text="EPW">
      <formula>NOT(ISERROR(SEARCH("EPW",BA22)))</formula>
    </cfRule>
    <cfRule type="containsText" dxfId="361" priority="8" operator="containsText" text="MIOA">
      <formula>NOT(ISERROR(SEARCH("MIOA",BA22)))</formula>
    </cfRule>
    <cfRule type="containsText" dxfId="360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359" priority="20" rank="1"/>
    <cfRule type="top10" dxfId="358" priority="21" rank="2"/>
    <cfRule type="top10" dxfId="357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356" priority="24" rank="1"/>
    <cfRule type="top10" dxfId="355" priority="25" rank="2"/>
    <cfRule type="top10" dxfId="354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353" priority="28" rank="1"/>
    <cfRule type="top10" dxfId="352" priority="29" rank="2"/>
    <cfRule type="top10" dxfId="351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350" priority="32" rank="1"/>
    <cfRule type="top10" dxfId="349" priority="33" rank="2"/>
    <cfRule type="top10" dxfId="348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347" priority="36" rank="1"/>
    <cfRule type="top10" dxfId="346" priority="37" rank="2"/>
    <cfRule type="top10" dxfId="345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344" priority="40" rank="1"/>
    <cfRule type="top10" dxfId="343" priority="41" rank="2"/>
    <cfRule type="top10" dxfId="342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341" priority="44" rank="1"/>
    <cfRule type="top10" dxfId="340" priority="45" rank="2"/>
    <cfRule type="top10" dxfId="339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338" priority="48" rank="1"/>
    <cfRule type="top10" dxfId="337" priority="49" rank="2"/>
    <cfRule type="top10" dxfId="336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335" priority="52" rank="1"/>
    <cfRule type="top10" dxfId="334" priority="53" rank="2"/>
    <cfRule type="top10" dxfId="333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332" priority="56" rank="1"/>
    <cfRule type="top10" dxfId="331" priority="57" rank="2"/>
    <cfRule type="top10" dxfId="330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329" priority="60" rank="1"/>
    <cfRule type="top10" dxfId="328" priority="61" rank="2"/>
    <cfRule type="top10" dxfId="327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326" priority="64" rank="1"/>
    <cfRule type="top10" dxfId="325" priority="65" rank="2"/>
    <cfRule type="top10" dxfId="324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323" priority="68" rank="1"/>
    <cfRule type="top10" dxfId="322" priority="69" rank="2"/>
    <cfRule type="top10" dxfId="321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320" priority="72" rank="1"/>
    <cfRule type="top10" dxfId="319" priority="73" rank="2"/>
    <cfRule type="top10" dxfId="318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317" priority="76" rank="1"/>
    <cfRule type="top10" dxfId="316" priority="77" rank="2"/>
    <cfRule type="top10" dxfId="315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314" priority="80" rank="1"/>
    <cfRule type="top10" dxfId="313" priority="81" rank="2"/>
    <cfRule type="top10" dxfId="312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311" priority="84" rank="1"/>
    <cfRule type="top10" dxfId="310" priority="85" rank="2"/>
    <cfRule type="top10" dxfId="309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308" priority="88" rank="1"/>
    <cfRule type="top10" dxfId="307" priority="89" rank="2"/>
    <cfRule type="top10" dxfId="306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305" priority="92" rank="1"/>
    <cfRule type="top10" dxfId="304" priority="93" rank="2"/>
    <cfRule type="top10" dxfId="303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302" priority="96" rank="1"/>
    <cfRule type="top10" dxfId="301" priority="97" rank="2"/>
    <cfRule type="top10" dxfId="300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299" priority="100" rank="1"/>
    <cfRule type="top10" dxfId="298" priority="101" rank="2"/>
    <cfRule type="top10" dxfId="297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296" priority="104" rank="1"/>
    <cfRule type="top10" dxfId="295" priority="105" rank="2"/>
    <cfRule type="top10" dxfId="294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293" priority="108" rank="1"/>
    <cfRule type="top10" dxfId="292" priority="109" rank="2"/>
    <cfRule type="top10" dxfId="291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290" priority="112" rank="1"/>
    <cfRule type="top10" dxfId="289" priority="113" rank="2"/>
    <cfRule type="top10" dxfId="288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287" priority="116" rank="1"/>
    <cfRule type="top10" dxfId="286" priority="117" rank="2"/>
    <cfRule type="top10" dxfId="285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284" priority="120" rank="1"/>
    <cfRule type="top10" dxfId="283" priority="121" rank="2"/>
    <cfRule type="top10" dxfId="282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281" priority="124" rank="1"/>
    <cfRule type="top10" dxfId="280" priority="125" rank="2"/>
    <cfRule type="top10" dxfId="279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278" priority="128" rank="1"/>
    <cfRule type="top10" dxfId="277" priority="129" rank="2"/>
    <cfRule type="top10" dxfId="276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275" priority="132" rank="1"/>
    <cfRule type="top10" dxfId="274" priority="133" rank="2"/>
    <cfRule type="top10" dxfId="273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272" priority="136" rank="1"/>
    <cfRule type="top10" dxfId="271" priority="137" rank="2"/>
    <cfRule type="top10" dxfId="270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269" priority="140" rank="1"/>
    <cfRule type="top10" dxfId="268" priority="141" rank="2"/>
    <cfRule type="top10" dxfId="267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266" priority="144" rank="1"/>
    <cfRule type="top10" dxfId="265" priority="145" rank="2"/>
    <cfRule type="top10" dxfId="264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263" priority="148" rank="1"/>
    <cfRule type="top10" dxfId="262" priority="149" rank="2"/>
    <cfRule type="top10" dxfId="261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260" priority="152" rank="1"/>
    <cfRule type="top10" dxfId="259" priority="153" rank="2"/>
    <cfRule type="top10" dxfId="258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257" priority="156" rank="1"/>
    <cfRule type="top10" dxfId="256" priority="157" rank="2"/>
    <cfRule type="top10" dxfId="255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254" priority="160" rank="1"/>
    <cfRule type="top10" dxfId="253" priority="161" rank="2"/>
    <cfRule type="top10" dxfId="252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251" priority="4" operator="containsText" text="EPW">
      <formula>NOT(ISERROR(SEARCH("EPW",BA18)))</formula>
    </cfRule>
    <cfRule type="containsText" dxfId="250" priority="5" operator="containsText" text="MIOA">
      <formula>NOT(ISERROR(SEARCH("MIOA",BA18)))</formula>
    </cfRule>
    <cfRule type="containsText" dxfId="249" priority="6" operator="containsText" text="DAG">
      <formula>NOT(ISERROR(SEARCH("DAG",BA18)))</formula>
    </cfRule>
  </conditionalFormatting>
  <conditionalFormatting sqref="BA23:BC26">
    <cfRule type="containsText" dxfId="248" priority="1" operator="containsText" text="EPW">
      <formula>NOT(ISERROR(SEARCH("EPW",BA23)))</formula>
    </cfRule>
    <cfRule type="containsText" dxfId="247" priority="2" operator="containsText" text="MIOA">
      <formula>NOT(ISERROR(SEARCH("MIOA",BA23)))</formula>
    </cfRule>
    <cfRule type="containsText" dxfId="246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80DE-E73D-4A29-AB3E-3FB51F608868}">
  <dimension ref="A1:BC4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A1:XFD1048576"/>
    </sheetView>
  </sheetViews>
  <sheetFormatPr defaultColWidth="8.88671875" defaultRowHeight="16.2" x14ac:dyDescent="0.3"/>
  <cols>
    <col min="1" max="1" width="8.109375" style="12" customWidth="1"/>
    <col min="2" max="3" width="8.88671875" style="12" customWidth="1"/>
    <col min="4" max="29" width="8.88671875" style="13" customWidth="1"/>
    <col min="30" max="51" width="8.88671875" style="13"/>
    <col min="52" max="52" width="8.88671875" style="12"/>
    <col min="53" max="55" width="8.88671875" style="10"/>
    <col min="56" max="16384" width="8.88671875" style="12"/>
  </cols>
  <sheetData>
    <row r="1" spans="1:55" ht="16.2" customHeight="1" x14ac:dyDescent="0.3">
      <c r="A1" s="17" t="s">
        <v>79</v>
      </c>
      <c r="B1" s="21"/>
      <c r="C1" s="21"/>
      <c r="D1" s="26" t="str">
        <f t="shared" ref="D1:AM1" si="0">D3&amp;D4&amp;D5&amp;D6</f>
        <v>MIOAEPW</v>
      </c>
      <c r="E1" s="26" t="str">
        <f t="shared" si="0"/>
        <v>MIOADEPW</v>
      </c>
      <c r="F1" s="26" t="str">
        <f t="shared" si="0"/>
        <v>MIOAREPW</v>
      </c>
      <c r="G1" s="26" t="str">
        <f t="shared" si="0"/>
        <v>MIOARDEPW</v>
      </c>
      <c r="H1" s="26" t="str">
        <f t="shared" si="0"/>
        <v>DAG1EPW</v>
      </c>
      <c r="I1" s="26" t="str">
        <f t="shared" si="0"/>
        <v>DAG1DEPW</v>
      </c>
      <c r="J1" s="26" t="str">
        <f t="shared" si="0"/>
        <v>DAG1REPW</v>
      </c>
      <c r="K1" s="26" t="str">
        <f t="shared" si="0"/>
        <v>DAG1RDEPW</v>
      </c>
      <c r="L1" s="26" t="str">
        <f t="shared" si="0"/>
        <v>DAG2EPW</v>
      </c>
      <c r="M1" s="26" t="str">
        <f t="shared" si="0"/>
        <v>DAG2DEPW</v>
      </c>
      <c r="N1" s="26" t="str">
        <f t="shared" si="0"/>
        <v>DAG2REPW</v>
      </c>
      <c r="O1" s="26" t="str">
        <f t="shared" si="0"/>
        <v>DAG2RDEPW</v>
      </c>
      <c r="P1" s="24" t="str">
        <f t="shared" si="0"/>
        <v>MIOA</v>
      </c>
      <c r="Q1" s="24" t="str">
        <f t="shared" si="0"/>
        <v>MIOAD</v>
      </c>
      <c r="R1" s="24" t="str">
        <f t="shared" si="0"/>
        <v>MIOAPW</v>
      </c>
      <c r="S1" s="24" t="str">
        <f t="shared" si="0"/>
        <v>MIOADPW</v>
      </c>
      <c r="T1" s="24" t="str">
        <f t="shared" si="0"/>
        <v>MIOAR</v>
      </c>
      <c r="U1" s="24" t="str">
        <f t="shared" si="0"/>
        <v>MIOARD</v>
      </c>
      <c r="V1" s="24" t="str">
        <f t="shared" si="0"/>
        <v>MIOARPW</v>
      </c>
      <c r="W1" s="24" t="str">
        <f t="shared" si="0"/>
        <v>MIOARDPW</v>
      </c>
      <c r="X1" s="24" t="str">
        <f t="shared" si="0"/>
        <v>DAG1</v>
      </c>
      <c r="Y1" s="24" t="str">
        <f t="shared" si="0"/>
        <v>DAG1D</v>
      </c>
      <c r="Z1" s="24" t="str">
        <f t="shared" si="0"/>
        <v>DAG1PW</v>
      </c>
      <c r="AA1" s="24" t="str">
        <f t="shared" si="0"/>
        <v>DAG1DPW</v>
      </c>
      <c r="AB1" s="24" t="str">
        <f t="shared" si="0"/>
        <v>DAG1R</v>
      </c>
      <c r="AC1" s="24" t="str">
        <f t="shared" si="0"/>
        <v>DAG1RD</v>
      </c>
      <c r="AD1" s="24" t="str">
        <f t="shared" si="0"/>
        <v>DAG1RPW</v>
      </c>
      <c r="AE1" s="24" t="str">
        <f t="shared" si="0"/>
        <v>DAG1RDPW</v>
      </c>
      <c r="AF1" s="24" t="str">
        <f t="shared" si="0"/>
        <v>DAG2</v>
      </c>
      <c r="AG1" s="24" t="str">
        <f t="shared" si="0"/>
        <v>DAG2D</v>
      </c>
      <c r="AH1" s="24" t="str">
        <f t="shared" si="0"/>
        <v>DAG2PW</v>
      </c>
      <c r="AI1" s="24" t="str">
        <f t="shared" si="0"/>
        <v>DAG2DPW</v>
      </c>
      <c r="AJ1" s="24" t="str">
        <f t="shared" si="0"/>
        <v>DAG2R</v>
      </c>
      <c r="AK1" s="24" t="str">
        <f t="shared" si="0"/>
        <v>DAG2RD</v>
      </c>
      <c r="AL1" s="24" t="str">
        <f t="shared" si="0"/>
        <v>DAG2RPW</v>
      </c>
      <c r="AM1" s="24" t="str">
        <f t="shared" si="0"/>
        <v>DAG2RDPW</v>
      </c>
      <c r="AN1" s="23" t="str">
        <f>AN3&amp;AN4&amp;AN5&amp;AN6</f>
        <v>NG</v>
      </c>
      <c r="AO1" s="23" t="str">
        <f t="shared" ref="AO1:AU1" si="1">AO3&amp;AO4&amp;AO5&amp;AO6</f>
        <v>NGD</v>
      </c>
      <c r="AP1" s="23" t="str">
        <f t="shared" si="1"/>
        <v>NGPW</v>
      </c>
      <c r="AQ1" s="23" t="str">
        <f t="shared" si="1"/>
        <v>NGDPW</v>
      </c>
      <c r="AR1" s="23" t="str">
        <f t="shared" si="1"/>
        <v>NGR</v>
      </c>
      <c r="AS1" s="23" t="str">
        <f t="shared" si="1"/>
        <v>NGRD</v>
      </c>
      <c r="AT1" s="23" t="str">
        <f t="shared" si="1"/>
        <v>NGRPW</v>
      </c>
      <c r="AU1" s="23" t="str">
        <f t="shared" si="1"/>
        <v>NGRDPW</v>
      </c>
      <c r="AV1" s="23" t="str">
        <f>AV3&amp;AV4&amp;AV5&amp;AV6</f>
        <v>BCS</v>
      </c>
      <c r="AW1" s="23" t="str">
        <f>AW3&amp;AW4&amp;AW5&amp;AW6</f>
        <v>BCSD</v>
      </c>
      <c r="AX1" s="23" t="str">
        <f>AX3&amp;AX4&amp;AX6</f>
        <v>HD</v>
      </c>
      <c r="AY1" s="23" t="str">
        <f>AY3&amp;AY4&amp;AY6</f>
        <v>Random</v>
      </c>
    </row>
    <row r="2" spans="1:55" x14ac:dyDescent="0.3">
      <c r="A2" s="13"/>
      <c r="B2" s="13" t="s">
        <v>35</v>
      </c>
      <c r="C2" s="13" t="s">
        <v>55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23"/>
      <c r="AY2" s="17"/>
    </row>
    <row r="3" spans="1:55" x14ac:dyDescent="0.3">
      <c r="A3" s="25" t="s">
        <v>71</v>
      </c>
      <c r="B3" s="25"/>
      <c r="C3" s="25"/>
      <c r="D3" s="15" t="s">
        <v>62</v>
      </c>
      <c r="E3" s="15" t="s">
        <v>62</v>
      </c>
      <c r="F3" s="15" t="s">
        <v>62</v>
      </c>
      <c r="G3" s="15" t="s">
        <v>62</v>
      </c>
      <c r="H3" s="15" t="s">
        <v>66</v>
      </c>
      <c r="I3" s="15" t="s">
        <v>66</v>
      </c>
      <c r="J3" s="15" t="s">
        <v>66</v>
      </c>
      <c r="K3" s="15" t="s">
        <v>66</v>
      </c>
      <c r="L3" s="15" t="s">
        <v>67</v>
      </c>
      <c r="M3" s="15" t="s">
        <v>67</v>
      </c>
      <c r="N3" s="15" t="s">
        <v>67</v>
      </c>
      <c r="O3" s="15" t="s">
        <v>67</v>
      </c>
      <c r="P3" s="15" t="s">
        <v>62</v>
      </c>
      <c r="Q3" s="15" t="s">
        <v>62</v>
      </c>
      <c r="R3" s="15" t="s">
        <v>62</v>
      </c>
      <c r="S3" s="15" t="s">
        <v>62</v>
      </c>
      <c r="T3" s="15" t="s">
        <v>62</v>
      </c>
      <c r="U3" s="15" t="s">
        <v>62</v>
      </c>
      <c r="V3" s="15" t="s">
        <v>62</v>
      </c>
      <c r="W3" s="15" t="s">
        <v>62</v>
      </c>
      <c r="X3" s="15" t="s">
        <v>66</v>
      </c>
      <c r="Y3" s="15" t="s">
        <v>66</v>
      </c>
      <c r="Z3" s="15" t="s">
        <v>78</v>
      </c>
      <c r="AA3" s="15" t="s">
        <v>78</v>
      </c>
      <c r="AB3" s="15" t="s">
        <v>78</v>
      </c>
      <c r="AC3" s="15" t="s">
        <v>78</v>
      </c>
      <c r="AD3" s="15" t="s">
        <v>78</v>
      </c>
      <c r="AE3" s="15" t="s">
        <v>78</v>
      </c>
      <c r="AF3" s="15" t="s">
        <v>67</v>
      </c>
      <c r="AG3" s="15" t="s">
        <v>77</v>
      </c>
      <c r="AH3" s="15" t="s">
        <v>77</v>
      </c>
      <c r="AI3" s="15" t="s">
        <v>77</v>
      </c>
      <c r="AJ3" s="15" t="s">
        <v>77</v>
      </c>
      <c r="AK3" s="15" t="s">
        <v>77</v>
      </c>
      <c r="AL3" s="15" t="s">
        <v>77</v>
      </c>
      <c r="AM3" s="15" t="s">
        <v>77</v>
      </c>
      <c r="AN3" s="15" t="s">
        <v>68</v>
      </c>
      <c r="AO3" s="15" t="s">
        <v>68</v>
      </c>
      <c r="AP3" s="15" t="s">
        <v>68</v>
      </c>
      <c r="AQ3" s="15" t="s">
        <v>68</v>
      </c>
      <c r="AR3" s="15" t="s">
        <v>68</v>
      </c>
      <c r="AS3" s="15" t="s">
        <v>68</v>
      </c>
      <c r="AT3" s="15" t="s">
        <v>68</v>
      </c>
      <c r="AU3" s="15" t="s">
        <v>68</v>
      </c>
      <c r="AV3" s="15" t="s">
        <v>80</v>
      </c>
      <c r="AW3" s="15" t="s">
        <v>80</v>
      </c>
      <c r="AX3" s="15" t="s">
        <v>69</v>
      </c>
      <c r="AY3" s="15" t="s">
        <v>70</v>
      </c>
    </row>
    <row r="4" spans="1:55" x14ac:dyDescent="0.3">
      <c r="A4" s="25" t="s">
        <v>72</v>
      </c>
      <c r="B4" s="25"/>
      <c r="C4" s="25"/>
      <c r="D4" s="15"/>
      <c r="E4" s="15"/>
      <c r="F4" s="15" t="s">
        <v>64</v>
      </c>
      <c r="G4" s="15" t="s">
        <v>64</v>
      </c>
      <c r="H4" s="15"/>
      <c r="I4" s="15"/>
      <c r="J4" s="15" t="s">
        <v>64</v>
      </c>
      <c r="K4" s="15" t="s">
        <v>64</v>
      </c>
      <c r="L4" s="15"/>
      <c r="M4" s="15"/>
      <c r="N4" s="15" t="s">
        <v>64</v>
      </c>
      <c r="O4" s="15" t="s">
        <v>64</v>
      </c>
      <c r="P4" s="15"/>
      <c r="Q4" s="15"/>
      <c r="R4" s="15"/>
      <c r="S4" s="15"/>
      <c r="T4" s="15" t="s">
        <v>64</v>
      </c>
      <c r="U4" s="15" t="s">
        <v>64</v>
      </c>
      <c r="V4" s="15" t="s">
        <v>64</v>
      </c>
      <c r="W4" s="15" t="s">
        <v>64</v>
      </c>
      <c r="X4" s="15"/>
      <c r="Y4" s="15"/>
      <c r="Z4" s="15"/>
      <c r="AA4" s="15"/>
      <c r="AB4" s="15" t="s">
        <v>64</v>
      </c>
      <c r="AC4" s="15" t="s">
        <v>64</v>
      </c>
      <c r="AD4" s="15" t="s">
        <v>64</v>
      </c>
      <c r="AE4" s="15" t="s">
        <v>64</v>
      </c>
      <c r="AF4" s="15"/>
      <c r="AG4" s="15"/>
      <c r="AH4" s="15"/>
      <c r="AI4" s="15"/>
      <c r="AJ4" s="15" t="s">
        <v>64</v>
      </c>
      <c r="AK4" s="15" t="s">
        <v>64</v>
      </c>
      <c r="AL4" s="15" t="s">
        <v>64</v>
      </c>
      <c r="AM4" s="15" t="s">
        <v>64</v>
      </c>
      <c r="AN4" s="15"/>
      <c r="AO4" s="15"/>
      <c r="AP4" s="15"/>
      <c r="AQ4" s="15"/>
      <c r="AR4" s="15" t="s">
        <v>64</v>
      </c>
      <c r="AS4" s="15" t="s">
        <v>64</v>
      </c>
      <c r="AT4" s="15" t="s">
        <v>64</v>
      </c>
      <c r="AU4" s="15" t="s">
        <v>64</v>
      </c>
      <c r="AV4" s="15"/>
      <c r="AW4" s="15"/>
      <c r="AX4" s="15"/>
      <c r="AY4" s="15"/>
    </row>
    <row r="5" spans="1:55" x14ac:dyDescent="0.3">
      <c r="A5" s="15"/>
      <c r="B5" s="15" t="s">
        <v>76</v>
      </c>
      <c r="C5" s="15"/>
      <c r="D5" s="15"/>
      <c r="E5" s="15" t="s">
        <v>76</v>
      </c>
      <c r="F5" s="15"/>
      <c r="G5" s="15" t="s">
        <v>76</v>
      </c>
      <c r="H5" s="15"/>
      <c r="I5" s="15" t="s">
        <v>76</v>
      </c>
      <c r="J5" s="15"/>
      <c r="K5" s="15" t="s">
        <v>76</v>
      </c>
      <c r="L5" s="15"/>
      <c r="M5" s="15" t="s">
        <v>76</v>
      </c>
      <c r="N5" s="15"/>
      <c r="O5" s="15" t="s">
        <v>76</v>
      </c>
      <c r="P5" s="15"/>
      <c r="Q5" s="15" t="s">
        <v>76</v>
      </c>
      <c r="R5" s="15"/>
      <c r="S5" s="15" t="s">
        <v>76</v>
      </c>
      <c r="T5" s="15"/>
      <c r="U5" s="15" t="s">
        <v>76</v>
      </c>
      <c r="V5" s="15"/>
      <c r="W5" s="15" t="s">
        <v>76</v>
      </c>
      <c r="X5" s="15"/>
      <c r="Y5" s="15" t="s">
        <v>76</v>
      </c>
      <c r="Z5" s="15"/>
      <c r="AA5" s="15" t="s">
        <v>76</v>
      </c>
      <c r="AB5" s="15"/>
      <c r="AC5" s="15" t="s">
        <v>76</v>
      </c>
      <c r="AD5" s="15"/>
      <c r="AE5" s="15" t="s">
        <v>76</v>
      </c>
      <c r="AF5" s="15"/>
      <c r="AG5" s="15" t="s">
        <v>76</v>
      </c>
      <c r="AH5" s="15"/>
      <c r="AI5" s="15" t="s">
        <v>76</v>
      </c>
      <c r="AJ5" s="15"/>
      <c r="AK5" s="15" t="s">
        <v>76</v>
      </c>
      <c r="AL5" s="15"/>
      <c r="AM5" s="15" t="s">
        <v>76</v>
      </c>
      <c r="AN5" s="15"/>
      <c r="AO5" s="15" t="s">
        <v>76</v>
      </c>
      <c r="AP5" s="15"/>
      <c r="AQ5" s="15" t="s">
        <v>76</v>
      </c>
      <c r="AR5" s="15"/>
      <c r="AS5" s="15" t="s">
        <v>76</v>
      </c>
      <c r="AT5" s="15"/>
      <c r="AU5" s="15" t="s">
        <v>76</v>
      </c>
      <c r="AV5" s="15"/>
      <c r="AW5" s="15" t="s">
        <v>76</v>
      </c>
      <c r="AX5" s="15"/>
      <c r="AY5" s="15"/>
    </row>
    <row r="6" spans="1:55" x14ac:dyDescent="0.3">
      <c r="A6" s="25" t="s">
        <v>73</v>
      </c>
      <c r="B6" s="25"/>
      <c r="C6" s="25"/>
      <c r="D6" s="15" t="s">
        <v>63</v>
      </c>
      <c r="E6" s="15" t="s">
        <v>63</v>
      </c>
      <c r="F6" s="15" t="s">
        <v>63</v>
      </c>
      <c r="G6" s="15" t="s">
        <v>63</v>
      </c>
      <c r="H6" s="15" t="s">
        <v>63</v>
      </c>
      <c r="I6" s="15" t="s">
        <v>63</v>
      </c>
      <c r="J6" s="15" t="s">
        <v>63</v>
      </c>
      <c r="K6" s="15" t="s">
        <v>63</v>
      </c>
      <c r="L6" s="15" t="s">
        <v>63</v>
      </c>
      <c r="M6" s="15" t="s">
        <v>63</v>
      </c>
      <c r="N6" s="15" t="s">
        <v>63</v>
      </c>
      <c r="O6" s="15" t="s">
        <v>63</v>
      </c>
      <c r="P6" s="15"/>
      <c r="Q6" s="15"/>
      <c r="R6" s="15" t="s">
        <v>65</v>
      </c>
      <c r="S6" s="15" t="s">
        <v>65</v>
      </c>
      <c r="T6" s="15"/>
      <c r="U6" s="15"/>
      <c r="V6" s="15" t="s">
        <v>65</v>
      </c>
      <c r="W6" s="15" t="s">
        <v>65</v>
      </c>
      <c r="X6" s="15"/>
      <c r="Y6" s="15"/>
      <c r="Z6" s="15" t="s">
        <v>65</v>
      </c>
      <c r="AA6" s="15" t="s">
        <v>65</v>
      </c>
      <c r="AB6" s="15"/>
      <c r="AC6" s="15"/>
      <c r="AD6" s="15" t="s">
        <v>65</v>
      </c>
      <c r="AE6" s="15" t="s">
        <v>65</v>
      </c>
      <c r="AF6" s="15"/>
      <c r="AG6" s="15"/>
      <c r="AH6" s="15" t="s">
        <v>65</v>
      </c>
      <c r="AI6" s="15" t="s">
        <v>65</v>
      </c>
      <c r="AJ6" s="15"/>
      <c r="AK6" s="15"/>
      <c r="AL6" s="15" t="s">
        <v>65</v>
      </c>
      <c r="AM6" s="15" t="s">
        <v>65</v>
      </c>
      <c r="AN6" s="15"/>
      <c r="AO6" s="15"/>
      <c r="AP6" s="15" t="s">
        <v>65</v>
      </c>
      <c r="AQ6" s="15" t="s">
        <v>65</v>
      </c>
      <c r="AR6" s="15"/>
      <c r="AS6" s="15"/>
      <c r="AT6" s="15" t="s">
        <v>65</v>
      </c>
      <c r="AU6" s="15" t="s">
        <v>65</v>
      </c>
      <c r="AV6" s="15"/>
      <c r="AW6" s="15"/>
      <c r="AX6" s="15"/>
      <c r="AY6" s="15"/>
    </row>
    <row r="7" spans="1:55" x14ac:dyDescent="0.3">
      <c r="A7" s="20" t="s">
        <v>56</v>
      </c>
      <c r="B7" s="21"/>
      <c r="C7" s="2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BB7" s="10" t="s">
        <v>60</v>
      </c>
      <c r="BC7" s="10" t="s">
        <v>61</v>
      </c>
    </row>
    <row r="8" spans="1:55" ht="16.2" customHeight="1" x14ac:dyDescent="0.3">
      <c r="A8" s="22" t="s">
        <v>74</v>
      </c>
      <c r="B8" s="17" t="s">
        <v>36</v>
      </c>
      <c r="C8" s="13" t="s">
        <v>23</v>
      </c>
      <c r="D8" s="12">
        <v>15.412000000000001</v>
      </c>
      <c r="E8" s="12">
        <v>22.354299999999999</v>
      </c>
      <c r="F8" s="12">
        <v>22.2666</v>
      </c>
      <c r="G8" s="12">
        <v>22.6889</v>
      </c>
      <c r="H8" s="12">
        <v>14.873200000000001</v>
      </c>
      <c r="I8" s="12">
        <v>20.103400000000001</v>
      </c>
      <c r="J8" s="12">
        <v>21.0458</v>
      </c>
      <c r="K8" s="12">
        <v>20.688199999999998</v>
      </c>
      <c r="L8" s="12">
        <v>15.2791</v>
      </c>
      <c r="M8" s="12">
        <v>20.5108</v>
      </c>
      <c r="N8" s="12">
        <v>20.441199999999998</v>
      </c>
      <c r="O8" s="12">
        <v>20.3461</v>
      </c>
      <c r="P8" s="12">
        <v>-0.44519999999999998</v>
      </c>
      <c r="Q8" s="12">
        <v>1.3211999999999999</v>
      </c>
      <c r="R8" s="13">
        <v>10.5022</v>
      </c>
      <c r="S8" s="13">
        <v>17.7026</v>
      </c>
      <c r="T8" s="13">
        <v>8.7349999999999994</v>
      </c>
      <c r="U8" s="13">
        <v>8.2825000000000006</v>
      </c>
      <c r="V8" s="13">
        <v>20.021899999999999</v>
      </c>
      <c r="W8" s="13">
        <v>19.593399999999999</v>
      </c>
      <c r="X8" s="13">
        <v>-1.1447000000000001</v>
      </c>
      <c r="Y8" s="13">
        <v>2.4702000000000002</v>
      </c>
      <c r="Z8" s="13">
        <v>10.1645</v>
      </c>
      <c r="AA8" s="13">
        <v>17.927800000000001</v>
      </c>
      <c r="AB8" s="13">
        <v>8.8524999999999991</v>
      </c>
      <c r="AC8" s="13">
        <v>8.6264000000000003</v>
      </c>
      <c r="AD8" s="13">
        <v>19.354299999999999</v>
      </c>
      <c r="AE8" s="13">
        <v>18.881399999999999</v>
      </c>
      <c r="AF8" s="13">
        <v>8.7800000000000003E-2</v>
      </c>
      <c r="AG8" s="13">
        <v>3.3925999999999998</v>
      </c>
      <c r="AH8" s="13">
        <v>10.9048</v>
      </c>
      <c r="AI8" s="13">
        <v>17.686199999999999</v>
      </c>
      <c r="AJ8" s="13">
        <v>10.373100000000001</v>
      </c>
      <c r="AK8" s="13">
        <v>10.5494</v>
      </c>
      <c r="AL8" s="13">
        <v>19.152100000000001</v>
      </c>
      <c r="AM8" s="13">
        <v>19.746300000000002</v>
      </c>
      <c r="AN8" s="13">
        <v>0.502</v>
      </c>
      <c r="AO8" s="13">
        <v>9.8185000000000002</v>
      </c>
      <c r="AP8" s="13">
        <v>-0.46200000000000002</v>
      </c>
      <c r="AQ8" s="13">
        <v>14.173999999999999</v>
      </c>
      <c r="AR8" s="13">
        <v>7.0435999999999996</v>
      </c>
      <c r="AS8" s="13">
        <v>4.6886000000000001</v>
      </c>
      <c r="AT8" s="13">
        <v>11.380800000000001</v>
      </c>
      <c r="AU8" s="13">
        <v>7.9762000000000004</v>
      </c>
      <c r="AV8" s="12">
        <v>-19.3977</v>
      </c>
      <c r="AW8" s="12">
        <v>-19.507300000000001</v>
      </c>
      <c r="AX8" s="13">
        <v>3.7119</v>
      </c>
      <c r="AY8" s="13">
        <v>-21.936800000000002</v>
      </c>
      <c r="BA8" s="11" t="str">
        <f ca="1">INDIRECT(ADDRESS(1, MATCH(MAX(D8:AY8),D8:AY8,0)+3, 4),TRUE)</f>
        <v>MIOARDEPW</v>
      </c>
      <c r="BB8" s="11" t="str">
        <f ca="1">BA8</f>
        <v>MIOARDEPW</v>
      </c>
      <c r="BC8" s="11"/>
    </row>
    <row r="9" spans="1:55" x14ac:dyDescent="0.3">
      <c r="A9" s="21"/>
      <c r="B9" s="21"/>
      <c r="C9" s="13" t="s">
        <v>81</v>
      </c>
      <c r="D9" s="12">
        <v>4.3559000000000001</v>
      </c>
      <c r="E9" s="12">
        <v>6.9206000000000003</v>
      </c>
      <c r="F9" s="12">
        <v>15.378399999999999</v>
      </c>
      <c r="G9" s="12">
        <v>15.6767</v>
      </c>
      <c r="H9" s="12">
        <v>4.1787000000000001</v>
      </c>
      <c r="I9" s="12">
        <v>9.3033999999999999</v>
      </c>
      <c r="J9" s="12">
        <v>15.383599999999999</v>
      </c>
      <c r="K9" s="12">
        <v>15.2843</v>
      </c>
      <c r="L9" s="12">
        <v>5.7309999999999999</v>
      </c>
      <c r="M9" s="12">
        <v>8.7921999999999993</v>
      </c>
      <c r="N9" s="12">
        <v>17.703800000000001</v>
      </c>
      <c r="O9" s="12">
        <v>17.914899999999999</v>
      </c>
      <c r="P9" s="12">
        <v>3.6842999999999999</v>
      </c>
      <c r="Q9" s="12">
        <v>7.0065999999999997</v>
      </c>
      <c r="R9" s="13">
        <v>4.0045000000000002</v>
      </c>
      <c r="S9" s="13">
        <v>7.9741</v>
      </c>
      <c r="T9" s="13">
        <v>15.4871</v>
      </c>
      <c r="U9" s="13">
        <v>15.3094</v>
      </c>
      <c r="V9" s="13">
        <v>15.3589</v>
      </c>
      <c r="W9" s="13">
        <v>15.827</v>
      </c>
      <c r="X9" s="13">
        <v>4.6319999999999997</v>
      </c>
      <c r="Y9" s="13">
        <v>8.6761999999999997</v>
      </c>
      <c r="Z9" s="13">
        <v>5.1304999999999996</v>
      </c>
      <c r="AA9" s="13">
        <v>8.8408999999999995</v>
      </c>
      <c r="AB9" s="13">
        <v>15.4932</v>
      </c>
      <c r="AC9" s="13">
        <v>15.843299999999999</v>
      </c>
      <c r="AD9" s="13">
        <v>15.2698</v>
      </c>
      <c r="AE9" s="13">
        <v>15.0206</v>
      </c>
      <c r="AF9" s="13">
        <v>5.1909000000000001</v>
      </c>
      <c r="AG9" s="13">
        <v>8.8036999999999992</v>
      </c>
      <c r="AH9" s="13">
        <v>4.4776999999999996</v>
      </c>
      <c r="AI9" s="13">
        <v>8.4573</v>
      </c>
      <c r="AJ9" s="13">
        <v>17.982800000000001</v>
      </c>
      <c r="AK9" s="13">
        <v>17.986599999999999</v>
      </c>
      <c r="AL9" s="13">
        <v>17.758199999999999</v>
      </c>
      <c r="AM9" s="13">
        <v>18.259599999999999</v>
      </c>
      <c r="AN9" s="13">
        <v>4.6509</v>
      </c>
      <c r="AO9" s="13">
        <v>16.246600000000001</v>
      </c>
      <c r="AP9" s="13">
        <v>5.7477</v>
      </c>
      <c r="AQ9" s="13">
        <v>15.8904</v>
      </c>
      <c r="AR9" s="13">
        <v>14.104200000000001</v>
      </c>
      <c r="AS9" s="13">
        <v>11.353</v>
      </c>
      <c r="AT9" s="13">
        <v>6.1406999999999998</v>
      </c>
      <c r="AU9" s="13">
        <v>8.6387999999999998</v>
      </c>
      <c r="AV9" s="12">
        <v>-18.474499999999999</v>
      </c>
      <c r="AW9" s="12">
        <v>-18.199200000000001</v>
      </c>
      <c r="AX9" s="13">
        <v>11.353199999999999</v>
      </c>
      <c r="AY9" s="13">
        <v>-20.6877</v>
      </c>
      <c r="BA9" s="11" t="str">
        <f ca="1">INDIRECT(ADDRESS(1, MATCH(MAX(D9:AY9),D9:AY9,0)+3, 4),TRUE)</f>
        <v>DAG2RDPW</v>
      </c>
      <c r="BB9" s="11"/>
      <c r="BC9" s="11" t="str">
        <f ca="1">BA9</f>
        <v>DAG2RDPW</v>
      </c>
    </row>
    <row r="10" spans="1:55" x14ac:dyDescent="0.3">
      <c r="A10" s="21"/>
      <c r="B10" s="17" t="s">
        <v>49</v>
      </c>
      <c r="C10" s="13" t="s">
        <v>23</v>
      </c>
      <c r="D10" s="12">
        <v>86.501400000000004</v>
      </c>
      <c r="E10" s="12">
        <v>93.546099999999996</v>
      </c>
      <c r="F10" s="12">
        <v>105.5147</v>
      </c>
      <c r="G10" s="12">
        <v>105.9194</v>
      </c>
      <c r="H10" s="12">
        <v>84.976399999999998</v>
      </c>
      <c r="I10" s="12">
        <v>92.212800000000001</v>
      </c>
      <c r="J10" s="12">
        <v>99.474100000000007</v>
      </c>
      <c r="K10" s="12">
        <v>98.338300000000004</v>
      </c>
      <c r="L10" s="12">
        <v>83.576599999999999</v>
      </c>
      <c r="M10" s="12">
        <v>92.136899999999997</v>
      </c>
      <c r="N10" s="12">
        <v>100.49930000000001</v>
      </c>
      <c r="O10" s="12">
        <v>98.810900000000004</v>
      </c>
      <c r="P10" s="12">
        <v>42.173900000000003</v>
      </c>
      <c r="Q10" s="12">
        <v>41.8489</v>
      </c>
      <c r="R10" s="13">
        <v>69.933400000000006</v>
      </c>
      <c r="S10" s="13">
        <v>73.870999999999995</v>
      </c>
      <c r="T10" s="13">
        <v>64.271500000000003</v>
      </c>
      <c r="U10" s="13">
        <v>64.592799999999997</v>
      </c>
      <c r="V10" s="13">
        <v>93.103700000000003</v>
      </c>
      <c r="W10" s="13">
        <v>93.6708</v>
      </c>
      <c r="X10" s="13">
        <v>43.073999999999998</v>
      </c>
      <c r="Y10" s="13">
        <v>42.868000000000002</v>
      </c>
      <c r="Z10" s="13">
        <v>67.664699999999996</v>
      </c>
      <c r="AA10" s="13">
        <v>71.232799999999997</v>
      </c>
      <c r="AB10" s="13">
        <v>65.414500000000004</v>
      </c>
      <c r="AC10" s="13">
        <v>64.704800000000006</v>
      </c>
      <c r="AD10" s="13">
        <v>93.191500000000005</v>
      </c>
      <c r="AE10" s="13">
        <v>92.523600000000002</v>
      </c>
      <c r="AF10" s="13">
        <v>42.55</v>
      </c>
      <c r="AG10" s="13">
        <v>44.631900000000002</v>
      </c>
      <c r="AH10" s="13">
        <v>72.549099999999996</v>
      </c>
      <c r="AI10" s="13">
        <v>78.212699999999998</v>
      </c>
      <c r="AJ10" s="13">
        <v>69.052300000000002</v>
      </c>
      <c r="AK10" s="13">
        <v>68.073300000000003</v>
      </c>
      <c r="AL10" s="13">
        <v>94.919200000000004</v>
      </c>
      <c r="AM10" s="13">
        <v>95.659700000000001</v>
      </c>
      <c r="AN10" s="13">
        <v>44.718699999999998</v>
      </c>
      <c r="AO10" s="13">
        <v>41.377400000000002</v>
      </c>
      <c r="AP10" s="13">
        <v>43.740400000000001</v>
      </c>
      <c r="AQ10" s="13">
        <v>50.353000000000002</v>
      </c>
      <c r="AR10" s="13">
        <v>66.318299999999994</v>
      </c>
      <c r="AS10" s="13">
        <v>56.862299999999998</v>
      </c>
      <c r="AT10" s="13">
        <v>66.873400000000004</v>
      </c>
      <c r="AU10" s="13">
        <v>69.830600000000004</v>
      </c>
      <c r="AV10" s="12">
        <v>-4.3048999999999999</v>
      </c>
      <c r="AW10" s="12">
        <v>-5.1173999999999999</v>
      </c>
      <c r="AX10" s="13">
        <v>54.171799999999998</v>
      </c>
      <c r="AY10" s="13">
        <v>-4.9823000000000004</v>
      </c>
      <c r="BA10" s="11" t="str">
        <f ca="1">INDIRECT(ADDRESS(1, MATCH(MAX(D10:AY10),D10:AY10,0)+3, 4),TRUE)</f>
        <v>MIOARDEPW</v>
      </c>
      <c r="BB10" s="11" t="str">
        <f ca="1">BA10</f>
        <v>MIOARDEPW</v>
      </c>
      <c r="BC10" s="11"/>
    </row>
    <row r="11" spans="1:55" x14ac:dyDescent="0.3">
      <c r="A11" s="21"/>
      <c r="B11" s="21"/>
      <c r="C11" s="13" t="s">
        <v>81</v>
      </c>
      <c r="D11" s="12">
        <v>67.143199999999993</v>
      </c>
      <c r="E11" s="12">
        <v>66.573099999999997</v>
      </c>
      <c r="F11" s="12">
        <v>93.042299999999997</v>
      </c>
      <c r="G11" s="12">
        <v>92.917599999999993</v>
      </c>
      <c r="H11" s="12">
        <v>66.917599999999993</v>
      </c>
      <c r="I11" s="12">
        <v>68.176000000000002</v>
      </c>
      <c r="J11" s="12">
        <v>93.679599999999994</v>
      </c>
      <c r="K11" s="12">
        <v>92.063400000000001</v>
      </c>
      <c r="L11" s="12">
        <v>71.7851</v>
      </c>
      <c r="M11" s="12">
        <v>69.472099999999998</v>
      </c>
      <c r="N11" s="12">
        <v>95.098200000000006</v>
      </c>
      <c r="O11" s="12">
        <v>95.629000000000005</v>
      </c>
      <c r="P11" s="12">
        <v>66.323300000000003</v>
      </c>
      <c r="Q11" s="12">
        <v>67.903499999999994</v>
      </c>
      <c r="R11" s="13">
        <v>68.002700000000004</v>
      </c>
      <c r="S11" s="13">
        <v>68.029899999999998</v>
      </c>
      <c r="T11" s="13">
        <v>91.620999999999995</v>
      </c>
      <c r="U11" s="13">
        <v>92.150400000000005</v>
      </c>
      <c r="V11" s="13">
        <v>93.186800000000005</v>
      </c>
      <c r="W11" s="13">
        <v>90.893600000000006</v>
      </c>
      <c r="X11" s="13">
        <v>66.617699999999999</v>
      </c>
      <c r="Y11" s="13">
        <v>67.565700000000007</v>
      </c>
      <c r="Z11" s="13">
        <v>70.317800000000005</v>
      </c>
      <c r="AA11" s="13">
        <v>68.438199999999995</v>
      </c>
      <c r="AB11" s="13">
        <v>92.04</v>
      </c>
      <c r="AC11" s="13">
        <v>91.512600000000006</v>
      </c>
      <c r="AD11" s="13">
        <v>91.371799999999993</v>
      </c>
      <c r="AE11" s="13">
        <v>94.483199999999997</v>
      </c>
      <c r="AF11" s="13">
        <v>71.458299999999994</v>
      </c>
      <c r="AG11" s="13">
        <v>69.370999999999995</v>
      </c>
      <c r="AH11" s="13">
        <v>71.178399999999996</v>
      </c>
      <c r="AI11" s="13">
        <v>69.934399999999997</v>
      </c>
      <c r="AJ11" s="13">
        <v>94.680700000000002</v>
      </c>
      <c r="AK11" s="13">
        <v>95.551400000000001</v>
      </c>
      <c r="AL11" s="13">
        <v>95.206299999999999</v>
      </c>
      <c r="AM11" s="13">
        <v>95.395799999999994</v>
      </c>
      <c r="AN11" s="13">
        <v>65.894599999999997</v>
      </c>
      <c r="AO11" s="13">
        <v>63.023699999999998</v>
      </c>
      <c r="AP11" s="13">
        <v>62.110300000000002</v>
      </c>
      <c r="AQ11" s="13">
        <v>66.791700000000006</v>
      </c>
      <c r="AR11" s="13">
        <v>94.971299999999999</v>
      </c>
      <c r="AS11" s="13">
        <v>85.709699999999998</v>
      </c>
      <c r="AT11" s="13">
        <v>79.619299999999996</v>
      </c>
      <c r="AU11" s="13">
        <v>71.7941</v>
      </c>
      <c r="AV11" s="12">
        <v>2.5373999999999999</v>
      </c>
      <c r="AW11" s="12">
        <v>1.4991000000000001</v>
      </c>
      <c r="AX11" s="13">
        <v>80.0762</v>
      </c>
      <c r="AY11" s="13">
        <v>-2.2646999999999999</v>
      </c>
      <c r="BA11" s="11" t="str">
        <f ca="1">INDIRECT(ADDRESS(1, MATCH(MAX(D11:AY11),D11:AY11,0)+3, 4),TRUE)</f>
        <v>DAG2RDEPW</v>
      </c>
      <c r="BB11" s="11"/>
      <c r="BC11" s="11" t="str">
        <f ca="1">BA11</f>
        <v>DAG2RDEPW</v>
      </c>
    </row>
    <row r="12" spans="1:55" x14ac:dyDescent="0.3">
      <c r="B12" s="13"/>
      <c r="C12" s="13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AV12" s="12"/>
      <c r="AW12" s="12"/>
      <c r="BA12" s="11"/>
      <c r="BB12" s="11"/>
      <c r="BC12" s="11"/>
    </row>
    <row r="13" spans="1:55" ht="16.2" customHeight="1" x14ac:dyDescent="0.3">
      <c r="A13" s="28" t="s">
        <v>75</v>
      </c>
      <c r="B13" s="17" t="s">
        <v>36</v>
      </c>
      <c r="C13" s="13" t="s">
        <v>23</v>
      </c>
      <c r="D13" s="12">
        <v>15.882199999999999</v>
      </c>
      <c r="E13" s="12">
        <v>19.411999999999999</v>
      </c>
      <c r="F13" s="12">
        <v>18.204899999999999</v>
      </c>
      <c r="G13" s="12">
        <v>19.5428</v>
      </c>
      <c r="H13" s="12">
        <v>11.196400000000001</v>
      </c>
      <c r="I13" s="12">
        <v>15.92</v>
      </c>
      <c r="J13" s="12">
        <v>15.8193</v>
      </c>
      <c r="K13" s="12">
        <v>16.081900000000001</v>
      </c>
      <c r="L13" s="12">
        <v>10.7828</v>
      </c>
      <c r="M13" s="12">
        <v>16.163499999999999</v>
      </c>
      <c r="N13" s="12">
        <v>16.253799999999998</v>
      </c>
      <c r="O13" s="12">
        <v>16.502199999999998</v>
      </c>
      <c r="P13" s="12">
        <v>-6.1242000000000001</v>
      </c>
      <c r="Q13" s="12">
        <v>-4.3898999999999999</v>
      </c>
      <c r="R13" s="13">
        <v>9.4276999999999997</v>
      </c>
      <c r="S13" s="13">
        <v>20.785499999999999</v>
      </c>
      <c r="T13" s="13">
        <v>8.1876999999999995</v>
      </c>
      <c r="U13" s="13">
        <v>8.6042000000000005</v>
      </c>
      <c r="V13" s="13">
        <v>19.1568</v>
      </c>
      <c r="W13" s="13">
        <v>19.231000000000002</v>
      </c>
      <c r="X13" s="13">
        <v>-4.6590999999999996</v>
      </c>
      <c r="Y13" s="13">
        <v>-3.8010000000000002</v>
      </c>
      <c r="Z13" s="13">
        <v>8.9710999999999999</v>
      </c>
      <c r="AA13" s="13">
        <v>18.773700000000002</v>
      </c>
      <c r="AB13" s="13">
        <v>7.5063000000000004</v>
      </c>
      <c r="AC13" s="13">
        <v>7.2561999999999998</v>
      </c>
      <c r="AD13" s="13">
        <v>17.2121</v>
      </c>
      <c r="AE13" s="13">
        <v>17.6938</v>
      </c>
      <c r="AF13" s="13">
        <v>-4.7804000000000002</v>
      </c>
      <c r="AG13" s="13">
        <v>-1.5948</v>
      </c>
      <c r="AH13" s="13">
        <v>9.4337</v>
      </c>
      <c r="AI13" s="13">
        <v>16.903099999999998</v>
      </c>
      <c r="AJ13" s="13">
        <v>6.2667000000000002</v>
      </c>
      <c r="AK13" s="13">
        <v>6.6898</v>
      </c>
      <c r="AL13" s="13">
        <v>18.3887</v>
      </c>
      <c r="AM13" s="13">
        <v>18.743600000000001</v>
      </c>
      <c r="AN13" s="13">
        <v>-3.6082000000000001</v>
      </c>
      <c r="AO13" s="13">
        <v>10.8531</v>
      </c>
      <c r="AP13" s="13">
        <v>1.3230999999999999</v>
      </c>
      <c r="AQ13" s="13">
        <v>13.5131</v>
      </c>
      <c r="AR13" s="13">
        <v>5.7710999999999997</v>
      </c>
      <c r="AS13" s="13">
        <v>2.3917000000000002</v>
      </c>
      <c r="AT13" s="13">
        <v>8.8617000000000008</v>
      </c>
      <c r="AU13" s="13">
        <v>9.1514000000000006</v>
      </c>
      <c r="AV13" s="12">
        <v>-20.514399999999998</v>
      </c>
      <c r="AW13" s="12">
        <v>-21.254300000000001</v>
      </c>
      <c r="AX13" s="13">
        <v>-8.4515999999999991</v>
      </c>
      <c r="AY13" s="13">
        <v>-20.847000000000001</v>
      </c>
      <c r="BA13" s="11" t="str">
        <f ca="1">INDIRECT(ADDRESS(1, MATCH(MAX(D13:AY13),D13:AY13,0)+3, 4),TRUE)</f>
        <v>MIOADPW</v>
      </c>
      <c r="BB13" s="11" t="str">
        <f ca="1">BA13</f>
        <v>MIOADPW</v>
      </c>
      <c r="BC13" s="11"/>
    </row>
    <row r="14" spans="1:55" x14ac:dyDescent="0.3">
      <c r="A14" s="21"/>
      <c r="B14" s="21"/>
      <c r="C14" s="13" t="s">
        <v>81</v>
      </c>
      <c r="D14" s="12">
        <v>-3.5594999999999999</v>
      </c>
      <c r="E14" s="12">
        <v>0.12</v>
      </c>
      <c r="F14" s="12">
        <v>16.282699999999998</v>
      </c>
      <c r="G14" s="12">
        <v>16.138200000000001</v>
      </c>
      <c r="H14" s="12">
        <v>-0.71609999999999996</v>
      </c>
      <c r="I14" s="12">
        <v>2.0802</v>
      </c>
      <c r="J14" s="12">
        <v>14.3416</v>
      </c>
      <c r="K14" s="12">
        <v>14.0604</v>
      </c>
      <c r="L14" s="12">
        <v>-0.70930000000000004</v>
      </c>
      <c r="M14" s="12">
        <v>3.6646999999999998</v>
      </c>
      <c r="N14" s="12">
        <v>12.389699999999999</v>
      </c>
      <c r="O14" s="12">
        <v>13.2277</v>
      </c>
      <c r="P14" s="12">
        <v>-3.6476999999999999</v>
      </c>
      <c r="Q14" s="12">
        <v>-0.67500000000000004</v>
      </c>
      <c r="R14" s="13">
        <v>-3.3262</v>
      </c>
      <c r="S14" s="13">
        <v>-0.1105</v>
      </c>
      <c r="T14" s="13">
        <v>15.592499999999999</v>
      </c>
      <c r="U14" s="13">
        <v>15.810700000000001</v>
      </c>
      <c r="V14" s="13">
        <v>16.247199999999999</v>
      </c>
      <c r="W14" s="13">
        <v>16.257100000000001</v>
      </c>
      <c r="X14" s="13">
        <v>-0.59860000000000002</v>
      </c>
      <c r="Y14" s="13">
        <v>1.9378</v>
      </c>
      <c r="Z14" s="13">
        <v>-0.93259999999999998</v>
      </c>
      <c r="AA14" s="13">
        <v>2.2176</v>
      </c>
      <c r="AB14" s="13">
        <v>14.103300000000001</v>
      </c>
      <c r="AC14" s="13">
        <v>14.167899999999999</v>
      </c>
      <c r="AD14" s="13">
        <v>14.0908</v>
      </c>
      <c r="AE14" s="13">
        <v>13.584099999999999</v>
      </c>
      <c r="AF14" s="13">
        <v>-1.0232000000000001</v>
      </c>
      <c r="AG14" s="13">
        <v>3.9321000000000002</v>
      </c>
      <c r="AH14" s="13">
        <v>-0.61080000000000001</v>
      </c>
      <c r="AI14" s="13">
        <v>3.6758999999999999</v>
      </c>
      <c r="AJ14" s="13">
        <v>12.6572</v>
      </c>
      <c r="AK14" s="13">
        <v>12.4412</v>
      </c>
      <c r="AL14" s="13">
        <v>13.1256</v>
      </c>
      <c r="AM14" s="13">
        <v>13.0876</v>
      </c>
      <c r="AN14" s="13">
        <v>1.2422</v>
      </c>
      <c r="AO14" s="13">
        <v>18.1248</v>
      </c>
      <c r="AP14" s="13">
        <v>0.83160000000000001</v>
      </c>
      <c r="AQ14" s="13">
        <v>14.58</v>
      </c>
      <c r="AR14" s="13">
        <v>12.2898</v>
      </c>
      <c r="AS14" s="13">
        <v>10.047599999999999</v>
      </c>
      <c r="AT14" s="13">
        <v>8.4694000000000003</v>
      </c>
      <c r="AU14" s="13">
        <v>6.6081000000000003</v>
      </c>
      <c r="AV14" s="12">
        <v>-18.3917</v>
      </c>
      <c r="AW14" s="12">
        <v>-19.4236</v>
      </c>
      <c r="AX14" s="13">
        <v>-3.4342000000000001</v>
      </c>
      <c r="AY14" s="13">
        <v>-20.286100000000001</v>
      </c>
      <c r="BA14" s="11" t="str">
        <f ca="1">INDIRECT(ADDRESS(1, MATCH(MAX(D14:AY14),D14:AY14,0)+3, 4),TRUE)</f>
        <v>NGD</v>
      </c>
      <c r="BB14" s="11"/>
      <c r="BC14" s="11" t="str">
        <f ca="1">BA14</f>
        <v>NGD</v>
      </c>
    </row>
    <row r="15" spans="1:55" x14ac:dyDescent="0.3">
      <c r="A15" s="21"/>
      <c r="B15" s="17" t="s">
        <v>49</v>
      </c>
      <c r="C15" s="13" t="s">
        <v>23</v>
      </c>
      <c r="D15" s="12">
        <v>85.061599999999999</v>
      </c>
      <c r="E15" s="12">
        <v>89.716800000000006</v>
      </c>
      <c r="F15" s="12">
        <v>92.7286</v>
      </c>
      <c r="G15" s="12">
        <v>93.024900000000002</v>
      </c>
      <c r="H15" s="12">
        <v>75.497200000000007</v>
      </c>
      <c r="I15" s="12">
        <v>85.059299999999993</v>
      </c>
      <c r="J15" s="12">
        <v>89.291399999999996</v>
      </c>
      <c r="K15" s="12">
        <v>88.8399</v>
      </c>
      <c r="L15" s="12">
        <v>74.1434</v>
      </c>
      <c r="M15" s="12">
        <v>85.878799999999998</v>
      </c>
      <c r="N15" s="12">
        <v>90.206900000000005</v>
      </c>
      <c r="O15" s="12">
        <v>90.793700000000001</v>
      </c>
      <c r="P15" s="12">
        <v>30.821999999999999</v>
      </c>
      <c r="Q15" s="12">
        <v>31.190300000000001</v>
      </c>
      <c r="R15" s="13">
        <v>72.248800000000003</v>
      </c>
      <c r="S15" s="13">
        <v>81.282499999999999</v>
      </c>
      <c r="T15" s="13">
        <v>66.215800000000002</v>
      </c>
      <c r="U15" s="13">
        <v>66.416300000000007</v>
      </c>
      <c r="V15" s="13">
        <v>96.447699999999998</v>
      </c>
      <c r="W15" s="13">
        <v>96.675299999999993</v>
      </c>
      <c r="X15" s="13">
        <v>31.862100000000002</v>
      </c>
      <c r="Y15" s="13">
        <v>34.167099999999998</v>
      </c>
      <c r="Z15" s="13">
        <v>69.394999999999996</v>
      </c>
      <c r="AA15" s="13">
        <v>79.824399999999997</v>
      </c>
      <c r="AB15" s="13">
        <v>66.028000000000006</v>
      </c>
      <c r="AC15" s="13">
        <v>65.338200000000001</v>
      </c>
      <c r="AD15" s="13">
        <v>91.753399999999999</v>
      </c>
      <c r="AE15" s="13">
        <v>93.104100000000003</v>
      </c>
      <c r="AF15" s="13">
        <v>33.867400000000004</v>
      </c>
      <c r="AG15" s="13">
        <v>32.2928</v>
      </c>
      <c r="AH15" s="13">
        <v>68.159099999999995</v>
      </c>
      <c r="AI15" s="13">
        <v>76.858500000000006</v>
      </c>
      <c r="AJ15" s="13">
        <v>64.820499999999996</v>
      </c>
      <c r="AK15" s="13">
        <v>64.083699999999993</v>
      </c>
      <c r="AL15" s="13">
        <v>94.575299999999999</v>
      </c>
      <c r="AM15" s="13">
        <v>93.134299999999996</v>
      </c>
      <c r="AN15" s="13">
        <v>34.038499999999999</v>
      </c>
      <c r="AO15" s="13">
        <v>33.780299999999997</v>
      </c>
      <c r="AP15" s="13">
        <v>54.3551</v>
      </c>
      <c r="AQ15" s="13">
        <v>46.946800000000003</v>
      </c>
      <c r="AR15" s="13">
        <v>37.645600000000002</v>
      </c>
      <c r="AS15" s="13">
        <v>45.546900000000001</v>
      </c>
      <c r="AT15" s="13">
        <v>66.905799999999999</v>
      </c>
      <c r="AU15" s="13">
        <v>64.316900000000004</v>
      </c>
      <c r="AV15" s="12">
        <v>-5.5869</v>
      </c>
      <c r="AW15" s="12">
        <v>-11.266999999999999</v>
      </c>
      <c r="AX15" s="13">
        <v>19.1401</v>
      </c>
      <c r="AY15" s="13">
        <v>-4.3221999999999996</v>
      </c>
      <c r="BA15" s="11" t="str">
        <f ca="1">INDIRECT(ADDRESS(1, MATCH(MAX(D15:AY15),D15:AY15,0)+3, 4),TRUE)</f>
        <v>MIOARDPW</v>
      </c>
      <c r="BB15" s="11" t="str">
        <f ca="1">BA15</f>
        <v>MIOARDPW</v>
      </c>
      <c r="BC15" s="11"/>
    </row>
    <row r="16" spans="1:55" x14ac:dyDescent="0.3">
      <c r="A16" s="21"/>
      <c r="B16" s="21"/>
      <c r="C16" s="13" t="s">
        <v>81</v>
      </c>
      <c r="D16" s="12">
        <v>45.005200000000002</v>
      </c>
      <c r="E16" s="12">
        <v>45.89</v>
      </c>
      <c r="F16" s="12">
        <v>92.211600000000004</v>
      </c>
      <c r="G16" s="12">
        <v>92.838200000000001</v>
      </c>
      <c r="H16" s="12">
        <v>45.794699999999999</v>
      </c>
      <c r="I16" s="12">
        <v>45.652500000000003</v>
      </c>
      <c r="J16" s="12">
        <v>89.945300000000003</v>
      </c>
      <c r="K16" s="12">
        <v>89.464600000000004</v>
      </c>
      <c r="L16" s="12">
        <v>46.407499999999999</v>
      </c>
      <c r="M16" s="12">
        <v>49.262</v>
      </c>
      <c r="N16" s="12">
        <v>86.625</v>
      </c>
      <c r="O16" s="12">
        <v>86.563400000000001</v>
      </c>
      <c r="P16" s="12">
        <v>44.633299999999998</v>
      </c>
      <c r="Q16" s="12">
        <v>45.037799999999997</v>
      </c>
      <c r="R16" s="13">
        <v>45.7547</v>
      </c>
      <c r="S16" s="13">
        <v>44.548400000000001</v>
      </c>
      <c r="T16" s="13">
        <v>92.754999999999995</v>
      </c>
      <c r="U16" s="13">
        <v>90.985500000000002</v>
      </c>
      <c r="V16" s="13">
        <v>90.665800000000004</v>
      </c>
      <c r="W16" s="13">
        <v>92.446399999999997</v>
      </c>
      <c r="X16" s="13">
        <v>45.090499999999999</v>
      </c>
      <c r="Y16" s="13">
        <v>46.291899999999998</v>
      </c>
      <c r="Z16" s="13">
        <v>45.996899999999997</v>
      </c>
      <c r="AA16" s="13">
        <v>45.723100000000002</v>
      </c>
      <c r="AB16" s="13">
        <v>89.887299999999996</v>
      </c>
      <c r="AC16" s="13">
        <v>89.549300000000002</v>
      </c>
      <c r="AD16" s="13">
        <v>90.638400000000004</v>
      </c>
      <c r="AE16" s="13">
        <v>88.874200000000002</v>
      </c>
      <c r="AF16" s="13">
        <v>47.303100000000001</v>
      </c>
      <c r="AG16" s="13">
        <v>48.409799999999997</v>
      </c>
      <c r="AH16" s="13">
        <v>46.887799999999999</v>
      </c>
      <c r="AI16" s="13">
        <v>48.310499999999998</v>
      </c>
      <c r="AJ16" s="13">
        <v>85.528899999999993</v>
      </c>
      <c r="AK16" s="13">
        <v>86.438999999999993</v>
      </c>
      <c r="AL16" s="13">
        <v>86.707999999999998</v>
      </c>
      <c r="AM16" s="13">
        <v>86.787400000000005</v>
      </c>
      <c r="AN16" s="13">
        <v>53.299700000000001</v>
      </c>
      <c r="AO16" s="13">
        <v>56.815399999999997</v>
      </c>
      <c r="AP16" s="13">
        <v>52.641300000000001</v>
      </c>
      <c r="AQ16" s="13">
        <v>56.640300000000003</v>
      </c>
      <c r="AR16" s="13">
        <v>54.468000000000004</v>
      </c>
      <c r="AS16" s="13">
        <v>75.635400000000004</v>
      </c>
      <c r="AT16" s="13">
        <v>76.627799999999993</v>
      </c>
      <c r="AU16" s="13">
        <v>61.258699999999997</v>
      </c>
      <c r="AV16" s="12">
        <v>-1.5441</v>
      </c>
      <c r="AW16" s="12">
        <v>-8.5475999999999992</v>
      </c>
      <c r="AX16" s="13">
        <v>34.646900000000002</v>
      </c>
      <c r="AY16" s="13">
        <v>-2.3919000000000001</v>
      </c>
      <c r="BA16" s="11" t="str">
        <f ca="1">INDIRECT(ADDRESS(1, MATCH(MAX(D16:AY16),D16:AY16,0)+3, 4),TRUE)</f>
        <v>MIOARDEPW</v>
      </c>
      <c r="BB16" s="11"/>
      <c r="BC16" s="11" t="str">
        <f ca="1">BA16</f>
        <v>MIOARDEPW</v>
      </c>
    </row>
    <row r="17" spans="1:55" x14ac:dyDescent="0.3">
      <c r="A17" s="20" t="s">
        <v>57</v>
      </c>
      <c r="B17" s="21"/>
      <c r="C17" s="21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BA17" s="11"/>
      <c r="BB17" s="11"/>
      <c r="BC17" s="11"/>
    </row>
    <row r="18" spans="1:55" ht="16.2" customHeight="1" x14ac:dyDescent="0.3">
      <c r="A18" s="22" t="s">
        <v>74</v>
      </c>
      <c r="B18" s="17" t="s">
        <v>36</v>
      </c>
      <c r="C18" s="13" t="s">
        <v>23</v>
      </c>
      <c r="D18" s="12">
        <v>6.6566000000000001</v>
      </c>
      <c r="E18" s="12">
        <v>22.19</v>
      </c>
      <c r="F18" s="12">
        <v>16.9407</v>
      </c>
      <c r="G18" s="12">
        <v>21.8095</v>
      </c>
      <c r="H18" s="12">
        <v>6.9271000000000003</v>
      </c>
      <c r="I18" s="12">
        <v>14.9693</v>
      </c>
      <c r="J18" s="12">
        <v>14.943099999999999</v>
      </c>
      <c r="K18" s="12">
        <v>14.553100000000001</v>
      </c>
      <c r="L18" s="12">
        <v>6.4036999999999997</v>
      </c>
      <c r="M18" s="12">
        <v>15.252000000000001</v>
      </c>
      <c r="N18" s="12">
        <v>15.459</v>
      </c>
      <c r="O18" s="12">
        <v>14.668799999999999</v>
      </c>
      <c r="P18" s="12">
        <v>-8.2088999999999999</v>
      </c>
      <c r="Q18" s="12">
        <v>-3.72</v>
      </c>
      <c r="R18" s="13">
        <v>2.8677999999999999</v>
      </c>
      <c r="S18" s="13">
        <v>14.1334</v>
      </c>
      <c r="T18" s="13">
        <v>1.4765999999999999</v>
      </c>
      <c r="U18" s="13">
        <v>1.0611999999999999</v>
      </c>
      <c r="V18" s="13">
        <v>11.242900000000001</v>
      </c>
      <c r="W18" s="13">
        <v>14.1021</v>
      </c>
      <c r="X18" s="13">
        <v>-8.0963999999999992</v>
      </c>
      <c r="Y18" s="13">
        <v>-3.1503000000000001</v>
      </c>
      <c r="Z18" s="13">
        <v>2.9487999999999999</v>
      </c>
      <c r="AA18" s="13">
        <v>17.586099999999998</v>
      </c>
      <c r="AB18" s="13">
        <v>1.1384000000000001</v>
      </c>
      <c r="AC18" s="13">
        <v>1.4516</v>
      </c>
      <c r="AD18" s="13">
        <v>11.100300000000001</v>
      </c>
      <c r="AF18" s="13">
        <v>-8.0741999999999994</v>
      </c>
      <c r="AG18" s="13">
        <v>-3.3820999999999999</v>
      </c>
      <c r="AH18" s="13">
        <v>2.9796</v>
      </c>
      <c r="AJ18" s="13">
        <v>0.83260000000000001</v>
      </c>
      <c r="AK18" s="13">
        <v>1.1027</v>
      </c>
      <c r="AL18" s="13">
        <v>11.8378</v>
      </c>
      <c r="AN18" s="13">
        <v>-15.2522</v>
      </c>
      <c r="AO18" s="13">
        <v>-1.1796</v>
      </c>
      <c r="AP18" s="13">
        <v>-15.4732</v>
      </c>
      <c r="AR18" s="13">
        <v>-6.5038999999999998</v>
      </c>
      <c r="AS18" s="13">
        <v>-4.3404999999999996</v>
      </c>
      <c r="AT18" s="13">
        <v>-4.4993999999999996</v>
      </c>
      <c r="AV18" s="12">
        <v>-40.904200000000003</v>
      </c>
      <c r="AW18" s="12">
        <v>-41.339500000000001</v>
      </c>
      <c r="AX18" s="13">
        <v>-2.4643000000000002</v>
      </c>
      <c r="AY18" s="13">
        <v>-43.203499999999998</v>
      </c>
      <c r="BA18" s="11" t="str">
        <f ca="1">INDIRECT(ADDRESS(1, MATCH(MAX(D18:AY18),D18:AY18,0)+3, 4),TRUE)</f>
        <v>MIOADEPW</v>
      </c>
      <c r="BB18" s="11" t="str">
        <f ca="1">BA18</f>
        <v>MIOADEPW</v>
      </c>
      <c r="BC18" s="11"/>
    </row>
    <row r="19" spans="1:55" x14ac:dyDescent="0.3">
      <c r="A19" s="21"/>
      <c r="B19" s="21"/>
      <c r="C19" s="13" t="s">
        <v>81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>
        <v>3.0693999999999999</v>
      </c>
      <c r="Q19" s="12">
        <v>9.1060999999999996</v>
      </c>
      <c r="T19" s="13">
        <v>12.8134</v>
      </c>
      <c r="U19" s="13">
        <v>13.6295</v>
      </c>
      <c r="X19" s="13">
        <v>1.9985999999999999</v>
      </c>
      <c r="Y19" s="13">
        <v>8.5488999999999997</v>
      </c>
      <c r="AB19" s="13">
        <v>13.288399999999999</v>
      </c>
      <c r="AC19" s="13">
        <v>13.6266</v>
      </c>
      <c r="AF19" s="13">
        <v>3.7606000000000002</v>
      </c>
      <c r="AG19" s="13">
        <v>9.9902999999999995</v>
      </c>
      <c r="AJ19" s="13">
        <v>13.335000000000001</v>
      </c>
      <c r="AK19" s="13">
        <v>13.708299999999999</v>
      </c>
      <c r="AN19" s="13">
        <v>-6.1630000000000003</v>
      </c>
      <c r="AO19" s="13">
        <v>5.3064</v>
      </c>
      <c r="AR19" s="13">
        <v>1.7233000000000001</v>
      </c>
      <c r="AS19" s="13">
        <v>5.5568999999999997</v>
      </c>
      <c r="AV19" s="12">
        <v>-38.166699999999999</v>
      </c>
      <c r="AW19" s="12">
        <v>-37.712000000000003</v>
      </c>
      <c r="AX19" s="13">
        <v>8.3315999999999999</v>
      </c>
      <c r="AY19" s="13">
        <v>-42.625100000000003</v>
      </c>
      <c r="BA19" s="11" t="str">
        <f ca="1">INDIRECT(ADDRESS(1, MATCH(MAX(D19:AY19),D19:AY19,0)+3, 4),TRUE)</f>
        <v>DAG2RD</v>
      </c>
      <c r="BB19" s="11"/>
      <c r="BC19" s="11" t="str">
        <f ca="1">BA19</f>
        <v>DAG2RD</v>
      </c>
    </row>
    <row r="20" spans="1:55" x14ac:dyDescent="0.3">
      <c r="A20" s="21"/>
      <c r="B20" s="17" t="s">
        <v>49</v>
      </c>
      <c r="C20" s="13" t="s">
        <v>23</v>
      </c>
      <c r="D20" s="12">
        <v>113.3935</v>
      </c>
      <c r="E20" s="12"/>
      <c r="F20" s="12">
        <v>137.80029999999999</v>
      </c>
      <c r="G20" s="12"/>
      <c r="H20" s="12">
        <v>114.6925</v>
      </c>
      <c r="I20" s="12"/>
      <c r="J20" s="12">
        <v>131.2047</v>
      </c>
      <c r="K20" s="12"/>
      <c r="L20" s="12">
        <v>111.7107</v>
      </c>
      <c r="M20" s="12"/>
      <c r="N20" s="12">
        <v>132.5848</v>
      </c>
      <c r="O20" s="12"/>
      <c r="P20" s="12">
        <v>72.209500000000006</v>
      </c>
      <c r="Q20" s="12">
        <v>73.636300000000006</v>
      </c>
      <c r="R20" s="13">
        <v>101.9207</v>
      </c>
      <c r="T20" s="13">
        <v>97.731800000000007</v>
      </c>
      <c r="U20" s="13">
        <v>96.334299999999999</v>
      </c>
      <c r="V20" s="13">
        <v>125.0258</v>
      </c>
      <c r="X20" s="13">
        <v>72.269900000000007</v>
      </c>
      <c r="Z20" s="13">
        <v>102.16549999999999</v>
      </c>
      <c r="AB20" s="13">
        <v>98.255499999999998</v>
      </c>
      <c r="AD20" s="13">
        <v>123.75239999999999</v>
      </c>
      <c r="AF20" s="13">
        <v>73.553700000000006</v>
      </c>
      <c r="AH20" s="13">
        <v>104.52379999999999</v>
      </c>
      <c r="AJ20" s="13">
        <v>91.912300000000002</v>
      </c>
      <c r="AL20" s="13">
        <v>124.34990000000001</v>
      </c>
      <c r="AN20" s="13">
        <v>52.2928</v>
      </c>
      <c r="AP20" s="13">
        <v>53.954099999999997</v>
      </c>
      <c r="AR20" s="13">
        <v>77.031000000000006</v>
      </c>
      <c r="AT20" s="13">
        <v>72.536900000000003</v>
      </c>
      <c r="AV20" s="12">
        <v>-11.8245</v>
      </c>
      <c r="AW20" s="12">
        <v>-12.236000000000001</v>
      </c>
      <c r="AX20" s="13">
        <v>82.905500000000004</v>
      </c>
      <c r="AY20" s="13">
        <v>-13.578099999999999</v>
      </c>
      <c r="BA20" s="11" t="str">
        <f ca="1">INDIRECT(ADDRESS(1, MATCH(MAX(D20:AY20),D20:AY20,0)+3, 4),TRUE)</f>
        <v>MIOAREPW</v>
      </c>
      <c r="BB20" s="11" t="str">
        <f ca="1">BA20</f>
        <v>MIOAREPW</v>
      </c>
      <c r="BC20" s="11"/>
    </row>
    <row r="21" spans="1:55" x14ac:dyDescent="0.3">
      <c r="A21" s="21"/>
      <c r="B21" s="21"/>
      <c r="C21" s="13" t="s">
        <v>81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>
        <v>106.87090000000001</v>
      </c>
      <c r="Q21" s="12">
        <v>109.73269999999999</v>
      </c>
      <c r="T21" s="13">
        <v>133.8261</v>
      </c>
      <c r="U21" s="13">
        <v>133.685</v>
      </c>
      <c r="X21" s="13">
        <v>106.24469999999999</v>
      </c>
      <c r="AB21" s="13">
        <v>133.64879999999999</v>
      </c>
      <c r="AF21" s="13">
        <v>111.41840000000001</v>
      </c>
      <c r="AJ21" s="13">
        <v>127.49679999999999</v>
      </c>
      <c r="AN21" s="13">
        <v>80.594999999999999</v>
      </c>
      <c r="AR21" s="13">
        <v>111.04819999999999</v>
      </c>
      <c r="AV21" s="12">
        <v>-1.7064999999999999</v>
      </c>
      <c r="AW21" s="12">
        <v>-1.6596</v>
      </c>
      <c r="AX21" s="13">
        <v>115.9491</v>
      </c>
      <c r="AY21" s="13">
        <v>-9.9395000000000007</v>
      </c>
      <c r="BA21" s="11" t="str">
        <f ca="1">INDIRECT(ADDRESS(1, MATCH(MAX(D21:AY21),D21:AY21,0)+3, 4),TRUE)</f>
        <v>MIOAR</v>
      </c>
      <c r="BB21" s="11"/>
      <c r="BC21" s="11" t="str">
        <f ca="1">BA21</f>
        <v>MIOAR</v>
      </c>
    </row>
    <row r="22" spans="1:55" x14ac:dyDescent="0.3">
      <c r="B22" s="13"/>
      <c r="C22" s="13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AV22" s="12"/>
      <c r="AW22" s="12"/>
      <c r="BA22" s="11"/>
      <c r="BB22" s="11"/>
      <c r="BC22" s="11"/>
    </row>
    <row r="23" spans="1:55" ht="16.2" customHeight="1" x14ac:dyDescent="0.3">
      <c r="A23" s="28" t="s">
        <v>75</v>
      </c>
      <c r="B23" s="17" t="s">
        <v>36</v>
      </c>
      <c r="C23" s="13" t="s">
        <v>23</v>
      </c>
      <c r="D23" s="12">
        <v>3.6947999999999999</v>
      </c>
      <c r="E23" s="12"/>
      <c r="F23" s="12">
        <v>9.2388999999999992</v>
      </c>
      <c r="G23" s="12"/>
      <c r="H23" s="12">
        <v>-0.83279999999999998</v>
      </c>
      <c r="I23" s="12"/>
      <c r="J23" s="12">
        <v>6.2202000000000002</v>
      </c>
      <c r="K23" s="12"/>
      <c r="L23" s="12">
        <v>-0.80059999999999998</v>
      </c>
      <c r="M23" s="12"/>
      <c r="N23" s="12">
        <v>6.4946999999999999</v>
      </c>
      <c r="O23" s="12"/>
      <c r="P23" s="12">
        <v>-19.2623</v>
      </c>
      <c r="Q23" s="12">
        <v>-16.026900000000001</v>
      </c>
      <c r="R23" s="13">
        <v>0.46379999999999999</v>
      </c>
      <c r="T23" s="13">
        <v>-2.9344999999999999</v>
      </c>
      <c r="U23" s="13">
        <v>-3.6379000000000001</v>
      </c>
      <c r="V23" s="13">
        <v>10.809100000000001</v>
      </c>
      <c r="X23" s="13">
        <v>-19.6051</v>
      </c>
      <c r="Z23" s="13">
        <v>-2.1160999999999999</v>
      </c>
      <c r="AB23" s="13">
        <v>-4.8014000000000001</v>
      </c>
      <c r="AD23" s="13">
        <v>6.5895999999999999</v>
      </c>
      <c r="AF23" s="13">
        <v>-19.633500000000002</v>
      </c>
      <c r="AH23" s="13">
        <v>-2.5398999999999998</v>
      </c>
      <c r="AJ23" s="13">
        <v>-4.4805000000000001</v>
      </c>
      <c r="AL23" s="13">
        <v>9.1743000000000006</v>
      </c>
      <c r="AN23" s="13">
        <v>-18.6126</v>
      </c>
      <c r="AP23" s="13">
        <v>-13.113</v>
      </c>
      <c r="AR23" s="13">
        <v>-9.7373999999999992</v>
      </c>
      <c r="AT23" s="13">
        <v>-7.9790000000000001</v>
      </c>
      <c r="AV23" s="12">
        <v>-42.174799999999998</v>
      </c>
      <c r="AW23" s="12">
        <v>-42.924300000000002</v>
      </c>
      <c r="AX23" s="13">
        <v>-25.710799999999999</v>
      </c>
      <c r="AY23" s="13">
        <v>-41.940300000000001</v>
      </c>
      <c r="BA23" s="11" t="str">
        <f ca="1">INDIRECT(ADDRESS(1, MATCH(MAX(D23:AY23),D23:AY23,0)+3, 4),TRUE)</f>
        <v>MIOARPW</v>
      </c>
      <c r="BB23" s="11" t="str">
        <f ca="1">BA23</f>
        <v>MIOARPW</v>
      </c>
      <c r="BC23" s="11"/>
    </row>
    <row r="24" spans="1:55" x14ac:dyDescent="0.3">
      <c r="A24" s="21"/>
      <c r="B24" s="21"/>
      <c r="C24" s="13" t="s">
        <v>81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>
        <v>-13.0412</v>
      </c>
      <c r="Q24" s="12">
        <v>-8.3917000000000002</v>
      </c>
      <c r="T24" s="13">
        <v>7.9866999999999999</v>
      </c>
      <c r="U24" s="13">
        <v>8.1068999999999996</v>
      </c>
      <c r="X24" s="13">
        <v>-11.6015</v>
      </c>
      <c r="AB24" s="13">
        <v>6.0054999999999996</v>
      </c>
      <c r="AF24" s="13">
        <v>-10.5099</v>
      </c>
      <c r="AJ24" s="13">
        <v>4.9619</v>
      </c>
      <c r="AN24" s="13">
        <v>-12.0091</v>
      </c>
      <c r="AR24" s="13">
        <v>-0.88859999999999995</v>
      </c>
      <c r="AV24" s="12">
        <v>-39.146099999999997</v>
      </c>
      <c r="AW24" s="12">
        <v>-40.4041</v>
      </c>
      <c r="AX24" s="13">
        <v>-20.090800000000002</v>
      </c>
      <c r="AY24" s="13">
        <v>-40.614899999999999</v>
      </c>
      <c r="BA24" s="11" t="str">
        <f ca="1">INDIRECT(ADDRESS(1, MATCH(MAX(D24:AY24),D24:AY24,0)+3, 4),TRUE)</f>
        <v>MIOARD</v>
      </c>
      <c r="BB24" s="11"/>
      <c r="BC24" s="11" t="str">
        <f ca="1">BA24</f>
        <v>MIOARD</v>
      </c>
    </row>
    <row r="25" spans="1:55" x14ac:dyDescent="0.3">
      <c r="A25" s="21"/>
      <c r="B25" s="17" t="s">
        <v>49</v>
      </c>
      <c r="C25" s="13" t="s">
        <v>23</v>
      </c>
      <c r="D25" s="12">
        <v>106.508</v>
      </c>
      <c r="E25" s="12"/>
      <c r="F25" s="12">
        <v>118.5286</v>
      </c>
      <c r="G25" s="12"/>
      <c r="H25" s="12">
        <v>96.696399999999997</v>
      </c>
      <c r="I25" s="12"/>
      <c r="J25" s="12">
        <v>109.6974</v>
      </c>
      <c r="K25" s="12"/>
      <c r="L25" s="12">
        <v>96.539299999999997</v>
      </c>
      <c r="M25" s="12"/>
      <c r="N25" s="12">
        <v>113.1564</v>
      </c>
      <c r="O25" s="12"/>
      <c r="P25" s="12">
        <v>43.798699999999997</v>
      </c>
      <c r="Q25" s="12">
        <v>48.348399999999998</v>
      </c>
      <c r="R25" s="13">
        <v>91.817999999999998</v>
      </c>
      <c r="T25" s="13">
        <v>83.871899999999997</v>
      </c>
      <c r="U25" s="13">
        <v>82.392799999999994</v>
      </c>
      <c r="V25" s="13">
        <v>122.9717</v>
      </c>
      <c r="X25" s="13">
        <v>44.4298</v>
      </c>
      <c r="Z25" s="13">
        <v>92.516300000000001</v>
      </c>
      <c r="AB25" s="13">
        <v>80.179000000000002</v>
      </c>
      <c r="AD25" s="13">
        <v>112.92010000000001</v>
      </c>
      <c r="AF25" s="13">
        <v>45.143700000000003</v>
      </c>
      <c r="AH25" s="13">
        <v>90.938400000000001</v>
      </c>
      <c r="AJ25" s="13">
        <v>81.106700000000004</v>
      </c>
      <c r="AL25" s="13">
        <v>116.8343</v>
      </c>
      <c r="AN25" s="13">
        <v>44.990200000000002</v>
      </c>
      <c r="AP25" s="13">
        <v>55.808500000000002</v>
      </c>
      <c r="AR25" s="13">
        <v>41.049700000000001</v>
      </c>
      <c r="AT25" s="13">
        <v>81.408100000000005</v>
      </c>
      <c r="AV25" s="12">
        <v>-13.437099999999999</v>
      </c>
      <c r="AW25" s="12">
        <v>-21.862200000000001</v>
      </c>
      <c r="AX25" s="13">
        <v>24.910399999999999</v>
      </c>
      <c r="AY25" s="13">
        <v>-12.5909</v>
      </c>
      <c r="BA25" s="11" t="str">
        <f ca="1">INDIRECT(ADDRESS(1, MATCH(MAX(D25:AY25),D25:AY25,0)+3, 4),TRUE)</f>
        <v>MIOARPW</v>
      </c>
      <c r="BB25" s="11" t="str">
        <f ca="1">BA25</f>
        <v>MIOARPW</v>
      </c>
      <c r="BC25" s="11"/>
    </row>
    <row r="26" spans="1:55" x14ac:dyDescent="0.3">
      <c r="A26" s="21"/>
      <c r="B26" s="21"/>
      <c r="C26" s="13" t="s">
        <v>81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>
        <v>64.314099999999996</v>
      </c>
      <c r="Q26" s="12">
        <v>67.686300000000003</v>
      </c>
      <c r="T26" s="13">
        <v>115.4584</v>
      </c>
      <c r="U26" s="13">
        <v>115.1695</v>
      </c>
      <c r="X26" s="13">
        <v>65.9816</v>
      </c>
      <c r="AB26" s="13">
        <v>109.04130000000001</v>
      </c>
      <c r="AF26" s="13">
        <v>64.031899999999993</v>
      </c>
      <c r="AJ26" s="13">
        <v>110.25879999999999</v>
      </c>
      <c r="AN26" s="13">
        <v>70.352199999999996</v>
      </c>
      <c r="AR26" s="13">
        <v>68.097099999999998</v>
      </c>
      <c r="AV26" s="12">
        <v>-5.7790999999999997</v>
      </c>
      <c r="AW26" s="12">
        <v>-19.3903</v>
      </c>
      <c r="AX26" s="13">
        <v>40.430199999999999</v>
      </c>
      <c r="AY26" s="13">
        <v>-8.4054000000000002</v>
      </c>
      <c r="BA26" s="11" t="str">
        <f ca="1">INDIRECT(ADDRESS(1, MATCH(MAX(D26:AY26),D26:AY26,0)+3, 4),TRUE)</f>
        <v>MIOAR</v>
      </c>
      <c r="BB26" s="11"/>
      <c r="BC26" s="11" t="str">
        <f ca="1">BA26</f>
        <v>MIOAR</v>
      </c>
    </row>
    <row r="27" spans="1:55" x14ac:dyDescent="0.3">
      <c r="A27" s="20" t="s">
        <v>58</v>
      </c>
      <c r="B27" s="21"/>
      <c r="C27" s="21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BA27" s="11"/>
      <c r="BB27" s="11"/>
      <c r="BC27" s="11"/>
    </row>
    <row r="28" spans="1:55" ht="16.2" customHeight="1" x14ac:dyDescent="0.3">
      <c r="A28" s="22" t="s">
        <v>74</v>
      </c>
      <c r="B28" s="17" t="s">
        <v>36</v>
      </c>
      <c r="C28" s="13" t="s">
        <v>23</v>
      </c>
      <c r="D28" s="12">
        <v>-19.936699999999998</v>
      </c>
      <c r="E28" s="12">
        <v>22.037500000000001</v>
      </c>
      <c r="F28" s="12">
        <v>-8.5930999999999997</v>
      </c>
      <c r="G28" s="12">
        <v>22.0289</v>
      </c>
      <c r="H28" s="12">
        <v>-22.075099999999999</v>
      </c>
      <c r="I28" s="12">
        <v>-16.7362</v>
      </c>
      <c r="J28" s="12">
        <v>-10.134600000000001</v>
      </c>
      <c r="K28" s="12">
        <v>-17.3231</v>
      </c>
      <c r="L28" s="12">
        <v>-21.448799999999999</v>
      </c>
      <c r="M28" s="12">
        <v>-16.610600000000002</v>
      </c>
      <c r="N28" s="12">
        <v>-10.1455</v>
      </c>
      <c r="O28" s="12">
        <v>-16.060600000000001</v>
      </c>
      <c r="P28" s="12">
        <v>-36.090600000000002</v>
      </c>
      <c r="Q28" s="12">
        <v>-28.2302</v>
      </c>
      <c r="R28" s="13">
        <v>-23.142299999999999</v>
      </c>
      <c r="S28" s="13">
        <v>14.1174</v>
      </c>
      <c r="T28" s="13">
        <v>-26.078199999999999</v>
      </c>
      <c r="U28" s="13">
        <v>-26.4025</v>
      </c>
      <c r="V28" s="13">
        <v>-12.9331</v>
      </c>
      <c r="W28" s="13">
        <v>14.3597</v>
      </c>
      <c r="X28" s="13">
        <v>-37.5764</v>
      </c>
      <c r="Y28" s="13">
        <v>-28.273700000000002</v>
      </c>
      <c r="Z28" s="13">
        <v>-22.571400000000001</v>
      </c>
      <c r="AA28" s="13">
        <v>17.0686</v>
      </c>
      <c r="AB28" s="13">
        <v>-25.649699999999999</v>
      </c>
      <c r="AC28" s="13">
        <v>-26.246200000000002</v>
      </c>
      <c r="AD28" s="13">
        <v>-14.4979</v>
      </c>
      <c r="AF28" s="13">
        <v>-35.9878</v>
      </c>
      <c r="AG28" s="13">
        <v>-26.526199999999999</v>
      </c>
      <c r="AH28" s="13">
        <v>-22.614000000000001</v>
      </c>
      <c r="AJ28" s="13">
        <v>-24.7561</v>
      </c>
      <c r="AK28" s="13">
        <v>-24.886900000000001</v>
      </c>
      <c r="AL28" s="13">
        <v>-12.7584</v>
      </c>
      <c r="AN28" s="13">
        <v>-49.2012</v>
      </c>
      <c r="AO28" s="13">
        <v>-39.329900000000002</v>
      </c>
      <c r="AP28" s="13">
        <v>-52.876100000000001</v>
      </c>
      <c r="AR28" s="13">
        <v>-45.912799999999997</v>
      </c>
      <c r="AS28" s="13">
        <v>-38.5137</v>
      </c>
      <c r="AT28" s="13">
        <v>-43.945900000000002</v>
      </c>
      <c r="AV28" s="12">
        <v>-84.327100000000002</v>
      </c>
      <c r="AW28" s="12">
        <v>-83.620999999999995</v>
      </c>
      <c r="AX28" s="13">
        <v>-35.949100000000001</v>
      </c>
      <c r="AY28" s="13">
        <v>-84.594399999999993</v>
      </c>
      <c r="BA28" s="11" t="str">
        <f ca="1">INDIRECT(ADDRESS(1, MATCH(MAX(D28:AY28),D28:AY28,0)+3, 4),TRUE)</f>
        <v>MIOADEPW</v>
      </c>
      <c r="BB28" s="11" t="str">
        <f ca="1">BA28</f>
        <v>MIOADEPW</v>
      </c>
      <c r="BC28" s="11"/>
    </row>
    <row r="29" spans="1:55" x14ac:dyDescent="0.3">
      <c r="A29" s="21"/>
      <c r="B29" s="21"/>
      <c r="C29" s="13" t="s">
        <v>81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>
        <v>-20.792300000000001</v>
      </c>
      <c r="Q29" s="12">
        <v>-11.922499999999999</v>
      </c>
      <c r="T29" s="13">
        <v>-8.9847999999999999</v>
      </c>
      <c r="U29" s="13">
        <v>-8.1851000000000003</v>
      </c>
      <c r="X29" s="13">
        <v>-23.327999999999999</v>
      </c>
      <c r="Y29" s="13">
        <v>-10.9879</v>
      </c>
      <c r="AB29" s="13">
        <v>-9.6217000000000006</v>
      </c>
      <c r="AC29" s="13">
        <v>-9.3718000000000004</v>
      </c>
      <c r="AF29" s="13">
        <v>-21.6388</v>
      </c>
      <c r="AG29" s="13">
        <v>-10.261900000000001</v>
      </c>
      <c r="AJ29" s="13">
        <v>-7.9908000000000001</v>
      </c>
      <c r="AK29" s="13">
        <v>-7.6014999999999997</v>
      </c>
      <c r="AN29" s="13">
        <v>-39.424300000000002</v>
      </c>
      <c r="AO29" s="13">
        <v>-31.560600000000001</v>
      </c>
      <c r="AR29" s="13">
        <v>-34.811500000000002</v>
      </c>
      <c r="AS29" s="13">
        <v>-23.730399999999999</v>
      </c>
      <c r="AV29" s="12">
        <v>-79.514700000000005</v>
      </c>
      <c r="AW29" s="12">
        <v>-78.919200000000004</v>
      </c>
      <c r="AX29" s="13">
        <v>-20.607299999999999</v>
      </c>
      <c r="AY29" s="13">
        <v>-83.094899999999996</v>
      </c>
      <c r="BA29" s="11" t="str">
        <f ca="1">INDIRECT(ADDRESS(1, MATCH(MAX(D29:AY29),D29:AY29,0)+3, 4),TRUE)</f>
        <v>DAG2RD</v>
      </c>
      <c r="BB29" s="11"/>
      <c r="BC29" s="11" t="str">
        <f ca="1">BA29</f>
        <v>DAG2RD</v>
      </c>
    </row>
    <row r="30" spans="1:55" x14ac:dyDescent="0.3">
      <c r="A30" s="21"/>
      <c r="B30" s="17" t="s">
        <v>49</v>
      </c>
      <c r="C30" s="13" t="s">
        <v>23</v>
      </c>
      <c r="D30" s="12">
        <v>138.995</v>
      </c>
      <c r="E30" s="12"/>
      <c r="F30" s="12">
        <v>165.7655</v>
      </c>
      <c r="G30" s="12"/>
      <c r="H30" s="12">
        <v>133.21039999999999</v>
      </c>
      <c r="I30" s="12"/>
      <c r="J30" s="12">
        <v>161.46789999999999</v>
      </c>
      <c r="K30" s="12"/>
      <c r="L30" s="12">
        <v>133.50659999999999</v>
      </c>
      <c r="M30" s="12"/>
      <c r="N30" s="12">
        <v>164.67689999999999</v>
      </c>
      <c r="O30" s="12"/>
      <c r="P30" s="12">
        <v>100.7009</v>
      </c>
      <c r="Q30" s="12">
        <v>107.6721</v>
      </c>
      <c r="R30" s="13">
        <v>131.96889999999999</v>
      </c>
      <c r="T30" s="13">
        <v>124.1996</v>
      </c>
      <c r="U30" s="13">
        <v>124.3603</v>
      </c>
      <c r="V30" s="13">
        <v>157.643</v>
      </c>
      <c r="X30" s="13">
        <v>96.235299999999995</v>
      </c>
      <c r="Z30" s="13">
        <v>134.0275</v>
      </c>
      <c r="AB30" s="13">
        <v>123.5204</v>
      </c>
      <c r="AD30" s="13">
        <v>158.64340000000001</v>
      </c>
      <c r="AF30" s="13">
        <v>99.627099999999999</v>
      </c>
      <c r="AH30" s="13">
        <v>135.60749999999999</v>
      </c>
      <c r="AJ30" s="13">
        <v>105.669</v>
      </c>
      <c r="AL30" s="13">
        <v>160.43680000000001</v>
      </c>
      <c r="AN30" s="13">
        <v>45.575099999999999</v>
      </c>
      <c r="AP30" s="13">
        <v>50.4133</v>
      </c>
      <c r="AR30" s="13">
        <v>79.668099999999995</v>
      </c>
      <c r="AT30" s="13">
        <v>70.211100000000002</v>
      </c>
      <c r="AV30" s="12">
        <v>-26.7547</v>
      </c>
      <c r="AW30" s="12">
        <v>-27.861499999999999</v>
      </c>
      <c r="AX30" s="13">
        <v>96.134399999999999</v>
      </c>
      <c r="AY30" s="13">
        <v>-33.439300000000003</v>
      </c>
      <c r="BA30" s="11" t="str">
        <f ca="1">INDIRECT(ADDRESS(1, MATCH(MAX(D30:AY30),D30:AY30,0)+3, 4),TRUE)</f>
        <v>MIOAREPW</v>
      </c>
      <c r="BB30" s="11" t="str">
        <f ca="1">BA30</f>
        <v>MIOAREPW</v>
      </c>
      <c r="BC30" s="11"/>
    </row>
    <row r="31" spans="1:55" x14ac:dyDescent="0.3">
      <c r="A31" s="21"/>
      <c r="B31" s="21"/>
      <c r="C31" s="13" t="s">
        <v>81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>
        <v>145.0282</v>
      </c>
      <c r="Q31" s="12">
        <v>151.36019999999999</v>
      </c>
      <c r="T31" s="13">
        <v>169.15539999999999</v>
      </c>
      <c r="U31" s="13">
        <v>169.4641</v>
      </c>
      <c r="X31" s="13">
        <v>141.3372</v>
      </c>
      <c r="AB31" s="13">
        <v>167.82740000000001</v>
      </c>
      <c r="AF31" s="13">
        <v>143.03479999999999</v>
      </c>
      <c r="AJ31" s="13">
        <v>154.13390000000001</v>
      </c>
      <c r="AN31" s="13">
        <v>76.583799999999997</v>
      </c>
      <c r="AR31" s="13">
        <v>109.9134</v>
      </c>
      <c r="AV31" s="12">
        <v>-14.982900000000001</v>
      </c>
      <c r="AW31" s="12">
        <v>-15.582100000000001</v>
      </c>
      <c r="AX31" s="13">
        <v>134.02080000000001</v>
      </c>
      <c r="AY31" s="13">
        <v>-26.9511</v>
      </c>
      <c r="BA31" s="11" t="str">
        <f ca="1">INDIRECT(ADDRESS(1, MATCH(MAX(D31:AY31),D31:AY31,0)+3, 4),TRUE)</f>
        <v>MIOARD</v>
      </c>
      <c r="BB31" s="11"/>
      <c r="BC31" s="11" t="str">
        <f ca="1">BA31</f>
        <v>MIOARD</v>
      </c>
    </row>
    <row r="32" spans="1:55" x14ac:dyDescent="0.3">
      <c r="B32" s="13"/>
      <c r="C32" s="13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AV32" s="12"/>
      <c r="AW32" s="12"/>
      <c r="BA32" s="11"/>
      <c r="BB32" s="11"/>
      <c r="BC32" s="11"/>
    </row>
    <row r="33" spans="1:55" ht="16.2" customHeight="1" x14ac:dyDescent="0.3">
      <c r="A33" s="28" t="s">
        <v>75</v>
      </c>
      <c r="B33" s="17" t="s">
        <v>36</v>
      </c>
      <c r="C33" s="13" t="s">
        <v>23</v>
      </c>
      <c r="D33" s="12">
        <v>-22.475300000000001</v>
      </c>
      <c r="E33" s="12"/>
      <c r="F33" s="12">
        <v>-19.352900000000002</v>
      </c>
      <c r="G33" s="12"/>
      <c r="H33" s="12">
        <v>-33.937199999999997</v>
      </c>
      <c r="I33" s="12"/>
      <c r="J33" s="12">
        <v>-24.985600000000002</v>
      </c>
      <c r="K33" s="12"/>
      <c r="L33" s="12">
        <v>-32.974800000000002</v>
      </c>
      <c r="M33" s="12"/>
      <c r="N33" s="12">
        <v>-24.455400000000001</v>
      </c>
      <c r="O33" s="12"/>
      <c r="P33" s="12">
        <v>-52.634599999999999</v>
      </c>
      <c r="Q33" s="12">
        <v>-38.21</v>
      </c>
      <c r="R33" s="13">
        <v>-28.583600000000001</v>
      </c>
      <c r="T33" s="13">
        <v>-33.881500000000003</v>
      </c>
      <c r="U33" s="13">
        <v>-25.6145</v>
      </c>
      <c r="V33" s="13">
        <v>-17.6144</v>
      </c>
      <c r="X33" s="13">
        <v>-52.188299999999998</v>
      </c>
      <c r="Z33" s="13">
        <v>-30.861899999999999</v>
      </c>
      <c r="AB33" s="13">
        <v>-35.716799999999999</v>
      </c>
      <c r="AD33" s="13">
        <v>-19.864100000000001</v>
      </c>
      <c r="AF33" s="13">
        <v>-52.6066</v>
      </c>
      <c r="AH33" s="13">
        <v>-32.006599999999999</v>
      </c>
      <c r="AJ33" s="13">
        <v>-35.748399999999997</v>
      </c>
      <c r="AL33" s="13">
        <v>-20.488600000000002</v>
      </c>
      <c r="AN33" s="13">
        <v>-57.1355</v>
      </c>
      <c r="AP33" s="13">
        <v>-52.177900000000001</v>
      </c>
      <c r="AR33" s="13">
        <v>-47.316800000000001</v>
      </c>
      <c r="AT33" s="13">
        <v>-44.693899999999999</v>
      </c>
      <c r="AV33" s="12">
        <v>-86.061800000000005</v>
      </c>
      <c r="AW33" s="12">
        <v>-76.011099999999999</v>
      </c>
      <c r="AX33" s="13">
        <v>-65.6648</v>
      </c>
      <c r="AY33" s="13">
        <v>-85.384299999999996</v>
      </c>
      <c r="BA33" s="11" t="str">
        <f ca="1">INDIRECT(ADDRESS(1, MATCH(MAX(D33:AY33),D33:AY33,0)+3, 4),TRUE)</f>
        <v>MIOARPW</v>
      </c>
      <c r="BB33" s="11" t="str">
        <f t="shared" ref="BB33" ca="1" si="2">BA33</f>
        <v>MIOARPW</v>
      </c>
      <c r="BC33" s="11"/>
    </row>
    <row r="34" spans="1:55" x14ac:dyDescent="0.3">
      <c r="A34" s="21"/>
      <c r="B34" s="21"/>
      <c r="C34" s="13" t="s">
        <v>81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>
        <v>-43.017400000000002</v>
      </c>
      <c r="Q34" s="12">
        <v>-25.054099999999998</v>
      </c>
      <c r="T34" s="13">
        <v>-20.567399999999999</v>
      </c>
      <c r="U34" s="13">
        <v>-11.8942</v>
      </c>
      <c r="X34" s="13">
        <v>-42.577199999999998</v>
      </c>
      <c r="AB34" s="13">
        <v>-21.469000000000001</v>
      </c>
      <c r="AF34" s="13">
        <v>-42.431399999999996</v>
      </c>
      <c r="AJ34" s="13">
        <v>-23.328700000000001</v>
      </c>
      <c r="AN34" s="13">
        <v>-47.576300000000003</v>
      </c>
      <c r="AR34" s="13">
        <v>-35.796599999999998</v>
      </c>
      <c r="AV34" s="12">
        <v>-82.086699999999993</v>
      </c>
      <c r="AW34" s="12">
        <v>-68.821399999999997</v>
      </c>
      <c r="AX34" s="13">
        <v>-56.984900000000003</v>
      </c>
      <c r="AY34" s="13">
        <v>-82.338700000000003</v>
      </c>
      <c r="BA34" s="11" t="str">
        <f ca="1">INDIRECT(ADDRESS(1, MATCH(MAX(D34:AY34),D34:AY34,0)+3, 4),TRUE)</f>
        <v>MIOARD</v>
      </c>
      <c r="BB34" s="11"/>
      <c r="BC34" s="11" t="str">
        <f t="shared" ref="BC34" ca="1" si="3">BA34</f>
        <v>MIOARD</v>
      </c>
    </row>
    <row r="35" spans="1:55" x14ac:dyDescent="0.3">
      <c r="A35" s="21"/>
      <c r="B35" s="17" t="s">
        <v>49</v>
      </c>
      <c r="C35" s="13" t="s">
        <v>23</v>
      </c>
      <c r="D35" s="12">
        <v>132.75129999999999</v>
      </c>
      <c r="E35" s="12"/>
      <c r="F35" s="12">
        <v>136.577</v>
      </c>
      <c r="G35" s="12"/>
      <c r="H35" s="12">
        <v>101.1516</v>
      </c>
      <c r="I35" s="12"/>
      <c r="J35" s="12">
        <v>124.3242</v>
      </c>
      <c r="K35" s="12"/>
      <c r="L35" s="12">
        <v>102.999</v>
      </c>
      <c r="M35" s="12"/>
      <c r="N35" s="12">
        <v>126.0977</v>
      </c>
      <c r="O35" s="12"/>
      <c r="P35" s="12">
        <v>52.3765</v>
      </c>
      <c r="Q35" s="12">
        <v>54.567900000000002</v>
      </c>
      <c r="R35" s="13">
        <v>112.3788</v>
      </c>
      <c r="T35" s="13">
        <v>97.081500000000005</v>
      </c>
      <c r="U35" s="13">
        <v>97.489699999999999</v>
      </c>
      <c r="V35" s="13">
        <v>144.09440000000001</v>
      </c>
      <c r="X35" s="13">
        <v>53.993899999999996</v>
      </c>
      <c r="Z35" s="13">
        <v>113.2218</v>
      </c>
      <c r="AB35" s="13">
        <v>95.565899999999999</v>
      </c>
      <c r="AD35" s="13">
        <v>136.1079</v>
      </c>
      <c r="AF35" s="13">
        <v>54.120600000000003</v>
      </c>
      <c r="AH35" s="13">
        <v>113.73650000000001</v>
      </c>
      <c r="AJ35" s="13">
        <v>93.336399999999998</v>
      </c>
      <c r="AL35" s="13">
        <v>136.36170000000001</v>
      </c>
      <c r="AN35" s="13">
        <v>48.738799999999998</v>
      </c>
      <c r="AP35" s="13">
        <v>41.956499999999998</v>
      </c>
      <c r="AR35" s="13">
        <v>30.781300000000002</v>
      </c>
      <c r="AT35" s="13">
        <v>76.055199999999999</v>
      </c>
      <c r="AV35" s="12">
        <v>-30.882200000000001</v>
      </c>
      <c r="AW35" s="12">
        <v>-43.572099999999999</v>
      </c>
      <c r="AX35" s="13">
        <v>21.0457</v>
      </c>
      <c r="AY35" s="13">
        <v>-26.560400000000001</v>
      </c>
      <c r="BA35" s="11" t="str">
        <f ca="1">INDIRECT(ADDRESS(1, MATCH(MAX(D35:AY35),D35:AY35,0)+3, 4),TRUE)</f>
        <v>MIOARPW</v>
      </c>
      <c r="BB35" s="11" t="str">
        <f t="shared" ref="BB35" ca="1" si="4">BA35</f>
        <v>MIOARPW</v>
      </c>
      <c r="BC35" s="11"/>
    </row>
    <row r="36" spans="1:55" x14ac:dyDescent="0.3">
      <c r="A36" s="21"/>
      <c r="B36" s="21"/>
      <c r="C36" s="13" t="s">
        <v>81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>
        <v>84.391400000000004</v>
      </c>
      <c r="Q36" s="12">
        <v>89.074600000000004</v>
      </c>
      <c r="T36" s="13">
        <v>134.4682</v>
      </c>
      <c r="U36" s="13">
        <v>134.27690000000001</v>
      </c>
      <c r="X36" s="13">
        <v>81.336200000000005</v>
      </c>
      <c r="AB36" s="13">
        <v>131.11959999999999</v>
      </c>
      <c r="AF36" s="13">
        <v>82.200900000000004</v>
      </c>
      <c r="AJ36" s="13">
        <v>133.31639999999999</v>
      </c>
      <c r="AN36" s="13">
        <v>79.405500000000004</v>
      </c>
      <c r="AR36" s="13">
        <v>62.868400000000001</v>
      </c>
      <c r="AV36" s="12">
        <v>-21.2363</v>
      </c>
      <c r="AW36" s="12">
        <v>-40.132300000000001</v>
      </c>
      <c r="AX36" s="13">
        <v>38.818899999999999</v>
      </c>
      <c r="AY36" s="13">
        <v>-17.508500000000002</v>
      </c>
      <c r="BA36" s="11" t="str">
        <f ca="1">INDIRECT(ADDRESS(1, MATCH(MAX(D36:AY36),D36:AY36,0)+3, 4),TRUE)</f>
        <v>MIOAR</v>
      </c>
      <c r="BB36" s="11"/>
      <c r="BC36" s="11" t="str">
        <f t="shared" ref="BC36" ca="1" si="5">BA36</f>
        <v>MIOAR</v>
      </c>
    </row>
    <row r="37" spans="1:55" x14ac:dyDescent="0.3">
      <c r="A37" s="20" t="s">
        <v>59</v>
      </c>
      <c r="B37" s="21"/>
      <c r="C37" s="21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BA37" s="11"/>
      <c r="BB37" s="11"/>
      <c r="BC37" s="11"/>
    </row>
    <row r="38" spans="1:55" ht="16.2" customHeight="1" x14ac:dyDescent="0.3">
      <c r="A38" s="22" t="s">
        <v>74</v>
      </c>
      <c r="B38" s="17" t="s">
        <v>36</v>
      </c>
      <c r="C38" s="13" t="s">
        <v>23</v>
      </c>
      <c r="D38" s="12">
        <v>-84.645099999999999</v>
      </c>
      <c r="E38" s="12">
        <v>21.852900000000002</v>
      </c>
      <c r="F38" s="12">
        <v>-72.035499999999999</v>
      </c>
      <c r="G38" s="12">
        <v>21.545000000000002</v>
      </c>
      <c r="H38" s="12">
        <v>-90.312600000000003</v>
      </c>
      <c r="I38" s="12">
        <v>-55.091299999999997</v>
      </c>
      <c r="J38" s="12">
        <v>-76.687700000000007</v>
      </c>
      <c r="K38" s="12">
        <v>-56.347000000000001</v>
      </c>
      <c r="L38" s="12">
        <v>-90.247600000000006</v>
      </c>
      <c r="M38" s="12">
        <v>-53.545900000000003</v>
      </c>
      <c r="N38" s="12">
        <v>-76.361400000000003</v>
      </c>
      <c r="O38" s="12">
        <v>-52.621600000000001</v>
      </c>
      <c r="P38" s="12">
        <v>-101.1082</v>
      </c>
      <c r="Q38" s="12">
        <v>-58.168799999999997</v>
      </c>
      <c r="R38" s="13">
        <v>-89.382800000000003</v>
      </c>
      <c r="S38" s="13">
        <v>14.368</v>
      </c>
      <c r="T38" s="13">
        <v>-91.4071</v>
      </c>
      <c r="U38" s="13">
        <v>-58.791200000000003</v>
      </c>
      <c r="V38" s="13">
        <v>-76.572699999999998</v>
      </c>
      <c r="W38" s="13">
        <v>14.356299999999999</v>
      </c>
      <c r="X38" s="13">
        <v>-103.7842</v>
      </c>
      <c r="Y38" s="13">
        <v>-49.463799999999999</v>
      </c>
      <c r="Z38" s="13">
        <v>-89.120999999999995</v>
      </c>
      <c r="AA38" s="13">
        <v>16.763999999999999</v>
      </c>
      <c r="AB38" s="13">
        <v>-91.746099999999998</v>
      </c>
      <c r="AC38" s="13">
        <v>-50.860399999999998</v>
      </c>
      <c r="AD38" s="13">
        <v>-76.868700000000004</v>
      </c>
      <c r="AF38" s="13">
        <v>-101.6649</v>
      </c>
      <c r="AG38" s="13">
        <v>-47.963799999999999</v>
      </c>
      <c r="AH38" s="13">
        <v>-91.623800000000003</v>
      </c>
      <c r="AJ38" s="13">
        <v>-90.735500000000002</v>
      </c>
      <c r="AK38" s="13">
        <v>-49.054200000000002</v>
      </c>
      <c r="AL38" s="13">
        <v>-87.919899999999998</v>
      </c>
      <c r="AN38" s="13">
        <v>-130.85830000000001</v>
      </c>
      <c r="AO38" s="13">
        <v>-129.57919999999999</v>
      </c>
      <c r="AP38" s="13">
        <v>-136.26560000000001</v>
      </c>
      <c r="AR38" s="13">
        <v>-130.44280000000001</v>
      </c>
      <c r="AS38" s="13">
        <v>-121.9268</v>
      </c>
      <c r="AT38" s="13">
        <v>-126.9975</v>
      </c>
      <c r="AV38" s="12">
        <v>-170.71420000000001</v>
      </c>
      <c r="AW38" s="12">
        <v>-145.57409999999999</v>
      </c>
      <c r="AX38" s="13">
        <v>-106.7841</v>
      </c>
      <c r="AY38" s="13">
        <v>-173.10499999999999</v>
      </c>
      <c r="BA38" s="11" t="str">
        <f ca="1">INDIRECT(ADDRESS(1, MATCH(MAX(D38:AY38),D38:AY38,0)+3, 4),TRUE)</f>
        <v>MIOADEPW</v>
      </c>
      <c r="BB38" s="11" t="str">
        <f ca="1">BA38</f>
        <v>MIOADEPW</v>
      </c>
      <c r="BC38" s="11"/>
    </row>
    <row r="39" spans="1:55" x14ac:dyDescent="0.3">
      <c r="A39" s="21"/>
      <c r="B39" s="21"/>
      <c r="C39" s="13" t="s">
        <v>81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>
        <v>-82.686599999999999</v>
      </c>
      <c r="Q39" s="12">
        <v>-39.4696</v>
      </c>
      <c r="T39" s="13">
        <v>-72.372900000000001</v>
      </c>
      <c r="U39" s="13">
        <v>-39.702399999999997</v>
      </c>
      <c r="X39" s="13">
        <v>-86.808999999999997</v>
      </c>
      <c r="Y39" s="13">
        <v>-32.053899999999999</v>
      </c>
      <c r="AB39" s="13">
        <v>-71.940700000000007</v>
      </c>
      <c r="AC39" s="13">
        <v>-34.188200000000002</v>
      </c>
      <c r="AF39" s="13">
        <v>-82.735600000000005</v>
      </c>
      <c r="AG39" s="13">
        <v>-30.634799999999998</v>
      </c>
      <c r="AJ39" s="13">
        <v>-70.8797</v>
      </c>
      <c r="AK39" s="13">
        <v>-31.144600000000001</v>
      </c>
      <c r="AN39" s="13">
        <v>-119.0235</v>
      </c>
      <c r="AO39" s="13">
        <v>-121.2529</v>
      </c>
      <c r="AR39" s="13">
        <v>-116.9843</v>
      </c>
      <c r="AS39" s="13">
        <v>-105.2944</v>
      </c>
      <c r="AV39" s="12">
        <v>-165.3126</v>
      </c>
      <c r="AW39" s="12">
        <v>-132.35290000000001</v>
      </c>
      <c r="AX39" s="13">
        <v>-88.207300000000004</v>
      </c>
      <c r="AY39" s="13">
        <v>-167.21199999999999</v>
      </c>
      <c r="BA39" s="11" t="str">
        <f ca="1">INDIRECT(ADDRESS(1, MATCH(MAX(D39:AY39),D39:AY39,0)+3, 4),TRUE)</f>
        <v>DAG2D</v>
      </c>
      <c r="BB39" s="11"/>
      <c r="BC39" s="11" t="str">
        <f ca="1">BA39</f>
        <v>DAG2D</v>
      </c>
    </row>
    <row r="40" spans="1:55" x14ac:dyDescent="0.3">
      <c r="A40" s="21"/>
      <c r="B40" s="17" t="s">
        <v>49</v>
      </c>
      <c r="C40" s="13" t="s">
        <v>23</v>
      </c>
      <c r="D40" s="12">
        <v>161.06</v>
      </c>
      <c r="E40" s="12"/>
      <c r="F40" s="12">
        <v>190.3989</v>
      </c>
      <c r="G40" s="12"/>
      <c r="H40" s="12">
        <v>149.4033</v>
      </c>
      <c r="I40" s="12"/>
      <c r="J40" s="12">
        <v>181.81030000000001</v>
      </c>
      <c r="K40" s="12"/>
      <c r="L40" s="12">
        <v>149.9033</v>
      </c>
      <c r="M40" s="12"/>
      <c r="N40" s="12">
        <v>182.5744</v>
      </c>
      <c r="O40" s="12"/>
      <c r="P40" s="12">
        <v>116.3087</v>
      </c>
      <c r="Q40" s="12">
        <v>122.8882</v>
      </c>
      <c r="R40" s="13">
        <v>151.02420000000001</v>
      </c>
      <c r="T40" s="13">
        <v>144.5711</v>
      </c>
      <c r="U40" s="13">
        <v>144.14869999999999</v>
      </c>
      <c r="V40" s="13">
        <v>182.99080000000001</v>
      </c>
      <c r="X40" s="13">
        <v>104.7354</v>
      </c>
      <c r="Z40" s="13">
        <v>155.90129999999999</v>
      </c>
      <c r="AB40" s="13">
        <v>145.96510000000001</v>
      </c>
      <c r="AD40" s="13">
        <v>184.46440000000001</v>
      </c>
      <c r="AF40" s="13">
        <v>114.99460000000001</v>
      </c>
      <c r="AH40" s="13">
        <v>154.07409999999999</v>
      </c>
      <c r="AJ40" s="13">
        <v>121.184</v>
      </c>
      <c r="AL40" s="13">
        <v>184.11969999999999</v>
      </c>
      <c r="AN40" s="13">
        <v>13.9198</v>
      </c>
      <c r="AP40" s="13">
        <v>25.849699999999999</v>
      </c>
      <c r="AR40" s="13">
        <v>38.875500000000002</v>
      </c>
      <c r="AT40" s="13">
        <v>39.251100000000001</v>
      </c>
      <c r="AV40" s="12">
        <v>-61.063299999999998</v>
      </c>
      <c r="AW40" s="12">
        <v>-65.003100000000003</v>
      </c>
      <c r="AX40" s="13">
        <v>101.92749999999999</v>
      </c>
      <c r="AY40" s="13">
        <v>-63.493299999999998</v>
      </c>
      <c r="BA40" s="11" t="str">
        <f ca="1">INDIRECT(ADDRESS(1, MATCH(MAX(D40:AY40),D40:AY40,0)+3, 4),TRUE)</f>
        <v>MIOAREPW</v>
      </c>
      <c r="BB40" s="11" t="str">
        <f ca="1">BA40</f>
        <v>MIOAREPW</v>
      </c>
      <c r="BC40" s="11"/>
    </row>
    <row r="41" spans="1:55" x14ac:dyDescent="0.3">
      <c r="A41" s="21"/>
      <c r="B41" s="21"/>
      <c r="C41" s="13" t="s">
        <v>81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>
        <v>174.17570000000001</v>
      </c>
      <c r="Q41" s="12">
        <v>178.95869999999999</v>
      </c>
      <c r="T41" s="13">
        <v>202.495</v>
      </c>
      <c r="U41" s="13">
        <v>202.73500000000001</v>
      </c>
      <c r="X41" s="13">
        <v>162.04249999999999</v>
      </c>
      <c r="AB41" s="13">
        <v>204.23689999999999</v>
      </c>
      <c r="AF41" s="13">
        <v>173.31219999999999</v>
      </c>
      <c r="AJ41" s="13">
        <v>183.57929999999999</v>
      </c>
      <c r="AN41" s="13">
        <v>50.759300000000003</v>
      </c>
      <c r="AR41" s="13">
        <v>73.053700000000006</v>
      </c>
      <c r="AV41" s="12">
        <v>-45.6295</v>
      </c>
      <c r="AW41" s="12">
        <v>-48.982399999999998</v>
      </c>
      <c r="AX41" s="13">
        <v>147.78710000000001</v>
      </c>
      <c r="AY41" s="13">
        <v>-50.485300000000002</v>
      </c>
      <c r="BA41" s="11" t="str">
        <f ca="1">INDIRECT(ADDRESS(1, MATCH(MAX(D41:AY41),D41:AY41,0)+3, 4),TRUE)</f>
        <v>DAG1R</v>
      </c>
      <c r="BB41" s="11"/>
      <c r="BC41" s="11" t="str">
        <f ca="1">BA41</f>
        <v>DAG1R</v>
      </c>
    </row>
    <row r="42" spans="1:55" x14ac:dyDescent="0.3">
      <c r="B42" s="13"/>
      <c r="C42" s="1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AV42" s="12"/>
      <c r="AW42" s="12"/>
      <c r="BA42" s="11"/>
      <c r="BB42" s="11"/>
      <c r="BC42" s="11"/>
    </row>
    <row r="43" spans="1:55" ht="16.2" customHeight="1" x14ac:dyDescent="0.3">
      <c r="A43" s="28" t="s">
        <v>75</v>
      </c>
      <c r="B43" s="17" t="s">
        <v>36</v>
      </c>
      <c r="C43" s="13" t="s">
        <v>23</v>
      </c>
      <c r="D43" s="12">
        <v>-95.310900000000004</v>
      </c>
      <c r="E43" s="12"/>
      <c r="F43" s="12">
        <v>-92.324399999999997</v>
      </c>
      <c r="G43" s="12"/>
      <c r="H43" s="12">
        <v>-110.3301</v>
      </c>
      <c r="I43" s="12"/>
      <c r="J43" s="12">
        <v>-98.486800000000002</v>
      </c>
      <c r="K43" s="12"/>
      <c r="L43" s="12">
        <v>-109.4327</v>
      </c>
      <c r="M43" s="12"/>
      <c r="N43" s="12">
        <v>-98.316800000000001</v>
      </c>
      <c r="O43" s="12"/>
      <c r="P43" s="12">
        <v>-129.7876</v>
      </c>
      <c r="Q43" s="12">
        <v>-37.984999999999999</v>
      </c>
      <c r="R43" s="13">
        <v>-102.38</v>
      </c>
      <c r="T43" s="13">
        <v>-110.0681</v>
      </c>
      <c r="U43" s="13">
        <v>-26.3108</v>
      </c>
      <c r="V43" s="13">
        <v>-90.900499999999994</v>
      </c>
      <c r="X43" s="13">
        <v>-130.5369</v>
      </c>
      <c r="Z43" s="13">
        <v>-105.6101</v>
      </c>
      <c r="AB43" s="13">
        <v>-110.9752</v>
      </c>
      <c r="AD43" s="13">
        <v>-92.670100000000005</v>
      </c>
      <c r="AF43" s="13">
        <v>-129.76830000000001</v>
      </c>
      <c r="AH43" s="13">
        <v>-107.2316</v>
      </c>
      <c r="AJ43" s="13">
        <v>-112.0853</v>
      </c>
      <c r="AL43" s="13">
        <v>-94.871499999999997</v>
      </c>
      <c r="AN43" s="13">
        <v>-139.1446</v>
      </c>
      <c r="AP43" s="13">
        <v>-134.8125</v>
      </c>
      <c r="AR43" s="13">
        <v>-130.99809999999999</v>
      </c>
      <c r="AT43" s="13">
        <v>-128.10230000000001</v>
      </c>
      <c r="AV43" s="12">
        <v>-174.14709999999999</v>
      </c>
      <c r="AW43" s="12">
        <v>-151.29230000000001</v>
      </c>
      <c r="AX43" s="13">
        <v>-147.3458</v>
      </c>
      <c r="AY43" s="13">
        <v>-171.49539999999999</v>
      </c>
      <c r="BA43" s="11" t="str">
        <f ca="1">INDIRECT(ADDRESS(1, MATCH(MAX(D43:AY43),D43:AY43,0)+3, 4),TRUE)</f>
        <v>MIOARD</v>
      </c>
      <c r="BB43" s="11" t="str">
        <f t="shared" ref="BB43" ca="1" si="6">BA43</f>
        <v>MIOARD</v>
      </c>
      <c r="BC43" s="11"/>
    </row>
    <row r="44" spans="1:55" x14ac:dyDescent="0.3">
      <c r="A44" s="21"/>
      <c r="B44" s="21"/>
      <c r="C44" s="13" t="s">
        <v>81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>
        <v>-116.4221</v>
      </c>
      <c r="Q44" s="12">
        <v>-25.1998</v>
      </c>
      <c r="T44" s="13">
        <v>-93.862099999999998</v>
      </c>
      <c r="U44" s="13">
        <v>-12.2957</v>
      </c>
      <c r="X44" s="13">
        <v>-116.3886</v>
      </c>
      <c r="AB44" s="13">
        <v>-92.4285</v>
      </c>
      <c r="AF44" s="13">
        <v>-114.9752</v>
      </c>
      <c r="AJ44" s="13">
        <v>-96.269800000000004</v>
      </c>
      <c r="AN44" s="13">
        <v>-127.8267</v>
      </c>
      <c r="AR44" s="13">
        <v>-116.256</v>
      </c>
      <c r="AV44" s="12">
        <v>-168.51259999999999</v>
      </c>
      <c r="AW44" s="12">
        <v>-140.898</v>
      </c>
      <c r="AX44" s="13">
        <v>-138.03270000000001</v>
      </c>
      <c r="AY44" s="13">
        <v>-165.5642</v>
      </c>
      <c r="BA44" s="11" t="str">
        <f ca="1">INDIRECT(ADDRESS(1, MATCH(MAX(D44:AY44),D44:AY44,0)+3, 4),TRUE)</f>
        <v>MIOARD</v>
      </c>
      <c r="BB44" s="11"/>
      <c r="BC44" s="11" t="str">
        <f t="shared" ref="BC44" ca="1" si="7">BA44</f>
        <v>MIOARD</v>
      </c>
    </row>
    <row r="45" spans="1:55" x14ac:dyDescent="0.3">
      <c r="A45" s="21"/>
      <c r="B45" s="17" t="s">
        <v>49</v>
      </c>
      <c r="C45" s="13" t="s">
        <v>23</v>
      </c>
      <c r="D45" s="12">
        <v>133.34059999999999</v>
      </c>
      <c r="E45" s="12"/>
      <c r="F45" s="12">
        <v>138.43469999999999</v>
      </c>
      <c r="G45" s="12"/>
      <c r="H45" s="12">
        <v>88.617099999999994</v>
      </c>
      <c r="I45" s="12"/>
      <c r="J45" s="12">
        <v>121.6917</v>
      </c>
      <c r="K45" s="12"/>
      <c r="L45" s="12">
        <v>91.304199999999994</v>
      </c>
      <c r="M45" s="12"/>
      <c r="N45" s="12">
        <v>118.7692</v>
      </c>
      <c r="O45" s="12"/>
      <c r="P45" s="12">
        <v>41.0045</v>
      </c>
      <c r="Q45" s="12">
        <v>50.511299999999999</v>
      </c>
      <c r="R45" s="13">
        <v>115.6812</v>
      </c>
      <c r="T45" s="13">
        <v>91.464600000000004</v>
      </c>
      <c r="U45" s="13">
        <v>90.341499999999996</v>
      </c>
      <c r="V45" s="13">
        <v>143.26240000000001</v>
      </c>
      <c r="X45" s="13">
        <v>42.648600000000002</v>
      </c>
      <c r="Z45" s="13">
        <v>111.7739</v>
      </c>
      <c r="AB45" s="13">
        <v>89.284000000000006</v>
      </c>
      <c r="AD45" s="13">
        <v>136.6986</v>
      </c>
      <c r="AF45" s="13">
        <v>44.795900000000003</v>
      </c>
      <c r="AH45" s="13">
        <v>112.3927</v>
      </c>
      <c r="AJ45" s="13">
        <v>90.780900000000003</v>
      </c>
      <c r="AL45" s="13">
        <v>132.81</v>
      </c>
      <c r="AN45" s="13">
        <v>29.469799999999999</v>
      </c>
      <c r="AP45" s="13">
        <v>14.9467</v>
      </c>
      <c r="AR45" s="13">
        <v>14.738099999999999</v>
      </c>
      <c r="AT45" s="13">
        <v>48.3611</v>
      </c>
      <c r="AV45" s="12">
        <v>-70.775000000000006</v>
      </c>
      <c r="AW45" s="12">
        <v>-87.668599999999998</v>
      </c>
      <c r="AX45" s="13">
        <v>-5.3615000000000004</v>
      </c>
      <c r="AY45" s="13">
        <v>-66.953800000000001</v>
      </c>
      <c r="BA45" s="11" t="str">
        <f ca="1">INDIRECT(ADDRESS(1, MATCH(MAX(D45:AY45),D45:AY45,0)+3, 4),TRUE)</f>
        <v>MIOARPW</v>
      </c>
      <c r="BB45" s="11" t="str">
        <f t="shared" ref="BB45" ca="1" si="8">BA45</f>
        <v>MIOARPW</v>
      </c>
      <c r="BC45" s="11"/>
    </row>
    <row r="46" spans="1:55" x14ac:dyDescent="0.3">
      <c r="A46" s="21"/>
      <c r="B46" s="21"/>
      <c r="C46" s="13" t="s">
        <v>81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>
        <v>83.262799999999999</v>
      </c>
      <c r="Q46" s="12">
        <v>97.453199999999995</v>
      </c>
      <c r="T46" s="13">
        <v>134.74109999999999</v>
      </c>
      <c r="U46" s="13">
        <v>134.9091</v>
      </c>
      <c r="X46" s="13">
        <v>83.813299999999998</v>
      </c>
      <c r="AB46" s="13">
        <v>133.50479999999999</v>
      </c>
      <c r="AF46" s="13">
        <v>87.099599999999995</v>
      </c>
      <c r="AJ46" s="13">
        <v>136.5908</v>
      </c>
      <c r="AN46" s="13">
        <v>72.409800000000004</v>
      </c>
      <c r="AR46" s="13">
        <v>46.570900000000002</v>
      </c>
      <c r="AV46" s="12">
        <v>-58.962299999999999</v>
      </c>
      <c r="AW46" s="12">
        <v>-82.932299999999998</v>
      </c>
      <c r="AX46" s="13">
        <v>19.215399999999999</v>
      </c>
      <c r="AY46" s="13">
        <v>-55.5839</v>
      </c>
      <c r="BA46" s="11" t="str">
        <f ca="1">INDIRECT(ADDRESS(1, MATCH(MAX(D46:AY46),D46:AY46,0)+3, 4),TRUE)</f>
        <v>DAG2R</v>
      </c>
      <c r="BB46" s="11"/>
      <c r="BC46" s="11" t="str">
        <f t="shared" ref="BC46" ca="1" si="9">BA46</f>
        <v>DAG2R</v>
      </c>
    </row>
  </sheetData>
  <mergeCells count="80"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A13:A16"/>
    <mergeCell ref="B13:B14"/>
    <mergeCell ref="B15:B16"/>
    <mergeCell ref="A17:C17"/>
    <mergeCell ref="A18:A21"/>
    <mergeCell ref="B18:B19"/>
    <mergeCell ref="B20:B21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I1:I2"/>
    <mergeCell ref="J1:J2"/>
    <mergeCell ref="K1:K2"/>
    <mergeCell ref="L1:L2"/>
    <mergeCell ref="M1:M2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S1:S2"/>
    <mergeCell ref="AW1:AW2"/>
    <mergeCell ref="AX1:AX2"/>
    <mergeCell ref="AY1:AY2"/>
    <mergeCell ref="AQ1:AQ2"/>
    <mergeCell ref="AR1:AR2"/>
    <mergeCell ref="AS1:AS2"/>
    <mergeCell ref="AT1:AT2"/>
    <mergeCell ref="AU1:AU2"/>
    <mergeCell ref="A7:C7"/>
    <mergeCell ref="A8:A11"/>
    <mergeCell ref="B8:B9"/>
    <mergeCell ref="B10:B11"/>
    <mergeCell ref="AV1:AV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</mergeCells>
  <phoneticPr fontId="1" type="noConversion"/>
  <conditionalFormatting sqref="BA1:BC7 BA47:BC1048576">
    <cfRule type="containsText" dxfId="245" priority="13" operator="containsText" text="EPW">
      <formula>NOT(ISERROR(SEARCH("EPW",BA1)))</formula>
    </cfRule>
    <cfRule type="containsText" dxfId="244" priority="14" operator="containsText" text="MIOA">
      <formula>NOT(ISERROR(SEARCH("MIOA",BA1)))</formula>
    </cfRule>
    <cfRule type="containsText" dxfId="243" priority="15" operator="containsText" text="DAG">
      <formula>NOT(ISERROR(SEARCH("DAG",BA1)))</formula>
    </cfRule>
  </conditionalFormatting>
  <conditionalFormatting sqref="BA27:BC46 BA8:BC17">
    <cfRule type="containsText" dxfId="242" priority="10" operator="containsText" text="EPW">
      <formula>NOT(ISERROR(SEARCH("EPW",BA8)))</formula>
    </cfRule>
    <cfRule type="containsText" dxfId="241" priority="11" operator="containsText" text="MIOA">
      <formula>NOT(ISERROR(SEARCH("MIOA",BA8)))</formula>
    </cfRule>
    <cfRule type="containsText" dxfId="240" priority="12" operator="containsText" text="DAG">
      <formula>NOT(ISERROR(SEARCH("DAG",BA8)))</formula>
    </cfRule>
  </conditionalFormatting>
  <conditionalFormatting sqref="BA22:BC22">
    <cfRule type="containsText" dxfId="239" priority="7" operator="containsText" text="EPW">
      <formula>NOT(ISERROR(SEARCH("EPW",BA22)))</formula>
    </cfRule>
    <cfRule type="containsText" dxfId="238" priority="8" operator="containsText" text="MIOA">
      <formula>NOT(ISERROR(SEARCH("MIOA",BA22)))</formula>
    </cfRule>
    <cfRule type="containsText" dxfId="237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236" priority="20" rank="1"/>
    <cfRule type="top10" dxfId="235" priority="21" rank="2"/>
    <cfRule type="top10" dxfId="234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233" priority="24" rank="1"/>
    <cfRule type="top10" dxfId="232" priority="25" rank="2"/>
    <cfRule type="top10" dxfId="231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230" priority="28" rank="1"/>
    <cfRule type="top10" dxfId="229" priority="29" rank="2"/>
    <cfRule type="top10" dxfId="228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227" priority="32" rank="1"/>
    <cfRule type="top10" dxfId="226" priority="33" rank="2"/>
    <cfRule type="top10" dxfId="225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224" priority="36" rank="1"/>
    <cfRule type="top10" dxfId="223" priority="37" rank="2"/>
    <cfRule type="top10" dxfId="222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221" priority="40" rank="1"/>
    <cfRule type="top10" dxfId="220" priority="41" rank="2"/>
    <cfRule type="top10" dxfId="219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218" priority="44" rank="1"/>
    <cfRule type="top10" dxfId="217" priority="45" rank="2"/>
    <cfRule type="top10" dxfId="216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215" priority="48" rank="1"/>
    <cfRule type="top10" dxfId="214" priority="49" rank="2"/>
    <cfRule type="top10" dxfId="213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212" priority="52" rank="1"/>
    <cfRule type="top10" dxfId="211" priority="53" rank="2"/>
    <cfRule type="top10" dxfId="210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209" priority="56" rank="1"/>
    <cfRule type="top10" dxfId="208" priority="57" rank="2"/>
    <cfRule type="top10" dxfId="207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206" priority="60" rank="1"/>
    <cfRule type="top10" dxfId="205" priority="61" rank="2"/>
    <cfRule type="top10" dxfId="204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203" priority="64" rank="1"/>
    <cfRule type="top10" dxfId="202" priority="65" rank="2"/>
    <cfRule type="top10" dxfId="201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200" priority="68" rank="1"/>
    <cfRule type="top10" dxfId="199" priority="69" rank="2"/>
    <cfRule type="top10" dxfId="198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197" priority="72" rank="1"/>
    <cfRule type="top10" dxfId="196" priority="73" rank="2"/>
    <cfRule type="top10" dxfId="195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194" priority="76" rank="1"/>
    <cfRule type="top10" dxfId="193" priority="77" rank="2"/>
    <cfRule type="top10" dxfId="192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191" priority="80" rank="1"/>
    <cfRule type="top10" dxfId="190" priority="81" rank="2"/>
    <cfRule type="top10" dxfId="189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188" priority="84" rank="1"/>
    <cfRule type="top10" dxfId="187" priority="85" rank="2"/>
    <cfRule type="top10" dxfId="186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185" priority="88" rank="1"/>
    <cfRule type="top10" dxfId="184" priority="89" rank="2"/>
    <cfRule type="top10" dxfId="183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182" priority="92" rank="1"/>
    <cfRule type="top10" dxfId="181" priority="93" rank="2"/>
    <cfRule type="top10" dxfId="180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179" priority="96" rank="1"/>
    <cfRule type="top10" dxfId="178" priority="97" rank="2"/>
    <cfRule type="top10" dxfId="177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176" priority="100" rank="1"/>
    <cfRule type="top10" dxfId="175" priority="101" rank="2"/>
    <cfRule type="top10" dxfId="174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173" priority="104" rank="1"/>
    <cfRule type="top10" dxfId="172" priority="105" rank="2"/>
    <cfRule type="top10" dxfId="171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170" priority="108" rank="1"/>
    <cfRule type="top10" dxfId="169" priority="109" rank="2"/>
    <cfRule type="top10" dxfId="168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167" priority="112" rank="1"/>
    <cfRule type="top10" dxfId="166" priority="113" rank="2"/>
    <cfRule type="top10" dxfId="165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164" priority="116" rank="1"/>
    <cfRule type="top10" dxfId="163" priority="117" rank="2"/>
    <cfRule type="top10" dxfId="162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161" priority="120" rank="1"/>
    <cfRule type="top10" dxfId="160" priority="121" rank="2"/>
    <cfRule type="top10" dxfId="159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158" priority="124" rank="1"/>
    <cfRule type="top10" dxfId="157" priority="125" rank="2"/>
    <cfRule type="top10" dxfId="156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155" priority="128" rank="1"/>
    <cfRule type="top10" dxfId="154" priority="129" rank="2"/>
    <cfRule type="top10" dxfId="153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152" priority="132" rank="1"/>
    <cfRule type="top10" dxfId="151" priority="133" rank="2"/>
    <cfRule type="top10" dxfId="150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149" priority="136" rank="1"/>
    <cfRule type="top10" dxfId="148" priority="137" rank="2"/>
    <cfRule type="top10" dxfId="147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146" priority="140" rank="1"/>
    <cfRule type="top10" dxfId="145" priority="141" rank="2"/>
    <cfRule type="top10" dxfId="144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143" priority="144" rank="1"/>
    <cfRule type="top10" dxfId="142" priority="145" rank="2"/>
    <cfRule type="top10" dxfId="141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140" priority="148" rank="1"/>
    <cfRule type="top10" dxfId="139" priority="149" rank="2"/>
    <cfRule type="top10" dxfId="138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137" priority="152" rank="1"/>
    <cfRule type="top10" dxfId="136" priority="153" rank="2"/>
    <cfRule type="top10" dxfId="135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134" priority="156" rank="1"/>
    <cfRule type="top10" dxfId="133" priority="157" rank="2"/>
    <cfRule type="top10" dxfId="132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131" priority="160" rank="1"/>
    <cfRule type="top10" dxfId="130" priority="161" rank="2"/>
    <cfRule type="top10" dxfId="129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128" priority="4" operator="containsText" text="EPW">
      <formula>NOT(ISERROR(SEARCH("EPW",BA18)))</formula>
    </cfRule>
    <cfRule type="containsText" dxfId="127" priority="5" operator="containsText" text="MIOA">
      <formula>NOT(ISERROR(SEARCH("MIOA",BA18)))</formula>
    </cfRule>
    <cfRule type="containsText" dxfId="126" priority="6" operator="containsText" text="DAG">
      <formula>NOT(ISERROR(SEARCH("DAG",BA18)))</formula>
    </cfRule>
  </conditionalFormatting>
  <conditionalFormatting sqref="BA23:BC26">
    <cfRule type="containsText" dxfId="125" priority="1" operator="containsText" text="EPW">
      <formula>NOT(ISERROR(SEARCH("EPW",BA23)))</formula>
    </cfRule>
    <cfRule type="containsText" dxfId="124" priority="2" operator="containsText" text="MIOA">
      <formula>NOT(ISERROR(SEARCH("MIOA",BA23)))</formula>
    </cfRule>
    <cfRule type="containsText" dxfId="123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EB45-2849-4CF7-A67A-A0B2CA70FE9C}">
  <dimension ref="A1:BC46"/>
  <sheetViews>
    <sheetView zoomScaleNormal="100" workbookViewId="0">
      <pane xSplit="3" ySplit="2" topLeftCell="AL6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A1:XFD1048576"/>
    </sheetView>
  </sheetViews>
  <sheetFormatPr defaultColWidth="8.88671875" defaultRowHeight="16.2" x14ac:dyDescent="0.3"/>
  <cols>
    <col min="1" max="1" width="8.109375" style="12" customWidth="1"/>
    <col min="2" max="3" width="8.88671875" style="12" customWidth="1"/>
    <col min="4" max="29" width="8.88671875" style="13" customWidth="1"/>
    <col min="30" max="51" width="8.88671875" style="13"/>
    <col min="52" max="52" width="8.88671875" style="12"/>
    <col min="53" max="55" width="8.88671875" style="10"/>
    <col min="56" max="16384" width="8.88671875" style="12"/>
  </cols>
  <sheetData>
    <row r="1" spans="1:55" ht="16.2" customHeight="1" x14ac:dyDescent="0.3">
      <c r="A1" s="17" t="s">
        <v>79</v>
      </c>
      <c r="B1" s="21"/>
      <c r="C1" s="21"/>
      <c r="D1" s="26" t="str">
        <f t="shared" ref="D1:AM1" si="0">D3&amp;D4&amp;D5&amp;D6</f>
        <v>MIOAEPW</v>
      </c>
      <c r="E1" s="26" t="str">
        <f t="shared" si="0"/>
        <v>MIOADEPW</v>
      </c>
      <c r="F1" s="26" t="str">
        <f t="shared" si="0"/>
        <v>MIOAREPW</v>
      </c>
      <c r="G1" s="26" t="str">
        <f t="shared" si="0"/>
        <v>MIOARDEPW</v>
      </c>
      <c r="H1" s="26" t="str">
        <f t="shared" si="0"/>
        <v>DAG1EPW</v>
      </c>
      <c r="I1" s="26" t="str">
        <f t="shared" si="0"/>
        <v>DAG1DEPW</v>
      </c>
      <c r="J1" s="26" t="str">
        <f t="shared" si="0"/>
        <v>DAG1REPW</v>
      </c>
      <c r="K1" s="26" t="str">
        <f t="shared" si="0"/>
        <v>DAG1RDEPW</v>
      </c>
      <c r="L1" s="26" t="str">
        <f t="shared" si="0"/>
        <v>DAG2EPW</v>
      </c>
      <c r="M1" s="26" t="str">
        <f t="shared" si="0"/>
        <v>DAG2DEPW</v>
      </c>
      <c r="N1" s="26" t="str">
        <f t="shared" si="0"/>
        <v>DAG2REPW</v>
      </c>
      <c r="O1" s="26" t="str">
        <f t="shared" si="0"/>
        <v>DAG2RDEPW</v>
      </c>
      <c r="P1" s="24" t="str">
        <f t="shared" si="0"/>
        <v>MIOA</v>
      </c>
      <c r="Q1" s="24" t="str">
        <f t="shared" si="0"/>
        <v>MIOAD</v>
      </c>
      <c r="R1" s="24" t="str">
        <f t="shared" si="0"/>
        <v>MIOAPW</v>
      </c>
      <c r="S1" s="24" t="str">
        <f t="shared" si="0"/>
        <v>MIOADPW</v>
      </c>
      <c r="T1" s="24" t="str">
        <f t="shared" si="0"/>
        <v>MIOAR</v>
      </c>
      <c r="U1" s="24" t="str">
        <f t="shared" si="0"/>
        <v>MIOARD</v>
      </c>
      <c r="V1" s="24" t="str">
        <f t="shared" si="0"/>
        <v>MIOARPW</v>
      </c>
      <c r="W1" s="24" t="str">
        <f t="shared" si="0"/>
        <v>MIOARDPW</v>
      </c>
      <c r="X1" s="24" t="str">
        <f t="shared" si="0"/>
        <v>DAG1</v>
      </c>
      <c r="Y1" s="24" t="str">
        <f t="shared" si="0"/>
        <v>DAG1D</v>
      </c>
      <c r="Z1" s="24" t="str">
        <f t="shared" si="0"/>
        <v>DAG1PW</v>
      </c>
      <c r="AA1" s="24" t="str">
        <f t="shared" si="0"/>
        <v>DAG1DPW</v>
      </c>
      <c r="AB1" s="24" t="str">
        <f t="shared" si="0"/>
        <v>DAG1R</v>
      </c>
      <c r="AC1" s="24" t="str">
        <f t="shared" si="0"/>
        <v>DAG1RD</v>
      </c>
      <c r="AD1" s="24" t="str">
        <f t="shared" si="0"/>
        <v>DAG1RPW</v>
      </c>
      <c r="AE1" s="24" t="str">
        <f t="shared" si="0"/>
        <v>DAG1RDPW</v>
      </c>
      <c r="AF1" s="24" t="str">
        <f t="shared" si="0"/>
        <v>DAG2</v>
      </c>
      <c r="AG1" s="24" t="str">
        <f t="shared" si="0"/>
        <v>DAG2D</v>
      </c>
      <c r="AH1" s="24" t="str">
        <f t="shared" si="0"/>
        <v>DAG2PW</v>
      </c>
      <c r="AI1" s="24" t="str">
        <f t="shared" si="0"/>
        <v>DAG2DPW</v>
      </c>
      <c r="AJ1" s="24" t="str">
        <f t="shared" si="0"/>
        <v>DAG2R</v>
      </c>
      <c r="AK1" s="24" t="str">
        <f t="shared" si="0"/>
        <v>DAG2RD</v>
      </c>
      <c r="AL1" s="24" t="str">
        <f t="shared" si="0"/>
        <v>DAG2RPW</v>
      </c>
      <c r="AM1" s="24" t="str">
        <f t="shared" si="0"/>
        <v>DAG2RDPW</v>
      </c>
      <c r="AN1" s="23" t="str">
        <f>AN3&amp;AN4&amp;AN5&amp;AN6</f>
        <v>NG</v>
      </c>
      <c r="AO1" s="23" t="str">
        <f t="shared" ref="AO1:AU1" si="1">AO3&amp;AO4&amp;AO5&amp;AO6</f>
        <v>NGD</v>
      </c>
      <c r="AP1" s="23" t="str">
        <f t="shared" si="1"/>
        <v>NGPW</v>
      </c>
      <c r="AQ1" s="23" t="str">
        <f t="shared" si="1"/>
        <v>NGDPW</v>
      </c>
      <c r="AR1" s="23" t="str">
        <f t="shared" si="1"/>
        <v>NGR</v>
      </c>
      <c r="AS1" s="23" t="str">
        <f t="shared" si="1"/>
        <v>NGRD</v>
      </c>
      <c r="AT1" s="23" t="str">
        <f t="shared" si="1"/>
        <v>NGRPW</v>
      </c>
      <c r="AU1" s="23" t="str">
        <f t="shared" si="1"/>
        <v>NGRDPW</v>
      </c>
      <c r="AV1" s="23" t="str">
        <f>AV3&amp;AV4&amp;AV5&amp;AV6</f>
        <v>BCS</v>
      </c>
      <c r="AW1" s="23" t="str">
        <f>AW3&amp;AW4&amp;AW5&amp;AW6</f>
        <v>BCSD</v>
      </c>
      <c r="AX1" s="23" t="str">
        <f>AX3&amp;AX4&amp;AX6</f>
        <v>HD</v>
      </c>
      <c r="AY1" s="23" t="str">
        <f>AY3&amp;AY4&amp;AY6</f>
        <v>Random</v>
      </c>
    </row>
    <row r="2" spans="1:55" x14ac:dyDescent="0.3">
      <c r="A2" s="13"/>
      <c r="B2" s="13" t="s">
        <v>35</v>
      </c>
      <c r="C2" s="13" t="s">
        <v>55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23"/>
      <c r="AY2" s="17"/>
    </row>
    <row r="3" spans="1:55" x14ac:dyDescent="0.3">
      <c r="A3" s="25" t="s">
        <v>71</v>
      </c>
      <c r="B3" s="25"/>
      <c r="C3" s="25"/>
      <c r="D3" s="15" t="s">
        <v>62</v>
      </c>
      <c r="E3" s="15" t="s">
        <v>62</v>
      </c>
      <c r="F3" s="15" t="s">
        <v>62</v>
      </c>
      <c r="G3" s="15" t="s">
        <v>62</v>
      </c>
      <c r="H3" s="15" t="s">
        <v>66</v>
      </c>
      <c r="I3" s="15" t="s">
        <v>66</v>
      </c>
      <c r="J3" s="15" t="s">
        <v>66</v>
      </c>
      <c r="K3" s="15" t="s">
        <v>66</v>
      </c>
      <c r="L3" s="15" t="s">
        <v>67</v>
      </c>
      <c r="M3" s="15" t="s">
        <v>67</v>
      </c>
      <c r="N3" s="15" t="s">
        <v>67</v>
      </c>
      <c r="O3" s="15" t="s">
        <v>67</v>
      </c>
      <c r="P3" s="15" t="s">
        <v>62</v>
      </c>
      <c r="Q3" s="15" t="s">
        <v>62</v>
      </c>
      <c r="R3" s="15" t="s">
        <v>62</v>
      </c>
      <c r="S3" s="15" t="s">
        <v>62</v>
      </c>
      <c r="T3" s="15" t="s">
        <v>62</v>
      </c>
      <c r="U3" s="15" t="s">
        <v>62</v>
      </c>
      <c r="V3" s="15" t="s">
        <v>62</v>
      </c>
      <c r="W3" s="15" t="s">
        <v>62</v>
      </c>
      <c r="X3" s="15" t="s">
        <v>66</v>
      </c>
      <c r="Y3" s="15" t="s">
        <v>66</v>
      </c>
      <c r="Z3" s="15" t="s">
        <v>78</v>
      </c>
      <c r="AA3" s="15" t="s">
        <v>78</v>
      </c>
      <c r="AB3" s="15" t="s">
        <v>78</v>
      </c>
      <c r="AC3" s="15" t="s">
        <v>78</v>
      </c>
      <c r="AD3" s="15" t="s">
        <v>78</v>
      </c>
      <c r="AE3" s="15" t="s">
        <v>78</v>
      </c>
      <c r="AF3" s="15" t="s">
        <v>67</v>
      </c>
      <c r="AG3" s="15" t="s">
        <v>77</v>
      </c>
      <c r="AH3" s="15" t="s">
        <v>77</v>
      </c>
      <c r="AI3" s="15" t="s">
        <v>77</v>
      </c>
      <c r="AJ3" s="15" t="s">
        <v>77</v>
      </c>
      <c r="AK3" s="15" t="s">
        <v>77</v>
      </c>
      <c r="AL3" s="15" t="s">
        <v>77</v>
      </c>
      <c r="AM3" s="15" t="s">
        <v>77</v>
      </c>
      <c r="AN3" s="15" t="s">
        <v>68</v>
      </c>
      <c r="AO3" s="15" t="s">
        <v>68</v>
      </c>
      <c r="AP3" s="15" t="s">
        <v>68</v>
      </c>
      <c r="AQ3" s="15" t="s">
        <v>68</v>
      </c>
      <c r="AR3" s="15" t="s">
        <v>68</v>
      </c>
      <c r="AS3" s="15" t="s">
        <v>68</v>
      </c>
      <c r="AT3" s="15" t="s">
        <v>68</v>
      </c>
      <c r="AU3" s="15" t="s">
        <v>68</v>
      </c>
      <c r="AV3" s="15" t="s">
        <v>80</v>
      </c>
      <c r="AW3" s="15" t="s">
        <v>80</v>
      </c>
      <c r="AX3" s="15" t="s">
        <v>69</v>
      </c>
      <c r="AY3" s="15" t="s">
        <v>70</v>
      </c>
    </row>
    <row r="4" spans="1:55" x14ac:dyDescent="0.3">
      <c r="A4" s="25" t="s">
        <v>72</v>
      </c>
      <c r="B4" s="25"/>
      <c r="C4" s="25"/>
      <c r="D4" s="15"/>
      <c r="E4" s="15"/>
      <c r="F4" s="15" t="s">
        <v>64</v>
      </c>
      <c r="G4" s="15" t="s">
        <v>64</v>
      </c>
      <c r="H4" s="15"/>
      <c r="I4" s="15"/>
      <c r="J4" s="15" t="s">
        <v>64</v>
      </c>
      <c r="K4" s="15" t="s">
        <v>64</v>
      </c>
      <c r="L4" s="15"/>
      <c r="M4" s="15"/>
      <c r="N4" s="15" t="s">
        <v>64</v>
      </c>
      <c r="O4" s="15" t="s">
        <v>64</v>
      </c>
      <c r="P4" s="15"/>
      <c r="Q4" s="15"/>
      <c r="R4" s="15"/>
      <c r="S4" s="15"/>
      <c r="T4" s="15" t="s">
        <v>64</v>
      </c>
      <c r="U4" s="15" t="s">
        <v>64</v>
      </c>
      <c r="V4" s="15" t="s">
        <v>64</v>
      </c>
      <c r="W4" s="15" t="s">
        <v>64</v>
      </c>
      <c r="X4" s="15"/>
      <c r="Y4" s="15"/>
      <c r="Z4" s="15"/>
      <c r="AA4" s="15"/>
      <c r="AB4" s="15" t="s">
        <v>64</v>
      </c>
      <c r="AC4" s="15" t="s">
        <v>64</v>
      </c>
      <c r="AD4" s="15" t="s">
        <v>64</v>
      </c>
      <c r="AE4" s="15" t="s">
        <v>64</v>
      </c>
      <c r="AF4" s="15"/>
      <c r="AG4" s="15"/>
      <c r="AH4" s="15"/>
      <c r="AI4" s="15"/>
      <c r="AJ4" s="15" t="s">
        <v>64</v>
      </c>
      <c r="AK4" s="15" t="s">
        <v>64</v>
      </c>
      <c r="AL4" s="15" t="s">
        <v>64</v>
      </c>
      <c r="AM4" s="15" t="s">
        <v>64</v>
      </c>
      <c r="AN4" s="15"/>
      <c r="AO4" s="15"/>
      <c r="AP4" s="15"/>
      <c r="AQ4" s="15"/>
      <c r="AR4" s="15" t="s">
        <v>64</v>
      </c>
      <c r="AS4" s="15" t="s">
        <v>64</v>
      </c>
      <c r="AT4" s="15" t="s">
        <v>64</v>
      </c>
      <c r="AU4" s="15" t="s">
        <v>64</v>
      </c>
      <c r="AV4" s="15"/>
      <c r="AW4" s="15"/>
      <c r="AX4" s="15"/>
      <c r="AY4" s="15"/>
    </row>
    <row r="5" spans="1:55" x14ac:dyDescent="0.3">
      <c r="A5" s="15"/>
      <c r="B5" s="15" t="s">
        <v>76</v>
      </c>
      <c r="C5" s="15"/>
      <c r="D5" s="15"/>
      <c r="E5" s="15" t="s">
        <v>76</v>
      </c>
      <c r="F5" s="15"/>
      <c r="G5" s="15" t="s">
        <v>76</v>
      </c>
      <c r="H5" s="15"/>
      <c r="I5" s="15" t="s">
        <v>76</v>
      </c>
      <c r="J5" s="15"/>
      <c r="K5" s="15" t="s">
        <v>76</v>
      </c>
      <c r="L5" s="15"/>
      <c r="M5" s="15" t="s">
        <v>76</v>
      </c>
      <c r="N5" s="15"/>
      <c r="O5" s="15" t="s">
        <v>76</v>
      </c>
      <c r="P5" s="15"/>
      <c r="Q5" s="15" t="s">
        <v>76</v>
      </c>
      <c r="R5" s="15"/>
      <c r="S5" s="15" t="s">
        <v>76</v>
      </c>
      <c r="T5" s="15"/>
      <c r="U5" s="15" t="s">
        <v>76</v>
      </c>
      <c r="V5" s="15"/>
      <c r="W5" s="15" t="s">
        <v>76</v>
      </c>
      <c r="X5" s="15"/>
      <c r="Y5" s="15" t="s">
        <v>76</v>
      </c>
      <c r="Z5" s="15"/>
      <c r="AA5" s="15" t="s">
        <v>76</v>
      </c>
      <c r="AB5" s="15"/>
      <c r="AC5" s="15" t="s">
        <v>76</v>
      </c>
      <c r="AD5" s="15"/>
      <c r="AE5" s="15" t="s">
        <v>76</v>
      </c>
      <c r="AF5" s="15"/>
      <c r="AG5" s="15" t="s">
        <v>76</v>
      </c>
      <c r="AH5" s="15"/>
      <c r="AI5" s="15" t="s">
        <v>76</v>
      </c>
      <c r="AJ5" s="15"/>
      <c r="AK5" s="15" t="s">
        <v>76</v>
      </c>
      <c r="AL5" s="15"/>
      <c r="AM5" s="15" t="s">
        <v>76</v>
      </c>
      <c r="AN5" s="15"/>
      <c r="AO5" s="15" t="s">
        <v>76</v>
      </c>
      <c r="AP5" s="15"/>
      <c r="AQ5" s="15" t="s">
        <v>76</v>
      </c>
      <c r="AR5" s="15"/>
      <c r="AS5" s="15" t="s">
        <v>76</v>
      </c>
      <c r="AT5" s="15"/>
      <c r="AU5" s="15" t="s">
        <v>76</v>
      </c>
      <c r="AV5" s="15"/>
      <c r="AW5" s="15" t="s">
        <v>76</v>
      </c>
      <c r="AX5" s="15"/>
      <c r="AY5" s="15"/>
    </row>
    <row r="6" spans="1:55" x14ac:dyDescent="0.3">
      <c r="A6" s="25" t="s">
        <v>73</v>
      </c>
      <c r="B6" s="25"/>
      <c r="C6" s="25"/>
      <c r="D6" s="15" t="s">
        <v>63</v>
      </c>
      <c r="E6" s="15" t="s">
        <v>63</v>
      </c>
      <c r="F6" s="15" t="s">
        <v>63</v>
      </c>
      <c r="G6" s="15" t="s">
        <v>63</v>
      </c>
      <c r="H6" s="15" t="s">
        <v>63</v>
      </c>
      <c r="I6" s="15" t="s">
        <v>63</v>
      </c>
      <c r="J6" s="15" t="s">
        <v>63</v>
      </c>
      <c r="K6" s="15" t="s">
        <v>63</v>
      </c>
      <c r="L6" s="15" t="s">
        <v>63</v>
      </c>
      <c r="M6" s="15" t="s">
        <v>63</v>
      </c>
      <c r="N6" s="15" t="s">
        <v>63</v>
      </c>
      <c r="O6" s="15" t="s">
        <v>63</v>
      </c>
      <c r="P6" s="15"/>
      <c r="Q6" s="15"/>
      <c r="R6" s="15" t="s">
        <v>65</v>
      </c>
      <c r="S6" s="15" t="s">
        <v>65</v>
      </c>
      <c r="T6" s="15"/>
      <c r="U6" s="15"/>
      <c r="V6" s="15" t="s">
        <v>65</v>
      </c>
      <c r="W6" s="15" t="s">
        <v>65</v>
      </c>
      <c r="X6" s="15"/>
      <c r="Y6" s="15"/>
      <c r="Z6" s="15" t="s">
        <v>65</v>
      </c>
      <c r="AA6" s="15" t="s">
        <v>65</v>
      </c>
      <c r="AB6" s="15"/>
      <c r="AC6" s="15"/>
      <c r="AD6" s="15" t="s">
        <v>65</v>
      </c>
      <c r="AE6" s="15" t="s">
        <v>65</v>
      </c>
      <c r="AF6" s="15"/>
      <c r="AG6" s="15"/>
      <c r="AH6" s="15" t="s">
        <v>65</v>
      </c>
      <c r="AI6" s="15" t="s">
        <v>65</v>
      </c>
      <c r="AJ6" s="15"/>
      <c r="AK6" s="15"/>
      <c r="AL6" s="15" t="s">
        <v>65</v>
      </c>
      <c r="AM6" s="15" t="s">
        <v>65</v>
      </c>
      <c r="AN6" s="15"/>
      <c r="AO6" s="15"/>
      <c r="AP6" s="15" t="s">
        <v>65</v>
      </c>
      <c r="AQ6" s="15" t="s">
        <v>65</v>
      </c>
      <c r="AR6" s="15"/>
      <c r="AS6" s="15"/>
      <c r="AT6" s="15" t="s">
        <v>65</v>
      </c>
      <c r="AU6" s="15" t="s">
        <v>65</v>
      </c>
      <c r="AV6" s="15"/>
      <c r="AW6" s="15"/>
      <c r="AX6" s="15"/>
      <c r="AY6" s="15"/>
    </row>
    <row r="7" spans="1:55" x14ac:dyDescent="0.3">
      <c r="A7" s="20" t="s">
        <v>56</v>
      </c>
      <c r="B7" s="21"/>
      <c r="C7" s="2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BB7" s="10" t="s">
        <v>60</v>
      </c>
      <c r="BC7" s="10" t="s">
        <v>61</v>
      </c>
    </row>
    <row r="8" spans="1:55" ht="16.2" customHeight="1" x14ac:dyDescent="0.3">
      <c r="A8" s="22" t="s">
        <v>74</v>
      </c>
      <c r="B8" s="17" t="s">
        <v>36</v>
      </c>
      <c r="C8" s="13" t="s">
        <v>23</v>
      </c>
      <c r="D8" s="12">
        <v>44.680999999999997</v>
      </c>
      <c r="E8" s="12">
        <v>53.380600000000001</v>
      </c>
      <c r="F8" s="12">
        <v>59.903700000000001</v>
      </c>
      <c r="G8" s="12">
        <v>59.235799999999998</v>
      </c>
      <c r="H8" s="12">
        <v>31.172899999999998</v>
      </c>
      <c r="I8" s="12">
        <v>36.649700000000003</v>
      </c>
      <c r="J8" s="12">
        <v>37.483600000000003</v>
      </c>
      <c r="K8" s="12">
        <v>36.925600000000003</v>
      </c>
      <c r="L8" s="12">
        <v>44.131</v>
      </c>
      <c r="M8" s="12">
        <v>53.0289</v>
      </c>
      <c r="N8" s="12">
        <v>58.881500000000003</v>
      </c>
      <c r="O8" s="12">
        <v>58.288699999999999</v>
      </c>
      <c r="P8" s="12">
        <v>9.7874999999999996</v>
      </c>
      <c r="Q8" s="12">
        <v>10.1839</v>
      </c>
      <c r="R8" s="13">
        <v>28.234200000000001</v>
      </c>
      <c r="S8" s="13">
        <v>36.4345</v>
      </c>
      <c r="T8" s="13">
        <v>19.5456</v>
      </c>
      <c r="U8" s="13">
        <v>19.991199999999999</v>
      </c>
      <c r="V8" s="13">
        <v>50.366999999999997</v>
      </c>
      <c r="W8" s="13">
        <v>49.636800000000001</v>
      </c>
      <c r="X8" s="13">
        <v>30.6189</v>
      </c>
      <c r="Y8" s="13">
        <v>37.306100000000001</v>
      </c>
      <c r="Z8" s="13">
        <v>21.619599999999998</v>
      </c>
      <c r="AA8" s="13">
        <v>38.342100000000002</v>
      </c>
      <c r="AB8" s="13">
        <v>21.3398</v>
      </c>
      <c r="AC8" s="13">
        <v>21.3477</v>
      </c>
      <c r="AD8" s="13">
        <v>23.8095</v>
      </c>
      <c r="AE8" s="13">
        <v>25.736499999999999</v>
      </c>
      <c r="AF8" s="13">
        <v>29.456800000000001</v>
      </c>
      <c r="AG8" s="13">
        <v>34.687600000000003</v>
      </c>
      <c r="AH8" s="13">
        <v>20.222000000000001</v>
      </c>
      <c r="AI8" s="13">
        <v>36.787799999999997</v>
      </c>
      <c r="AJ8" s="13">
        <v>20.477599999999999</v>
      </c>
      <c r="AK8" s="13">
        <v>20.102799999999998</v>
      </c>
      <c r="AL8" s="13">
        <v>24.707999999999998</v>
      </c>
      <c r="AM8" s="13">
        <v>24.621500000000001</v>
      </c>
      <c r="AN8" s="13">
        <v>5.9785000000000004</v>
      </c>
      <c r="AO8" s="13">
        <v>41.903599999999997</v>
      </c>
      <c r="AP8" s="13">
        <v>26.150400000000001</v>
      </c>
      <c r="AQ8" s="13">
        <v>47.085099999999997</v>
      </c>
      <c r="AR8" s="13">
        <v>18.782699999999998</v>
      </c>
      <c r="AS8" s="13">
        <v>25.3217</v>
      </c>
      <c r="AT8" s="13">
        <v>22.249700000000001</v>
      </c>
      <c r="AU8" s="13">
        <v>25.5547</v>
      </c>
      <c r="AV8" s="12">
        <v>-18.054400000000001</v>
      </c>
      <c r="AW8" s="12">
        <v>-17.61</v>
      </c>
      <c r="AX8" s="13">
        <v>10.8484</v>
      </c>
      <c r="AY8" s="13">
        <v>-20.242100000000001</v>
      </c>
      <c r="BA8" s="11" t="str">
        <f ca="1">INDIRECT(ADDRESS(1, MATCH(MAX(D8:AY8),D8:AY8,0)+3, 4),TRUE)</f>
        <v>MIOAREPW</v>
      </c>
      <c r="BB8" s="11" t="str">
        <f ca="1">BA8</f>
        <v>MIOAREPW</v>
      </c>
      <c r="BC8" s="11"/>
    </row>
    <row r="9" spans="1:55" x14ac:dyDescent="0.3">
      <c r="A9" s="21"/>
      <c r="B9" s="21"/>
      <c r="C9" s="13" t="s">
        <v>81</v>
      </c>
      <c r="D9" s="12">
        <v>21.331399999999999</v>
      </c>
      <c r="E9" s="12">
        <v>20.568999999999999</v>
      </c>
      <c r="F9" s="12">
        <v>32.4178</v>
      </c>
      <c r="G9" s="12">
        <v>33.711100000000002</v>
      </c>
      <c r="H9" s="12">
        <v>49.5214</v>
      </c>
      <c r="I9" s="12">
        <v>58.251600000000003</v>
      </c>
      <c r="J9" s="12">
        <v>30.636199999999999</v>
      </c>
      <c r="K9" s="12">
        <v>31.517199999999999</v>
      </c>
      <c r="L9" s="12">
        <v>48.439900000000002</v>
      </c>
      <c r="M9" s="12">
        <v>55.343299999999999</v>
      </c>
      <c r="N9" s="12">
        <v>28.9191</v>
      </c>
      <c r="O9" s="12">
        <v>29.392499999999998</v>
      </c>
      <c r="P9" s="12">
        <v>21.107199999999999</v>
      </c>
      <c r="Q9" s="12">
        <v>20.5898</v>
      </c>
      <c r="R9" s="13">
        <v>20.642700000000001</v>
      </c>
      <c r="S9" s="13">
        <v>20.669899999999998</v>
      </c>
      <c r="T9" s="13">
        <v>33.368099999999998</v>
      </c>
      <c r="U9" s="13">
        <v>33.281199999999998</v>
      </c>
      <c r="V9" s="13">
        <v>33.319000000000003</v>
      </c>
      <c r="W9" s="13">
        <v>32.924700000000001</v>
      </c>
      <c r="X9" s="13">
        <v>48.589500000000001</v>
      </c>
      <c r="Y9" s="13">
        <v>58.058500000000002</v>
      </c>
      <c r="Z9" s="13">
        <v>48.948399999999999</v>
      </c>
      <c r="AA9" s="13">
        <v>57.968499999999999</v>
      </c>
      <c r="AB9" s="13">
        <v>30.731999999999999</v>
      </c>
      <c r="AC9" s="13">
        <v>30.940899999999999</v>
      </c>
      <c r="AD9" s="13">
        <v>31.558700000000002</v>
      </c>
      <c r="AE9" s="13">
        <v>30.902100000000001</v>
      </c>
      <c r="AF9" s="13">
        <v>48.185099999999998</v>
      </c>
      <c r="AG9" s="13">
        <v>55.839700000000001</v>
      </c>
      <c r="AH9" s="13">
        <v>48.277000000000001</v>
      </c>
      <c r="AI9" s="13">
        <v>54.860599999999998</v>
      </c>
      <c r="AJ9" s="13">
        <v>29.692499999999999</v>
      </c>
      <c r="AK9" s="13">
        <v>29.167200000000001</v>
      </c>
      <c r="AL9" s="13">
        <v>29.3932</v>
      </c>
      <c r="AM9" s="13">
        <v>29.6812</v>
      </c>
      <c r="AN9" s="13">
        <v>11.5467</v>
      </c>
      <c r="AO9" s="13">
        <v>55.203800000000001</v>
      </c>
      <c r="AP9" s="13">
        <v>16.903099999999998</v>
      </c>
      <c r="AQ9" s="13">
        <v>54.976799999999997</v>
      </c>
      <c r="AR9" s="13">
        <v>30.0533</v>
      </c>
      <c r="AS9" s="13">
        <v>36.217199999999998</v>
      </c>
      <c r="AT9" s="13">
        <v>30.6157</v>
      </c>
      <c r="AU9" s="13">
        <v>29.635899999999999</v>
      </c>
      <c r="AV9" s="12">
        <v>-15.5989</v>
      </c>
      <c r="AW9" s="12">
        <v>-16.552399999999999</v>
      </c>
      <c r="AX9" s="13">
        <v>19.558599999999998</v>
      </c>
      <c r="AY9" s="13">
        <v>-19.083200000000001</v>
      </c>
      <c r="BA9" s="11" t="str">
        <f ca="1">INDIRECT(ADDRESS(1, MATCH(MAX(D9:AY9),D9:AY9,0)+3, 4),TRUE)</f>
        <v>DAG1DEPW</v>
      </c>
      <c r="BB9" s="11"/>
      <c r="BC9" s="11" t="str">
        <f ca="1">BA9</f>
        <v>DAG1DEPW</v>
      </c>
    </row>
    <row r="10" spans="1:55" x14ac:dyDescent="0.3">
      <c r="A10" s="21"/>
      <c r="B10" s="17" t="s">
        <v>49</v>
      </c>
      <c r="C10" s="13" t="s">
        <v>23</v>
      </c>
      <c r="D10" s="12">
        <v>160.7791</v>
      </c>
      <c r="E10" s="12">
        <v>168.3869</v>
      </c>
      <c r="F10" s="12">
        <v>197.9914</v>
      </c>
      <c r="G10" s="12">
        <v>197.8416</v>
      </c>
      <c r="H10" s="12">
        <v>129.85570000000001</v>
      </c>
      <c r="I10" s="12">
        <v>122.7998</v>
      </c>
      <c r="J10" s="12">
        <v>136.83529999999999</v>
      </c>
      <c r="K10" s="12">
        <v>134.45930000000001</v>
      </c>
      <c r="L10" s="12">
        <v>158.53890000000001</v>
      </c>
      <c r="M10" s="12">
        <v>161.74080000000001</v>
      </c>
      <c r="N10" s="12">
        <v>195.09280000000001</v>
      </c>
      <c r="O10" s="12">
        <v>194.45179999999999</v>
      </c>
      <c r="P10" s="12">
        <v>67.023499999999999</v>
      </c>
      <c r="Q10" s="12">
        <v>68.9756</v>
      </c>
      <c r="R10" s="13">
        <v>108.81910000000001</v>
      </c>
      <c r="S10" s="13">
        <v>116.7299</v>
      </c>
      <c r="T10" s="13">
        <v>98.075400000000002</v>
      </c>
      <c r="U10" s="13">
        <v>98.9816</v>
      </c>
      <c r="V10" s="13">
        <v>168.13079999999999</v>
      </c>
      <c r="W10" s="13">
        <v>167.16290000000001</v>
      </c>
      <c r="X10" s="13">
        <v>120.3963</v>
      </c>
      <c r="Z10" s="13">
        <v>105.41540000000001</v>
      </c>
      <c r="AA10" s="13">
        <v>118.09610000000001</v>
      </c>
      <c r="AB10" s="13">
        <v>155.88810000000001</v>
      </c>
      <c r="AD10" s="13">
        <v>107.47490000000001</v>
      </c>
      <c r="AE10" s="13">
        <v>107.753</v>
      </c>
      <c r="AF10" s="13">
        <v>117.0904</v>
      </c>
      <c r="AH10" s="13">
        <v>102.8746</v>
      </c>
      <c r="AI10" s="13">
        <v>115.7423</v>
      </c>
      <c r="AJ10" s="13">
        <v>155.0042</v>
      </c>
      <c r="AL10" s="13">
        <v>106.9712</v>
      </c>
      <c r="AM10" s="13">
        <v>102.72280000000001</v>
      </c>
      <c r="AN10" s="13">
        <v>71.558899999999994</v>
      </c>
      <c r="AP10" s="13">
        <v>84.527000000000001</v>
      </c>
      <c r="AQ10" s="13">
        <v>91.506699999999995</v>
      </c>
      <c r="AR10" s="13">
        <v>97.989599999999996</v>
      </c>
      <c r="AT10" s="13">
        <v>108.5722</v>
      </c>
      <c r="AU10" s="13">
        <v>86.565899999999999</v>
      </c>
      <c r="AV10" s="12">
        <v>1.9015</v>
      </c>
      <c r="AW10" s="12">
        <v>1.6758999999999999</v>
      </c>
      <c r="AX10" s="13">
        <v>70.053899999999999</v>
      </c>
      <c r="AY10" s="13">
        <v>-6.4729999999999999</v>
      </c>
      <c r="BA10" s="11" t="str">
        <f ca="1">INDIRECT(ADDRESS(1, MATCH(MAX(D10:AY10),D10:AY10,0)+3, 4),TRUE)</f>
        <v>MIOAREPW</v>
      </c>
      <c r="BB10" s="11" t="str">
        <f ca="1">BA10</f>
        <v>MIOAREPW</v>
      </c>
      <c r="BC10" s="11"/>
    </row>
    <row r="11" spans="1:55" x14ac:dyDescent="0.3">
      <c r="A11" s="21"/>
      <c r="B11" s="21"/>
      <c r="C11" s="13" t="s">
        <v>81</v>
      </c>
      <c r="D11" s="12">
        <v>96.203999999999994</v>
      </c>
      <c r="E11" s="12">
        <v>96.305000000000007</v>
      </c>
      <c r="F11" s="12">
        <v>132.89150000000001</v>
      </c>
      <c r="G11" s="12">
        <v>132.1908</v>
      </c>
      <c r="H11" s="12">
        <v>168.0932</v>
      </c>
      <c r="I11" s="12">
        <v>171.00040000000001</v>
      </c>
      <c r="J11" s="12">
        <v>206.35650000000001</v>
      </c>
      <c r="K11" s="12">
        <v>208.67869999999999</v>
      </c>
      <c r="L11" s="12">
        <v>165.22200000000001</v>
      </c>
      <c r="M11" s="12">
        <v>169.89709999999999</v>
      </c>
      <c r="N11" s="12">
        <v>203.89179999999999</v>
      </c>
      <c r="O11" s="12">
        <v>203.30840000000001</v>
      </c>
      <c r="P11" s="12">
        <v>96.807199999999995</v>
      </c>
      <c r="Q11" s="12">
        <v>96.4208</v>
      </c>
      <c r="R11" s="13">
        <v>96.395499999999998</v>
      </c>
      <c r="S11" s="13">
        <v>98.699799999999996</v>
      </c>
      <c r="T11" s="13">
        <v>131.0111</v>
      </c>
      <c r="U11" s="13">
        <v>132.67619999999999</v>
      </c>
      <c r="V11" s="13">
        <v>134.1069</v>
      </c>
      <c r="W11" s="13">
        <v>133.85929999999999</v>
      </c>
      <c r="X11" s="13">
        <v>168.1756</v>
      </c>
      <c r="Z11" s="13">
        <v>165.76580000000001</v>
      </c>
      <c r="AA11" s="13">
        <v>172.1344</v>
      </c>
      <c r="AB11" s="13">
        <v>207.357</v>
      </c>
      <c r="AD11" s="13">
        <v>207.9436</v>
      </c>
      <c r="AE11" s="13">
        <v>205.69890000000001</v>
      </c>
      <c r="AF11" s="13">
        <v>164.7997</v>
      </c>
      <c r="AH11" s="13">
        <v>162.25899999999999</v>
      </c>
      <c r="AI11" s="13">
        <v>169.90090000000001</v>
      </c>
      <c r="AJ11" s="13">
        <v>202.38200000000001</v>
      </c>
      <c r="AL11" s="13">
        <v>203.59569999999999</v>
      </c>
      <c r="AM11" s="13">
        <v>203.00880000000001</v>
      </c>
      <c r="AN11" s="13">
        <v>99.969200000000001</v>
      </c>
      <c r="AP11" s="13">
        <v>71.296899999999994</v>
      </c>
      <c r="AQ11" s="13">
        <v>104.6938</v>
      </c>
      <c r="AR11" s="13">
        <v>137.3433</v>
      </c>
      <c r="AT11" s="13">
        <v>105.4335</v>
      </c>
      <c r="AU11" s="13">
        <v>128.41720000000001</v>
      </c>
      <c r="AV11" s="12">
        <v>8.8285999999999998</v>
      </c>
      <c r="AW11" s="12">
        <v>8.1227999999999998</v>
      </c>
      <c r="AX11" s="13">
        <v>99.526600000000002</v>
      </c>
      <c r="AY11" s="13">
        <v>-4.1199000000000003</v>
      </c>
      <c r="BA11" s="11" t="str">
        <f ca="1">INDIRECT(ADDRESS(1, MATCH(MAX(D11:AY11),D11:AY11,0)+3, 4),TRUE)</f>
        <v>DAG1RDEPW</v>
      </c>
      <c r="BB11" s="11"/>
      <c r="BC11" s="11" t="str">
        <f ca="1">BA11</f>
        <v>DAG1RDEPW</v>
      </c>
    </row>
    <row r="12" spans="1:55" x14ac:dyDescent="0.3">
      <c r="B12" s="13"/>
      <c r="C12" s="13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AV12" s="12"/>
      <c r="AW12" s="12"/>
      <c r="BA12" s="11"/>
      <c r="BB12" s="11"/>
      <c r="BC12" s="11"/>
    </row>
    <row r="13" spans="1:55" ht="16.2" customHeight="1" x14ac:dyDescent="0.3">
      <c r="A13" s="28" t="s">
        <v>75</v>
      </c>
      <c r="B13" s="17" t="s">
        <v>36</v>
      </c>
      <c r="C13" s="13" t="s">
        <v>23</v>
      </c>
      <c r="D13" s="12">
        <v>38.615499999999997</v>
      </c>
      <c r="E13" s="12">
        <v>59.592300000000002</v>
      </c>
      <c r="F13" s="12">
        <v>59.736699999999999</v>
      </c>
      <c r="G13" s="12">
        <v>59.361899999999999</v>
      </c>
      <c r="H13" s="12">
        <v>29.709399999999999</v>
      </c>
      <c r="I13" s="12">
        <v>30.288599999999999</v>
      </c>
      <c r="J13" s="12">
        <v>29.650500000000001</v>
      </c>
      <c r="K13" s="12">
        <v>29.765699999999999</v>
      </c>
      <c r="L13" s="12">
        <v>34.800800000000002</v>
      </c>
      <c r="M13" s="12">
        <v>52.789499999999997</v>
      </c>
      <c r="N13" s="12">
        <v>55.906599999999997</v>
      </c>
      <c r="O13" s="12">
        <v>56.095399999999998</v>
      </c>
      <c r="P13" s="12">
        <v>-0.13159999999999999</v>
      </c>
      <c r="Q13" s="12">
        <v>-0.13980000000000001</v>
      </c>
      <c r="R13" s="13">
        <v>31.4864</v>
      </c>
      <c r="S13" s="13">
        <v>44.241700000000002</v>
      </c>
      <c r="T13" s="13">
        <v>20.623000000000001</v>
      </c>
      <c r="U13" s="13">
        <v>21.014199999999999</v>
      </c>
      <c r="V13" s="13">
        <v>60.477899999999998</v>
      </c>
      <c r="W13" s="13">
        <v>60.076099999999997</v>
      </c>
      <c r="X13" s="13">
        <v>24.070399999999999</v>
      </c>
      <c r="Z13" s="13">
        <v>11.1129</v>
      </c>
      <c r="AA13" s="13">
        <v>36.4178</v>
      </c>
      <c r="AB13" s="13">
        <v>12.306900000000001</v>
      </c>
      <c r="AD13" s="13">
        <v>25.918700000000001</v>
      </c>
      <c r="AE13" s="13">
        <v>25.542999999999999</v>
      </c>
      <c r="AF13" s="13">
        <v>24.7865</v>
      </c>
      <c r="AH13" s="13">
        <v>13.849</v>
      </c>
      <c r="AI13" s="13">
        <v>35.993099999999998</v>
      </c>
      <c r="AJ13" s="13">
        <v>13.75</v>
      </c>
      <c r="AL13" s="13">
        <v>25.605</v>
      </c>
      <c r="AM13" s="13">
        <v>25.437999999999999</v>
      </c>
      <c r="AN13" s="13">
        <v>-2.6530999999999998</v>
      </c>
      <c r="AP13" s="13">
        <v>14.080299999999999</v>
      </c>
      <c r="AQ13" s="13">
        <v>47.210299999999997</v>
      </c>
      <c r="AR13" s="13">
        <v>15.311199999999999</v>
      </c>
      <c r="AT13" s="13">
        <v>24.730599999999999</v>
      </c>
      <c r="AU13" s="13">
        <v>20.742100000000001</v>
      </c>
      <c r="AV13" s="12">
        <v>-17.614699999999999</v>
      </c>
      <c r="AW13" s="12">
        <v>-17.619900000000001</v>
      </c>
      <c r="AX13" s="13">
        <v>-4.1218000000000004</v>
      </c>
      <c r="AY13" s="13">
        <v>-20.1721</v>
      </c>
      <c r="BA13" s="11" t="str">
        <f ca="1">INDIRECT(ADDRESS(1, MATCH(MAX(D13:AY13),D13:AY13,0)+3, 4),TRUE)</f>
        <v>MIOARPW</v>
      </c>
      <c r="BB13" s="11" t="str">
        <f ca="1">BA13</f>
        <v>MIOARPW</v>
      </c>
      <c r="BC13" s="11"/>
    </row>
    <row r="14" spans="1:55" x14ac:dyDescent="0.3">
      <c r="A14" s="21"/>
      <c r="B14" s="21"/>
      <c r="C14" s="13" t="s">
        <v>81</v>
      </c>
      <c r="D14" s="12">
        <v>8.6714000000000002</v>
      </c>
      <c r="E14" s="12">
        <v>8.4505999999999997</v>
      </c>
      <c r="F14" s="12">
        <v>34.912399999999998</v>
      </c>
      <c r="G14" s="12">
        <v>33.931899999999999</v>
      </c>
      <c r="H14" s="12">
        <v>43.816800000000001</v>
      </c>
      <c r="I14" s="12">
        <v>43.344099999999997</v>
      </c>
      <c r="J14" s="12">
        <v>18.7303</v>
      </c>
      <c r="K14" s="12">
        <v>18.721800000000002</v>
      </c>
      <c r="L14" s="12">
        <v>43.875799999999998</v>
      </c>
      <c r="M14" s="12">
        <v>43.439799999999998</v>
      </c>
      <c r="N14" s="12">
        <v>21.042999999999999</v>
      </c>
      <c r="O14" s="12">
        <v>21.501300000000001</v>
      </c>
      <c r="P14" s="12">
        <v>8.4540000000000006</v>
      </c>
      <c r="Q14" s="12">
        <v>8.6096000000000004</v>
      </c>
      <c r="R14" s="13">
        <v>8.7179000000000002</v>
      </c>
      <c r="S14" s="13">
        <v>8.6249000000000002</v>
      </c>
      <c r="T14" s="13">
        <v>34.394500000000001</v>
      </c>
      <c r="U14" s="13">
        <v>35.1629</v>
      </c>
      <c r="V14" s="13">
        <v>34.944299999999998</v>
      </c>
      <c r="W14" s="13">
        <v>35.154000000000003</v>
      </c>
      <c r="X14" s="13">
        <v>43.807000000000002</v>
      </c>
      <c r="Z14" s="13">
        <v>43.776499999999999</v>
      </c>
      <c r="AA14" s="13">
        <v>43.525300000000001</v>
      </c>
      <c r="AB14" s="13">
        <v>18.685600000000001</v>
      </c>
      <c r="AD14" s="13">
        <v>18.676600000000001</v>
      </c>
      <c r="AE14" s="13">
        <v>18.4617</v>
      </c>
      <c r="AF14" s="13">
        <v>43.994500000000002</v>
      </c>
      <c r="AH14" s="13">
        <v>43.6098</v>
      </c>
      <c r="AI14" s="13">
        <v>42.947499999999998</v>
      </c>
      <c r="AJ14" s="13">
        <v>20.882100000000001</v>
      </c>
      <c r="AL14" s="13">
        <v>21.267199999999999</v>
      </c>
      <c r="AM14" s="13">
        <v>21.104800000000001</v>
      </c>
      <c r="AN14" s="13">
        <v>2.7319</v>
      </c>
      <c r="AP14" s="13">
        <v>9.2429000000000006</v>
      </c>
      <c r="AQ14" s="13">
        <v>48.301099999999998</v>
      </c>
      <c r="AR14" s="13">
        <v>33.209600000000002</v>
      </c>
      <c r="AT14" s="13">
        <v>25.3081</v>
      </c>
      <c r="AU14" s="13">
        <v>32.870899999999999</v>
      </c>
      <c r="AV14" s="12">
        <v>-13.4079</v>
      </c>
      <c r="AW14" s="12">
        <v>-13.219900000000001</v>
      </c>
      <c r="AX14" s="13">
        <v>0.83179999999999998</v>
      </c>
      <c r="AY14" s="13">
        <v>-19.343599999999999</v>
      </c>
      <c r="BA14" s="11" t="str">
        <f ca="1">INDIRECT(ADDRESS(1, MATCH(MAX(D14:AY14),D14:AY14,0)+3, 4),TRUE)</f>
        <v>NGDPW</v>
      </c>
      <c r="BB14" s="11"/>
      <c r="BC14" s="11" t="str">
        <f ca="1">BA14</f>
        <v>NGDPW</v>
      </c>
    </row>
    <row r="15" spans="1:55" x14ac:dyDescent="0.3">
      <c r="A15" s="21"/>
      <c r="B15" s="17" t="s">
        <v>49</v>
      </c>
      <c r="C15" s="13" t="s">
        <v>23</v>
      </c>
      <c r="D15" s="12">
        <v>145.392</v>
      </c>
      <c r="E15" s="12">
        <v>156.9128</v>
      </c>
      <c r="F15" s="12">
        <v>193.91200000000001</v>
      </c>
      <c r="G15" s="12">
        <v>193.37020000000001</v>
      </c>
      <c r="H15" s="12">
        <v>121.43259999999999</v>
      </c>
      <c r="I15" s="12">
        <v>125.6146</v>
      </c>
      <c r="J15" s="12">
        <v>124.42659999999999</v>
      </c>
      <c r="K15" s="12">
        <v>124.504</v>
      </c>
      <c r="L15" s="12">
        <v>136.72399999999999</v>
      </c>
      <c r="M15" s="12">
        <v>138.62119999999999</v>
      </c>
      <c r="N15" s="12">
        <v>183.90649999999999</v>
      </c>
      <c r="O15" s="12">
        <v>185.80279999999999</v>
      </c>
      <c r="P15" s="12">
        <v>52.416899999999998</v>
      </c>
      <c r="Q15" s="12">
        <v>53.946300000000001</v>
      </c>
      <c r="R15" s="13">
        <v>124.0654</v>
      </c>
      <c r="S15" s="13">
        <v>123.60680000000001</v>
      </c>
      <c r="T15" s="13">
        <v>97.237300000000005</v>
      </c>
      <c r="U15" s="13">
        <v>96.493499999999997</v>
      </c>
      <c r="V15" s="13">
        <v>191.4974</v>
      </c>
      <c r="W15" s="13">
        <v>190.6576</v>
      </c>
      <c r="X15" s="13">
        <v>101.93729999999999</v>
      </c>
      <c r="Z15" s="13">
        <v>82.369299999999996</v>
      </c>
      <c r="AA15" s="13">
        <v>128.99700000000001</v>
      </c>
      <c r="AB15" s="13">
        <v>107.9928</v>
      </c>
      <c r="AD15" s="13">
        <v>108.8969</v>
      </c>
      <c r="AE15" s="13">
        <v>111.0707</v>
      </c>
      <c r="AF15" s="13">
        <v>102.3905</v>
      </c>
      <c r="AH15" s="13">
        <v>82.068799999999996</v>
      </c>
      <c r="AI15" s="13">
        <v>131.61539999999999</v>
      </c>
      <c r="AJ15" s="13">
        <v>106.134</v>
      </c>
      <c r="AL15" s="13">
        <v>108.89879999999999</v>
      </c>
      <c r="AM15" s="13">
        <v>107.6131</v>
      </c>
      <c r="AN15" s="13">
        <v>48.246499999999997</v>
      </c>
      <c r="AP15" s="13">
        <v>60.7866</v>
      </c>
      <c r="AQ15" s="13">
        <v>95.642700000000005</v>
      </c>
      <c r="AR15" s="13">
        <v>52.844299999999997</v>
      </c>
      <c r="AT15" s="13">
        <v>120.94070000000001</v>
      </c>
      <c r="AU15" s="13">
        <v>112.6703</v>
      </c>
      <c r="AV15" s="12">
        <v>1.4701</v>
      </c>
      <c r="AW15" s="12">
        <v>-2.2949000000000002</v>
      </c>
      <c r="AX15" s="13">
        <v>26.962299999999999</v>
      </c>
      <c r="AY15" s="13">
        <v>-0.60580000000000001</v>
      </c>
      <c r="BA15" s="11" t="str">
        <f ca="1">INDIRECT(ADDRESS(1, MATCH(MAX(D15:AY15),D15:AY15,0)+3, 4),TRUE)</f>
        <v>MIOAREPW</v>
      </c>
      <c r="BB15" s="11" t="str">
        <f ca="1">BA15</f>
        <v>MIOAREPW</v>
      </c>
      <c r="BC15" s="11"/>
    </row>
    <row r="16" spans="1:55" x14ac:dyDescent="0.3">
      <c r="A16" s="21"/>
      <c r="B16" s="21"/>
      <c r="C16" s="13" t="s">
        <v>81</v>
      </c>
      <c r="D16" s="12">
        <v>60.807699999999997</v>
      </c>
      <c r="E16" s="12">
        <v>60.1432</v>
      </c>
      <c r="F16" s="12">
        <v>112.61190000000001</v>
      </c>
      <c r="G16" s="12">
        <v>115.3117</v>
      </c>
      <c r="H16" s="12">
        <v>149.1695</v>
      </c>
      <c r="I16" s="12">
        <v>145.9041</v>
      </c>
      <c r="J16" s="12">
        <v>157.87880000000001</v>
      </c>
      <c r="K16" s="12">
        <v>157.1644</v>
      </c>
      <c r="L16" s="12">
        <v>146.22649999999999</v>
      </c>
      <c r="M16" s="12">
        <v>147.7782</v>
      </c>
      <c r="N16" s="12">
        <v>153.36420000000001</v>
      </c>
      <c r="O16" s="12">
        <v>152.5393</v>
      </c>
      <c r="P16" s="12">
        <v>59.117600000000003</v>
      </c>
      <c r="Q16" s="12">
        <v>59.713500000000003</v>
      </c>
      <c r="R16" s="13">
        <v>60.966700000000003</v>
      </c>
      <c r="S16" s="13">
        <v>61.930900000000001</v>
      </c>
      <c r="T16" s="13">
        <v>114.4575</v>
      </c>
      <c r="U16" s="13">
        <v>113.2062</v>
      </c>
      <c r="V16" s="13">
        <v>115.4815</v>
      </c>
      <c r="W16" s="13">
        <v>112.9659</v>
      </c>
      <c r="X16" s="13">
        <v>146.63999999999999</v>
      </c>
      <c r="Z16" s="13">
        <v>147.5608</v>
      </c>
      <c r="AA16" s="13">
        <v>147.59399999999999</v>
      </c>
      <c r="AB16" s="13">
        <v>158.85220000000001</v>
      </c>
      <c r="AD16" s="13">
        <v>157.8809</v>
      </c>
      <c r="AE16" s="13">
        <v>156.07149999999999</v>
      </c>
      <c r="AF16" s="13">
        <v>146.0856</v>
      </c>
      <c r="AH16" s="13">
        <v>146.5316</v>
      </c>
      <c r="AI16" s="13">
        <v>147.64279999999999</v>
      </c>
      <c r="AJ16" s="13">
        <v>152.41069999999999</v>
      </c>
      <c r="AL16" s="13">
        <v>154.88470000000001</v>
      </c>
      <c r="AM16" s="13">
        <v>153.29580000000001</v>
      </c>
      <c r="AN16" s="13">
        <v>66.802999999999997</v>
      </c>
      <c r="AP16" s="13">
        <v>52.050800000000002</v>
      </c>
      <c r="AQ16" s="13">
        <v>69.071200000000005</v>
      </c>
      <c r="AR16" s="13">
        <v>73.671499999999995</v>
      </c>
      <c r="AT16" s="13">
        <v>112.2304</v>
      </c>
      <c r="AU16" s="13">
        <v>74.581500000000005</v>
      </c>
      <c r="AV16" s="12">
        <v>11.520200000000001</v>
      </c>
      <c r="AW16" s="12">
        <v>1.0698000000000001</v>
      </c>
      <c r="AX16" s="13">
        <v>44.979300000000002</v>
      </c>
      <c r="AY16" s="13">
        <v>3.4992999999999999</v>
      </c>
      <c r="BA16" s="11" t="str">
        <f ca="1">INDIRECT(ADDRESS(1, MATCH(MAX(D16:AY16),D16:AY16,0)+3, 4),TRUE)</f>
        <v>DAG1R</v>
      </c>
      <c r="BB16" s="11"/>
      <c r="BC16" s="11" t="str">
        <f ca="1">BA16</f>
        <v>DAG1R</v>
      </c>
    </row>
    <row r="17" spans="1:55" x14ac:dyDescent="0.3">
      <c r="A17" s="20" t="s">
        <v>57</v>
      </c>
      <c r="B17" s="21"/>
      <c r="C17" s="21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BA17" s="11"/>
      <c r="BB17" s="11"/>
      <c r="BC17" s="11"/>
    </row>
    <row r="18" spans="1:55" ht="16.2" customHeight="1" x14ac:dyDescent="0.3">
      <c r="A18" s="22" t="s">
        <v>74</v>
      </c>
      <c r="B18" s="17" t="s">
        <v>36</v>
      </c>
      <c r="C18" s="13" t="s">
        <v>23</v>
      </c>
      <c r="D18" s="12">
        <v>46.496000000000002</v>
      </c>
      <c r="E18" s="12">
        <v>73.885499999999993</v>
      </c>
      <c r="F18" s="12">
        <v>76.002300000000005</v>
      </c>
      <c r="G18" s="12">
        <v>75.415800000000004</v>
      </c>
      <c r="H18" s="12">
        <v>30.722000000000001</v>
      </c>
      <c r="I18" s="12">
        <v>41.059600000000003</v>
      </c>
      <c r="J18" s="12">
        <v>41.8444</v>
      </c>
      <c r="K18" s="12">
        <v>42.705199999999998</v>
      </c>
      <c r="L18" s="12">
        <v>49.153599999999997</v>
      </c>
      <c r="M18" s="12">
        <v>71.018299999999996</v>
      </c>
      <c r="N18" s="12">
        <v>72.989199999999997</v>
      </c>
      <c r="O18" s="12">
        <v>73.907499999999999</v>
      </c>
      <c r="P18" s="12">
        <v>10.128299999999999</v>
      </c>
      <c r="Q18" s="12">
        <v>14.9595</v>
      </c>
      <c r="R18" s="13">
        <v>31.165099999999999</v>
      </c>
      <c r="S18" s="13">
        <v>45.754600000000003</v>
      </c>
      <c r="T18" s="13">
        <v>25.0474</v>
      </c>
      <c r="U18" s="13">
        <v>25.107299999999999</v>
      </c>
      <c r="V18" s="13">
        <v>61.696399999999997</v>
      </c>
      <c r="W18" s="13">
        <v>62.273800000000001</v>
      </c>
      <c r="X18" s="13">
        <v>38.044800000000002</v>
      </c>
      <c r="Y18" s="13">
        <v>44.683500000000002</v>
      </c>
      <c r="Z18" s="13">
        <v>17.044599999999999</v>
      </c>
      <c r="AA18" s="13">
        <v>38.396099999999997</v>
      </c>
      <c r="AB18" s="13">
        <v>17.775700000000001</v>
      </c>
      <c r="AC18" s="13">
        <v>17.507300000000001</v>
      </c>
      <c r="AD18" s="13">
        <v>19.711500000000001</v>
      </c>
      <c r="AE18" s="13">
        <v>25.909300000000002</v>
      </c>
      <c r="AF18" s="13">
        <v>37.9011</v>
      </c>
      <c r="AG18" s="13">
        <v>43.875599999999999</v>
      </c>
      <c r="AH18" s="13">
        <v>17.7652</v>
      </c>
      <c r="AI18" s="13">
        <v>36.711300000000001</v>
      </c>
      <c r="AJ18" s="13">
        <v>17.183800000000002</v>
      </c>
      <c r="AK18" s="13">
        <v>16.954499999999999</v>
      </c>
      <c r="AL18" s="13">
        <v>19.2407</v>
      </c>
      <c r="AM18" s="13">
        <v>25.174499999999998</v>
      </c>
      <c r="AN18" s="13">
        <v>-6.4161999999999999</v>
      </c>
      <c r="AO18" s="13">
        <v>44.563000000000002</v>
      </c>
      <c r="AP18" s="13">
        <v>20.078600000000002</v>
      </c>
      <c r="AQ18" s="13">
        <v>44.744300000000003</v>
      </c>
      <c r="AR18" s="13">
        <v>11.721299999999999</v>
      </c>
      <c r="AS18" s="13">
        <v>20.240500000000001</v>
      </c>
      <c r="AT18" s="13">
        <v>17.724399999999999</v>
      </c>
      <c r="AU18" s="13">
        <v>17.294899999999998</v>
      </c>
      <c r="AV18" s="12">
        <v>-34.226999999999997</v>
      </c>
      <c r="AW18" s="12">
        <v>-35.519300000000001</v>
      </c>
      <c r="AX18" s="13">
        <v>6.3326000000000002</v>
      </c>
      <c r="AY18" s="13">
        <v>-39.124200000000002</v>
      </c>
      <c r="BA18" s="11" t="str">
        <f ca="1">INDIRECT(ADDRESS(1, MATCH(MAX(D18:AY18),D18:AY18,0)+3, 4),TRUE)</f>
        <v>MIOAREPW</v>
      </c>
      <c r="BB18" s="11" t="str">
        <f ca="1">BA18</f>
        <v>MIOAREPW</v>
      </c>
      <c r="BC18" s="11"/>
    </row>
    <row r="19" spans="1:55" x14ac:dyDescent="0.3">
      <c r="A19" s="21"/>
      <c r="B19" s="21"/>
      <c r="C19" s="13" t="s">
        <v>81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>
        <v>24.232900000000001</v>
      </c>
      <c r="Q19" s="12">
        <v>29.640999999999998</v>
      </c>
      <c r="T19" s="13">
        <v>43.624699999999997</v>
      </c>
      <c r="U19" s="13">
        <v>43.6922</v>
      </c>
      <c r="X19" s="13">
        <v>67.335599999999999</v>
      </c>
      <c r="Y19" s="13">
        <v>69.820400000000006</v>
      </c>
      <c r="AB19" s="13">
        <v>33.557499999999997</v>
      </c>
      <c r="AC19" s="13">
        <v>34.043500000000002</v>
      </c>
      <c r="AF19" s="13">
        <v>67.0154</v>
      </c>
      <c r="AG19" s="13">
        <v>70.132199999999997</v>
      </c>
      <c r="AJ19" s="13">
        <v>33.373100000000001</v>
      </c>
      <c r="AK19" s="13">
        <v>32.969000000000001</v>
      </c>
      <c r="AN19" s="13">
        <v>2.2126999999999999</v>
      </c>
      <c r="AO19" s="13">
        <v>62.592700000000001</v>
      </c>
      <c r="AR19" s="13">
        <v>30.466100000000001</v>
      </c>
      <c r="AS19" s="13">
        <v>37.956499999999998</v>
      </c>
      <c r="AV19" s="12">
        <v>-28.795000000000002</v>
      </c>
      <c r="AW19" s="12">
        <v>-30.745699999999999</v>
      </c>
      <c r="AX19" s="13">
        <v>21.9527</v>
      </c>
      <c r="AY19" s="13">
        <v>-36.149700000000003</v>
      </c>
      <c r="BA19" s="11" t="str">
        <f ca="1">INDIRECT(ADDRESS(1, MATCH(MAX(D19:AY19),D19:AY19,0)+3, 4),TRUE)</f>
        <v>DAG2D</v>
      </c>
      <c r="BB19" s="11"/>
      <c r="BC19" s="11" t="str">
        <f ca="1">BA19</f>
        <v>DAG2D</v>
      </c>
    </row>
    <row r="20" spans="1:55" x14ac:dyDescent="0.3">
      <c r="A20" s="21"/>
      <c r="B20" s="17" t="s">
        <v>49</v>
      </c>
      <c r="C20" s="13" t="s">
        <v>23</v>
      </c>
      <c r="D20" s="12">
        <v>216.22800000000001</v>
      </c>
      <c r="E20" s="12"/>
      <c r="F20" s="12">
        <v>289.86259999999999</v>
      </c>
      <c r="G20" s="12"/>
      <c r="H20" s="12">
        <v>174.11</v>
      </c>
      <c r="I20" s="12"/>
      <c r="J20" s="12">
        <v>209.7784</v>
      </c>
      <c r="K20" s="12"/>
      <c r="L20" s="12">
        <v>218.6765</v>
      </c>
      <c r="M20" s="12"/>
      <c r="N20" s="12">
        <v>280.24270000000001</v>
      </c>
      <c r="O20" s="12"/>
      <c r="P20" s="12">
        <v>110.35599999999999</v>
      </c>
      <c r="Q20" s="12">
        <v>111.1883</v>
      </c>
      <c r="R20" s="13">
        <v>167.87260000000001</v>
      </c>
      <c r="T20" s="13">
        <v>157.46</v>
      </c>
      <c r="U20" s="13">
        <v>156.86590000000001</v>
      </c>
      <c r="V20" s="13">
        <v>246.83799999999999</v>
      </c>
      <c r="X20" s="13">
        <v>196.02809999999999</v>
      </c>
      <c r="Z20" s="13">
        <v>139.1934</v>
      </c>
      <c r="AB20" s="13">
        <v>213.08240000000001</v>
      </c>
      <c r="AD20" s="13">
        <v>145.8099</v>
      </c>
      <c r="AF20" s="13">
        <v>200.06389999999999</v>
      </c>
      <c r="AH20" s="13">
        <v>141.142</v>
      </c>
      <c r="AJ20" s="13">
        <v>213.03</v>
      </c>
      <c r="AL20" s="13">
        <v>115.916</v>
      </c>
      <c r="AN20" s="13">
        <v>89.233900000000006</v>
      </c>
      <c r="AP20" s="13">
        <v>116.8826</v>
      </c>
      <c r="AR20" s="13">
        <v>129.61660000000001</v>
      </c>
      <c r="AT20" s="13">
        <v>137.99979999999999</v>
      </c>
      <c r="AV20" s="12">
        <v>0.3846</v>
      </c>
      <c r="AW20" s="12">
        <v>2.2084999999999999</v>
      </c>
      <c r="AX20" s="13">
        <v>99.071200000000005</v>
      </c>
      <c r="AY20" s="13">
        <v>-9.6303999999999998</v>
      </c>
      <c r="BA20" s="11" t="str">
        <f ca="1">INDIRECT(ADDRESS(1, MATCH(MAX(D20:AY20),D20:AY20,0)+3, 4),TRUE)</f>
        <v>MIOAREPW</v>
      </c>
      <c r="BB20" s="11" t="str">
        <f ca="1">BA20</f>
        <v>MIOAREPW</v>
      </c>
      <c r="BC20" s="11"/>
    </row>
    <row r="21" spans="1:55" x14ac:dyDescent="0.3">
      <c r="A21" s="21"/>
      <c r="B21" s="21"/>
      <c r="C21" s="13" t="s">
        <v>81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>
        <v>153.33869999999999</v>
      </c>
      <c r="Q21" s="12">
        <v>152.4614</v>
      </c>
      <c r="T21" s="13">
        <v>202.13239999999999</v>
      </c>
      <c r="U21" s="13">
        <v>203.14769999999999</v>
      </c>
      <c r="X21" s="13">
        <v>265.92009999999999</v>
      </c>
      <c r="AB21" s="13">
        <v>281.07369999999997</v>
      </c>
      <c r="AF21" s="13">
        <v>264.82900000000001</v>
      </c>
      <c r="AJ21" s="13">
        <v>280.39780000000002</v>
      </c>
      <c r="AN21" s="13">
        <v>138.88849999999999</v>
      </c>
      <c r="AR21" s="13">
        <v>188.4478</v>
      </c>
      <c r="AV21" s="12">
        <v>15.2028</v>
      </c>
      <c r="AW21" s="12">
        <v>15.1175</v>
      </c>
      <c r="AX21" s="13">
        <v>143.07560000000001</v>
      </c>
      <c r="AY21" s="13">
        <v>-7.5679999999999996</v>
      </c>
      <c r="BA21" s="11" t="str">
        <f ca="1">INDIRECT(ADDRESS(1, MATCH(MAX(D21:AY21),D21:AY21,0)+3, 4),TRUE)</f>
        <v>DAG1R</v>
      </c>
      <c r="BB21" s="11"/>
      <c r="BC21" s="11" t="str">
        <f ca="1">BA21</f>
        <v>DAG1R</v>
      </c>
    </row>
    <row r="22" spans="1:55" x14ac:dyDescent="0.3">
      <c r="B22" s="13"/>
      <c r="C22" s="13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AV22" s="12"/>
      <c r="AW22" s="12"/>
      <c r="BA22" s="11"/>
      <c r="BB22" s="11"/>
      <c r="BC22" s="11"/>
    </row>
    <row r="23" spans="1:55" ht="16.2" customHeight="1" x14ac:dyDescent="0.3">
      <c r="A23" s="28" t="s">
        <v>75</v>
      </c>
      <c r="B23" s="17" t="s">
        <v>36</v>
      </c>
      <c r="C23" s="13" t="s">
        <v>23</v>
      </c>
      <c r="D23" s="12">
        <v>47.412500000000001</v>
      </c>
      <c r="E23" s="12"/>
      <c r="F23" s="12">
        <v>70.567899999999995</v>
      </c>
      <c r="G23" s="12"/>
      <c r="H23" s="12">
        <v>30.911899999999999</v>
      </c>
      <c r="I23" s="12"/>
      <c r="J23" s="12">
        <v>35.523099999999999</v>
      </c>
      <c r="K23" s="12"/>
      <c r="L23" s="12">
        <v>38.406300000000002</v>
      </c>
      <c r="M23" s="12"/>
      <c r="N23" s="12">
        <v>65.06</v>
      </c>
      <c r="O23" s="12"/>
      <c r="P23" s="12">
        <v>-11.4975</v>
      </c>
      <c r="Q23" s="12">
        <v>-11.491899999999999</v>
      </c>
      <c r="R23" s="13">
        <v>31.9863</v>
      </c>
      <c r="T23" s="13">
        <v>17.142900000000001</v>
      </c>
      <c r="U23" s="13">
        <v>17.0809</v>
      </c>
      <c r="V23" s="13">
        <v>71.495199999999997</v>
      </c>
      <c r="X23" s="13">
        <v>25.022099999999998</v>
      </c>
      <c r="Z23" s="13">
        <v>7.0820999999999996</v>
      </c>
      <c r="AB23" s="13">
        <v>6.4992999999999999</v>
      </c>
      <c r="AF23" s="13">
        <v>25.652000000000001</v>
      </c>
      <c r="AJ23" s="13">
        <v>3.6901000000000002</v>
      </c>
      <c r="AN23" s="13">
        <v>-12.0448</v>
      </c>
      <c r="AR23" s="13">
        <v>12.1036</v>
      </c>
      <c r="AV23" s="12">
        <v>-38.080800000000004</v>
      </c>
      <c r="AW23" s="12">
        <v>-37.2607</v>
      </c>
      <c r="BA23" s="11" t="str">
        <f ca="1">INDIRECT(ADDRESS(1, MATCH(MAX(D23:AY23),D23:AY23,0)+3, 4),TRUE)</f>
        <v>MIOARPW</v>
      </c>
      <c r="BB23" s="11" t="str">
        <f ca="1">BA23</f>
        <v>MIOARPW</v>
      </c>
      <c r="BC23" s="11"/>
    </row>
    <row r="24" spans="1:55" x14ac:dyDescent="0.3">
      <c r="A24" s="21"/>
      <c r="B24" s="21"/>
      <c r="C24" s="13" t="s">
        <v>81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>
        <v>-0.4667</v>
      </c>
      <c r="Q24" s="12">
        <v>-1.0215000000000001</v>
      </c>
      <c r="T24" s="13">
        <v>39.007100000000001</v>
      </c>
      <c r="U24" s="13">
        <v>39.550899999999999</v>
      </c>
      <c r="X24" s="13">
        <v>52.526200000000003</v>
      </c>
      <c r="AB24" s="13">
        <v>15.949400000000001</v>
      </c>
      <c r="AF24" s="13">
        <v>53.566699999999997</v>
      </c>
      <c r="AJ24" s="13">
        <v>12.5817</v>
      </c>
      <c r="AN24" s="13">
        <v>-1.8310999999999999</v>
      </c>
      <c r="AR24" s="13">
        <v>30.323799999999999</v>
      </c>
      <c r="AV24" s="12">
        <v>-28.806100000000001</v>
      </c>
      <c r="AW24" s="12">
        <v>-29.948399999999999</v>
      </c>
      <c r="BA24" s="11" t="str">
        <f ca="1">INDIRECT(ADDRESS(1, MATCH(MAX(D24:AY24),D24:AY24,0)+3, 4),TRUE)</f>
        <v>DAG2</v>
      </c>
      <c r="BB24" s="11"/>
      <c r="BC24" s="11" t="str">
        <f ca="1">BA24</f>
        <v>DAG2</v>
      </c>
    </row>
    <row r="25" spans="1:55" x14ac:dyDescent="0.3">
      <c r="A25" s="21"/>
      <c r="B25" s="17" t="s">
        <v>49</v>
      </c>
      <c r="C25" s="13" t="s">
        <v>23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>
        <v>74.017200000000003</v>
      </c>
      <c r="U25" s="13">
        <v>139.96610000000001</v>
      </c>
      <c r="AV25" s="12">
        <v>-3.7235</v>
      </c>
      <c r="AW25" s="12">
        <v>-9.94</v>
      </c>
      <c r="BA25" s="11" t="str">
        <f ca="1">INDIRECT(ADDRESS(1, MATCH(MAX(D25:AY25),D25:AY25,0)+3, 4),TRUE)</f>
        <v>MIOARD</v>
      </c>
      <c r="BB25" s="11" t="str">
        <f ca="1">BA25</f>
        <v>MIOARD</v>
      </c>
      <c r="BC25" s="11"/>
    </row>
    <row r="26" spans="1:55" x14ac:dyDescent="0.3">
      <c r="A26" s="21"/>
      <c r="B26" s="21"/>
      <c r="C26" s="13" t="s">
        <v>81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>
        <v>85.824700000000007</v>
      </c>
      <c r="U26" s="13">
        <v>176.56129999999999</v>
      </c>
      <c r="AV26" s="12">
        <v>9.9992999999999999</v>
      </c>
      <c r="AW26" s="12">
        <v>-5.0583999999999998</v>
      </c>
      <c r="BA26" s="11" t="str">
        <f ca="1">INDIRECT(ADDRESS(1, MATCH(MAX(D26:AY26),D26:AY26,0)+3, 4),TRUE)</f>
        <v>MIOARD</v>
      </c>
      <c r="BB26" s="11"/>
      <c r="BC26" s="11" t="str">
        <f ca="1">BA26</f>
        <v>MIOARD</v>
      </c>
    </row>
    <row r="27" spans="1:55" x14ac:dyDescent="0.3">
      <c r="A27" s="20" t="s">
        <v>58</v>
      </c>
      <c r="B27" s="21"/>
      <c r="C27" s="21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BA27" s="11"/>
      <c r="BB27" s="11"/>
      <c r="BC27" s="11"/>
    </row>
    <row r="28" spans="1:55" ht="16.2" customHeight="1" x14ac:dyDescent="0.3">
      <c r="A28" s="22" t="s">
        <v>74</v>
      </c>
      <c r="B28" s="17" t="s">
        <v>36</v>
      </c>
      <c r="C28" s="13" t="s">
        <v>23</v>
      </c>
      <c r="D28" s="12">
        <v>46.736800000000002</v>
      </c>
      <c r="E28" s="12">
        <v>81.723699999999994</v>
      </c>
      <c r="F28" s="12">
        <v>81.066299999999998</v>
      </c>
      <c r="G28" s="12">
        <v>82.077200000000005</v>
      </c>
      <c r="H28" s="12">
        <v>19.133199999999999</v>
      </c>
      <c r="I28" s="12">
        <v>29.853000000000002</v>
      </c>
      <c r="J28" s="12">
        <v>39.079700000000003</v>
      </c>
      <c r="K28" s="12">
        <v>30.735299999999999</v>
      </c>
      <c r="L28" s="12">
        <v>42.822499999999998</v>
      </c>
      <c r="M28" s="12">
        <v>77.342299999999994</v>
      </c>
      <c r="N28" s="12">
        <v>76.725399999999993</v>
      </c>
      <c r="O28" s="12">
        <v>76.545699999999997</v>
      </c>
      <c r="P28" s="12">
        <v>-10.587999999999999</v>
      </c>
      <c r="Q28" s="12">
        <v>-6.2721999999999998</v>
      </c>
      <c r="R28" s="13">
        <v>23.647600000000001</v>
      </c>
      <c r="S28" s="13">
        <v>44.259500000000003</v>
      </c>
      <c r="T28" s="13">
        <v>12.3558</v>
      </c>
      <c r="U28" s="13">
        <v>12.368</v>
      </c>
      <c r="V28" s="13">
        <v>55.569200000000002</v>
      </c>
      <c r="W28" s="13">
        <v>55.026299999999999</v>
      </c>
      <c r="X28" s="13">
        <v>35.098100000000002</v>
      </c>
      <c r="Y28" s="13">
        <v>45.928199999999997</v>
      </c>
      <c r="Z28" s="13">
        <v>1.4538</v>
      </c>
      <c r="AA28" s="13">
        <v>38.3414</v>
      </c>
      <c r="AB28" s="13">
        <v>0.15129999999999999</v>
      </c>
      <c r="AC28" s="13">
        <v>0.77969999999999995</v>
      </c>
      <c r="AD28" s="13">
        <v>4.9865000000000004</v>
      </c>
      <c r="AE28" s="13">
        <v>25.951699999999999</v>
      </c>
      <c r="AF28" s="13">
        <v>31.044799999999999</v>
      </c>
      <c r="AG28" s="13">
        <v>43.506700000000002</v>
      </c>
      <c r="AH28" s="13">
        <v>1.5362</v>
      </c>
      <c r="AI28" s="13">
        <v>36.9056</v>
      </c>
      <c r="AJ28" s="13">
        <v>3.6267999999999998</v>
      </c>
      <c r="AK28" s="13">
        <v>3.3932000000000002</v>
      </c>
      <c r="AL28" s="13">
        <v>5.8714000000000004</v>
      </c>
      <c r="AM28" s="13">
        <v>24.4815</v>
      </c>
      <c r="AN28" s="13">
        <v>-44.147199999999998</v>
      </c>
      <c r="AO28" s="13">
        <v>24.592700000000001</v>
      </c>
      <c r="AP28" s="13">
        <v>-4.0956000000000001</v>
      </c>
      <c r="AQ28" s="13">
        <v>20.460100000000001</v>
      </c>
      <c r="AR28" s="13">
        <v>-7.9222999999999999</v>
      </c>
      <c r="AS28" s="13">
        <v>-2.6230000000000002</v>
      </c>
      <c r="AT28" s="13">
        <v>-5.2149000000000001</v>
      </c>
      <c r="AU28" s="13">
        <v>-28.593499999999999</v>
      </c>
      <c r="AV28" s="12">
        <v>-74.924300000000002</v>
      </c>
      <c r="AW28" s="12">
        <v>-75.486999999999995</v>
      </c>
      <c r="AX28" s="13">
        <v>-15.8346</v>
      </c>
      <c r="AY28" s="13">
        <v>-78.5745</v>
      </c>
      <c r="BA28" s="11" t="str">
        <f ca="1">INDIRECT(ADDRESS(1, MATCH(MAX(D28:AY28),D28:AY28,0)+3, 4),TRUE)</f>
        <v>MIOARDEPW</v>
      </c>
      <c r="BB28" s="11" t="str">
        <f ca="1">BA28</f>
        <v>MIOARDEPW</v>
      </c>
      <c r="BC28" s="11"/>
    </row>
    <row r="29" spans="1:55" x14ac:dyDescent="0.3">
      <c r="A29" s="21"/>
      <c r="B29" s="21"/>
      <c r="C29" s="13" t="s">
        <v>81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>
        <v>18.9758</v>
      </c>
      <c r="Q29" s="12">
        <v>27.7193</v>
      </c>
      <c r="T29" s="13">
        <v>39.968899999999998</v>
      </c>
      <c r="U29" s="13">
        <v>40.180999999999997</v>
      </c>
      <c r="X29" s="13">
        <v>76.994600000000005</v>
      </c>
      <c r="Y29" s="13">
        <v>83.004300000000001</v>
      </c>
      <c r="AB29" s="13">
        <v>19.831</v>
      </c>
      <c r="AC29" s="13">
        <v>19.935199999999998</v>
      </c>
      <c r="AF29" s="13">
        <v>75.788700000000006</v>
      </c>
      <c r="AG29" s="13">
        <v>80.428299999999993</v>
      </c>
      <c r="AJ29" s="13">
        <v>23.2637</v>
      </c>
      <c r="AK29" s="13">
        <v>24.214200000000002</v>
      </c>
      <c r="AN29" s="13">
        <v>-34.393099999999997</v>
      </c>
      <c r="AO29" s="13">
        <v>46.910600000000002</v>
      </c>
      <c r="AR29" s="13">
        <v>15.166</v>
      </c>
      <c r="AS29" s="13">
        <v>27.514900000000001</v>
      </c>
      <c r="AV29" s="12">
        <v>-65.315899999999999</v>
      </c>
      <c r="AW29" s="12">
        <v>-65.515500000000003</v>
      </c>
      <c r="AX29" s="13">
        <v>5.5175999999999998</v>
      </c>
      <c r="AY29" s="13">
        <v>-73.635400000000004</v>
      </c>
      <c r="BA29" s="11" t="str">
        <f ca="1">INDIRECT(ADDRESS(1, MATCH(MAX(D29:AY29),D29:AY29,0)+3, 4),TRUE)</f>
        <v>DAG1D</v>
      </c>
      <c r="BB29" s="11"/>
      <c r="BC29" s="11" t="str">
        <f ca="1">BA29</f>
        <v>DAG1D</v>
      </c>
    </row>
    <row r="30" spans="1:55" x14ac:dyDescent="0.3">
      <c r="A30" s="21"/>
      <c r="B30" s="17" t="s">
        <v>49</v>
      </c>
      <c r="C30" s="13" t="s">
        <v>23</v>
      </c>
      <c r="D30" s="12">
        <v>302.3356</v>
      </c>
      <c r="E30" s="12"/>
      <c r="F30" s="12">
        <v>395.06819999999999</v>
      </c>
      <c r="G30" s="12"/>
      <c r="H30" s="12">
        <v>228.38419999999999</v>
      </c>
      <c r="I30" s="12"/>
      <c r="J30" s="12">
        <v>296.89420000000001</v>
      </c>
      <c r="K30" s="12"/>
      <c r="L30" s="12">
        <v>294.84070000000003</v>
      </c>
      <c r="M30" s="12"/>
      <c r="N30" s="12">
        <v>387.12650000000002</v>
      </c>
      <c r="O30" s="12"/>
      <c r="P30" s="12">
        <v>158.65770000000001</v>
      </c>
      <c r="Q30" s="12">
        <v>158.16669999999999</v>
      </c>
      <c r="R30" s="13">
        <v>244.12989999999999</v>
      </c>
      <c r="T30" s="13">
        <v>221.60900000000001</v>
      </c>
      <c r="U30" s="13">
        <v>221.24979999999999</v>
      </c>
      <c r="V30" s="13">
        <v>324.85739999999998</v>
      </c>
      <c r="X30" s="13">
        <v>285.83479999999997</v>
      </c>
      <c r="Z30" s="13">
        <v>203.53450000000001</v>
      </c>
      <c r="AB30" s="13">
        <v>316.47019999999998</v>
      </c>
      <c r="AD30" s="13">
        <v>213.4684</v>
      </c>
      <c r="AF30" s="13">
        <v>285.18009999999998</v>
      </c>
      <c r="AH30" s="13">
        <v>198.4425</v>
      </c>
      <c r="AJ30" s="13">
        <v>310.7201</v>
      </c>
      <c r="AL30" s="13">
        <v>140.4556</v>
      </c>
      <c r="AN30" s="13">
        <v>119.73260000000001</v>
      </c>
      <c r="AP30" s="13">
        <v>150.72919999999999</v>
      </c>
      <c r="AR30" s="13">
        <v>164.85599999999999</v>
      </c>
      <c r="AT30" s="13">
        <v>170.38849999999999</v>
      </c>
      <c r="AV30" s="12">
        <v>-3.8972000000000002</v>
      </c>
      <c r="AW30" s="12">
        <v>-6.7361000000000004</v>
      </c>
      <c r="AX30" s="13">
        <v>138.86490000000001</v>
      </c>
      <c r="AY30" s="13">
        <v>-19.220199999999998</v>
      </c>
      <c r="BA30" s="11" t="str">
        <f ca="1">INDIRECT(ADDRESS(1, MATCH(MAX(D30:AY30),D30:AY30,0)+3, 4),TRUE)</f>
        <v>MIOAREPW</v>
      </c>
      <c r="BB30" s="11" t="str">
        <f ca="1">BA30</f>
        <v>MIOAREPW</v>
      </c>
      <c r="BC30" s="11"/>
    </row>
    <row r="31" spans="1:55" x14ac:dyDescent="0.3">
      <c r="A31" s="21"/>
      <c r="B31" s="21"/>
      <c r="C31" s="13" t="s">
        <v>81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>
        <v>214.7655</v>
      </c>
      <c r="Q31" s="12">
        <v>212.83029999999999</v>
      </c>
      <c r="T31" s="13">
        <v>284.80419999999998</v>
      </c>
      <c r="U31" s="13">
        <v>284.88400000000001</v>
      </c>
      <c r="X31" s="13">
        <v>374.1463</v>
      </c>
      <c r="AB31" s="13">
        <v>401.714</v>
      </c>
      <c r="AF31" s="13">
        <v>370.11320000000001</v>
      </c>
      <c r="AJ31" s="13">
        <v>399.10230000000001</v>
      </c>
      <c r="AN31" s="13">
        <v>179.74930000000001</v>
      </c>
      <c r="AR31" s="13">
        <v>231.94309999999999</v>
      </c>
      <c r="AV31" s="12">
        <v>18.183700000000002</v>
      </c>
      <c r="AW31" s="12">
        <v>17.5307</v>
      </c>
      <c r="AX31" s="13">
        <v>194.12</v>
      </c>
      <c r="AY31" s="13">
        <v>-13.8569</v>
      </c>
      <c r="BA31" s="11" t="str">
        <f ca="1">INDIRECT(ADDRESS(1, MATCH(MAX(D31:AY31),D31:AY31,0)+3, 4),TRUE)</f>
        <v>DAG1R</v>
      </c>
      <c r="BB31" s="11"/>
      <c r="BC31" s="11" t="str">
        <f ca="1">BA31</f>
        <v>DAG1R</v>
      </c>
    </row>
    <row r="32" spans="1:55" x14ac:dyDescent="0.3">
      <c r="B32" s="13"/>
      <c r="C32" s="13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AV32" s="12"/>
      <c r="AW32" s="12"/>
      <c r="BA32" s="11"/>
      <c r="BB32" s="11"/>
      <c r="BC32" s="11"/>
    </row>
    <row r="33" spans="1:55" ht="16.2" customHeight="1" x14ac:dyDescent="0.3">
      <c r="A33" s="28" t="s">
        <v>75</v>
      </c>
      <c r="B33" s="17" t="s">
        <v>36</v>
      </c>
      <c r="C33" s="13" t="s">
        <v>23</v>
      </c>
      <c r="D33" s="12">
        <v>41.5747</v>
      </c>
      <c r="E33" s="12"/>
      <c r="F33" s="12">
        <v>72.450400000000002</v>
      </c>
      <c r="G33" s="12"/>
      <c r="H33" s="12">
        <v>19.3659</v>
      </c>
      <c r="I33" s="12"/>
      <c r="J33" s="12">
        <v>29.1433</v>
      </c>
      <c r="K33" s="12"/>
      <c r="L33" s="12">
        <v>30.8977</v>
      </c>
      <c r="M33" s="12"/>
      <c r="N33" s="12">
        <v>61.504199999999997</v>
      </c>
      <c r="O33" s="12"/>
      <c r="P33" s="12">
        <v>-43.014200000000002</v>
      </c>
      <c r="Q33" s="12">
        <v>-42.272300000000001</v>
      </c>
      <c r="R33" s="13">
        <v>24.9847</v>
      </c>
      <c r="T33" s="13">
        <v>4.9936999999999996</v>
      </c>
      <c r="U33" s="13">
        <v>4.8075999999999999</v>
      </c>
      <c r="V33" s="13">
        <v>72.332700000000003</v>
      </c>
      <c r="X33" s="13">
        <v>14.172000000000001</v>
      </c>
      <c r="Z33" s="13">
        <v>-12.754300000000001</v>
      </c>
      <c r="AB33" s="13">
        <v>-12.517899999999999</v>
      </c>
      <c r="AF33" s="13">
        <v>13.827500000000001</v>
      </c>
      <c r="AJ33" s="13">
        <v>-12.306800000000001</v>
      </c>
      <c r="AN33" s="13">
        <v>-35.668100000000003</v>
      </c>
      <c r="AR33" s="13">
        <v>-12.2522</v>
      </c>
      <c r="AV33" s="12">
        <v>-76.149900000000002</v>
      </c>
      <c r="AW33" s="12">
        <v>-77.060400000000001</v>
      </c>
      <c r="BA33" s="11" t="str">
        <f ca="1">INDIRECT(ADDRESS(1, MATCH(MAX(D33:AY33),D33:AY33,0)+3, 4),TRUE)</f>
        <v>MIOAREPW</v>
      </c>
      <c r="BB33" s="11" t="str">
        <f t="shared" ref="BB33" ca="1" si="2">BA33</f>
        <v>MIOAREPW</v>
      </c>
      <c r="BC33" s="11"/>
    </row>
    <row r="34" spans="1:55" x14ac:dyDescent="0.3">
      <c r="A34" s="21"/>
      <c r="B34" s="21"/>
      <c r="C34" s="13" t="s">
        <v>81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>
        <v>-24.4526</v>
      </c>
      <c r="Q34" s="12">
        <v>-23.0274</v>
      </c>
      <c r="T34" s="13">
        <v>35.345199999999998</v>
      </c>
      <c r="U34" s="13">
        <v>34.943899999999999</v>
      </c>
      <c r="X34" s="13">
        <v>54.332599999999999</v>
      </c>
      <c r="AB34" s="13">
        <v>4.8719000000000001</v>
      </c>
      <c r="AF34" s="13">
        <v>55.232199999999999</v>
      </c>
      <c r="AJ34" s="13">
        <v>3.6164000000000001</v>
      </c>
      <c r="AN34" s="13">
        <v>-21.1373</v>
      </c>
      <c r="AR34" s="13">
        <v>7.1063000000000001</v>
      </c>
      <c r="AV34" s="12">
        <v>-62.442300000000003</v>
      </c>
      <c r="AW34" s="12">
        <v>-62.520499999999998</v>
      </c>
      <c r="BA34" s="11" t="str">
        <f ca="1">INDIRECT(ADDRESS(1, MATCH(MAX(D34:AY34),D34:AY34,0)+3, 4),TRUE)</f>
        <v>DAG2</v>
      </c>
      <c r="BB34" s="11"/>
      <c r="BC34" s="11" t="str">
        <f t="shared" ref="BC34" ca="1" si="3">BA34</f>
        <v>DAG2</v>
      </c>
    </row>
    <row r="35" spans="1:55" x14ac:dyDescent="0.3">
      <c r="A35" s="21"/>
      <c r="B35" s="17" t="s">
        <v>49</v>
      </c>
      <c r="C35" s="13" t="s">
        <v>23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>
        <v>83.855800000000002</v>
      </c>
      <c r="U35" s="13">
        <v>180.9941</v>
      </c>
      <c r="AV35" s="12">
        <v>-6.4248000000000003</v>
      </c>
      <c r="AW35" s="12">
        <v>-25.286999999999999</v>
      </c>
      <c r="BA35" s="11" t="str">
        <f ca="1">INDIRECT(ADDRESS(1, MATCH(MAX(D35:AY35),D35:AY35,0)+3, 4),TRUE)</f>
        <v>MIOARD</v>
      </c>
      <c r="BB35" s="11" t="str">
        <f t="shared" ref="BB35" ca="1" si="4">BA35</f>
        <v>MIOARD</v>
      </c>
      <c r="BC35" s="11"/>
    </row>
    <row r="36" spans="1:55" x14ac:dyDescent="0.3">
      <c r="A36" s="21"/>
      <c r="B36" s="21"/>
      <c r="C36" s="13" t="s">
        <v>81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>
        <v>109.51609999999999</v>
      </c>
      <c r="U36" s="13">
        <v>250.09360000000001</v>
      </c>
      <c r="AV36" s="12">
        <v>8.9459999999999997</v>
      </c>
      <c r="AW36" s="12">
        <v>-15.319100000000001</v>
      </c>
      <c r="BA36" s="11" t="str">
        <f ca="1">INDIRECT(ADDRESS(1, MATCH(MAX(D36:AY36),D36:AY36,0)+3, 4),TRUE)</f>
        <v>MIOARD</v>
      </c>
      <c r="BB36" s="11"/>
      <c r="BC36" s="11" t="str">
        <f t="shared" ref="BC36" ca="1" si="5">BA36</f>
        <v>MIOARD</v>
      </c>
    </row>
    <row r="37" spans="1:55" x14ac:dyDescent="0.3">
      <c r="A37" s="20" t="s">
        <v>59</v>
      </c>
      <c r="B37" s="21"/>
      <c r="C37" s="21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BA37" s="11"/>
      <c r="BB37" s="11"/>
      <c r="BC37" s="11"/>
    </row>
    <row r="38" spans="1:55" ht="16.2" customHeight="1" x14ac:dyDescent="0.3">
      <c r="A38" s="22" t="s">
        <v>74</v>
      </c>
      <c r="B38" s="17" t="s">
        <v>36</v>
      </c>
      <c r="C38" s="13" t="s">
        <v>23</v>
      </c>
      <c r="D38" s="12">
        <v>8.3637999999999995</v>
      </c>
      <c r="E38" s="12">
        <v>81.417599999999993</v>
      </c>
      <c r="F38" s="12">
        <v>57.4026</v>
      </c>
      <c r="G38" s="12">
        <v>81.873099999999994</v>
      </c>
      <c r="H38" s="12">
        <v>-24.0152</v>
      </c>
      <c r="I38" s="12">
        <v>-46.014099999999999</v>
      </c>
      <c r="J38" s="12">
        <v>8.0353999999999992</v>
      </c>
      <c r="K38" s="12">
        <v>-40.222999999999999</v>
      </c>
      <c r="L38" s="12">
        <v>7.2770999999999999</v>
      </c>
      <c r="M38" s="12">
        <v>53.252699999999997</v>
      </c>
      <c r="N38" s="12">
        <v>48.295000000000002</v>
      </c>
      <c r="O38" s="12">
        <v>46.136499999999998</v>
      </c>
      <c r="P38" s="12">
        <v>-55.117199999999997</v>
      </c>
      <c r="Q38" s="12">
        <v>-39.072200000000002</v>
      </c>
      <c r="R38" s="13">
        <v>-21.8032</v>
      </c>
      <c r="S38" s="13">
        <v>47.861499999999999</v>
      </c>
      <c r="T38" s="13">
        <v>-30.514099999999999</v>
      </c>
      <c r="U38" s="13">
        <v>-29.5944</v>
      </c>
      <c r="V38" s="13">
        <v>22.514700000000001</v>
      </c>
      <c r="W38" s="13">
        <v>45.887099999999997</v>
      </c>
      <c r="X38" s="13">
        <v>0.1091</v>
      </c>
      <c r="Y38" s="13">
        <v>46.422699999999999</v>
      </c>
      <c r="Z38" s="13">
        <v>-51.1586</v>
      </c>
      <c r="AA38" s="13">
        <v>38.471200000000003</v>
      </c>
      <c r="AB38" s="13">
        <v>-52.289000000000001</v>
      </c>
      <c r="AC38" s="13">
        <v>-9.4370999999999992</v>
      </c>
      <c r="AD38" s="13">
        <v>-58.214199999999998</v>
      </c>
      <c r="AE38" s="13">
        <v>25.7439</v>
      </c>
      <c r="AF38" s="13">
        <v>-1.2212000000000001</v>
      </c>
      <c r="AG38" s="13">
        <v>43.529000000000003</v>
      </c>
      <c r="AH38" s="13">
        <v>-45.904699999999998</v>
      </c>
      <c r="AI38" s="13">
        <v>36.551000000000002</v>
      </c>
      <c r="AJ38" s="13">
        <v>-46.518999999999998</v>
      </c>
      <c r="AK38" s="13">
        <v>-7.7824</v>
      </c>
      <c r="AL38" s="13">
        <v>-42.5169</v>
      </c>
      <c r="AM38" s="13">
        <v>24.864599999999999</v>
      </c>
      <c r="AN38" s="13">
        <v>-131.95240000000001</v>
      </c>
      <c r="AO38" s="13">
        <v>-46.984099999999998</v>
      </c>
      <c r="AP38" s="13">
        <v>-62.864699999999999</v>
      </c>
      <c r="AQ38" s="13">
        <v>-55.939399999999999</v>
      </c>
      <c r="AR38" s="13">
        <v>-66.199299999999994</v>
      </c>
      <c r="AS38" s="13">
        <v>-55.8947</v>
      </c>
      <c r="AT38" s="13">
        <v>-74.617099999999994</v>
      </c>
      <c r="AU38" s="13">
        <v>-122.23090000000001</v>
      </c>
      <c r="AV38" s="12">
        <v>-151.3751</v>
      </c>
      <c r="AW38" s="12">
        <v>-153.3674</v>
      </c>
      <c r="AX38" s="13">
        <v>-67.435599999999994</v>
      </c>
      <c r="AY38" s="13">
        <v>-154.45779999999999</v>
      </c>
      <c r="BA38" s="11" t="str">
        <f ca="1">INDIRECT(ADDRESS(1, MATCH(MAX(D38:AY38),D38:AY38,0)+3, 4),TRUE)</f>
        <v>MIOARDEPW</v>
      </c>
      <c r="BB38" s="11" t="str">
        <f ca="1">BA38</f>
        <v>MIOARDEPW</v>
      </c>
      <c r="BC38" s="11"/>
    </row>
    <row r="39" spans="1:55" x14ac:dyDescent="0.3">
      <c r="A39" s="21"/>
      <c r="B39" s="21"/>
      <c r="C39" s="13" t="s">
        <v>81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>
        <v>-12.7826</v>
      </c>
      <c r="Q39" s="12">
        <v>-0.57079999999999997</v>
      </c>
      <c r="T39" s="13">
        <v>11.0336</v>
      </c>
      <c r="U39" s="13">
        <v>10.839499999999999</v>
      </c>
      <c r="X39" s="13">
        <v>54.927399999999999</v>
      </c>
      <c r="Y39" s="13">
        <v>84.132800000000003</v>
      </c>
      <c r="AB39" s="13">
        <v>-23.808800000000002</v>
      </c>
      <c r="AC39" s="13">
        <v>13.103999999999999</v>
      </c>
      <c r="AF39" s="13">
        <v>54.893999999999998</v>
      </c>
      <c r="AG39" s="13">
        <v>81.102000000000004</v>
      </c>
      <c r="AJ39" s="13">
        <v>-17.218399999999999</v>
      </c>
      <c r="AK39" s="13">
        <v>16.563099999999999</v>
      </c>
      <c r="AN39" s="13">
        <v>-116.8946</v>
      </c>
      <c r="AO39" s="13">
        <v>-18.757000000000001</v>
      </c>
      <c r="AR39" s="13">
        <v>-30.697099999999999</v>
      </c>
      <c r="AS39" s="13">
        <v>-17.415299999999998</v>
      </c>
      <c r="AV39" s="12">
        <v>-133.77979999999999</v>
      </c>
      <c r="AW39" s="12">
        <v>-136.62729999999999</v>
      </c>
      <c r="AX39" s="13">
        <v>-38.7179</v>
      </c>
      <c r="AY39" s="13">
        <v>-145.4657</v>
      </c>
      <c r="BA39" s="11" t="str">
        <f ca="1">INDIRECT(ADDRESS(1, MATCH(MAX(D39:AY39),D39:AY39,0)+3, 4),TRUE)</f>
        <v>DAG1D</v>
      </c>
      <c r="BB39" s="11"/>
      <c r="BC39" s="11" t="str">
        <f ca="1">BA39</f>
        <v>DAG1D</v>
      </c>
    </row>
    <row r="40" spans="1:55" x14ac:dyDescent="0.3">
      <c r="A40" s="21"/>
      <c r="B40" s="17" t="s">
        <v>49</v>
      </c>
      <c r="C40" s="13" t="s">
        <v>23</v>
      </c>
      <c r="D40" s="12">
        <v>402.12169999999998</v>
      </c>
      <c r="E40" s="12"/>
      <c r="F40" s="12">
        <v>523.56410000000005</v>
      </c>
      <c r="G40" s="12"/>
      <c r="H40" s="12">
        <v>331.21440000000001</v>
      </c>
      <c r="I40" s="12"/>
      <c r="J40" s="12">
        <v>403.87180000000001</v>
      </c>
      <c r="K40" s="12"/>
      <c r="L40" s="12">
        <v>403.1696</v>
      </c>
      <c r="M40" s="12"/>
      <c r="N40" s="12">
        <v>503.03500000000003</v>
      </c>
      <c r="O40" s="12"/>
      <c r="P40" s="12">
        <v>231.57149999999999</v>
      </c>
      <c r="Q40" s="12">
        <v>230.70339999999999</v>
      </c>
      <c r="R40" s="13">
        <v>317.50909999999999</v>
      </c>
      <c r="T40" s="13">
        <v>290.50279999999998</v>
      </c>
      <c r="U40" s="13">
        <v>288.74349999999998</v>
      </c>
      <c r="V40" s="13">
        <v>430.06790000000001</v>
      </c>
      <c r="X40" s="13">
        <v>398.92140000000001</v>
      </c>
      <c r="Z40" s="13">
        <v>245.75470000000001</v>
      </c>
      <c r="AB40" s="13">
        <v>432.92200000000003</v>
      </c>
      <c r="AD40" s="13">
        <v>270.04919999999998</v>
      </c>
      <c r="AF40" s="13">
        <v>396.58260000000001</v>
      </c>
      <c r="AH40" s="13">
        <v>244.8715</v>
      </c>
      <c r="AJ40" s="13">
        <v>419.0745</v>
      </c>
      <c r="AL40" s="13">
        <v>161.4256</v>
      </c>
      <c r="AN40" s="13">
        <v>136.51570000000001</v>
      </c>
      <c r="AP40" s="13">
        <v>196.6019</v>
      </c>
      <c r="AR40" s="13">
        <v>199.43879999999999</v>
      </c>
      <c r="AT40" s="13">
        <v>209.13929999999999</v>
      </c>
      <c r="AV40" s="12">
        <v>-4.8082000000000003</v>
      </c>
      <c r="AW40" s="12">
        <v>-21.021599999999999</v>
      </c>
      <c r="AX40" s="13">
        <v>199.31020000000001</v>
      </c>
      <c r="AY40" s="13">
        <v>-36.100099999999998</v>
      </c>
      <c r="BA40" s="11" t="str">
        <f ca="1">INDIRECT(ADDRESS(1, MATCH(MAX(D40:AY40),D40:AY40,0)+3, 4),TRUE)</f>
        <v>MIOAREPW</v>
      </c>
      <c r="BB40" s="11" t="str">
        <f ca="1">BA40</f>
        <v>MIOAREPW</v>
      </c>
      <c r="BC40" s="11"/>
    </row>
    <row r="41" spans="1:55" x14ac:dyDescent="0.3">
      <c r="A41" s="21"/>
      <c r="B41" s="21"/>
      <c r="C41" s="13" t="s">
        <v>81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>
        <v>324.01170000000002</v>
      </c>
      <c r="Q41" s="12">
        <v>325.6574</v>
      </c>
      <c r="T41" s="13">
        <v>386.42840000000001</v>
      </c>
      <c r="U41" s="13">
        <v>388.4067</v>
      </c>
      <c r="X41" s="13">
        <v>524.42550000000006</v>
      </c>
      <c r="AB41" s="13">
        <v>551.81380000000001</v>
      </c>
      <c r="AF41" s="13">
        <v>515.49959999999999</v>
      </c>
      <c r="AJ41" s="13">
        <v>536.89120000000003</v>
      </c>
      <c r="AN41" s="13">
        <v>203.834</v>
      </c>
      <c r="AR41" s="13">
        <v>272.8766</v>
      </c>
      <c r="AV41" s="12">
        <v>21.156300000000002</v>
      </c>
      <c r="AW41" s="12">
        <v>12.996600000000001</v>
      </c>
      <c r="AX41" s="13">
        <v>283.5641</v>
      </c>
      <c r="AY41" s="13">
        <v>-16.119199999999999</v>
      </c>
      <c r="BA41" s="11" t="str">
        <f ca="1">INDIRECT(ADDRESS(1, MATCH(MAX(D41:AY41),D41:AY41,0)+3, 4),TRUE)</f>
        <v>DAG1R</v>
      </c>
      <c r="BB41" s="11"/>
      <c r="BC41" s="11" t="str">
        <f ca="1">BA41</f>
        <v>DAG1R</v>
      </c>
    </row>
    <row r="42" spans="1:55" x14ac:dyDescent="0.3">
      <c r="B42" s="13"/>
      <c r="C42" s="1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AV42" s="12"/>
      <c r="AW42" s="12"/>
      <c r="BA42" s="11"/>
      <c r="BB42" s="11"/>
      <c r="BC42" s="11"/>
    </row>
    <row r="43" spans="1:55" ht="16.2" customHeight="1" x14ac:dyDescent="0.3">
      <c r="A43" s="28" t="s">
        <v>75</v>
      </c>
      <c r="B43" s="17" t="s">
        <v>36</v>
      </c>
      <c r="C43" s="13" t="s">
        <v>23</v>
      </c>
      <c r="D43" s="12">
        <v>6.1269999999999998</v>
      </c>
      <c r="E43" s="12"/>
      <c r="F43" s="12">
        <v>41.992899999999999</v>
      </c>
      <c r="G43" s="12"/>
      <c r="H43" s="12">
        <v>-29.473099999999999</v>
      </c>
      <c r="I43" s="12"/>
      <c r="J43" s="12">
        <v>-10.0809</v>
      </c>
      <c r="K43" s="12"/>
      <c r="L43" s="12">
        <v>-11.002000000000001</v>
      </c>
      <c r="M43" s="12"/>
      <c r="N43" s="12">
        <v>21.754799999999999</v>
      </c>
      <c r="O43" s="12"/>
      <c r="P43" s="12">
        <v>-107.9875</v>
      </c>
      <c r="Q43" s="12">
        <v>-103.6473</v>
      </c>
      <c r="R43" s="13">
        <v>-14.690200000000001</v>
      </c>
      <c r="T43" s="13">
        <v>-47.877299999999998</v>
      </c>
      <c r="U43" s="13">
        <v>-48.641100000000002</v>
      </c>
      <c r="V43" s="13">
        <v>44.1599</v>
      </c>
      <c r="X43" s="13">
        <v>-31.0428</v>
      </c>
      <c r="Z43" s="13">
        <v>-77.569400000000002</v>
      </c>
      <c r="AB43" s="13">
        <v>-72.244100000000003</v>
      </c>
      <c r="AF43" s="13">
        <v>-31.383400000000002</v>
      </c>
      <c r="AJ43" s="13">
        <v>-69.426100000000005</v>
      </c>
      <c r="AN43" s="13">
        <v>-102.65689999999999</v>
      </c>
      <c r="AR43" s="13">
        <v>-89.406899999999993</v>
      </c>
      <c r="AV43" s="12">
        <v>-147.1755</v>
      </c>
      <c r="AW43" s="12">
        <v>-148.3252</v>
      </c>
      <c r="BA43" s="11" t="str">
        <f ca="1">INDIRECT(ADDRESS(1, MATCH(MAX(D43:AY43),D43:AY43,0)+3, 4),TRUE)</f>
        <v>MIOARPW</v>
      </c>
      <c r="BB43" s="11" t="str">
        <f t="shared" ref="BB43" ca="1" si="6">BA43</f>
        <v>MIOARPW</v>
      </c>
      <c r="BC43" s="11"/>
    </row>
    <row r="44" spans="1:55" x14ac:dyDescent="0.3">
      <c r="A44" s="21"/>
      <c r="B44" s="21"/>
      <c r="C44" s="13" t="s">
        <v>81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>
        <v>-81.202200000000005</v>
      </c>
      <c r="Q44" s="12">
        <v>-76.053399999999996</v>
      </c>
      <c r="T44" s="13">
        <v>-4.7176999999999998</v>
      </c>
      <c r="U44" s="13">
        <v>-5.2599</v>
      </c>
      <c r="X44" s="13">
        <v>25.195599999999999</v>
      </c>
      <c r="AB44" s="13">
        <v>-48.424999999999997</v>
      </c>
      <c r="AF44" s="13">
        <v>25.136900000000001</v>
      </c>
      <c r="AJ44" s="13">
        <v>-46.685099999999998</v>
      </c>
      <c r="AN44" s="13">
        <v>-83.390900000000002</v>
      </c>
      <c r="AR44" s="13">
        <v>-64.862099999999998</v>
      </c>
      <c r="AV44" s="12">
        <v>-131.27690000000001</v>
      </c>
      <c r="AW44" s="12">
        <v>-131.62819999999999</v>
      </c>
      <c r="BA44" s="11" t="str">
        <f ca="1">INDIRECT(ADDRESS(1, MATCH(MAX(D44:AY44),D44:AY44,0)+3, 4),TRUE)</f>
        <v>DAG1</v>
      </c>
      <c r="BB44" s="11"/>
      <c r="BC44" s="11" t="str">
        <f t="shared" ref="BC44" ca="1" si="7">BA44</f>
        <v>DAG1</v>
      </c>
    </row>
    <row r="45" spans="1:55" x14ac:dyDescent="0.3">
      <c r="A45" s="21"/>
      <c r="B45" s="17" t="s">
        <v>49</v>
      </c>
      <c r="C45" s="13" t="s">
        <v>23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>
        <v>109.4085</v>
      </c>
      <c r="U45" s="13">
        <v>232.60910000000001</v>
      </c>
      <c r="AV45" s="12">
        <v>-12.8447</v>
      </c>
      <c r="AW45" s="12">
        <v>-56.3262</v>
      </c>
      <c r="BA45" s="11" t="str">
        <f ca="1">INDIRECT(ADDRESS(1, MATCH(MAX(D45:AY45),D45:AY45,0)+3, 4),TRUE)</f>
        <v>MIOARD</v>
      </c>
      <c r="BB45" s="11" t="str">
        <f t="shared" ref="BB45" ca="1" si="8">BA45</f>
        <v>MIOARD</v>
      </c>
      <c r="BC45" s="11"/>
    </row>
    <row r="46" spans="1:55" x14ac:dyDescent="0.3">
      <c r="A46" s="21"/>
      <c r="B46" s="21"/>
      <c r="C46" s="13" t="s">
        <v>81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>
        <v>160.18199999999999</v>
      </c>
      <c r="U46" s="13">
        <v>323.57119999999998</v>
      </c>
      <c r="AV46" s="12">
        <v>18.289300000000001</v>
      </c>
      <c r="AW46" s="12">
        <v>-39.720300000000002</v>
      </c>
      <c r="BA46" s="11" t="str">
        <f ca="1">INDIRECT(ADDRESS(1, MATCH(MAX(D46:AY46),D46:AY46,0)+3, 4),TRUE)</f>
        <v>MIOARD</v>
      </c>
      <c r="BB46" s="11"/>
      <c r="BC46" s="11" t="str">
        <f t="shared" ref="BC46" ca="1" si="9">BA46</f>
        <v>MIOARD</v>
      </c>
    </row>
  </sheetData>
  <mergeCells count="80"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A13:A16"/>
    <mergeCell ref="B13:B14"/>
    <mergeCell ref="B15:B16"/>
    <mergeCell ref="A17:C17"/>
    <mergeCell ref="A18:A21"/>
    <mergeCell ref="B18:B19"/>
    <mergeCell ref="B20:B21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I1:I2"/>
    <mergeCell ref="J1:J2"/>
    <mergeCell ref="K1:K2"/>
    <mergeCell ref="L1:L2"/>
    <mergeCell ref="M1:M2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S1:S2"/>
    <mergeCell ref="AW1:AW2"/>
    <mergeCell ref="AX1:AX2"/>
    <mergeCell ref="AY1:AY2"/>
    <mergeCell ref="AQ1:AQ2"/>
    <mergeCell ref="AR1:AR2"/>
    <mergeCell ref="AS1:AS2"/>
    <mergeCell ref="AT1:AT2"/>
    <mergeCell ref="AU1:AU2"/>
    <mergeCell ref="A7:C7"/>
    <mergeCell ref="A8:A11"/>
    <mergeCell ref="B8:B9"/>
    <mergeCell ref="B10:B11"/>
    <mergeCell ref="AV1:AV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</mergeCells>
  <phoneticPr fontId="1" type="noConversion"/>
  <conditionalFormatting sqref="BA1:BC7 BA47:BC1048576">
    <cfRule type="containsText" dxfId="122" priority="13" operator="containsText" text="EPW">
      <formula>NOT(ISERROR(SEARCH("EPW",BA1)))</formula>
    </cfRule>
    <cfRule type="containsText" dxfId="121" priority="14" operator="containsText" text="MIOA">
      <formula>NOT(ISERROR(SEARCH("MIOA",BA1)))</formula>
    </cfRule>
    <cfRule type="containsText" dxfId="120" priority="15" operator="containsText" text="DAG">
      <formula>NOT(ISERROR(SEARCH("DAG",BA1)))</formula>
    </cfRule>
  </conditionalFormatting>
  <conditionalFormatting sqref="BA27:BC46 BA8:BC17">
    <cfRule type="containsText" dxfId="119" priority="10" operator="containsText" text="EPW">
      <formula>NOT(ISERROR(SEARCH("EPW",BA8)))</formula>
    </cfRule>
    <cfRule type="containsText" dxfId="118" priority="11" operator="containsText" text="MIOA">
      <formula>NOT(ISERROR(SEARCH("MIOA",BA8)))</formula>
    </cfRule>
    <cfRule type="containsText" dxfId="117" priority="12" operator="containsText" text="DAG">
      <formula>NOT(ISERROR(SEARCH("DAG",BA8)))</formula>
    </cfRule>
  </conditionalFormatting>
  <conditionalFormatting sqref="BA22:BC22">
    <cfRule type="containsText" dxfId="116" priority="7" operator="containsText" text="EPW">
      <formula>NOT(ISERROR(SEARCH("EPW",BA22)))</formula>
    </cfRule>
    <cfRule type="containsText" dxfId="115" priority="8" operator="containsText" text="MIOA">
      <formula>NOT(ISERROR(SEARCH("MIOA",BA22)))</formula>
    </cfRule>
    <cfRule type="containsText" dxfId="114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113" priority="20" rank="1"/>
    <cfRule type="top10" dxfId="112" priority="21" rank="2"/>
    <cfRule type="top10" dxfId="111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110" priority="24" rank="1"/>
    <cfRule type="top10" dxfId="109" priority="25" rank="2"/>
    <cfRule type="top10" dxfId="108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107" priority="28" rank="1"/>
    <cfRule type="top10" dxfId="106" priority="29" rank="2"/>
    <cfRule type="top10" dxfId="105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104" priority="32" rank="1"/>
    <cfRule type="top10" dxfId="103" priority="33" rank="2"/>
    <cfRule type="top10" dxfId="102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101" priority="36" rank="1"/>
    <cfRule type="top10" dxfId="100" priority="37" rank="2"/>
    <cfRule type="top10" dxfId="99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98" priority="40" rank="1"/>
    <cfRule type="top10" dxfId="97" priority="41" rank="2"/>
    <cfRule type="top10" dxfId="96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95" priority="44" rank="1"/>
    <cfRule type="top10" dxfId="94" priority="45" rank="2"/>
    <cfRule type="top10" dxfId="93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92" priority="48" rank="1"/>
    <cfRule type="top10" dxfId="91" priority="49" rank="2"/>
    <cfRule type="top10" dxfId="90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89" priority="52" rank="1"/>
    <cfRule type="top10" dxfId="88" priority="53" rank="2"/>
    <cfRule type="top10" dxfId="87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86" priority="56" rank="1"/>
    <cfRule type="top10" dxfId="85" priority="57" rank="2"/>
    <cfRule type="top10" dxfId="84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83" priority="60" rank="1"/>
    <cfRule type="top10" dxfId="82" priority="61" rank="2"/>
    <cfRule type="top10" dxfId="81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80" priority="64" rank="1"/>
    <cfRule type="top10" dxfId="79" priority="65" rank="2"/>
    <cfRule type="top10" dxfId="78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77" priority="68" rank="1"/>
    <cfRule type="top10" dxfId="76" priority="69" rank="2"/>
    <cfRule type="top10" dxfId="75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74" priority="72" rank="1"/>
    <cfRule type="top10" dxfId="73" priority="73" rank="2"/>
    <cfRule type="top10" dxfId="72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71" priority="76" rank="1"/>
    <cfRule type="top10" dxfId="70" priority="77" rank="2"/>
    <cfRule type="top10" dxfId="69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68" priority="80" rank="1"/>
    <cfRule type="top10" dxfId="67" priority="81" rank="2"/>
    <cfRule type="top10" dxfId="66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65" priority="84" rank="1"/>
    <cfRule type="top10" dxfId="64" priority="85" rank="2"/>
    <cfRule type="top10" dxfId="63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62" priority="88" rank="1"/>
    <cfRule type="top10" dxfId="61" priority="89" rank="2"/>
    <cfRule type="top10" dxfId="60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59" priority="92" rank="1"/>
    <cfRule type="top10" dxfId="58" priority="93" rank="2"/>
    <cfRule type="top10" dxfId="57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56" priority="96" rank="1"/>
    <cfRule type="top10" dxfId="55" priority="97" rank="2"/>
    <cfRule type="top10" dxfId="54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53" priority="100" rank="1"/>
    <cfRule type="top10" dxfId="52" priority="101" rank="2"/>
    <cfRule type="top10" dxfId="51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50" priority="104" rank="1"/>
    <cfRule type="top10" dxfId="49" priority="105" rank="2"/>
    <cfRule type="top10" dxfId="48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47" priority="108" rank="1"/>
    <cfRule type="top10" dxfId="46" priority="109" rank="2"/>
    <cfRule type="top10" dxfId="45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44" priority="112" rank="1"/>
    <cfRule type="top10" dxfId="43" priority="113" rank="2"/>
    <cfRule type="top10" dxfId="42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41" priority="116" rank="1"/>
    <cfRule type="top10" dxfId="40" priority="117" rank="2"/>
    <cfRule type="top10" dxfId="39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38" priority="120" rank="1"/>
    <cfRule type="top10" dxfId="37" priority="121" rank="2"/>
    <cfRule type="top10" dxfId="36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35" priority="124" rank="1"/>
    <cfRule type="top10" dxfId="34" priority="125" rank="2"/>
    <cfRule type="top10" dxfId="33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32" priority="128" rank="1"/>
    <cfRule type="top10" dxfId="31" priority="129" rank="2"/>
    <cfRule type="top10" dxfId="30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29" priority="132" rank="1"/>
    <cfRule type="top10" dxfId="28" priority="133" rank="2"/>
    <cfRule type="top10" dxfId="27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26" priority="136" rank="1"/>
    <cfRule type="top10" dxfId="25" priority="137" rank="2"/>
    <cfRule type="top10" dxfId="24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23" priority="140" rank="1"/>
    <cfRule type="top10" dxfId="22" priority="141" rank="2"/>
    <cfRule type="top10" dxfId="21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20" priority="144" rank="1"/>
    <cfRule type="top10" dxfId="19" priority="145" rank="2"/>
    <cfRule type="top10" dxfId="18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17" priority="148" rank="1"/>
    <cfRule type="top10" dxfId="16" priority="149" rank="2"/>
    <cfRule type="top10" dxfId="15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14" priority="152" rank="1"/>
    <cfRule type="top10" dxfId="13" priority="153" rank="2"/>
    <cfRule type="top10" dxfId="12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11" priority="156" rank="1"/>
    <cfRule type="top10" dxfId="10" priority="157" rank="2"/>
    <cfRule type="top10" dxfId="9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8" priority="160" rank="1"/>
    <cfRule type="top10" dxfId="7" priority="161" rank="2"/>
    <cfRule type="top10" dxfId="6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5" priority="4" operator="containsText" text="EPW">
      <formula>NOT(ISERROR(SEARCH("EPW",BA18)))</formula>
    </cfRule>
    <cfRule type="containsText" dxfId="4" priority="5" operator="containsText" text="MIOA">
      <formula>NOT(ISERROR(SEARCH("MIOA",BA18)))</formula>
    </cfRule>
    <cfRule type="containsText" dxfId="3" priority="6" operator="containsText" text="DAG">
      <formula>NOT(ISERROR(SEARCH("DAG",BA18)))</formula>
    </cfRule>
  </conditionalFormatting>
  <conditionalFormatting sqref="BA23:BC26">
    <cfRule type="containsText" dxfId="2" priority="1" operator="containsText" text="EPW">
      <formula>NOT(ISERROR(SEARCH("EPW",BA23)))</formula>
    </cfRule>
    <cfRule type="containsText" dxfId="1" priority="2" operator="containsText" text="MIOA">
      <formula>NOT(ISERROR(SEARCH("MIOA",BA23)))</formula>
    </cfRule>
    <cfRule type="containsText" dxfId="0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Introduction</vt:lpstr>
      <vt:lpstr>profit_d (ic)</vt:lpstr>
      <vt:lpstr>profit_d (wc)</vt:lpstr>
      <vt:lpstr>profit_dp (ic)</vt:lpstr>
      <vt:lpstr>profit_dp (wc)</vt:lpstr>
      <vt:lpstr>profit_p (ic)</vt:lpstr>
      <vt:lpstr>profit_p (wc)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chunchen fang</dc:creator>
  <cp:lastModifiedBy>chunchen fang</cp:lastModifiedBy>
  <dcterms:created xsi:type="dcterms:W3CDTF">2018-12-03T19:15:08Z</dcterms:created>
  <dcterms:modified xsi:type="dcterms:W3CDTF">2019-12-01T20:48:04Z</dcterms:modified>
</cp:coreProperties>
</file>